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Data_Science\election_commission\"/>
    </mc:Choice>
  </mc:AlternateContent>
  <xr:revisionPtr revIDLastSave="0" documentId="13_ncr:1_{41C3BF53-8E58-45DD-8F45-68ACA030659C}" xr6:coauthVersionLast="47" xr6:coauthVersionMax="47" xr10:uidLastSave="{00000000-0000-0000-0000-000000000000}"/>
  <bookViews>
    <workbookView xWindow="-108" yWindow="-108" windowWidth="23256" windowHeight="12456" tabRatio="748" firstSheet="1" activeTab="12" xr2:uid="{780F7F3E-F928-4838-AC26-7E79B1D472EE}"/>
  </bookViews>
  <sheets>
    <sheet name="LS_2 0" sheetId="2" r:id="rId1"/>
    <sheet name="REGION" sheetId="17" r:id="rId2"/>
    <sheet name="Edited_dataset" sheetId="16" r:id="rId3"/>
    <sheet name="SEAT_SHARE" sheetId="4" r:id="rId4"/>
    <sheet name="AGE" sheetId="3" r:id="rId5"/>
    <sheet name="SEAT_Category" sheetId="5" r:id="rId6"/>
    <sheet name="GENDER" sheetId="6" r:id="rId7"/>
    <sheet name="Eduactional_qualification" sheetId="7" r:id="rId8"/>
    <sheet name="Q1" sheetId="1" r:id="rId9"/>
    <sheet name="Q2" sheetId="11" r:id="rId10"/>
    <sheet name="Q3" sheetId="13" r:id="rId11"/>
    <sheet name="Q4" sheetId="14" r:id="rId12"/>
    <sheet name="Q5" sheetId="15" r:id="rId13"/>
  </sheets>
  <definedNames>
    <definedName name="ExternalData_1" localSheetId="2" hidden="1">Edited_dataset!$B$1:$T$2264</definedName>
    <definedName name="ExternalData_1" localSheetId="0" hidden="1">'LS_2 0'!$A$1:$S$2264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813" i="14" l="1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A185" i="16"/>
  <c r="A186" i="16"/>
  <c r="A187" i="16"/>
  <c r="A188" i="16"/>
  <c r="A189" i="16"/>
  <c r="A190" i="16"/>
  <c r="A191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A206" i="16"/>
  <c r="A207" i="16"/>
  <c r="A208" i="16"/>
  <c r="A209" i="16"/>
  <c r="A210" i="16"/>
  <c r="A211" i="16"/>
  <c r="A212" i="16"/>
  <c r="A213" i="16"/>
  <c r="A214" i="16"/>
  <c r="A215" i="16"/>
  <c r="A216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A231" i="16"/>
  <c r="A232" i="16"/>
  <c r="A233" i="16"/>
  <c r="A234" i="16"/>
  <c r="A235" i="16"/>
  <c r="A236" i="16"/>
  <c r="A237" i="16"/>
  <c r="A238" i="16"/>
  <c r="A239" i="16"/>
  <c r="A240" i="16"/>
  <c r="A241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54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A357" i="16"/>
  <c r="A358" i="16"/>
  <c r="A359" i="16"/>
  <c r="A360" i="16"/>
  <c r="A361" i="16"/>
  <c r="A362" i="16"/>
  <c r="A363" i="16"/>
  <c r="A364" i="16"/>
  <c r="A365" i="16"/>
  <c r="A366" i="16"/>
  <c r="A367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A382" i="16"/>
  <c r="A383" i="16"/>
  <c r="A384" i="16"/>
  <c r="A385" i="16"/>
  <c r="A386" i="16"/>
  <c r="A387" i="16"/>
  <c r="A388" i="16"/>
  <c r="A389" i="16"/>
  <c r="A390" i="16"/>
  <c r="A391" i="16"/>
  <c r="A392" i="16"/>
  <c r="A393" i="16"/>
  <c r="A394" i="16"/>
  <c r="A395" i="16"/>
  <c r="A396" i="16"/>
  <c r="A397" i="16"/>
  <c r="A398" i="16"/>
  <c r="A399" i="16"/>
  <c r="A400" i="16"/>
  <c r="A401" i="16"/>
  <c r="A402" i="16"/>
  <c r="A403" i="16"/>
  <c r="A404" i="16"/>
  <c r="A405" i="16"/>
  <c r="A406" i="16"/>
  <c r="A407" i="16"/>
  <c r="A408" i="16"/>
  <c r="A409" i="16"/>
  <c r="A410" i="16"/>
  <c r="A411" i="16"/>
  <c r="A412" i="16"/>
  <c r="A413" i="16"/>
  <c r="A414" i="16"/>
  <c r="A415" i="16"/>
  <c r="A416" i="16"/>
  <c r="A417" i="16"/>
  <c r="A418" i="16"/>
  <c r="A419" i="16"/>
  <c r="A420" i="16"/>
  <c r="A421" i="16"/>
  <c r="A422" i="16"/>
  <c r="A423" i="16"/>
  <c r="A424" i="16"/>
  <c r="A425" i="16"/>
  <c r="A426" i="16"/>
  <c r="A427" i="16"/>
  <c r="A428" i="16"/>
  <c r="A429" i="16"/>
  <c r="A430" i="16"/>
  <c r="A431" i="16"/>
  <c r="A432" i="16"/>
  <c r="A433" i="16"/>
  <c r="A434" i="16"/>
  <c r="A435" i="16"/>
  <c r="A436" i="16"/>
  <c r="A437" i="16"/>
  <c r="A438" i="16"/>
  <c r="A439" i="16"/>
  <c r="A440" i="16"/>
  <c r="A441" i="16"/>
  <c r="A442" i="16"/>
  <c r="A443" i="16"/>
  <c r="A444" i="16"/>
  <c r="A445" i="16"/>
  <c r="A446" i="16"/>
  <c r="A447" i="16"/>
  <c r="A448" i="16"/>
  <c r="A449" i="16"/>
  <c r="A450" i="16"/>
  <c r="A451" i="16"/>
  <c r="A452" i="16"/>
  <c r="A453" i="16"/>
  <c r="A454" i="16"/>
  <c r="A455" i="16"/>
  <c r="A456" i="16"/>
  <c r="A457" i="16"/>
  <c r="A458" i="16"/>
  <c r="A459" i="16"/>
  <c r="A460" i="16"/>
  <c r="A461" i="16"/>
  <c r="A462" i="16"/>
  <c r="A463" i="16"/>
  <c r="A464" i="16"/>
  <c r="A465" i="16"/>
  <c r="A466" i="16"/>
  <c r="A467" i="16"/>
  <c r="A468" i="16"/>
  <c r="A469" i="16"/>
  <c r="A470" i="16"/>
  <c r="A471" i="16"/>
  <c r="A472" i="16"/>
  <c r="A473" i="16"/>
  <c r="A474" i="16"/>
  <c r="A475" i="16"/>
  <c r="A476" i="16"/>
  <c r="A477" i="16"/>
  <c r="A478" i="16"/>
  <c r="A479" i="16"/>
  <c r="A480" i="16"/>
  <c r="A481" i="16"/>
  <c r="A482" i="16"/>
  <c r="A483" i="16"/>
  <c r="A484" i="16"/>
  <c r="A485" i="16"/>
  <c r="A486" i="16"/>
  <c r="A487" i="16"/>
  <c r="A488" i="16"/>
  <c r="A489" i="16"/>
  <c r="A490" i="16"/>
  <c r="A491" i="16"/>
  <c r="A492" i="16"/>
  <c r="A493" i="16"/>
  <c r="A494" i="16"/>
  <c r="A495" i="16"/>
  <c r="A496" i="16"/>
  <c r="A497" i="16"/>
  <c r="A498" i="16"/>
  <c r="A499" i="16"/>
  <c r="A500" i="16"/>
  <c r="A501" i="16"/>
  <c r="A502" i="16"/>
  <c r="A503" i="16"/>
  <c r="A504" i="16"/>
  <c r="A505" i="16"/>
  <c r="A506" i="16"/>
  <c r="A507" i="16"/>
  <c r="A508" i="16"/>
  <c r="A509" i="16"/>
  <c r="A510" i="16"/>
  <c r="A511" i="16"/>
  <c r="A512" i="16"/>
  <c r="A513" i="16"/>
  <c r="A514" i="16"/>
  <c r="A515" i="16"/>
  <c r="A516" i="16"/>
  <c r="A517" i="16"/>
  <c r="A518" i="16"/>
  <c r="A519" i="16"/>
  <c r="A520" i="16"/>
  <c r="A521" i="16"/>
  <c r="A522" i="16"/>
  <c r="A523" i="16"/>
  <c r="A524" i="16"/>
  <c r="A525" i="16"/>
  <c r="A526" i="16"/>
  <c r="A527" i="16"/>
  <c r="A528" i="16"/>
  <c r="A529" i="16"/>
  <c r="A530" i="16"/>
  <c r="A531" i="16"/>
  <c r="A532" i="16"/>
  <c r="A533" i="16"/>
  <c r="A534" i="16"/>
  <c r="A535" i="16"/>
  <c r="A536" i="16"/>
  <c r="A537" i="16"/>
  <c r="A538" i="16"/>
  <c r="A539" i="16"/>
  <c r="A540" i="16"/>
  <c r="A541" i="16"/>
  <c r="A542" i="16"/>
  <c r="A543" i="16"/>
  <c r="A544" i="16"/>
  <c r="A545" i="16"/>
  <c r="A546" i="16"/>
  <c r="A547" i="16"/>
  <c r="A548" i="16"/>
  <c r="A549" i="16"/>
  <c r="A550" i="16"/>
  <c r="A551" i="16"/>
  <c r="A552" i="16"/>
  <c r="A553" i="16"/>
  <c r="A554" i="16"/>
  <c r="A555" i="16"/>
  <c r="A556" i="16"/>
  <c r="A557" i="16"/>
  <c r="A558" i="16"/>
  <c r="A559" i="16"/>
  <c r="A560" i="16"/>
  <c r="A561" i="16"/>
  <c r="A562" i="16"/>
  <c r="A563" i="16"/>
  <c r="A564" i="16"/>
  <c r="A565" i="16"/>
  <c r="A566" i="16"/>
  <c r="A567" i="16"/>
  <c r="A568" i="16"/>
  <c r="A569" i="16"/>
  <c r="A570" i="16"/>
  <c r="A571" i="16"/>
  <c r="A572" i="16"/>
  <c r="A573" i="16"/>
  <c r="A574" i="16"/>
  <c r="A575" i="16"/>
  <c r="A576" i="16"/>
  <c r="A577" i="16"/>
  <c r="A578" i="16"/>
  <c r="A579" i="16"/>
  <c r="A580" i="16"/>
  <c r="A581" i="16"/>
  <c r="A582" i="16"/>
  <c r="A583" i="16"/>
  <c r="A584" i="16"/>
  <c r="A585" i="16"/>
  <c r="A586" i="16"/>
  <c r="A587" i="16"/>
  <c r="A588" i="16"/>
  <c r="A589" i="16"/>
  <c r="A590" i="16"/>
  <c r="A591" i="16"/>
  <c r="A592" i="16"/>
  <c r="A593" i="16"/>
  <c r="A594" i="16"/>
  <c r="A595" i="16"/>
  <c r="A596" i="16"/>
  <c r="A597" i="16"/>
  <c r="A598" i="16"/>
  <c r="A599" i="16"/>
  <c r="A600" i="16"/>
  <c r="A601" i="16"/>
  <c r="A602" i="16"/>
  <c r="A603" i="16"/>
  <c r="A604" i="16"/>
  <c r="A605" i="16"/>
  <c r="A606" i="16"/>
  <c r="A607" i="16"/>
  <c r="A608" i="16"/>
  <c r="A609" i="16"/>
  <c r="A610" i="16"/>
  <c r="A611" i="16"/>
  <c r="A612" i="16"/>
  <c r="A613" i="16"/>
  <c r="A614" i="16"/>
  <c r="A615" i="16"/>
  <c r="A616" i="16"/>
  <c r="A617" i="16"/>
  <c r="A618" i="16"/>
  <c r="A619" i="16"/>
  <c r="A620" i="16"/>
  <c r="A621" i="16"/>
  <c r="A622" i="16"/>
  <c r="A623" i="16"/>
  <c r="A624" i="16"/>
  <c r="A625" i="16"/>
  <c r="A626" i="16"/>
  <c r="A627" i="16"/>
  <c r="A628" i="16"/>
  <c r="A629" i="16"/>
  <c r="A630" i="16"/>
  <c r="A631" i="16"/>
  <c r="A632" i="16"/>
  <c r="A633" i="16"/>
  <c r="A634" i="16"/>
  <c r="A635" i="16"/>
  <c r="A636" i="16"/>
  <c r="A637" i="16"/>
  <c r="A638" i="16"/>
  <c r="A639" i="16"/>
  <c r="A640" i="16"/>
  <c r="A641" i="16"/>
  <c r="A642" i="16"/>
  <c r="A643" i="16"/>
  <c r="A644" i="16"/>
  <c r="A645" i="16"/>
  <c r="A646" i="16"/>
  <c r="A647" i="16"/>
  <c r="A648" i="16"/>
  <c r="A649" i="16"/>
  <c r="A650" i="16"/>
  <c r="A651" i="16"/>
  <c r="A652" i="16"/>
  <c r="A653" i="16"/>
  <c r="A654" i="16"/>
  <c r="A655" i="16"/>
  <c r="A656" i="16"/>
  <c r="A657" i="16"/>
  <c r="A658" i="16"/>
  <c r="A659" i="16"/>
  <c r="A660" i="16"/>
  <c r="A661" i="16"/>
  <c r="A662" i="16"/>
  <c r="A663" i="16"/>
  <c r="A664" i="16"/>
  <c r="A665" i="16"/>
  <c r="A666" i="16"/>
  <c r="A667" i="16"/>
  <c r="A668" i="16"/>
  <c r="A669" i="16"/>
  <c r="A670" i="16"/>
  <c r="A671" i="16"/>
  <c r="A672" i="16"/>
  <c r="A673" i="16"/>
  <c r="A674" i="16"/>
  <c r="A675" i="16"/>
  <c r="A676" i="16"/>
  <c r="A677" i="16"/>
  <c r="A678" i="16"/>
  <c r="A679" i="16"/>
  <c r="A680" i="16"/>
  <c r="A681" i="16"/>
  <c r="A682" i="16"/>
  <c r="A683" i="16"/>
  <c r="A684" i="16"/>
  <c r="A685" i="16"/>
  <c r="A686" i="16"/>
  <c r="A687" i="16"/>
  <c r="A688" i="16"/>
  <c r="A689" i="16"/>
  <c r="A690" i="16"/>
  <c r="A691" i="16"/>
  <c r="A692" i="16"/>
  <c r="A693" i="16"/>
  <c r="A694" i="16"/>
  <c r="A695" i="16"/>
  <c r="A696" i="16"/>
  <c r="A697" i="16"/>
  <c r="A698" i="16"/>
  <c r="A699" i="16"/>
  <c r="A700" i="16"/>
  <c r="A701" i="16"/>
  <c r="A702" i="16"/>
  <c r="A703" i="16"/>
  <c r="A704" i="16"/>
  <c r="A705" i="16"/>
  <c r="A706" i="16"/>
  <c r="A707" i="16"/>
  <c r="A708" i="16"/>
  <c r="A709" i="16"/>
  <c r="A710" i="16"/>
  <c r="A711" i="16"/>
  <c r="A712" i="16"/>
  <c r="A713" i="16"/>
  <c r="A714" i="16"/>
  <c r="A715" i="16"/>
  <c r="A716" i="16"/>
  <c r="A717" i="16"/>
  <c r="A718" i="16"/>
  <c r="A719" i="16"/>
  <c r="A720" i="16"/>
  <c r="A721" i="16"/>
  <c r="A722" i="16"/>
  <c r="A723" i="16"/>
  <c r="A724" i="16"/>
  <c r="A725" i="16"/>
  <c r="A726" i="16"/>
  <c r="A727" i="16"/>
  <c r="A728" i="16"/>
  <c r="A729" i="16"/>
  <c r="A730" i="16"/>
  <c r="A731" i="16"/>
  <c r="A732" i="16"/>
  <c r="A733" i="16"/>
  <c r="A734" i="16"/>
  <c r="A735" i="16"/>
  <c r="A736" i="16"/>
  <c r="A737" i="16"/>
  <c r="A738" i="16"/>
  <c r="A739" i="16"/>
  <c r="A740" i="16"/>
  <c r="A741" i="16"/>
  <c r="A742" i="16"/>
  <c r="A743" i="16"/>
  <c r="A744" i="16"/>
  <c r="A745" i="16"/>
  <c r="A746" i="16"/>
  <c r="A747" i="16"/>
  <c r="A748" i="16"/>
  <c r="A749" i="16"/>
  <c r="A750" i="16"/>
  <c r="A751" i="16"/>
  <c r="A752" i="16"/>
  <c r="A753" i="16"/>
  <c r="A754" i="16"/>
  <c r="A755" i="16"/>
  <c r="A756" i="16"/>
  <c r="A757" i="16"/>
  <c r="A758" i="16"/>
  <c r="A759" i="16"/>
  <c r="A760" i="16"/>
  <c r="A761" i="16"/>
  <c r="A762" i="16"/>
  <c r="A763" i="16"/>
  <c r="A764" i="16"/>
  <c r="A765" i="16"/>
  <c r="A766" i="16"/>
  <c r="A767" i="16"/>
  <c r="A768" i="16"/>
  <c r="A769" i="16"/>
  <c r="A770" i="16"/>
  <c r="A771" i="16"/>
  <c r="A772" i="16"/>
  <c r="A773" i="16"/>
  <c r="A774" i="16"/>
  <c r="A775" i="16"/>
  <c r="A776" i="16"/>
  <c r="A777" i="16"/>
  <c r="A778" i="16"/>
  <c r="A779" i="16"/>
  <c r="A780" i="16"/>
  <c r="A781" i="16"/>
  <c r="A782" i="16"/>
  <c r="A783" i="16"/>
  <c r="A784" i="16"/>
  <c r="A785" i="16"/>
  <c r="A786" i="16"/>
  <c r="A787" i="16"/>
  <c r="A788" i="16"/>
  <c r="A789" i="16"/>
  <c r="A790" i="16"/>
  <c r="A791" i="16"/>
  <c r="A792" i="16"/>
  <c r="A793" i="16"/>
  <c r="A794" i="16"/>
  <c r="A795" i="16"/>
  <c r="A796" i="16"/>
  <c r="A797" i="16"/>
  <c r="A798" i="16"/>
  <c r="A799" i="16"/>
  <c r="A800" i="16"/>
  <c r="A801" i="16"/>
  <c r="A802" i="16"/>
  <c r="A803" i="16"/>
  <c r="A804" i="16"/>
  <c r="A805" i="16"/>
  <c r="A806" i="16"/>
  <c r="A807" i="16"/>
  <c r="A808" i="16"/>
  <c r="A809" i="16"/>
  <c r="A810" i="16"/>
  <c r="A811" i="16"/>
  <c r="A812" i="16"/>
  <c r="A813" i="16"/>
  <c r="A814" i="16"/>
  <c r="A815" i="16"/>
  <c r="A816" i="16"/>
  <c r="A817" i="16"/>
  <c r="A818" i="16"/>
  <c r="A819" i="16"/>
  <c r="A820" i="16"/>
  <c r="A821" i="16"/>
  <c r="A822" i="16"/>
  <c r="A823" i="16"/>
  <c r="A824" i="16"/>
  <c r="A825" i="16"/>
  <c r="A826" i="16"/>
  <c r="A827" i="16"/>
  <c r="A828" i="16"/>
  <c r="A829" i="16"/>
  <c r="A830" i="16"/>
  <c r="A831" i="16"/>
  <c r="A832" i="16"/>
  <c r="A833" i="16"/>
  <c r="A834" i="16"/>
  <c r="A835" i="16"/>
  <c r="A836" i="16"/>
  <c r="A837" i="16"/>
  <c r="A838" i="16"/>
  <c r="A839" i="16"/>
  <c r="A840" i="16"/>
  <c r="A841" i="16"/>
  <c r="A842" i="16"/>
  <c r="A843" i="16"/>
  <c r="A844" i="16"/>
  <c r="A845" i="16"/>
  <c r="A846" i="16"/>
  <c r="A847" i="16"/>
  <c r="A848" i="16"/>
  <c r="A849" i="16"/>
  <c r="A850" i="16"/>
  <c r="A851" i="16"/>
  <c r="A852" i="16"/>
  <c r="A853" i="16"/>
  <c r="A854" i="16"/>
  <c r="A855" i="16"/>
  <c r="A856" i="16"/>
  <c r="A857" i="16"/>
  <c r="A858" i="16"/>
  <c r="A859" i="16"/>
  <c r="A860" i="16"/>
  <c r="A861" i="16"/>
  <c r="A862" i="16"/>
  <c r="A863" i="16"/>
  <c r="A864" i="16"/>
  <c r="A865" i="16"/>
  <c r="A866" i="16"/>
  <c r="A867" i="16"/>
  <c r="A868" i="16"/>
  <c r="A869" i="16"/>
  <c r="A870" i="16"/>
  <c r="A871" i="16"/>
  <c r="A872" i="16"/>
  <c r="A873" i="16"/>
  <c r="A874" i="16"/>
  <c r="A875" i="16"/>
  <c r="A876" i="16"/>
  <c r="A877" i="16"/>
  <c r="A878" i="16"/>
  <c r="A879" i="16"/>
  <c r="A880" i="16"/>
  <c r="A881" i="16"/>
  <c r="A882" i="16"/>
  <c r="A883" i="16"/>
  <c r="A884" i="16"/>
  <c r="A885" i="16"/>
  <c r="A886" i="16"/>
  <c r="A887" i="16"/>
  <c r="A888" i="16"/>
  <c r="A889" i="16"/>
  <c r="A890" i="16"/>
  <c r="A891" i="16"/>
  <c r="A892" i="16"/>
  <c r="A893" i="16"/>
  <c r="A894" i="16"/>
  <c r="A895" i="16"/>
  <c r="A896" i="16"/>
  <c r="A897" i="16"/>
  <c r="A898" i="16"/>
  <c r="A899" i="16"/>
  <c r="A900" i="16"/>
  <c r="A901" i="16"/>
  <c r="A902" i="16"/>
  <c r="A903" i="16"/>
  <c r="A904" i="16"/>
  <c r="A905" i="16"/>
  <c r="A906" i="16"/>
  <c r="A907" i="16"/>
  <c r="A908" i="16"/>
  <c r="A909" i="16"/>
  <c r="A910" i="16"/>
  <c r="A911" i="16"/>
  <c r="A912" i="16"/>
  <c r="A913" i="16"/>
  <c r="A914" i="16"/>
  <c r="A915" i="16"/>
  <c r="A916" i="16"/>
  <c r="A917" i="16"/>
  <c r="A918" i="16"/>
  <c r="A919" i="16"/>
  <c r="A920" i="16"/>
  <c r="A921" i="16"/>
  <c r="A922" i="16"/>
  <c r="A923" i="16"/>
  <c r="A924" i="16"/>
  <c r="A925" i="16"/>
  <c r="A926" i="16"/>
  <c r="A927" i="16"/>
  <c r="A928" i="16"/>
  <c r="A929" i="16"/>
  <c r="A930" i="16"/>
  <c r="A931" i="16"/>
  <c r="A932" i="16"/>
  <c r="A933" i="16"/>
  <c r="A934" i="16"/>
  <c r="A935" i="16"/>
  <c r="A936" i="16"/>
  <c r="A937" i="16"/>
  <c r="A938" i="16"/>
  <c r="A939" i="16"/>
  <c r="A940" i="16"/>
  <c r="A941" i="16"/>
  <c r="A942" i="16"/>
  <c r="A943" i="16"/>
  <c r="A944" i="16"/>
  <c r="A945" i="16"/>
  <c r="A946" i="16"/>
  <c r="A947" i="16"/>
  <c r="A948" i="16"/>
  <c r="A949" i="16"/>
  <c r="A950" i="16"/>
  <c r="A951" i="16"/>
  <c r="A952" i="16"/>
  <c r="A953" i="16"/>
  <c r="A954" i="16"/>
  <c r="A955" i="16"/>
  <c r="A956" i="16"/>
  <c r="A957" i="16"/>
  <c r="A958" i="16"/>
  <c r="A959" i="16"/>
  <c r="A960" i="16"/>
  <c r="A961" i="16"/>
  <c r="A962" i="16"/>
  <c r="A963" i="16"/>
  <c r="A964" i="16"/>
  <c r="A965" i="16"/>
  <c r="A966" i="16"/>
  <c r="A967" i="16"/>
  <c r="A968" i="16"/>
  <c r="A969" i="16"/>
  <c r="A970" i="16"/>
  <c r="A971" i="16"/>
  <c r="A972" i="16"/>
  <c r="A973" i="16"/>
  <c r="A974" i="16"/>
  <c r="A975" i="16"/>
  <c r="A976" i="16"/>
  <c r="A977" i="16"/>
  <c r="A978" i="16"/>
  <c r="A979" i="16"/>
  <c r="A980" i="16"/>
  <c r="A981" i="16"/>
  <c r="A982" i="16"/>
  <c r="A983" i="16"/>
  <c r="A984" i="16"/>
  <c r="A985" i="16"/>
  <c r="A986" i="16"/>
  <c r="A987" i="16"/>
  <c r="A988" i="16"/>
  <c r="A989" i="16"/>
  <c r="A990" i="16"/>
  <c r="A991" i="16"/>
  <c r="A992" i="16"/>
  <c r="A993" i="16"/>
  <c r="A994" i="16"/>
  <c r="A995" i="16"/>
  <c r="A996" i="16"/>
  <c r="A997" i="16"/>
  <c r="A998" i="16"/>
  <c r="A999" i="16"/>
  <c r="A1000" i="16"/>
  <c r="A1001" i="16"/>
  <c r="A1002" i="16"/>
  <c r="A1003" i="16"/>
  <c r="A1004" i="16"/>
  <c r="A1005" i="16"/>
  <c r="A1006" i="16"/>
  <c r="A1007" i="16"/>
  <c r="A1008" i="16"/>
  <c r="A1009" i="16"/>
  <c r="A1010" i="16"/>
  <c r="A1011" i="16"/>
  <c r="A1012" i="16"/>
  <c r="A1013" i="16"/>
  <c r="A1014" i="16"/>
  <c r="A1015" i="16"/>
  <c r="A1016" i="16"/>
  <c r="A1017" i="16"/>
  <c r="A1018" i="16"/>
  <c r="A1019" i="16"/>
  <c r="A1020" i="16"/>
  <c r="A1021" i="16"/>
  <c r="A1022" i="16"/>
  <c r="A1023" i="16"/>
  <c r="A1024" i="16"/>
  <c r="A1025" i="16"/>
  <c r="A1026" i="16"/>
  <c r="A1027" i="16"/>
  <c r="A1028" i="16"/>
  <c r="A1029" i="16"/>
  <c r="A1030" i="16"/>
  <c r="A1031" i="16"/>
  <c r="A1032" i="16"/>
  <c r="A1033" i="16"/>
  <c r="A1034" i="16"/>
  <c r="A1035" i="16"/>
  <c r="A1036" i="16"/>
  <c r="A1037" i="16"/>
  <c r="A1038" i="16"/>
  <c r="A1039" i="16"/>
  <c r="A1040" i="16"/>
  <c r="A1041" i="16"/>
  <c r="A1042" i="16"/>
  <c r="A1043" i="16"/>
  <c r="A1044" i="16"/>
  <c r="A1045" i="16"/>
  <c r="A1046" i="16"/>
  <c r="A1047" i="16"/>
  <c r="A1048" i="16"/>
  <c r="A1049" i="16"/>
  <c r="A1050" i="16"/>
  <c r="A1051" i="16"/>
  <c r="A1052" i="16"/>
  <c r="A1053" i="16"/>
  <c r="A1054" i="16"/>
  <c r="A1055" i="16"/>
  <c r="A1056" i="16"/>
  <c r="A1057" i="16"/>
  <c r="A1058" i="16"/>
  <c r="A1059" i="16"/>
  <c r="A1060" i="16"/>
  <c r="A1061" i="16"/>
  <c r="A1062" i="16"/>
  <c r="A1063" i="16"/>
  <c r="A1064" i="16"/>
  <c r="A1065" i="16"/>
  <c r="A1066" i="16"/>
  <c r="A1067" i="16"/>
  <c r="A1068" i="16"/>
  <c r="A1069" i="16"/>
  <c r="A1070" i="16"/>
  <c r="A1071" i="16"/>
  <c r="A1072" i="16"/>
  <c r="A1073" i="16"/>
  <c r="A1074" i="16"/>
  <c r="A1075" i="16"/>
  <c r="A1076" i="16"/>
  <c r="A1077" i="16"/>
  <c r="A1078" i="16"/>
  <c r="A1079" i="16"/>
  <c r="A1080" i="16"/>
  <c r="A1081" i="16"/>
  <c r="A1082" i="16"/>
  <c r="A1083" i="16"/>
  <c r="A1084" i="16"/>
  <c r="A1085" i="16"/>
  <c r="A1086" i="16"/>
  <c r="A1087" i="16"/>
  <c r="A1088" i="16"/>
  <c r="A1089" i="16"/>
  <c r="A1090" i="16"/>
  <c r="A1091" i="16"/>
  <c r="A1092" i="16"/>
  <c r="A1093" i="16"/>
  <c r="A1094" i="16"/>
  <c r="A1095" i="16"/>
  <c r="A1096" i="16"/>
  <c r="A1097" i="16"/>
  <c r="A1098" i="16"/>
  <c r="A1099" i="16"/>
  <c r="A1100" i="16"/>
  <c r="A1101" i="16"/>
  <c r="A1102" i="16"/>
  <c r="A1103" i="16"/>
  <c r="A1104" i="16"/>
  <c r="A1105" i="16"/>
  <c r="A1106" i="16"/>
  <c r="A1107" i="16"/>
  <c r="A1108" i="16"/>
  <c r="A1109" i="16"/>
  <c r="A1110" i="16"/>
  <c r="A1111" i="16"/>
  <c r="A1112" i="16"/>
  <c r="A1113" i="16"/>
  <c r="A1114" i="16"/>
  <c r="A1115" i="16"/>
  <c r="A1116" i="16"/>
  <c r="A1117" i="16"/>
  <c r="A1118" i="16"/>
  <c r="A1119" i="16"/>
  <c r="A1120" i="16"/>
  <c r="A1121" i="16"/>
  <c r="A1122" i="16"/>
  <c r="A1123" i="16"/>
  <c r="A1124" i="16"/>
  <c r="A1125" i="16"/>
  <c r="A1126" i="16"/>
  <c r="A1127" i="16"/>
  <c r="A1128" i="16"/>
  <c r="A1129" i="16"/>
  <c r="A1130" i="16"/>
  <c r="A1131" i="16"/>
  <c r="A1132" i="16"/>
  <c r="A1133" i="16"/>
  <c r="A1134" i="16"/>
  <c r="A1135" i="16"/>
  <c r="A1136" i="16"/>
  <c r="A1137" i="16"/>
  <c r="A1138" i="16"/>
  <c r="A1139" i="16"/>
  <c r="A1140" i="16"/>
  <c r="A1141" i="16"/>
  <c r="A1142" i="16"/>
  <c r="A1143" i="16"/>
  <c r="A1144" i="16"/>
  <c r="A1145" i="16"/>
  <c r="A1146" i="16"/>
  <c r="A1147" i="16"/>
  <c r="A1148" i="16"/>
  <c r="A1149" i="16"/>
  <c r="A1150" i="16"/>
  <c r="A1151" i="16"/>
  <c r="A1152" i="16"/>
  <c r="A1153" i="16"/>
  <c r="A1154" i="16"/>
  <c r="A1155" i="16"/>
  <c r="A1156" i="16"/>
  <c r="A1157" i="16"/>
  <c r="A1158" i="16"/>
  <c r="A1159" i="16"/>
  <c r="A1160" i="16"/>
  <c r="A1161" i="16"/>
  <c r="A1162" i="16"/>
  <c r="A1163" i="16"/>
  <c r="A1164" i="16"/>
  <c r="A1165" i="16"/>
  <c r="A1166" i="16"/>
  <c r="A1167" i="16"/>
  <c r="A1168" i="16"/>
  <c r="A1169" i="16"/>
  <c r="A1170" i="16"/>
  <c r="A1171" i="16"/>
  <c r="A1172" i="16"/>
  <c r="A1173" i="16"/>
  <c r="A1174" i="16"/>
  <c r="A1175" i="16"/>
  <c r="A1176" i="16"/>
  <c r="A1177" i="16"/>
  <c r="A1178" i="16"/>
  <c r="A1179" i="16"/>
  <c r="A1180" i="16"/>
  <c r="A1181" i="16"/>
  <c r="A1182" i="16"/>
  <c r="A1183" i="16"/>
  <c r="A1184" i="16"/>
  <c r="A1185" i="16"/>
  <c r="A1186" i="16"/>
  <c r="A1187" i="16"/>
  <c r="A1188" i="16"/>
  <c r="A1189" i="16"/>
  <c r="A1190" i="16"/>
  <c r="A1191" i="16"/>
  <c r="A1192" i="16"/>
  <c r="A1193" i="16"/>
  <c r="A1194" i="16"/>
  <c r="A1195" i="16"/>
  <c r="A1196" i="16"/>
  <c r="A1197" i="16"/>
  <c r="A1198" i="16"/>
  <c r="A1199" i="16"/>
  <c r="A1200" i="16"/>
  <c r="A1201" i="16"/>
  <c r="A1202" i="16"/>
  <c r="A1203" i="16"/>
  <c r="A1204" i="16"/>
  <c r="A1205" i="16"/>
  <c r="A1206" i="16"/>
  <c r="A1207" i="16"/>
  <c r="A1208" i="16"/>
  <c r="A1209" i="16"/>
  <c r="A1210" i="16"/>
  <c r="A1211" i="16"/>
  <c r="A1212" i="16"/>
  <c r="A1213" i="16"/>
  <c r="A1214" i="16"/>
  <c r="A1215" i="16"/>
  <c r="A1216" i="16"/>
  <c r="A1217" i="16"/>
  <c r="A1218" i="16"/>
  <c r="A1219" i="16"/>
  <c r="A1220" i="16"/>
  <c r="A1221" i="16"/>
  <c r="A1222" i="16"/>
  <c r="A1223" i="16"/>
  <c r="A1224" i="16"/>
  <c r="A1225" i="16"/>
  <c r="A1226" i="16"/>
  <c r="A1227" i="16"/>
  <c r="A1228" i="16"/>
  <c r="A1229" i="16"/>
  <c r="A1230" i="16"/>
  <c r="A1231" i="16"/>
  <c r="A1232" i="16"/>
  <c r="A1233" i="16"/>
  <c r="A1234" i="16"/>
  <c r="A1235" i="16"/>
  <c r="A1236" i="16"/>
  <c r="A1237" i="16"/>
  <c r="A1238" i="16"/>
  <c r="A1239" i="16"/>
  <c r="A1240" i="16"/>
  <c r="A1241" i="16"/>
  <c r="A1242" i="16"/>
  <c r="A1243" i="16"/>
  <c r="A1244" i="16"/>
  <c r="A1245" i="16"/>
  <c r="A1246" i="16"/>
  <c r="A1247" i="16"/>
  <c r="A1248" i="16"/>
  <c r="A1249" i="16"/>
  <c r="A1250" i="16"/>
  <c r="A1251" i="16"/>
  <c r="A1252" i="16"/>
  <c r="A1253" i="16"/>
  <c r="A1254" i="16"/>
  <c r="A1255" i="16"/>
  <c r="A1256" i="16"/>
  <c r="A1257" i="16"/>
  <c r="A1258" i="16"/>
  <c r="A1259" i="16"/>
  <c r="A1260" i="16"/>
  <c r="A1261" i="16"/>
  <c r="A1262" i="16"/>
  <c r="A1263" i="16"/>
  <c r="A1264" i="16"/>
  <c r="A1265" i="16"/>
  <c r="A1266" i="16"/>
  <c r="A1267" i="16"/>
  <c r="A1268" i="16"/>
  <c r="A1269" i="16"/>
  <c r="A1270" i="16"/>
  <c r="A1271" i="16"/>
  <c r="A1272" i="16"/>
  <c r="A1273" i="16"/>
  <c r="A1274" i="16"/>
  <c r="A1275" i="16"/>
  <c r="A1276" i="16"/>
  <c r="A1277" i="16"/>
  <c r="A1278" i="16"/>
  <c r="A1279" i="16"/>
  <c r="A1280" i="16"/>
  <c r="A1281" i="16"/>
  <c r="A1282" i="16"/>
  <c r="A1283" i="16"/>
  <c r="A1284" i="16"/>
  <c r="A1285" i="16"/>
  <c r="A1286" i="16"/>
  <c r="A1287" i="16"/>
  <c r="A1288" i="16"/>
  <c r="A1289" i="16"/>
  <c r="A1290" i="16"/>
  <c r="A1291" i="16"/>
  <c r="A1292" i="16"/>
  <c r="A1293" i="16"/>
  <c r="A1294" i="16"/>
  <c r="A1295" i="16"/>
  <c r="A1296" i="16"/>
  <c r="A1297" i="16"/>
  <c r="A1298" i="16"/>
  <c r="A1299" i="16"/>
  <c r="A1300" i="16"/>
  <c r="A1301" i="16"/>
  <c r="A1302" i="16"/>
  <c r="A1303" i="16"/>
  <c r="A1304" i="16"/>
  <c r="A1305" i="16"/>
  <c r="A1306" i="16"/>
  <c r="A1307" i="16"/>
  <c r="A1308" i="16"/>
  <c r="A1309" i="16"/>
  <c r="A1310" i="16"/>
  <c r="A1311" i="16"/>
  <c r="A1312" i="16"/>
  <c r="A1313" i="16"/>
  <c r="A1314" i="16"/>
  <c r="A1315" i="16"/>
  <c r="A1316" i="16"/>
  <c r="A1317" i="16"/>
  <c r="A1318" i="16"/>
  <c r="A1319" i="16"/>
  <c r="A1320" i="16"/>
  <c r="A1321" i="16"/>
  <c r="A1322" i="16"/>
  <c r="A1323" i="16"/>
  <c r="A1324" i="16"/>
  <c r="A1325" i="16"/>
  <c r="A1326" i="16"/>
  <c r="A1327" i="16"/>
  <c r="A1328" i="16"/>
  <c r="A1329" i="16"/>
  <c r="A1330" i="16"/>
  <c r="A1331" i="16"/>
  <c r="A1332" i="16"/>
  <c r="A1333" i="16"/>
  <c r="A1334" i="16"/>
  <c r="A1335" i="16"/>
  <c r="A1336" i="16"/>
  <c r="A1337" i="16"/>
  <c r="A1338" i="16"/>
  <c r="A1339" i="16"/>
  <c r="A1340" i="16"/>
  <c r="A1341" i="16"/>
  <c r="A1342" i="16"/>
  <c r="A1343" i="16"/>
  <c r="A1344" i="16"/>
  <c r="A1345" i="16"/>
  <c r="A1346" i="16"/>
  <c r="A1347" i="16"/>
  <c r="A1348" i="16"/>
  <c r="A1349" i="16"/>
  <c r="A1350" i="16"/>
  <c r="A1351" i="16"/>
  <c r="A1352" i="16"/>
  <c r="A1353" i="16"/>
  <c r="A1354" i="16"/>
  <c r="A1355" i="16"/>
  <c r="A1356" i="16"/>
  <c r="A1357" i="16"/>
  <c r="A1358" i="16"/>
  <c r="A1359" i="16"/>
  <c r="A1360" i="16"/>
  <c r="A1361" i="16"/>
  <c r="A1362" i="16"/>
  <c r="A1363" i="16"/>
  <c r="A1364" i="16"/>
  <c r="A1365" i="16"/>
  <c r="A1366" i="16"/>
  <c r="A1367" i="16"/>
  <c r="A1368" i="16"/>
  <c r="A1369" i="16"/>
  <c r="A1370" i="16"/>
  <c r="A1371" i="16"/>
  <c r="A1372" i="16"/>
  <c r="A1373" i="16"/>
  <c r="A1374" i="16"/>
  <c r="A1375" i="16"/>
  <c r="A1376" i="16"/>
  <c r="A1377" i="16"/>
  <c r="A1378" i="16"/>
  <c r="A1379" i="16"/>
  <c r="A1380" i="16"/>
  <c r="A1381" i="16"/>
  <c r="A1382" i="16"/>
  <c r="A1383" i="16"/>
  <c r="A1384" i="16"/>
  <c r="A1385" i="16"/>
  <c r="A1386" i="16"/>
  <c r="A1387" i="16"/>
  <c r="A1388" i="16"/>
  <c r="A1389" i="16"/>
  <c r="A1390" i="16"/>
  <c r="A1391" i="16"/>
  <c r="A1392" i="16"/>
  <c r="A1393" i="16"/>
  <c r="A1394" i="16"/>
  <c r="A1395" i="16"/>
  <c r="A1396" i="16"/>
  <c r="A1397" i="16"/>
  <c r="A1398" i="16"/>
  <c r="A1399" i="16"/>
  <c r="A1400" i="16"/>
  <c r="A1401" i="16"/>
  <c r="A1402" i="16"/>
  <c r="A1403" i="16"/>
  <c r="A1404" i="16"/>
  <c r="A1405" i="16"/>
  <c r="A1406" i="16"/>
  <c r="A1407" i="16"/>
  <c r="A1408" i="16"/>
  <c r="A1409" i="16"/>
  <c r="A1410" i="16"/>
  <c r="A1411" i="16"/>
  <c r="A1412" i="16"/>
  <c r="A1413" i="16"/>
  <c r="A1414" i="16"/>
  <c r="A1415" i="16"/>
  <c r="A1416" i="16"/>
  <c r="A1417" i="16"/>
  <c r="A1418" i="16"/>
  <c r="A1419" i="16"/>
  <c r="A1420" i="16"/>
  <c r="A1421" i="16"/>
  <c r="A1422" i="16"/>
  <c r="A1423" i="16"/>
  <c r="A1424" i="16"/>
  <c r="A1425" i="16"/>
  <c r="A1426" i="16"/>
  <c r="A1427" i="16"/>
  <c r="A1428" i="16"/>
  <c r="A1429" i="16"/>
  <c r="A1430" i="16"/>
  <c r="A1431" i="16"/>
  <c r="A1432" i="16"/>
  <c r="A1433" i="16"/>
  <c r="A1434" i="16"/>
  <c r="A1435" i="16"/>
  <c r="A1436" i="16"/>
  <c r="A1437" i="16"/>
  <c r="A1438" i="16"/>
  <c r="A1439" i="16"/>
  <c r="A1440" i="16"/>
  <c r="A1441" i="16"/>
  <c r="A1442" i="16"/>
  <c r="A1443" i="16"/>
  <c r="A1444" i="16"/>
  <c r="A1445" i="16"/>
  <c r="A1446" i="16"/>
  <c r="A1447" i="16"/>
  <c r="A1448" i="16"/>
  <c r="A1449" i="16"/>
  <c r="A1450" i="16"/>
  <c r="A1451" i="16"/>
  <c r="A1452" i="16"/>
  <c r="A1453" i="16"/>
  <c r="A1454" i="16"/>
  <c r="A1455" i="16"/>
  <c r="A1456" i="16"/>
  <c r="A1457" i="16"/>
  <c r="A1458" i="16"/>
  <c r="A1459" i="16"/>
  <c r="A1460" i="16"/>
  <c r="A1461" i="16"/>
  <c r="A1462" i="16"/>
  <c r="A1463" i="16"/>
  <c r="A1464" i="16"/>
  <c r="A1465" i="16"/>
  <c r="A1466" i="16"/>
  <c r="A1467" i="16"/>
  <c r="A1468" i="16"/>
  <c r="A1469" i="16"/>
  <c r="A1470" i="16"/>
  <c r="A1471" i="16"/>
  <c r="A1472" i="16"/>
  <c r="A1473" i="16"/>
  <c r="A1474" i="16"/>
  <c r="A1475" i="16"/>
  <c r="A1476" i="16"/>
  <c r="A1477" i="16"/>
  <c r="A1478" i="16"/>
  <c r="A1479" i="16"/>
  <c r="A1480" i="16"/>
  <c r="A1481" i="16"/>
  <c r="A1482" i="16"/>
  <c r="A1483" i="16"/>
  <c r="A1484" i="16"/>
  <c r="A1485" i="16"/>
  <c r="A1486" i="16"/>
  <c r="A1487" i="16"/>
  <c r="A1488" i="16"/>
  <c r="A1489" i="16"/>
  <c r="A1490" i="16"/>
  <c r="A1491" i="16"/>
  <c r="A1492" i="16"/>
  <c r="A1493" i="16"/>
  <c r="A1494" i="16"/>
  <c r="A1495" i="16"/>
  <c r="A1496" i="16"/>
  <c r="A1497" i="16"/>
  <c r="A1498" i="16"/>
  <c r="A1499" i="16"/>
  <c r="A1500" i="16"/>
  <c r="A1501" i="16"/>
  <c r="A1502" i="16"/>
  <c r="A1503" i="16"/>
  <c r="A1504" i="16"/>
  <c r="A1505" i="16"/>
  <c r="A1506" i="16"/>
  <c r="A1507" i="16"/>
  <c r="A1508" i="16"/>
  <c r="A1509" i="16"/>
  <c r="A1510" i="16"/>
  <c r="A1511" i="16"/>
  <c r="A1512" i="16"/>
  <c r="A1513" i="16"/>
  <c r="A1514" i="16"/>
  <c r="A1515" i="16"/>
  <c r="A1516" i="16"/>
  <c r="A1517" i="16"/>
  <c r="A1518" i="16"/>
  <c r="A1519" i="16"/>
  <c r="A1520" i="16"/>
  <c r="A1521" i="16"/>
  <c r="A1522" i="16"/>
  <c r="A1523" i="16"/>
  <c r="A1524" i="16"/>
  <c r="A1525" i="16"/>
  <c r="A1526" i="16"/>
  <c r="A1527" i="16"/>
  <c r="A1528" i="16"/>
  <c r="A1529" i="16"/>
  <c r="A1530" i="16"/>
  <c r="A1531" i="16"/>
  <c r="A1532" i="16"/>
  <c r="A1533" i="16"/>
  <c r="A1534" i="16"/>
  <c r="A1535" i="16"/>
  <c r="A1536" i="16"/>
  <c r="A1537" i="16"/>
  <c r="A1538" i="16"/>
  <c r="A1539" i="16"/>
  <c r="A1540" i="16"/>
  <c r="A1541" i="16"/>
  <c r="A1542" i="16"/>
  <c r="A1543" i="16"/>
  <c r="A1544" i="16"/>
  <c r="A1545" i="16"/>
  <c r="A1546" i="16"/>
  <c r="A1547" i="16"/>
  <c r="A1548" i="16"/>
  <c r="A1549" i="16"/>
  <c r="A1550" i="16"/>
  <c r="A1551" i="16"/>
  <c r="A1552" i="16"/>
  <c r="A1553" i="16"/>
  <c r="A1554" i="16"/>
  <c r="A1555" i="16"/>
  <c r="A1556" i="16"/>
  <c r="A1557" i="16"/>
  <c r="A1558" i="16"/>
  <c r="A1559" i="16"/>
  <c r="A1560" i="16"/>
  <c r="A1561" i="16"/>
  <c r="A1562" i="16"/>
  <c r="A1563" i="16"/>
  <c r="A1564" i="16"/>
  <c r="A1565" i="16"/>
  <c r="A1566" i="16"/>
  <c r="A1567" i="16"/>
  <c r="A1568" i="16"/>
  <c r="A1569" i="16"/>
  <c r="A1570" i="16"/>
  <c r="A1571" i="16"/>
  <c r="A1572" i="16"/>
  <c r="A1573" i="16"/>
  <c r="A1574" i="16"/>
  <c r="A1575" i="16"/>
  <c r="A1576" i="16"/>
  <c r="A1577" i="16"/>
  <c r="A1578" i="16"/>
  <c r="A1579" i="16"/>
  <c r="A1580" i="16"/>
  <c r="A1581" i="16"/>
  <c r="A1582" i="16"/>
  <c r="A1583" i="16"/>
  <c r="A1584" i="16"/>
  <c r="A1585" i="16"/>
  <c r="A1586" i="16"/>
  <c r="A1587" i="16"/>
  <c r="A1588" i="16"/>
  <c r="A1589" i="16"/>
  <c r="A1590" i="16"/>
  <c r="A1591" i="16"/>
  <c r="A1592" i="16"/>
  <c r="A1593" i="16"/>
  <c r="A1594" i="16"/>
  <c r="A1595" i="16"/>
  <c r="A1596" i="16"/>
  <c r="A1597" i="16"/>
  <c r="A1598" i="16"/>
  <c r="A1599" i="16"/>
  <c r="A1600" i="16"/>
  <c r="A1601" i="16"/>
  <c r="A1602" i="16"/>
  <c r="A1603" i="16"/>
  <c r="A1604" i="16"/>
  <c r="A1605" i="16"/>
  <c r="A1606" i="16"/>
  <c r="A1607" i="16"/>
  <c r="A1608" i="16"/>
  <c r="A1609" i="16"/>
  <c r="A1610" i="16"/>
  <c r="A1611" i="16"/>
  <c r="A1612" i="16"/>
  <c r="A1613" i="16"/>
  <c r="A1614" i="16"/>
  <c r="A1615" i="16"/>
  <c r="A1616" i="16"/>
  <c r="A1617" i="16"/>
  <c r="A1618" i="16"/>
  <c r="A1619" i="16"/>
  <c r="A1620" i="16"/>
  <c r="A1621" i="16"/>
  <c r="A1622" i="16"/>
  <c r="A1623" i="16"/>
  <c r="A1624" i="16"/>
  <c r="A1625" i="16"/>
  <c r="A1626" i="16"/>
  <c r="A1627" i="16"/>
  <c r="A1628" i="16"/>
  <c r="A1629" i="16"/>
  <c r="A1630" i="16"/>
  <c r="A1631" i="16"/>
  <c r="A1632" i="16"/>
  <c r="A1633" i="16"/>
  <c r="A1634" i="16"/>
  <c r="A1635" i="16"/>
  <c r="A1636" i="16"/>
  <c r="A1637" i="16"/>
  <c r="A1638" i="16"/>
  <c r="A1639" i="16"/>
  <c r="A1640" i="16"/>
  <c r="A1641" i="16"/>
  <c r="A1642" i="16"/>
  <c r="A1643" i="16"/>
  <c r="A1644" i="16"/>
  <c r="A1645" i="16"/>
  <c r="A1646" i="16"/>
  <c r="A1647" i="16"/>
  <c r="A1648" i="16"/>
  <c r="A1649" i="16"/>
  <c r="A1650" i="16"/>
  <c r="A1651" i="16"/>
  <c r="A1652" i="16"/>
  <c r="A1653" i="16"/>
  <c r="A1654" i="16"/>
  <c r="A1655" i="16"/>
  <c r="A1656" i="16"/>
  <c r="A1657" i="16"/>
  <c r="A1658" i="16"/>
  <c r="A1659" i="16"/>
  <c r="A1660" i="16"/>
  <c r="A1661" i="16"/>
  <c r="A1662" i="16"/>
  <c r="A1663" i="16"/>
  <c r="A1664" i="16"/>
  <c r="A1665" i="16"/>
  <c r="A1666" i="16"/>
  <c r="A1667" i="16"/>
  <c r="A1668" i="16"/>
  <c r="A1669" i="16"/>
  <c r="A1670" i="16"/>
  <c r="A1671" i="16"/>
  <c r="A1672" i="16"/>
  <c r="A1673" i="16"/>
  <c r="A1674" i="16"/>
  <c r="A1675" i="16"/>
  <c r="A1676" i="16"/>
  <c r="A1677" i="16"/>
  <c r="A1678" i="16"/>
  <c r="A1679" i="16"/>
  <c r="A1680" i="16"/>
  <c r="A1681" i="16"/>
  <c r="A1682" i="16"/>
  <c r="A1683" i="16"/>
  <c r="A1684" i="16"/>
  <c r="A1685" i="16"/>
  <c r="A1686" i="16"/>
  <c r="A1687" i="16"/>
  <c r="A1688" i="16"/>
  <c r="A1689" i="16"/>
  <c r="A1690" i="16"/>
  <c r="A1691" i="16"/>
  <c r="A1692" i="16"/>
  <c r="A1693" i="16"/>
  <c r="A1694" i="16"/>
  <c r="A1695" i="16"/>
  <c r="A1696" i="16"/>
  <c r="A1697" i="16"/>
  <c r="A1698" i="16"/>
  <c r="A1699" i="16"/>
  <c r="A1700" i="16"/>
  <c r="A1701" i="16"/>
  <c r="A1702" i="16"/>
  <c r="A1703" i="16"/>
  <c r="A1704" i="16"/>
  <c r="A1705" i="16"/>
  <c r="A1706" i="16"/>
  <c r="A1707" i="16"/>
  <c r="A1708" i="16"/>
  <c r="A1709" i="16"/>
  <c r="A1710" i="16"/>
  <c r="A1711" i="16"/>
  <c r="A1712" i="16"/>
  <c r="A1713" i="16"/>
  <c r="A1714" i="16"/>
  <c r="A1715" i="16"/>
  <c r="A1716" i="16"/>
  <c r="A1717" i="16"/>
  <c r="A1718" i="16"/>
  <c r="A1719" i="16"/>
  <c r="A1720" i="16"/>
  <c r="A1721" i="16"/>
  <c r="A1722" i="16"/>
  <c r="A1723" i="16"/>
  <c r="A1724" i="16"/>
  <c r="A1725" i="16"/>
  <c r="A1726" i="16"/>
  <c r="A1727" i="16"/>
  <c r="A1728" i="16"/>
  <c r="A1729" i="16"/>
  <c r="A1730" i="16"/>
  <c r="A1731" i="16"/>
  <c r="A1732" i="16"/>
  <c r="A1733" i="16"/>
  <c r="A1734" i="16"/>
  <c r="A1735" i="16"/>
  <c r="A1736" i="16"/>
  <c r="A1737" i="16"/>
  <c r="A1738" i="16"/>
  <c r="A1739" i="16"/>
  <c r="A1740" i="16"/>
  <c r="A1741" i="16"/>
  <c r="A1742" i="16"/>
  <c r="A1743" i="16"/>
  <c r="A1744" i="16"/>
  <c r="A1745" i="16"/>
  <c r="A1746" i="16"/>
  <c r="A1747" i="16"/>
  <c r="A1748" i="16"/>
  <c r="A1749" i="16"/>
  <c r="A1750" i="16"/>
  <c r="A1751" i="16"/>
  <c r="A1752" i="16"/>
  <c r="A1753" i="16"/>
  <c r="A1754" i="16"/>
  <c r="A1755" i="16"/>
  <c r="A1756" i="16"/>
  <c r="A1757" i="16"/>
  <c r="A1758" i="16"/>
  <c r="A1759" i="16"/>
  <c r="A1760" i="16"/>
  <c r="A1761" i="16"/>
  <c r="A1762" i="16"/>
  <c r="A1763" i="16"/>
  <c r="A1764" i="16"/>
  <c r="A1765" i="16"/>
  <c r="A1766" i="16"/>
  <c r="A1767" i="16"/>
  <c r="A1768" i="16"/>
  <c r="A1769" i="16"/>
  <c r="A1770" i="16"/>
  <c r="A1771" i="16"/>
  <c r="A1772" i="16"/>
  <c r="A1773" i="16"/>
  <c r="A1774" i="16"/>
  <c r="A1775" i="16"/>
  <c r="A1776" i="16"/>
  <c r="A1777" i="16"/>
  <c r="A1778" i="16"/>
  <c r="A1779" i="16"/>
  <c r="A1780" i="16"/>
  <c r="A1781" i="16"/>
  <c r="A1782" i="16"/>
  <c r="A1783" i="16"/>
  <c r="A1784" i="16"/>
  <c r="A1785" i="16"/>
  <c r="A1786" i="16"/>
  <c r="A1787" i="16"/>
  <c r="A1788" i="16"/>
  <c r="A1789" i="16"/>
  <c r="A1790" i="16"/>
  <c r="A1791" i="16"/>
  <c r="A1792" i="16"/>
  <c r="A1793" i="16"/>
  <c r="A1794" i="16"/>
  <c r="A1795" i="16"/>
  <c r="A1796" i="16"/>
  <c r="A1797" i="16"/>
  <c r="A1798" i="16"/>
  <c r="A1799" i="16"/>
  <c r="A1800" i="16"/>
  <c r="A1801" i="16"/>
  <c r="A1802" i="16"/>
  <c r="A1803" i="16"/>
  <c r="A1804" i="16"/>
  <c r="A1805" i="16"/>
  <c r="A1806" i="16"/>
  <c r="A1807" i="16"/>
  <c r="A1808" i="16"/>
  <c r="A1809" i="16"/>
  <c r="A1810" i="16"/>
  <c r="A1811" i="16"/>
  <c r="A1812" i="16"/>
  <c r="A1813" i="16"/>
  <c r="A1814" i="16"/>
  <c r="A1815" i="16"/>
  <c r="A1816" i="16"/>
  <c r="A1817" i="16"/>
  <c r="A1818" i="16"/>
  <c r="A1819" i="16"/>
  <c r="A1820" i="16"/>
  <c r="A1821" i="16"/>
  <c r="A1822" i="16"/>
  <c r="A1823" i="16"/>
  <c r="A1824" i="16"/>
  <c r="A1825" i="16"/>
  <c r="A1826" i="16"/>
  <c r="A1827" i="16"/>
  <c r="A1828" i="16"/>
  <c r="A1829" i="16"/>
  <c r="A1830" i="16"/>
  <c r="A1831" i="16"/>
  <c r="A1832" i="16"/>
  <c r="A1833" i="16"/>
  <c r="A1834" i="16"/>
  <c r="A1835" i="16"/>
  <c r="A1836" i="16"/>
  <c r="A1837" i="16"/>
  <c r="A1838" i="16"/>
  <c r="A1839" i="16"/>
  <c r="A1840" i="16"/>
  <c r="A1841" i="16"/>
  <c r="A1842" i="16"/>
  <c r="A1843" i="16"/>
  <c r="A1844" i="16"/>
  <c r="A1845" i="16"/>
  <c r="A1846" i="16"/>
  <c r="A1847" i="16"/>
  <c r="A1848" i="16"/>
  <c r="A1849" i="16"/>
  <c r="A1850" i="16"/>
  <c r="A1851" i="16"/>
  <c r="A1852" i="16"/>
  <c r="A1853" i="16"/>
  <c r="A1854" i="16"/>
  <c r="A1855" i="16"/>
  <c r="A1856" i="16"/>
  <c r="A1857" i="16"/>
  <c r="A1858" i="16"/>
  <c r="A1859" i="16"/>
  <c r="A1860" i="16"/>
  <c r="A1861" i="16"/>
  <c r="A1862" i="16"/>
  <c r="A1863" i="16"/>
  <c r="A1864" i="16"/>
  <c r="A1865" i="16"/>
  <c r="A1866" i="16"/>
  <c r="A1867" i="16"/>
  <c r="A1868" i="16"/>
  <c r="A1869" i="16"/>
  <c r="A1870" i="16"/>
  <c r="A1871" i="16"/>
  <c r="A1872" i="16"/>
  <c r="A1873" i="16"/>
  <c r="A1874" i="16"/>
  <c r="A1875" i="16"/>
  <c r="A1876" i="16"/>
  <c r="A1877" i="16"/>
  <c r="A1878" i="16"/>
  <c r="A1879" i="16"/>
  <c r="A1880" i="16"/>
  <c r="A1881" i="16"/>
  <c r="A1882" i="16"/>
  <c r="A1883" i="16"/>
  <c r="A1884" i="16"/>
  <c r="A1885" i="16"/>
  <c r="A1886" i="16"/>
  <c r="A1887" i="16"/>
  <c r="A1888" i="16"/>
  <c r="A1889" i="16"/>
  <c r="A1890" i="16"/>
  <c r="A1891" i="16"/>
  <c r="A1892" i="16"/>
  <c r="A1893" i="16"/>
  <c r="A1894" i="16"/>
  <c r="A1895" i="16"/>
  <c r="A1896" i="16"/>
  <c r="A1897" i="16"/>
  <c r="A1898" i="16"/>
  <c r="A1899" i="16"/>
  <c r="A1900" i="16"/>
  <c r="A1901" i="16"/>
  <c r="A1902" i="16"/>
  <c r="A1903" i="16"/>
  <c r="A1904" i="16"/>
  <c r="A1905" i="16"/>
  <c r="A1906" i="16"/>
  <c r="A1907" i="16"/>
  <c r="A1908" i="16"/>
  <c r="A1909" i="16"/>
  <c r="A1910" i="16"/>
  <c r="A1911" i="16"/>
  <c r="A1912" i="16"/>
  <c r="A1913" i="16"/>
  <c r="A1914" i="16"/>
  <c r="A1915" i="16"/>
  <c r="A1916" i="16"/>
  <c r="A1917" i="16"/>
  <c r="A1918" i="16"/>
  <c r="A1919" i="16"/>
  <c r="A1920" i="16"/>
  <c r="A1921" i="16"/>
  <c r="A1922" i="16"/>
  <c r="A1923" i="16"/>
  <c r="A1924" i="16"/>
  <c r="A1925" i="16"/>
  <c r="A1926" i="16"/>
  <c r="A1927" i="16"/>
  <c r="A1928" i="16"/>
  <c r="A1929" i="16"/>
  <c r="A1930" i="16"/>
  <c r="A1931" i="16"/>
  <c r="A1932" i="16"/>
  <c r="A1933" i="16"/>
  <c r="A1934" i="16"/>
  <c r="A1935" i="16"/>
  <c r="A1936" i="16"/>
  <c r="A1937" i="16"/>
  <c r="A1938" i="16"/>
  <c r="A1939" i="16"/>
  <c r="A1940" i="16"/>
  <c r="A1941" i="16"/>
  <c r="A1942" i="16"/>
  <c r="A1943" i="16"/>
  <c r="A1944" i="16"/>
  <c r="A1945" i="16"/>
  <c r="A1946" i="16"/>
  <c r="A1947" i="16"/>
  <c r="A1948" i="16"/>
  <c r="A1949" i="16"/>
  <c r="A1950" i="16"/>
  <c r="A1951" i="16"/>
  <c r="A1952" i="16"/>
  <c r="A1953" i="16"/>
  <c r="A1954" i="16"/>
  <c r="A1955" i="16"/>
  <c r="A1956" i="16"/>
  <c r="A1957" i="16"/>
  <c r="A1958" i="16"/>
  <c r="A1959" i="16"/>
  <c r="A1960" i="16"/>
  <c r="A1961" i="16"/>
  <c r="A1962" i="16"/>
  <c r="A1963" i="16"/>
  <c r="A1964" i="16"/>
  <c r="A1965" i="16"/>
  <c r="A1966" i="16"/>
  <c r="A1967" i="16"/>
  <c r="A1968" i="16"/>
  <c r="A1969" i="16"/>
  <c r="A1970" i="16"/>
  <c r="A1971" i="16"/>
  <c r="A1972" i="16"/>
  <c r="A1973" i="16"/>
  <c r="A1974" i="16"/>
  <c r="A1975" i="16"/>
  <c r="A1976" i="16"/>
  <c r="A1977" i="16"/>
  <c r="A1978" i="16"/>
  <c r="A1979" i="16"/>
  <c r="A1980" i="16"/>
  <c r="A1981" i="16"/>
  <c r="A1982" i="16"/>
  <c r="A1983" i="16"/>
  <c r="A1984" i="16"/>
  <c r="A1985" i="16"/>
  <c r="A1986" i="16"/>
  <c r="A1987" i="16"/>
  <c r="A1988" i="16"/>
  <c r="A1989" i="16"/>
  <c r="A1990" i="16"/>
  <c r="A1991" i="16"/>
  <c r="A1992" i="16"/>
  <c r="A1993" i="16"/>
  <c r="A1994" i="16"/>
  <c r="A1995" i="16"/>
  <c r="A1996" i="16"/>
  <c r="A1997" i="16"/>
  <c r="A1998" i="16"/>
  <c r="A1999" i="16"/>
  <c r="A2000" i="16"/>
  <c r="A2001" i="16"/>
  <c r="A2002" i="16"/>
  <c r="A2003" i="16"/>
  <c r="A2004" i="16"/>
  <c r="A2005" i="16"/>
  <c r="A2006" i="16"/>
  <c r="A2007" i="16"/>
  <c r="A2008" i="16"/>
  <c r="A2009" i="16"/>
  <c r="A2010" i="16"/>
  <c r="A2011" i="16"/>
  <c r="A2012" i="16"/>
  <c r="A2013" i="16"/>
  <c r="A2014" i="16"/>
  <c r="A2015" i="16"/>
  <c r="A2016" i="16"/>
  <c r="A2017" i="16"/>
  <c r="A2018" i="16"/>
  <c r="A2019" i="16"/>
  <c r="A2020" i="16"/>
  <c r="A2021" i="16"/>
  <c r="A2022" i="16"/>
  <c r="A2023" i="16"/>
  <c r="A2024" i="16"/>
  <c r="A2025" i="16"/>
  <c r="A2026" i="16"/>
  <c r="A2027" i="16"/>
  <c r="A2028" i="16"/>
  <c r="A2029" i="16"/>
  <c r="A2030" i="16"/>
  <c r="A2031" i="16"/>
  <c r="A2032" i="16"/>
  <c r="A2033" i="16"/>
  <c r="A2034" i="16"/>
  <c r="A2035" i="16"/>
  <c r="A2036" i="16"/>
  <c r="A2037" i="16"/>
  <c r="A2038" i="16"/>
  <c r="A2039" i="16"/>
  <c r="A2040" i="16"/>
  <c r="A2041" i="16"/>
  <c r="A2042" i="16"/>
  <c r="A2043" i="16"/>
  <c r="A2044" i="16"/>
  <c r="A2045" i="16"/>
  <c r="A2046" i="16"/>
  <c r="A2047" i="16"/>
  <c r="A2048" i="16"/>
  <c r="A2049" i="16"/>
  <c r="A2050" i="16"/>
  <c r="A2051" i="16"/>
  <c r="A2052" i="16"/>
  <c r="A2053" i="16"/>
  <c r="A2054" i="16"/>
  <c r="A2055" i="16"/>
  <c r="A2056" i="16"/>
  <c r="A2057" i="16"/>
  <c r="A2058" i="16"/>
  <c r="A2059" i="16"/>
  <c r="A2060" i="16"/>
  <c r="A2061" i="16"/>
  <c r="A2062" i="16"/>
  <c r="A2063" i="16"/>
  <c r="A2064" i="16"/>
  <c r="A2065" i="16"/>
  <c r="A2066" i="16"/>
  <c r="A2067" i="16"/>
  <c r="A2068" i="16"/>
  <c r="A2069" i="16"/>
  <c r="A2070" i="16"/>
  <c r="A2071" i="16"/>
  <c r="A2072" i="16"/>
  <c r="A2073" i="16"/>
  <c r="A2074" i="16"/>
  <c r="A2075" i="16"/>
  <c r="A2076" i="16"/>
  <c r="A2077" i="16"/>
  <c r="A2078" i="16"/>
  <c r="A2079" i="16"/>
  <c r="A2080" i="16"/>
  <c r="A2081" i="16"/>
  <c r="A2082" i="16"/>
  <c r="A2083" i="16"/>
  <c r="A2084" i="16"/>
  <c r="A2085" i="16"/>
  <c r="A2086" i="16"/>
  <c r="A2087" i="16"/>
  <c r="A2088" i="16"/>
  <c r="A2089" i="16"/>
  <c r="A2090" i="16"/>
  <c r="A2091" i="16"/>
  <c r="A2092" i="16"/>
  <c r="A2093" i="16"/>
  <c r="A2094" i="16"/>
  <c r="A2095" i="16"/>
  <c r="A2096" i="16"/>
  <c r="A2097" i="16"/>
  <c r="A2098" i="16"/>
  <c r="A2099" i="16"/>
  <c r="A2100" i="16"/>
  <c r="A2101" i="16"/>
  <c r="A2102" i="16"/>
  <c r="A2103" i="16"/>
  <c r="A2104" i="16"/>
  <c r="A2105" i="16"/>
  <c r="A2106" i="16"/>
  <c r="A2107" i="16"/>
  <c r="A2108" i="16"/>
  <c r="A2109" i="16"/>
  <c r="A2110" i="16"/>
  <c r="A2111" i="16"/>
  <c r="A2112" i="16"/>
  <c r="A2113" i="16"/>
  <c r="A2114" i="16"/>
  <c r="A2115" i="16"/>
  <c r="A2116" i="16"/>
  <c r="A2117" i="16"/>
  <c r="A2118" i="16"/>
  <c r="A2119" i="16"/>
  <c r="A2120" i="16"/>
  <c r="A2121" i="16"/>
  <c r="A2122" i="16"/>
  <c r="A2123" i="16"/>
  <c r="A2124" i="16"/>
  <c r="A2125" i="16"/>
  <c r="A2126" i="16"/>
  <c r="A2127" i="16"/>
  <c r="A2128" i="16"/>
  <c r="A2129" i="16"/>
  <c r="A2130" i="16"/>
  <c r="A2131" i="16"/>
  <c r="A2132" i="16"/>
  <c r="A2133" i="16"/>
  <c r="A2134" i="16"/>
  <c r="A2135" i="16"/>
  <c r="A2136" i="16"/>
  <c r="A2137" i="16"/>
  <c r="A2138" i="16"/>
  <c r="A2139" i="16"/>
  <c r="A2140" i="16"/>
  <c r="A2141" i="16"/>
  <c r="A2142" i="16"/>
  <c r="A2143" i="16"/>
  <c r="A2144" i="16"/>
  <c r="A2145" i="16"/>
  <c r="A2146" i="16"/>
  <c r="A2147" i="16"/>
  <c r="A2148" i="16"/>
  <c r="A2149" i="16"/>
  <c r="A2150" i="16"/>
  <c r="A2151" i="16"/>
  <c r="A2152" i="16"/>
  <c r="A2153" i="16"/>
  <c r="A2154" i="16"/>
  <c r="A2155" i="16"/>
  <c r="A2156" i="16"/>
  <c r="A2157" i="16"/>
  <c r="A2158" i="16"/>
  <c r="A2159" i="16"/>
  <c r="A2160" i="16"/>
  <c r="A2161" i="16"/>
  <c r="A2162" i="16"/>
  <c r="A2163" i="16"/>
  <c r="A2164" i="16"/>
  <c r="A2165" i="16"/>
  <c r="A2166" i="16"/>
  <c r="A2167" i="16"/>
  <c r="A2168" i="16"/>
  <c r="A2169" i="16"/>
  <c r="A2170" i="16"/>
  <c r="A2171" i="16"/>
  <c r="A2172" i="16"/>
  <c r="A2173" i="16"/>
  <c r="A2174" i="16"/>
  <c r="A2175" i="16"/>
  <c r="A2176" i="16"/>
  <c r="A2177" i="16"/>
  <c r="A2178" i="16"/>
  <c r="A2179" i="16"/>
  <c r="A2180" i="16"/>
  <c r="A2181" i="16"/>
  <c r="A2182" i="16"/>
  <c r="A2183" i="16"/>
  <c r="A2184" i="16"/>
  <c r="A2185" i="16"/>
  <c r="A2186" i="16"/>
  <c r="A2187" i="16"/>
  <c r="A2188" i="16"/>
  <c r="A2189" i="16"/>
  <c r="A2190" i="16"/>
  <c r="A2191" i="16"/>
  <c r="A2192" i="16"/>
  <c r="A2193" i="16"/>
  <c r="A2194" i="16"/>
  <c r="A2195" i="16"/>
  <c r="A2196" i="16"/>
  <c r="A2197" i="16"/>
  <c r="A2198" i="16"/>
  <c r="A2199" i="16"/>
  <c r="A2200" i="16"/>
  <c r="A2201" i="16"/>
  <c r="A2202" i="16"/>
  <c r="A2203" i="16"/>
  <c r="A2204" i="16"/>
  <c r="A2205" i="16"/>
  <c r="A2206" i="16"/>
  <c r="A2207" i="16"/>
  <c r="A2208" i="16"/>
  <c r="A2209" i="16"/>
  <c r="A2210" i="16"/>
  <c r="A2211" i="16"/>
  <c r="A2212" i="16"/>
  <c r="A2213" i="16"/>
  <c r="A2214" i="16"/>
  <c r="A2215" i="16"/>
  <c r="A2216" i="16"/>
  <c r="A2217" i="16"/>
  <c r="A2218" i="16"/>
  <c r="A2219" i="16"/>
  <c r="A2220" i="16"/>
  <c r="A2221" i="16"/>
  <c r="A2222" i="16"/>
  <c r="A2223" i="16"/>
  <c r="A2224" i="16"/>
  <c r="A2225" i="16"/>
  <c r="A2226" i="16"/>
  <c r="A2227" i="16"/>
  <c r="A2228" i="16"/>
  <c r="A2229" i="16"/>
  <c r="A2230" i="16"/>
  <c r="A2231" i="16"/>
  <c r="A2232" i="16"/>
  <c r="A2233" i="16"/>
  <c r="A2234" i="16"/>
  <c r="A2235" i="16"/>
  <c r="A2236" i="16"/>
  <c r="A2237" i="16"/>
  <c r="A2238" i="16"/>
  <c r="A2239" i="16"/>
  <c r="A2240" i="16"/>
  <c r="A2241" i="16"/>
  <c r="A2242" i="16"/>
  <c r="A2243" i="16"/>
  <c r="A2244" i="16"/>
  <c r="A2245" i="16"/>
  <c r="A2246" i="16"/>
  <c r="A2247" i="16"/>
  <c r="A2248" i="16"/>
  <c r="A2249" i="16"/>
  <c r="A2250" i="16"/>
  <c r="A2251" i="16"/>
  <c r="A2252" i="16"/>
  <c r="A2253" i="16"/>
  <c r="A2254" i="16"/>
  <c r="A2255" i="16"/>
  <c r="A2256" i="16"/>
  <c r="A2257" i="16"/>
  <c r="A2258" i="16"/>
  <c r="A2259" i="16"/>
  <c r="A2260" i="16"/>
  <c r="A2261" i="16"/>
  <c r="A2262" i="16"/>
  <c r="A2263" i="16"/>
  <c r="A2264" i="16"/>
  <c r="A2" i="16"/>
  <c r="D2823" i="14"/>
  <c r="D2824" i="14"/>
  <c r="D2825" i="14"/>
  <c r="D2826" i="14"/>
  <c r="D2827" i="14"/>
  <c r="D2828" i="14"/>
  <c r="D2829" i="14"/>
  <c r="D2830" i="14"/>
  <c r="D2831" i="14"/>
  <c r="D2832" i="14"/>
  <c r="D2833" i="14"/>
  <c r="D2834" i="14"/>
  <c r="D2835" i="14"/>
  <c r="D2836" i="14"/>
  <c r="D2837" i="14"/>
  <c r="D2838" i="14"/>
  <c r="D2839" i="14"/>
  <c r="D2840" i="14"/>
  <c r="D2841" i="14"/>
  <c r="D2842" i="14"/>
  <c r="D2843" i="14"/>
  <c r="D2844" i="14"/>
  <c r="D2845" i="14"/>
  <c r="D2846" i="14"/>
  <c r="D2847" i="14"/>
  <c r="D2848" i="14"/>
  <c r="D2849" i="14"/>
  <c r="D2850" i="14"/>
  <c r="D2851" i="14"/>
  <c r="D2852" i="14"/>
  <c r="D2853" i="14"/>
  <c r="D2854" i="14"/>
  <c r="D2855" i="14"/>
  <c r="D2856" i="14"/>
  <c r="D2857" i="14"/>
  <c r="D2858" i="14"/>
  <c r="D2859" i="14"/>
  <c r="D2860" i="14"/>
  <c r="D2861" i="14"/>
  <c r="D2862" i="14"/>
  <c r="D2863" i="14"/>
  <c r="D2864" i="14"/>
  <c r="D2865" i="14"/>
  <c r="D2866" i="14"/>
  <c r="D2867" i="14"/>
  <c r="D2868" i="14"/>
  <c r="D2869" i="14"/>
  <c r="D2870" i="14"/>
  <c r="D2871" i="14"/>
  <c r="D2872" i="14"/>
  <c r="D2873" i="14"/>
  <c r="D2874" i="14"/>
  <c r="D2875" i="14"/>
  <c r="D2876" i="14"/>
  <c r="D2877" i="14"/>
  <c r="D2878" i="14"/>
  <c r="D2879" i="14"/>
  <c r="D2880" i="14"/>
  <c r="D2881" i="14"/>
  <c r="D2882" i="14"/>
  <c r="D2883" i="14"/>
  <c r="D2884" i="14"/>
  <c r="D2885" i="14"/>
  <c r="D2886" i="14"/>
  <c r="D2887" i="14"/>
  <c r="D2888" i="14"/>
  <c r="D2889" i="14"/>
  <c r="D2890" i="14"/>
  <c r="D2891" i="14"/>
  <c r="D2892" i="14"/>
  <c r="D2893" i="14"/>
  <c r="D2894" i="14"/>
  <c r="D2895" i="14"/>
  <c r="D2896" i="14"/>
  <c r="D2897" i="14"/>
  <c r="D2898" i="14"/>
  <c r="D2899" i="14"/>
  <c r="D2900" i="14"/>
  <c r="D2901" i="14"/>
  <c r="D2902" i="14"/>
  <c r="D2903" i="14"/>
  <c r="D2904" i="14"/>
  <c r="D2905" i="14"/>
  <c r="D2906" i="14"/>
  <c r="D2907" i="14"/>
  <c r="D2908" i="14"/>
  <c r="D2909" i="14"/>
  <c r="D2910" i="14"/>
  <c r="D2911" i="14"/>
  <c r="D2912" i="14"/>
  <c r="D2913" i="14"/>
  <c r="D2914" i="14"/>
  <c r="D2915" i="14"/>
  <c r="D2916" i="14"/>
  <c r="D2917" i="14"/>
  <c r="D2918" i="14"/>
  <c r="D2919" i="14"/>
  <c r="D2920" i="14"/>
  <c r="D2921" i="14"/>
  <c r="D2922" i="14"/>
  <c r="D2923" i="14"/>
  <c r="D2924" i="14"/>
  <c r="D2925" i="14"/>
  <c r="D2926" i="14"/>
  <c r="D2927" i="14"/>
  <c r="D2928" i="14"/>
  <c r="D2929" i="14"/>
  <c r="D2930" i="14"/>
  <c r="D2931" i="14"/>
  <c r="D2932" i="14"/>
  <c r="D2933" i="14"/>
  <c r="D2934" i="14"/>
  <c r="D2935" i="14"/>
  <c r="D2936" i="14"/>
  <c r="D2937" i="14"/>
  <c r="D2938" i="14"/>
  <c r="D2939" i="14"/>
  <c r="D2940" i="14"/>
  <c r="D2941" i="14"/>
  <c r="D2942" i="14"/>
  <c r="D2943" i="14"/>
  <c r="D2944" i="14"/>
  <c r="D2945" i="14"/>
  <c r="D2946" i="14"/>
  <c r="D2947" i="14"/>
  <c r="D2948" i="14"/>
  <c r="D2949" i="14"/>
  <c r="D2950" i="14"/>
  <c r="D2951" i="14"/>
  <c r="D2952" i="14"/>
  <c r="D2953" i="14"/>
  <c r="D2954" i="14"/>
  <c r="D2955" i="14"/>
  <c r="D2956" i="14"/>
  <c r="D2957" i="14"/>
  <c r="D2958" i="14"/>
  <c r="D2959" i="14"/>
  <c r="D2960" i="14"/>
  <c r="D2961" i="14"/>
  <c r="D2962" i="14"/>
  <c r="D2963" i="14"/>
  <c r="D2964" i="14"/>
  <c r="D2965" i="14"/>
  <c r="D2966" i="14"/>
  <c r="D2967" i="14"/>
  <c r="D2968" i="14"/>
  <c r="D2969" i="14"/>
  <c r="D2970" i="14"/>
  <c r="D2971" i="14"/>
  <c r="D2972" i="14"/>
  <c r="D2973" i="14"/>
  <c r="D2974" i="14"/>
  <c r="D2975" i="14"/>
  <c r="D2976" i="14"/>
  <c r="D2977" i="14"/>
  <c r="D2978" i="14"/>
  <c r="D2979" i="14"/>
  <c r="D2980" i="14"/>
  <c r="D2981" i="14"/>
  <c r="D2982" i="14"/>
  <c r="D2983" i="14"/>
  <c r="D2984" i="14"/>
  <c r="D2985" i="14"/>
  <c r="D2986" i="14"/>
  <c r="D2987" i="14"/>
  <c r="D2988" i="14"/>
  <c r="D2989" i="14"/>
  <c r="D2990" i="14"/>
  <c r="D2991" i="14"/>
  <c r="D2992" i="14"/>
  <c r="D2993" i="14"/>
  <c r="D2994" i="14"/>
  <c r="D2995" i="14"/>
  <c r="D2996" i="14"/>
  <c r="D2997" i="14"/>
  <c r="D2998" i="14"/>
  <c r="D2999" i="14"/>
  <c r="D3000" i="14"/>
  <c r="D3001" i="14"/>
  <c r="D3002" i="14"/>
  <c r="D3003" i="14"/>
  <c r="D3004" i="14"/>
  <c r="D3005" i="14"/>
  <c r="D3006" i="14"/>
  <c r="D3007" i="14"/>
  <c r="D3008" i="14"/>
  <c r="D3009" i="14"/>
  <c r="D3010" i="14"/>
  <c r="D3011" i="14"/>
  <c r="D3012" i="14"/>
  <c r="D3013" i="14"/>
  <c r="D3014" i="14"/>
  <c r="D3015" i="14"/>
  <c r="D3016" i="14"/>
  <c r="D3017" i="14"/>
  <c r="D3018" i="14"/>
  <c r="D3019" i="14"/>
  <c r="D3020" i="14"/>
  <c r="D3021" i="14"/>
  <c r="D3022" i="14"/>
  <c r="D3023" i="14"/>
  <c r="D3024" i="14"/>
  <c r="D3025" i="14"/>
  <c r="D3026" i="14"/>
  <c r="D3027" i="14"/>
  <c r="D3028" i="14"/>
  <c r="D3029" i="14"/>
  <c r="D3030" i="14"/>
  <c r="D3031" i="14"/>
  <c r="D3032" i="14"/>
  <c r="D3033" i="14"/>
  <c r="D3034" i="14"/>
  <c r="D3035" i="14"/>
  <c r="D3036" i="14"/>
  <c r="D3037" i="14"/>
  <c r="D3038" i="14"/>
  <c r="D3039" i="14"/>
  <c r="D3040" i="14"/>
  <c r="D3041" i="14"/>
  <c r="D3042" i="14"/>
  <c r="D3043" i="14"/>
  <c r="D3044" i="14"/>
  <c r="D3045" i="14"/>
  <c r="D3046" i="14"/>
  <c r="D3047" i="14"/>
  <c r="D3048" i="14"/>
  <c r="D3049" i="14"/>
  <c r="D3050" i="14"/>
  <c r="D3051" i="14"/>
  <c r="D3052" i="14"/>
  <c r="D3053" i="14"/>
  <c r="D3054" i="14"/>
  <c r="D3055" i="14"/>
  <c r="D3056" i="14"/>
  <c r="D3057" i="14"/>
  <c r="D3058" i="14"/>
  <c r="D3059" i="14"/>
  <c r="D3060" i="14"/>
  <c r="D3061" i="14"/>
  <c r="D3062" i="14"/>
  <c r="D3063" i="14"/>
  <c r="D3064" i="14"/>
  <c r="D3065" i="14"/>
  <c r="D3066" i="14"/>
  <c r="D3067" i="14"/>
  <c r="D3068" i="14"/>
  <c r="D3069" i="14"/>
  <c r="D3070" i="14"/>
  <c r="D3071" i="14"/>
  <c r="D3072" i="14"/>
  <c r="D3073" i="14"/>
  <c r="D3074" i="14"/>
  <c r="D3075" i="14"/>
  <c r="D3076" i="14"/>
  <c r="D3077" i="14"/>
  <c r="D3078" i="14"/>
  <c r="D3079" i="14"/>
  <c r="D3080" i="14"/>
  <c r="D3081" i="14"/>
  <c r="D3082" i="14"/>
  <c r="D3083" i="14"/>
  <c r="D3084" i="14"/>
  <c r="D3085" i="14"/>
  <c r="D3086" i="14"/>
  <c r="D3087" i="14"/>
  <c r="D3088" i="14"/>
  <c r="D3089" i="14"/>
  <c r="D3090" i="14"/>
  <c r="D3091" i="14"/>
  <c r="D3092" i="14"/>
  <c r="D3093" i="14"/>
  <c r="D3094" i="14"/>
  <c r="D3095" i="14"/>
  <c r="D3096" i="14"/>
  <c r="D3097" i="14"/>
  <c r="D3098" i="14"/>
  <c r="D3099" i="14"/>
  <c r="D3100" i="14"/>
  <c r="D3101" i="14"/>
  <c r="D3102" i="14"/>
  <c r="D3103" i="14"/>
  <c r="D3104" i="14"/>
  <c r="D3105" i="14"/>
  <c r="D3106" i="14"/>
  <c r="D3107" i="14"/>
  <c r="D3108" i="14"/>
  <c r="D3109" i="14"/>
  <c r="D3110" i="14"/>
  <c r="D3111" i="14"/>
  <c r="D3112" i="14"/>
  <c r="D3113" i="14"/>
  <c r="D3114" i="14"/>
  <c r="D3115" i="14"/>
  <c r="D3116" i="14"/>
  <c r="D3117" i="14"/>
  <c r="D3118" i="14"/>
  <c r="D3119" i="14"/>
  <c r="D3120" i="14"/>
  <c r="D3121" i="14"/>
  <c r="D3122" i="14"/>
  <c r="D3123" i="14"/>
  <c r="D3124" i="14"/>
  <c r="D3125" i="14"/>
  <c r="D3126" i="14"/>
  <c r="D3127" i="14"/>
  <c r="D3128" i="14"/>
  <c r="D3129" i="14"/>
  <c r="D3130" i="14"/>
  <c r="D3131" i="14"/>
  <c r="D3132" i="14"/>
  <c r="D3133" i="14"/>
  <c r="D3134" i="14"/>
  <c r="D3135" i="14"/>
  <c r="D3136" i="14"/>
  <c r="D3137" i="14"/>
  <c r="D3138" i="14"/>
  <c r="D3139" i="14"/>
  <c r="D3140" i="14"/>
  <c r="D3141" i="14"/>
  <c r="D3142" i="14"/>
  <c r="D3143" i="14"/>
  <c r="D3144" i="14"/>
  <c r="D3145" i="14"/>
  <c r="D3146" i="14"/>
  <c r="D3147" i="14"/>
  <c r="D3148" i="14"/>
  <c r="D3149" i="14"/>
  <c r="D3150" i="14"/>
  <c r="D3151" i="14"/>
  <c r="D3152" i="14"/>
  <c r="D3153" i="14"/>
  <c r="D3154" i="14"/>
  <c r="D3155" i="14"/>
  <c r="D3156" i="14"/>
  <c r="D3157" i="14"/>
  <c r="D3158" i="14"/>
  <c r="D3159" i="14"/>
  <c r="D3160" i="14"/>
  <c r="D3161" i="14"/>
  <c r="D3162" i="14"/>
  <c r="D3163" i="14"/>
  <c r="D3164" i="14"/>
  <c r="D3165" i="14"/>
  <c r="D3166" i="14"/>
  <c r="D3167" i="14"/>
  <c r="D3168" i="14"/>
  <c r="D3169" i="14"/>
  <c r="D3170" i="14"/>
  <c r="D3171" i="14"/>
  <c r="D3172" i="14"/>
  <c r="D3173" i="14"/>
  <c r="D3174" i="14"/>
  <c r="D3175" i="14"/>
  <c r="D3176" i="14"/>
  <c r="D3177" i="14"/>
  <c r="D3178" i="14"/>
  <c r="D3179" i="14"/>
  <c r="D3180" i="14"/>
  <c r="D3181" i="14"/>
  <c r="D3182" i="14"/>
  <c r="D3183" i="14"/>
  <c r="D3184" i="14"/>
  <c r="D3185" i="14"/>
  <c r="D3186" i="14"/>
  <c r="D3187" i="14"/>
  <c r="D3188" i="14"/>
  <c r="D3189" i="14"/>
  <c r="D3190" i="14"/>
  <c r="D3191" i="14"/>
  <c r="D3192" i="14"/>
  <c r="D3193" i="14"/>
  <c r="D3194" i="14"/>
  <c r="D3195" i="14"/>
  <c r="D3196" i="14"/>
  <c r="D3197" i="14"/>
  <c r="D3198" i="14"/>
  <c r="D3199" i="14"/>
  <c r="D3200" i="14"/>
  <c r="D3201" i="14"/>
  <c r="D3202" i="14"/>
  <c r="D3203" i="14"/>
  <c r="D3204" i="14"/>
  <c r="D3205" i="14"/>
  <c r="D3206" i="14"/>
  <c r="D3207" i="14"/>
  <c r="D3208" i="14"/>
  <c r="D3209" i="14"/>
  <c r="D3210" i="14"/>
  <c r="D3211" i="14"/>
  <c r="D3212" i="14"/>
  <c r="D3213" i="14"/>
  <c r="D3214" i="14"/>
  <c r="D3215" i="14"/>
  <c r="D3216" i="14"/>
  <c r="D3217" i="14"/>
  <c r="D3218" i="14"/>
  <c r="D3219" i="14"/>
  <c r="D3220" i="14"/>
  <c r="D3221" i="14"/>
  <c r="D3222" i="14"/>
  <c r="D3223" i="14"/>
  <c r="D3224" i="14"/>
  <c r="D3225" i="14"/>
  <c r="D3226" i="14"/>
  <c r="D3227" i="14"/>
  <c r="D3228" i="14"/>
  <c r="D3229" i="14"/>
  <c r="D3230" i="14"/>
  <c r="D3231" i="14"/>
  <c r="D3232" i="14"/>
  <c r="D3233" i="14"/>
  <c r="D3234" i="14"/>
  <c r="D3235" i="14"/>
  <c r="D3236" i="14"/>
  <c r="D3237" i="14"/>
  <c r="D3238" i="14"/>
  <c r="D3239" i="14"/>
  <c r="D3240" i="14"/>
  <c r="D3241" i="14"/>
  <c r="D3242" i="14"/>
  <c r="D3243" i="14"/>
  <c r="D3244" i="14"/>
  <c r="D3245" i="14"/>
  <c r="D3246" i="14"/>
  <c r="D3247" i="14"/>
  <c r="D3248" i="14"/>
  <c r="D3249" i="14"/>
  <c r="D3250" i="14"/>
  <c r="D3251" i="14"/>
  <c r="D3252" i="14"/>
  <c r="D3253" i="14"/>
  <c r="D3254" i="14"/>
  <c r="D3255" i="14"/>
  <c r="D3256" i="14"/>
  <c r="D3257" i="14"/>
  <c r="D3258" i="14"/>
  <c r="D3259" i="14"/>
  <c r="D3260" i="14"/>
  <c r="D3261" i="14"/>
  <c r="D3262" i="14"/>
  <c r="D3263" i="14"/>
  <c r="D3264" i="14"/>
  <c r="D3265" i="14"/>
  <c r="D3266" i="14"/>
  <c r="D3267" i="14"/>
  <c r="D3268" i="14"/>
  <c r="D3269" i="14"/>
  <c r="D3270" i="14"/>
  <c r="D3271" i="14"/>
  <c r="D3272" i="14"/>
  <c r="D3273" i="14"/>
  <c r="D3274" i="14"/>
  <c r="D3275" i="14"/>
  <c r="D3276" i="14"/>
  <c r="D3277" i="14"/>
  <c r="D3278" i="14"/>
  <c r="D3279" i="14"/>
  <c r="D3280" i="14"/>
  <c r="D3281" i="14"/>
  <c r="D3282" i="14"/>
  <c r="D3283" i="14"/>
  <c r="D3284" i="14"/>
  <c r="D3285" i="14"/>
  <c r="D3286" i="14"/>
  <c r="D3287" i="14"/>
  <c r="D3288" i="14"/>
  <c r="D3289" i="14"/>
  <c r="D3290" i="14"/>
  <c r="D3291" i="14"/>
  <c r="D3292" i="14"/>
  <c r="D3293" i="14"/>
  <c r="D3294" i="14"/>
  <c r="D3295" i="14"/>
  <c r="D3296" i="14"/>
  <c r="D3297" i="14"/>
  <c r="D3298" i="14"/>
  <c r="D3299" i="14"/>
  <c r="D3300" i="14"/>
  <c r="D3301" i="14"/>
  <c r="D3302" i="14"/>
  <c r="D3303" i="14"/>
  <c r="D3304" i="14"/>
  <c r="D3305" i="14"/>
  <c r="D3306" i="14"/>
  <c r="D3307" i="14"/>
  <c r="D3308" i="14"/>
  <c r="D3309" i="14"/>
  <c r="D3310" i="14"/>
  <c r="D3311" i="14"/>
  <c r="D3312" i="14"/>
  <c r="D3313" i="14"/>
  <c r="D3314" i="14"/>
  <c r="D3315" i="14"/>
  <c r="D3316" i="14"/>
  <c r="D3317" i="14"/>
  <c r="D3318" i="14"/>
  <c r="D3319" i="14"/>
  <c r="D3320" i="14"/>
  <c r="D3321" i="14"/>
  <c r="D3322" i="14"/>
  <c r="D3323" i="14"/>
  <c r="D3324" i="14"/>
  <c r="D3325" i="14"/>
  <c r="D3326" i="14"/>
  <c r="D3327" i="14"/>
  <c r="D3328" i="14"/>
  <c r="D3329" i="14"/>
  <c r="D3330" i="14"/>
  <c r="D3331" i="14"/>
  <c r="D3332" i="14"/>
  <c r="D3333" i="14"/>
  <c r="D3334" i="14"/>
  <c r="D3335" i="14"/>
  <c r="D3336" i="14"/>
  <c r="D3337" i="14"/>
  <c r="D3338" i="14"/>
  <c r="D3339" i="14"/>
  <c r="D3340" i="14"/>
  <c r="D3341" i="14"/>
  <c r="D3342" i="14"/>
  <c r="D3343" i="14"/>
  <c r="D3344" i="14"/>
  <c r="D3345" i="14"/>
  <c r="D3346" i="14"/>
  <c r="D3347" i="14"/>
  <c r="D3348" i="14"/>
  <c r="D3349" i="14"/>
  <c r="D3350" i="14"/>
  <c r="D3351" i="14"/>
  <c r="D3352" i="14"/>
  <c r="D3353" i="14"/>
  <c r="D3354" i="14"/>
  <c r="D3355" i="14"/>
  <c r="D3356" i="14"/>
  <c r="D3357" i="14"/>
  <c r="D3358" i="14"/>
  <c r="D3359" i="14"/>
  <c r="D3360" i="14"/>
  <c r="D3361" i="14"/>
  <c r="D3362" i="14"/>
  <c r="D3363" i="14"/>
  <c r="D3364" i="14"/>
  <c r="D3365" i="14"/>
  <c r="D3366" i="14"/>
  <c r="D3367" i="14"/>
  <c r="D3368" i="14"/>
  <c r="D3369" i="14"/>
  <c r="D3370" i="14"/>
  <c r="D3371" i="14"/>
  <c r="D3372" i="14"/>
  <c r="D3373" i="14"/>
  <c r="D3374" i="14"/>
  <c r="D3375" i="14"/>
  <c r="D3376" i="14"/>
  <c r="D3377" i="14"/>
  <c r="D3378" i="14"/>
  <c r="D3379" i="14"/>
  <c r="D3380" i="14"/>
  <c r="D3381" i="14"/>
  <c r="D3382" i="14"/>
  <c r="D3383" i="14"/>
  <c r="D3384" i="14"/>
  <c r="D3385" i="14"/>
  <c r="D3386" i="14"/>
  <c r="D3387" i="14"/>
  <c r="D3388" i="14"/>
  <c r="D3389" i="14"/>
  <c r="D3390" i="14"/>
  <c r="D3391" i="14"/>
  <c r="D3392" i="14"/>
  <c r="D3393" i="14"/>
  <c r="D3394" i="14"/>
  <c r="D3395" i="14"/>
  <c r="D3396" i="14"/>
  <c r="D3397" i="14"/>
  <c r="D3398" i="14"/>
  <c r="D3399" i="14"/>
  <c r="D3400" i="14"/>
  <c r="D3401" i="14"/>
  <c r="D3402" i="14"/>
  <c r="D3403" i="14"/>
  <c r="D3404" i="14"/>
  <c r="D3405" i="14"/>
  <c r="D3406" i="14"/>
  <c r="D3407" i="14"/>
  <c r="D3408" i="14"/>
  <c r="D3409" i="14"/>
  <c r="D3410" i="14"/>
  <c r="D3411" i="14"/>
  <c r="D3412" i="14"/>
  <c r="D3413" i="14"/>
  <c r="D3414" i="14"/>
  <c r="D3415" i="14"/>
  <c r="D3416" i="14"/>
  <c r="D3417" i="14"/>
  <c r="D3418" i="14"/>
  <c r="D3419" i="14"/>
  <c r="D3420" i="14"/>
  <c r="D3421" i="14"/>
  <c r="D3422" i="14"/>
  <c r="D3423" i="14"/>
  <c r="D3424" i="14"/>
  <c r="D3425" i="14"/>
  <c r="D3426" i="14"/>
  <c r="D3427" i="14"/>
  <c r="D3428" i="14"/>
  <c r="D3429" i="14"/>
  <c r="D3430" i="14"/>
  <c r="D3431" i="14"/>
  <c r="D3432" i="14"/>
  <c r="D3433" i="14"/>
  <c r="D3434" i="14"/>
  <c r="D3435" i="14"/>
  <c r="D3436" i="14"/>
  <c r="D3437" i="14"/>
  <c r="D3438" i="14"/>
  <c r="D3439" i="14"/>
  <c r="D3440" i="14"/>
  <c r="D3441" i="14"/>
  <c r="D3442" i="14"/>
  <c r="D3443" i="14"/>
  <c r="D3444" i="14"/>
  <c r="D3445" i="14"/>
  <c r="D3446" i="14"/>
  <c r="D3447" i="14"/>
  <c r="D3448" i="14"/>
  <c r="D3449" i="14"/>
  <c r="D3450" i="14"/>
  <c r="D3451" i="14"/>
  <c r="D3452" i="14"/>
  <c r="D3453" i="14"/>
  <c r="D3454" i="14"/>
  <c r="D3455" i="14"/>
  <c r="D3456" i="14"/>
  <c r="D3457" i="14"/>
  <c r="D3458" i="14"/>
  <c r="D3459" i="14"/>
  <c r="D3460" i="14"/>
  <c r="D3461" i="14"/>
  <c r="D3462" i="14"/>
  <c r="D3463" i="14"/>
  <c r="D3464" i="14"/>
  <c r="D3465" i="14"/>
  <c r="D3466" i="14"/>
  <c r="D3467" i="14"/>
  <c r="D3468" i="14"/>
  <c r="D3469" i="14"/>
  <c r="D3470" i="14"/>
  <c r="D3471" i="14"/>
  <c r="D3472" i="14"/>
  <c r="D3473" i="14"/>
  <c r="D3474" i="14"/>
  <c r="D3475" i="14"/>
  <c r="D3476" i="14"/>
  <c r="D3477" i="14"/>
  <c r="D3478" i="14"/>
  <c r="D3479" i="14"/>
  <c r="D3480" i="14"/>
  <c r="D3481" i="14"/>
  <c r="D3482" i="14"/>
  <c r="D3483" i="14"/>
  <c r="D3484" i="14"/>
  <c r="D3485" i="14"/>
  <c r="D3486" i="14"/>
  <c r="D3487" i="14"/>
  <c r="D3488" i="14"/>
  <c r="D3489" i="14"/>
  <c r="D3490" i="14"/>
  <c r="D3491" i="14"/>
  <c r="D3492" i="14"/>
  <c r="D3493" i="14"/>
  <c r="D3494" i="14"/>
  <c r="D3495" i="14"/>
  <c r="D3496" i="14"/>
  <c r="D3497" i="14"/>
  <c r="D3498" i="14"/>
  <c r="D3499" i="14"/>
  <c r="D3500" i="14"/>
  <c r="D3501" i="14"/>
  <c r="D3502" i="14"/>
  <c r="D3503" i="14"/>
  <c r="D3504" i="14"/>
  <c r="D3505" i="14"/>
  <c r="D3506" i="14"/>
  <c r="D3507" i="14"/>
  <c r="D3508" i="14"/>
  <c r="D3509" i="14"/>
  <c r="D3510" i="14"/>
  <c r="D3511" i="14"/>
  <c r="D3512" i="14"/>
  <c r="D3513" i="14"/>
  <c r="D3514" i="14"/>
  <c r="D3515" i="14"/>
  <c r="D3516" i="14"/>
  <c r="D3517" i="14"/>
  <c r="D3518" i="14"/>
  <c r="D3519" i="14"/>
  <c r="D3520" i="14"/>
  <c r="D3521" i="14"/>
  <c r="D3522" i="14"/>
  <c r="D3523" i="14"/>
  <c r="D3524" i="14"/>
  <c r="D3525" i="14"/>
  <c r="D3526" i="14"/>
  <c r="D3527" i="14"/>
  <c r="D3528" i="14"/>
  <c r="D3529" i="14"/>
  <c r="D3530" i="14"/>
  <c r="D3531" i="14"/>
  <c r="D3532" i="14"/>
  <c r="D3533" i="14"/>
  <c r="D3534" i="14"/>
  <c r="D3535" i="14"/>
  <c r="D3536" i="14"/>
  <c r="D3537" i="14"/>
  <c r="D3538" i="14"/>
  <c r="D3539" i="14"/>
  <c r="D3540" i="14"/>
  <c r="D3541" i="14"/>
  <c r="D3542" i="14"/>
  <c r="D3543" i="14"/>
  <c r="D3544" i="14"/>
  <c r="D3545" i="14"/>
  <c r="D3546" i="14"/>
  <c r="D3547" i="14"/>
  <c r="D3548" i="14"/>
  <c r="D3549" i="14"/>
  <c r="D3550" i="14"/>
  <c r="D3551" i="14"/>
  <c r="D3552" i="14"/>
  <c r="D3553" i="14"/>
  <c r="D3554" i="14"/>
  <c r="D3555" i="14"/>
  <c r="D3556" i="14"/>
  <c r="D3557" i="14"/>
  <c r="D3558" i="14"/>
  <c r="D3559" i="14"/>
  <c r="D3560" i="14"/>
  <c r="D3561" i="14"/>
  <c r="D3562" i="14"/>
  <c r="D3563" i="14"/>
  <c r="D3564" i="14"/>
  <c r="D3565" i="14"/>
  <c r="D3566" i="14"/>
  <c r="D3567" i="14"/>
  <c r="D3568" i="14"/>
  <c r="D3569" i="14"/>
  <c r="D3570" i="14"/>
  <c r="D3571" i="14"/>
  <c r="D3572" i="14"/>
  <c r="D3573" i="14"/>
  <c r="D3574" i="14"/>
  <c r="D3575" i="14"/>
  <c r="D3576" i="14"/>
  <c r="D3577" i="14"/>
  <c r="D3578" i="14"/>
  <c r="D3579" i="14"/>
  <c r="D3580" i="14"/>
  <c r="D3581" i="14"/>
  <c r="D3582" i="14"/>
  <c r="D3583" i="14"/>
  <c r="D3584" i="14"/>
  <c r="D3585" i="14"/>
  <c r="D3586" i="14"/>
  <c r="D3587" i="14"/>
  <c r="D3588" i="14"/>
  <c r="D3589" i="14"/>
  <c r="D3590" i="14"/>
  <c r="D3591" i="14"/>
  <c r="D3592" i="14"/>
  <c r="D3593" i="14"/>
  <c r="D3594" i="14"/>
  <c r="D3595" i="14"/>
  <c r="D3596" i="14"/>
  <c r="D3597" i="14"/>
  <c r="D3598" i="14"/>
  <c r="D3599" i="14"/>
  <c r="D3600" i="14"/>
  <c r="D3601" i="14"/>
  <c r="D3602" i="14"/>
  <c r="D3603" i="14"/>
  <c r="D3604" i="14"/>
  <c r="D3605" i="14"/>
  <c r="D3606" i="14"/>
  <c r="D3607" i="14"/>
  <c r="D3608" i="14"/>
  <c r="D3609" i="14"/>
  <c r="D3610" i="14"/>
  <c r="D3611" i="14"/>
  <c r="D3612" i="14"/>
  <c r="D3613" i="14"/>
  <c r="D3614" i="14"/>
  <c r="D3615" i="14"/>
  <c r="D3616" i="14"/>
  <c r="D3617" i="14"/>
  <c r="D3618" i="14"/>
  <c r="D3619" i="14"/>
  <c r="D3620" i="14"/>
  <c r="D3621" i="14"/>
  <c r="D3622" i="14"/>
  <c r="D3623" i="14"/>
  <c r="D3624" i="14"/>
  <c r="D3625" i="14"/>
  <c r="D3626" i="14"/>
  <c r="D3627" i="14"/>
  <c r="D3628" i="14"/>
  <c r="D3629" i="14"/>
  <c r="D3630" i="14"/>
  <c r="D3631" i="14"/>
  <c r="D3632" i="14"/>
  <c r="D3633" i="14"/>
  <c r="D3634" i="14"/>
  <c r="D3635" i="14"/>
  <c r="D3636" i="14"/>
  <c r="D3637" i="14"/>
  <c r="D3638" i="14"/>
  <c r="D3639" i="14"/>
  <c r="D3640" i="14"/>
  <c r="D3641" i="14"/>
  <c r="D3642" i="14"/>
  <c r="D3643" i="14"/>
  <c r="D3644" i="14"/>
  <c r="D3645" i="14"/>
  <c r="D3646" i="14"/>
  <c r="D3647" i="14"/>
  <c r="D3648" i="14"/>
  <c r="D3649" i="14"/>
  <c r="D3650" i="14"/>
  <c r="D3651" i="14"/>
  <c r="D3652" i="14"/>
  <c r="D3653" i="14"/>
  <c r="D3654" i="14"/>
  <c r="D3655" i="14"/>
  <c r="D3656" i="14"/>
  <c r="D3657" i="14"/>
  <c r="D3658" i="14"/>
  <c r="D3659" i="14"/>
  <c r="D3660" i="14"/>
  <c r="D3661" i="14"/>
  <c r="D3662" i="14"/>
  <c r="D3663" i="14"/>
  <c r="D3664" i="14"/>
  <c r="D3665" i="14"/>
  <c r="D3666" i="14"/>
  <c r="D3667" i="14"/>
  <c r="D3668" i="14"/>
  <c r="D3669" i="14"/>
  <c r="D3670" i="14"/>
  <c r="D3671" i="14"/>
  <c r="D3672" i="14"/>
  <c r="D3673" i="14"/>
  <c r="D3674" i="14"/>
  <c r="D3675" i="14"/>
  <c r="D3676" i="14"/>
  <c r="D3677" i="14"/>
  <c r="D3678" i="14"/>
  <c r="D3679" i="14"/>
  <c r="D3680" i="14"/>
  <c r="D3681" i="14"/>
  <c r="D3682" i="14"/>
  <c r="D3683" i="14"/>
  <c r="D3684" i="14"/>
  <c r="D3685" i="14"/>
  <c r="D3686" i="14"/>
  <c r="D3687" i="14"/>
  <c r="D3688" i="14"/>
  <c r="D3689" i="14"/>
  <c r="D3690" i="14"/>
  <c r="D3691" i="14"/>
  <c r="D3692" i="14"/>
  <c r="D3693" i="14"/>
  <c r="D3694" i="14"/>
  <c r="D3695" i="14"/>
  <c r="D3696" i="14"/>
  <c r="D3697" i="14"/>
  <c r="D3698" i="14"/>
  <c r="D3699" i="14"/>
  <c r="D3700" i="14"/>
  <c r="D3701" i="14"/>
  <c r="D3702" i="14"/>
  <c r="D3703" i="14"/>
  <c r="D3704" i="14"/>
  <c r="D3705" i="14"/>
  <c r="D3706" i="14"/>
  <c r="D3707" i="14"/>
  <c r="D3708" i="14"/>
  <c r="D3709" i="14"/>
  <c r="D3710" i="14"/>
  <c r="D3711" i="14"/>
  <c r="D3712" i="14"/>
  <c r="D3713" i="14"/>
  <c r="D3714" i="14"/>
  <c r="D3715" i="14"/>
  <c r="D3716" i="14"/>
  <c r="D3717" i="14"/>
  <c r="D3718" i="14"/>
  <c r="D3719" i="14"/>
  <c r="D3720" i="14"/>
  <c r="D3721" i="14"/>
  <c r="D3722" i="14"/>
  <c r="D3723" i="14"/>
  <c r="D3724" i="14"/>
  <c r="D3725" i="14"/>
  <c r="D3726" i="14"/>
  <c r="D3727" i="14"/>
  <c r="D3728" i="14"/>
  <c r="D3729" i="14"/>
  <c r="D3730" i="14"/>
  <c r="D3731" i="14"/>
  <c r="D3732" i="14"/>
  <c r="D3733" i="14"/>
  <c r="D3734" i="14"/>
  <c r="D3735" i="14"/>
  <c r="D3736" i="14"/>
  <c r="D3737" i="14"/>
  <c r="D3738" i="14"/>
  <c r="D3739" i="14"/>
  <c r="D3740" i="14"/>
  <c r="D3741" i="14"/>
  <c r="D3742" i="14"/>
  <c r="D3743" i="14"/>
  <c r="D3744" i="14"/>
  <c r="D3745" i="14"/>
  <c r="D3746" i="14"/>
  <c r="D3747" i="14"/>
  <c r="D3748" i="14"/>
  <c r="D3749" i="14"/>
  <c r="D3750" i="14"/>
  <c r="D3751" i="14"/>
  <c r="D3752" i="14"/>
  <c r="D3753" i="14"/>
  <c r="D3754" i="14"/>
  <c r="D3755" i="14"/>
  <c r="D3756" i="14"/>
  <c r="D3757" i="14"/>
  <c r="D3758" i="14"/>
  <c r="D3759" i="14"/>
  <c r="D3760" i="14"/>
  <c r="D3761" i="14"/>
  <c r="D3762" i="14"/>
  <c r="D3763" i="14"/>
  <c r="D3764" i="14"/>
  <c r="D3765" i="14"/>
  <c r="D3766" i="14"/>
  <c r="D3767" i="14"/>
  <c r="D3768" i="14"/>
  <c r="D3769" i="14"/>
  <c r="D3770" i="14"/>
  <c r="D3771" i="14"/>
  <c r="D3772" i="14"/>
  <c r="D3773" i="14"/>
  <c r="D3774" i="14"/>
  <c r="D3775" i="14"/>
  <c r="D3776" i="14"/>
  <c r="D3777" i="14"/>
  <c r="D3778" i="14"/>
  <c r="D3779" i="14"/>
  <c r="D3780" i="14"/>
  <c r="D3781" i="14"/>
  <c r="D3782" i="14"/>
  <c r="D3783" i="14"/>
  <c r="D3784" i="14"/>
  <c r="D3785" i="14"/>
  <c r="D3786" i="14"/>
  <c r="D3787" i="14"/>
  <c r="D3788" i="14"/>
  <c r="D3789" i="14"/>
  <c r="D3790" i="14"/>
  <c r="D3791" i="14"/>
  <c r="D3792" i="14"/>
  <c r="D3793" i="14"/>
  <c r="D3794" i="14"/>
  <c r="D3795" i="14"/>
  <c r="D3796" i="14"/>
  <c r="D3797" i="14"/>
  <c r="D3798" i="14"/>
  <c r="D3799" i="14"/>
  <c r="D3800" i="14"/>
  <c r="D3801" i="14"/>
  <c r="D3802" i="14"/>
  <c r="D3803" i="14"/>
  <c r="D3804" i="14"/>
  <c r="D3805" i="14"/>
  <c r="D3806" i="14"/>
  <c r="D3807" i="14"/>
  <c r="D3808" i="14"/>
  <c r="D3809" i="14"/>
  <c r="D3810" i="14"/>
  <c r="D3811" i="14"/>
  <c r="D3812" i="14"/>
  <c r="D3813" i="14"/>
  <c r="D3814" i="14"/>
  <c r="D3815" i="14"/>
  <c r="D3816" i="14"/>
  <c r="D3817" i="14"/>
  <c r="D3818" i="14"/>
  <c r="D3819" i="14"/>
  <c r="D3820" i="14"/>
  <c r="D3821" i="14"/>
  <c r="D3822" i="14"/>
  <c r="D3823" i="14"/>
  <c r="D3824" i="14"/>
  <c r="D3825" i="14"/>
  <c r="D3826" i="14"/>
  <c r="D3827" i="14"/>
  <c r="D3828" i="14"/>
  <c r="D3829" i="14"/>
  <c r="D3830" i="14"/>
  <c r="D3831" i="14"/>
  <c r="D3832" i="14"/>
  <c r="D3833" i="14"/>
  <c r="D3834" i="14"/>
  <c r="D3835" i="14"/>
  <c r="D3836" i="14"/>
  <c r="D3837" i="14"/>
  <c r="D3838" i="14"/>
  <c r="D3839" i="14"/>
  <c r="D3840" i="14"/>
  <c r="D3841" i="14"/>
  <c r="D3842" i="14"/>
  <c r="D3843" i="14"/>
  <c r="D3844" i="14"/>
  <c r="D3845" i="14"/>
  <c r="D3846" i="14"/>
  <c r="D3847" i="14"/>
  <c r="D3848" i="14"/>
  <c r="D3849" i="14"/>
  <c r="D3850" i="14"/>
  <c r="D3851" i="14"/>
  <c r="D3852" i="14"/>
  <c r="D3853" i="14"/>
  <c r="D3854" i="14"/>
  <c r="D3855" i="14"/>
  <c r="D3856" i="14"/>
  <c r="D3857" i="14"/>
  <c r="D3858" i="14"/>
  <c r="D3859" i="14"/>
  <c r="D3860" i="14"/>
  <c r="D3861" i="14"/>
  <c r="D3862" i="14"/>
  <c r="D3863" i="14"/>
  <c r="D3864" i="14"/>
  <c r="D3865" i="14"/>
  <c r="D3866" i="14"/>
  <c r="D3867" i="14"/>
  <c r="D3868" i="14"/>
  <c r="D3869" i="14"/>
  <c r="D3870" i="14"/>
  <c r="D3871" i="14"/>
  <c r="D3872" i="14"/>
  <c r="D3873" i="14"/>
  <c r="D3874" i="14"/>
  <c r="D3875" i="14"/>
  <c r="D3876" i="14"/>
  <c r="D3877" i="14"/>
  <c r="D3878" i="14"/>
  <c r="D3879" i="14"/>
  <c r="D3880" i="14"/>
  <c r="D3881" i="14"/>
  <c r="D3882" i="14"/>
  <c r="D3883" i="14"/>
  <c r="D3884" i="14"/>
  <c r="D3885" i="14"/>
  <c r="D3886" i="14"/>
  <c r="D3887" i="14"/>
  <c r="D3888" i="14"/>
  <c r="D3889" i="14"/>
  <c r="D3890" i="14"/>
  <c r="D3891" i="14"/>
  <c r="D3892" i="14"/>
  <c r="D3893" i="14"/>
  <c r="D3894" i="14"/>
  <c r="D3895" i="14"/>
  <c r="D3896" i="14"/>
  <c r="D3897" i="14"/>
  <c r="D3898" i="14"/>
  <c r="D3899" i="14"/>
  <c r="D3900" i="14"/>
  <c r="D3901" i="14"/>
  <c r="D3902" i="14"/>
  <c r="D3903" i="14"/>
  <c r="D3904" i="14"/>
  <c r="D3905" i="14"/>
  <c r="D3906" i="14"/>
  <c r="D3907" i="14"/>
  <c r="D3908" i="14"/>
  <c r="D3909" i="14"/>
  <c r="D3910" i="14"/>
  <c r="D3911" i="14"/>
  <c r="D3912" i="14"/>
  <c r="D3913" i="14"/>
  <c r="D3914" i="14"/>
  <c r="D3915" i="14"/>
  <c r="D3916" i="14"/>
  <c r="D3917" i="14"/>
  <c r="D3918" i="14"/>
  <c r="D3919" i="14"/>
  <c r="D3920" i="14"/>
  <c r="D3921" i="14"/>
  <c r="D3922" i="14"/>
  <c r="D3923" i="14"/>
  <c r="D3924" i="14"/>
  <c r="D3925" i="14"/>
  <c r="D3926" i="14"/>
  <c r="D3927" i="14"/>
  <c r="D3928" i="14"/>
  <c r="D3929" i="14"/>
  <c r="D3930" i="14"/>
  <c r="D3931" i="14"/>
  <c r="D3932" i="14"/>
  <c r="D3933" i="14"/>
  <c r="D3934" i="14"/>
  <c r="D3935" i="14"/>
  <c r="D3936" i="14"/>
  <c r="D3937" i="14"/>
  <c r="D3938" i="14"/>
  <c r="D3939" i="14"/>
  <c r="D3940" i="14"/>
  <c r="D3941" i="14"/>
  <c r="D3942" i="14"/>
  <c r="D3943" i="14"/>
  <c r="D3944" i="14"/>
  <c r="D3945" i="14"/>
  <c r="D3946" i="14"/>
  <c r="D3947" i="14"/>
  <c r="D3948" i="14"/>
  <c r="D3949" i="14"/>
  <c r="D3950" i="14"/>
  <c r="D3951" i="14"/>
  <c r="D3952" i="14"/>
  <c r="D3953" i="14"/>
  <c r="D3954" i="14"/>
  <c r="D3955" i="14"/>
  <c r="D3956" i="14"/>
  <c r="D3957" i="14"/>
  <c r="D3958" i="14"/>
  <c r="D3959" i="14"/>
  <c r="D3960" i="14"/>
  <c r="D3961" i="14"/>
  <c r="D3962" i="14"/>
  <c r="D3963" i="14"/>
  <c r="D3964" i="14"/>
  <c r="D3965" i="14"/>
  <c r="D3966" i="14"/>
  <c r="D3967" i="14"/>
  <c r="D3968" i="14"/>
  <c r="D3969" i="14"/>
  <c r="D3970" i="14"/>
  <c r="D3971" i="14"/>
  <c r="D3972" i="14"/>
  <c r="D3973" i="14"/>
  <c r="D3974" i="14"/>
  <c r="D3975" i="14"/>
  <c r="D3976" i="14"/>
  <c r="D3977" i="14"/>
  <c r="D3978" i="14"/>
  <c r="D3979" i="14"/>
  <c r="D3980" i="14"/>
  <c r="D3981" i="14"/>
  <c r="D3982" i="14"/>
  <c r="D3983" i="14"/>
  <c r="D3984" i="14"/>
  <c r="D3985" i="14"/>
  <c r="D3986" i="14"/>
  <c r="D3987" i="14"/>
  <c r="D3988" i="14"/>
  <c r="D3989" i="14"/>
  <c r="D3990" i="14"/>
  <c r="D3991" i="14"/>
  <c r="D3992" i="14"/>
  <c r="D3993" i="14"/>
  <c r="D3994" i="14"/>
  <c r="D3995" i="14"/>
  <c r="D3996" i="14"/>
  <c r="D3997" i="14"/>
  <c r="D3998" i="14"/>
  <c r="D3999" i="14"/>
  <c r="D4000" i="14"/>
  <c r="D4001" i="14"/>
  <c r="D4002" i="14"/>
  <c r="D4003" i="14"/>
  <c r="D4004" i="14"/>
  <c r="D4005" i="14"/>
  <c r="D4006" i="14"/>
  <c r="D4007" i="14"/>
  <c r="D4008" i="14"/>
  <c r="D4009" i="14"/>
  <c r="D4010" i="14"/>
  <c r="D4011" i="14"/>
  <c r="D4012" i="14"/>
  <c r="D4013" i="14"/>
  <c r="D4014" i="14"/>
  <c r="D4015" i="14"/>
  <c r="D4016" i="14"/>
  <c r="D4017" i="14"/>
  <c r="D4018" i="14"/>
  <c r="D4019" i="14"/>
  <c r="D4020" i="14"/>
  <c r="D4021" i="14"/>
  <c r="D4022" i="14"/>
  <c r="D4023" i="14"/>
  <c r="D4024" i="14"/>
  <c r="D4025" i="14"/>
  <c r="D4026" i="14"/>
  <c r="D4027" i="14"/>
  <c r="D4028" i="14"/>
  <c r="D4029" i="14"/>
  <c r="D4030" i="14"/>
  <c r="D4031" i="14"/>
  <c r="D4032" i="14"/>
  <c r="D4033" i="14"/>
  <c r="D4034" i="14"/>
  <c r="D4035" i="14"/>
  <c r="D4036" i="14"/>
  <c r="D4037" i="14"/>
  <c r="D4038" i="14"/>
  <c r="D4039" i="14"/>
  <c r="D4040" i="14"/>
  <c r="D4041" i="14"/>
  <c r="D4042" i="14"/>
  <c r="D4043" i="14"/>
  <c r="D4044" i="14"/>
  <c r="D4045" i="14"/>
  <c r="D4046" i="14"/>
  <c r="D4047" i="14"/>
  <c r="D4048" i="14"/>
  <c r="D4049" i="14"/>
  <c r="D4050" i="14"/>
  <c r="D4051" i="14"/>
  <c r="D4052" i="14"/>
  <c r="D4053" i="14"/>
  <c r="D4054" i="14"/>
  <c r="D4055" i="14"/>
  <c r="D4056" i="14"/>
  <c r="D4057" i="14"/>
  <c r="D4058" i="14"/>
  <c r="D4059" i="14"/>
  <c r="D4060" i="14"/>
  <c r="D4061" i="14"/>
  <c r="D4062" i="14"/>
  <c r="D4063" i="14"/>
  <c r="D4064" i="14"/>
  <c r="D4065" i="14"/>
  <c r="D4066" i="14"/>
  <c r="D4067" i="14"/>
  <c r="D4068" i="14"/>
  <c r="D4069" i="14"/>
  <c r="D4070" i="14"/>
  <c r="D4071" i="14"/>
  <c r="D4072" i="14"/>
  <c r="D4073" i="14"/>
  <c r="D4074" i="14"/>
  <c r="D4075" i="14"/>
  <c r="D4076" i="14"/>
  <c r="D4077" i="14"/>
  <c r="D4078" i="14"/>
  <c r="D4079" i="14"/>
  <c r="D4080" i="14"/>
  <c r="D4081" i="14"/>
  <c r="D4082" i="14"/>
  <c r="D4083" i="14"/>
  <c r="D4084" i="14"/>
  <c r="D4085" i="14"/>
  <c r="D4086" i="14"/>
  <c r="D4087" i="14"/>
  <c r="D4088" i="14"/>
  <c r="D4089" i="14"/>
  <c r="D4090" i="14"/>
  <c r="D4091" i="14"/>
  <c r="D4092" i="14"/>
  <c r="D4093" i="14"/>
  <c r="D4094" i="14"/>
  <c r="D4095" i="14"/>
  <c r="D4096" i="14"/>
  <c r="D4097" i="14"/>
  <c r="D4098" i="14"/>
  <c r="D4099" i="14"/>
  <c r="D4100" i="14"/>
  <c r="D4101" i="14"/>
  <c r="D4102" i="14"/>
  <c r="D4103" i="14"/>
  <c r="D4104" i="14"/>
  <c r="D4105" i="14"/>
  <c r="D4106" i="14"/>
  <c r="D4107" i="14"/>
  <c r="D4108" i="14"/>
  <c r="D4109" i="14"/>
  <c r="D4110" i="14"/>
  <c r="D4111" i="14"/>
  <c r="D4112" i="14"/>
  <c r="D4113" i="14"/>
  <c r="D4114" i="14"/>
  <c r="D4115" i="14"/>
  <c r="D4116" i="14"/>
  <c r="D4117" i="14"/>
  <c r="D4118" i="14"/>
  <c r="D4119" i="14"/>
  <c r="D4120" i="14"/>
  <c r="D4121" i="14"/>
  <c r="D4122" i="14"/>
  <c r="D4123" i="14"/>
  <c r="D4124" i="14"/>
  <c r="D4125" i="14"/>
  <c r="D4126" i="14"/>
  <c r="D4127" i="14"/>
  <c r="D4128" i="14"/>
  <c r="D4129" i="14"/>
  <c r="D4130" i="14"/>
  <c r="D4131" i="14"/>
  <c r="D4132" i="14"/>
  <c r="D4133" i="14"/>
  <c r="D4134" i="14"/>
  <c r="D4135" i="14"/>
  <c r="D4136" i="14"/>
  <c r="D4137" i="14"/>
  <c r="D4138" i="14"/>
  <c r="D4139" i="14"/>
  <c r="D4140" i="14"/>
  <c r="D4141" i="14"/>
  <c r="D4142" i="14"/>
  <c r="D4143" i="14"/>
  <c r="D4144" i="14"/>
  <c r="D4145" i="14"/>
  <c r="D4146" i="14"/>
  <c r="D4147" i="14"/>
  <c r="D4148" i="14"/>
  <c r="D4149" i="14"/>
  <c r="D4150" i="14"/>
  <c r="D4151" i="14"/>
  <c r="D4152" i="14"/>
  <c r="D4153" i="14"/>
  <c r="D4154" i="14"/>
  <c r="D4155" i="14"/>
  <c r="D4156" i="14"/>
  <c r="D4157" i="14"/>
  <c r="D4158" i="14"/>
  <c r="D4159" i="14"/>
  <c r="D4160" i="14"/>
  <c r="D4161" i="14"/>
  <c r="D4162" i="14"/>
  <c r="D4163" i="14"/>
  <c r="D4164" i="14"/>
  <c r="D4165" i="14"/>
  <c r="D4166" i="14"/>
  <c r="D4167" i="14"/>
  <c r="D4168" i="14"/>
  <c r="D4169" i="14"/>
  <c r="D4170" i="14"/>
  <c r="D4171" i="14"/>
  <c r="D4172" i="14"/>
  <c r="D4173" i="14"/>
  <c r="D4174" i="14"/>
  <c r="D4175" i="14"/>
  <c r="D4176" i="14"/>
  <c r="D4177" i="14"/>
  <c r="D4178" i="14"/>
  <c r="D4179" i="14"/>
  <c r="D4180" i="14"/>
  <c r="D4181" i="14"/>
  <c r="D4182" i="14"/>
  <c r="D4183" i="14"/>
  <c r="D4184" i="14"/>
  <c r="D4185" i="14"/>
  <c r="D4186" i="14"/>
  <c r="D4187" i="14"/>
  <c r="D4188" i="14"/>
  <c r="D4189" i="14"/>
  <c r="D4190" i="14"/>
  <c r="D4191" i="14"/>
  <c r="D4192" i="14"/>
  <c r="D4193" i="14"/>
  <c r="D4194" i="14"/>
  <c r="D4195" i="14"/>
  <c r="D4196" i="14"/>
  <c r="D4197" i="14"/>
  <c r="D4198" i="14"/>
  <c r="D4199" i="14"/>
  <c r="D4200" i="14"/>
  <c r="D4201" i="14"/>
  <c r="D4202" i="14"/>
  <c r="D4203" i="14"/>
  <c r="D4204" i="14"/>
  <c r="D4205" i="14"/>
  <c r="D4206" i="14"/>
  <c r="D4207" i="14"/>
  <c r="D4208" i="14"/>
  <c r="D4209" i="14"/>
  <c r="D4210" i="14"/>
  <c r="D4211" i="14"/>
  <c r="D4212" i="14"/>
  <c r="D4213" i="14"/>
  <c r="D4214" i="14"/>
  <c r="D4215" i="14"/>
  <c r="D4216" i="14"/>
  <c r="D4217" i="14"/>
  <c r="D4218" i="14"/>
  <c r="D4219" i="14"/>
  <c r="D4220" i="14"/>
  <c r="D4221" i="14"/>
  <c r="D4222" i="14"/>
  <c r="D4223" i="14"/>
  <c r="D4224" i="14"/>
  <c r="D4225" i="14"/>
  <c r="D4226" i="14"/>
  <c r="D4227" i="14"/>
  <c r="D4228" i="14"/>
  <c r="D4229" i="14"/>
  <c r="D4230" i="14"/>
  <c r="D4231" i="14"/>
  <c r="D4232" i="14"/>
  <c r="D4233" i="14"/>
  <c r="D4234" i="14"/>
  <c r="D4235" i="14"/>
  <c r="D4236" i="14"/>
  <c r="D4237" i="14"/>
  <c r="D4238" i="14"/>
  <c r="D4239" i="14"/>
  <c r="D4240" i="14"/>
  <c r="D4241" i="14"/>
  <c r="D4242" i="14"/>
  <c r="D4243" i="14"/>
  <c r="D4244" i="14"/>
  <c r="D4245" i="14"/>
  <c r="D4246" i="14"/>
  <c r="D4247" i="14"/>
  <c r="D4248" i="14"/>
  <c r="D4249" i="14"/>
  <c r="D4250" i="14"/>
  <c r="D4251" i="14"/>
  <c r="D4252" i="14"/>
  <c r="D4253" i="14"/>
  <c r="D4254" i="14"/>
  <c r="D4255" i="14"/>
  <c r="D4256" i="14"/>
  <c r="D4257" i="14"/>
  <c r="D4258" i="14"/>
  <c r="D4259" i="14"/>
  <c r="D4260" i="14"/>
  <c r="D4261" i="14"/>
  <c r="D4262" i="14"/>
  <c r="D4263" i="14"/>
  <c r="D4264" i="14"/>
  <c r="D4265" i="14"/>
  <c r="D4266" i="14"/>
  <c r="D4267" i="14"/>
  <c r="D4268" i="14"/>
  <c r="D4269" i="14"/>
  <c r="D4270" i="14"/>
  <c r="D4271" i="14"/>
  <c r="D4272" i="14"/>
  <c r="D4273" i="14"/>
  <c r="D4274" i="14"/>
  <c r="D4275" i="14"/>
  <c r="D4276" i="14"/>
  <c r="D4277" i="14"/>
  <c r="D4278" i="14"/>
  <c r="D4279" i="14"/>
  <c r="D4280" i="14"/>
  <c r="D4281" i="14"/>
  <c r="D4282" i="14"/>
  <c r="D4283" i="14"/>
  <c r="D4284" i="14"/>
  <c r="D4285" i="14"/>
  <c r="D4286" i="14"/>
  <c r="D4287" i="14"/>
  <c r="D4288" i="14"/>
  <c r="D4289" i="14"/>
  <c r="D4290" i="14"/>
  <c r="D4291" i="14"/>
  <c r="D4292" i="14"/>
  <c r="D4293" i="14"/>
  <c r="D4294" i="14"/>
  <c r="D4295" i="14"/>
  <c r="D4296" i="14"/>
  <c r="D4297" i="14"/>
  <c r="D4298" i="14"/>
  <c r="D4299" i="14"/>
  <c r="D4300" i="14"/>
  <c r="D4301" i="14"/>
  <c r="D4302" i="14"/>
  <c r="D4303" i="14"/>
  <c r="D4304" i="14"/>
  <c r="D4305" i="14"/>
  <c r="D4306" i="14"/>
  <c r="D4307" i="14"/>
  <c r="D4308" i="14"/>
  <c r="D4309" i="14"/>
  <c r="D4310" i="14"/>
  <c r="D4311" i="14"/>
  <c r="D4312" i="14"/>
  <c r="D4313" i="14"/>
  <c r="D4314" i="14"/>
  <c r="D4315" i="14"/>
  <c r="D4316" i="14"/>
  <c r="D4317" i="14"/>
  <c r="D4318" i="14"/>
  <c r="D4319" i="14"/>
  <c r="D4320" i="14"/>
  <c r="D4321" i="14"/>
  <c r="D4322" i="14"/>
  <c r="D4323" i="14"/>
  <c r="D4324" i="14"/>
  <c r="D4325" i="14"/>
  <c r="D4326" i="14"/>
  <c r="D4327" i="14"/>
  <c r="D4328" i="14"/>
  <c r="D4329" i="14"/>
  <c r="D4330" i="14"/>
  <c r="D4331" i="14"/>
  <c r="D4332" i="14"/>
  <c r="D4333" i="14"/>
  <c r="D4334" i="14"/>
  <c r="D4335" i="14"/>
  <c r="D4336" i="14"/>
  <c r="D4337" i="14"/>
  <c r="D4338" i="14"/>
  <c r="D4339" i="14"/>
  <c r="D4340" i="14"/>
  <c r="D4341" i="14"/>
  <c r="D4342" i="14"/>
  <c r="D4343" i="14"/>
  <c r="D4344" i="14"/>
  <c r="D4345" i="14"/>
  <c r="D4346" i="14"/>
  <c r="D4347" i="14"/>
  <c r="D4348" i="14"/>
  <c r="D4349" i="14"/>
  <c r="D4350" i="14"/>
  <c r="D4351" i="14"/>
  <c r="D4352" i="14"/>
  <c r="D4353" i="14"/>
  <c r="D4354" i="14"/>
  <c r="D4355" i="14"/>
  <c r="D4356" i="14"/>
  <c r="D4357" i="14"/>
  <c r="D4358" i="14"/>
  <c r="D4359" i="14"/>
  <c r="D4360" i="14"/>
  <c r="D4361" i="14"/>
  <c r="D4362" i="14"/>
  <c r="D4363" i="14"/>
  <c r="D4364" i="14"/>
  <c r="D4365" i="14"/>
  <c r="D4366" i="14"/>
  <c r="D4367" i="14"/>
  <c r="D4368" i="14"/>
  <c r="D4369" i="14"/>
  <c r="D4370" i="14"/>
  <c r="D4371" i="14"/>
  <c r="D4372" i="14"/>
  <c r="D4373" i="14"/>
  <c r="D4374" i="14"/>
  <c r="D4375" i="14"/>
  <c r="D4376" i="14"/>
  <c r="D4377" i="14"/>
  <c r="D4378" i="14"/>
  <c r="D4379" i="14"/>
  <c r="D4380" i="14"/>
  <c r="D4381" i="14"/>
  <c r="D4382" i="14"/>
  <c r="D4383" i="14"/>
  <c r="D4384" i="14"/>
  <c r="D4385" i="14"/>
  <c r="D4386" i="14"/>
  <c r="D4387" i="14"/>
  <c r="D4388" i="14"/>
  <c r="D4389" i="14"/>
  <c r="D4390" i="14"/>
  <c r="D4391" i="14"/>
  <c r="D4392" i="14"/>
  <c r="D4393" i="14"/>
  <c r="D4394" i="14"/>
  <c r="D4395" i="14"/>
  <c r="D4396" i="14"/>
  <c r="D4397" i="14"/>
  <c r="D4398" i="14"/>
  <c r="D4399" i="14"/>
  <c r="D4400" i="14"/>
  <c r="D4401" i="14"/>
  <c r="D4402" i="14"/>
  <c r="D4403" i="14"/>
  <c r="D4404" i="14"/>
  <c r="D4405" i="14"/>
  <c r="D4406" i="14"/>
  <c r="D4407" i="14"/>
  <c r="D4408" i="14"/>
  <c r="D4409" i="14"/>
  <c r="D4410" i="14"/>
  <c r="D4411" i="14"/>
  <c r="D4412" i="14"/>
  <c r="D4413" i="14"/>
  <c r="D4414" i="14"/>
  <c r="D4415" i="14"/>
  <c r="D4416" i="14"/>
  <c r="D4417" i="14"/>
  <c r="D4418" i="14"/>
  <c r="D4419" i="14"/>
  <c r="D4420" i="14"/>
  <c r="D4421" i="14"/>
  <c r="D4422" i="14"/>
  <c r="D4423" i="14"/>
  <c r="D4424" i="14"/>
  <c r="D4425" i="14"/>
  <c r="D4426" i="14"/>
  <c r="D4427" i="14"/>
  <c r="D4428" i="14"/>
  <c r="D4429" i="14"/>
  <c r="D4430" i="14"/>
  <c r="D4431" i="14"/>
  <c r="D4432" i="14"/>
  <c r="D4433" i="14"/>
  <c r="D4434" i="14"/>
  <c r="D4435" i="14"/>
  <c r="D4436" i="14"/>
  <c r="D4437" i="14"/>
  <c r="D4438" i="14"/>
  <c r="D4439" i="14"/>
  <c r="D4440" i="14"/>
  <c r="D4441" i="14"/>
  <c r="D4442" i="14"/>
  <c r="D4443" i="14"/>
  <c r="D4444" i="14"/>
  <c r="D4445" i="14"/>
  <c r="D4446" i="14"/>
  <c r="D4447" i="14"/>
  <c r="D4448" i="14"/>
  <c r="D4449" i="14"/>
  <c r="D4450" i="14"/>
  <c r="D4451" i="14"/>
  <c r="D4452" i="14"/>
  <c r="D4453" i="14"/>
  <c r="D4454" i="14"/>
  <c r="D4455" i="14"/>
  <c r="D4456" i="14"/>
  <c r="D4457" i="14"/>
  <c r="D4458" i="14"/>
  <c r="D4459" i="14"/>
  <c r="D4460" i="14"/>
  <c r="D4461" i="14"/>
  <c r="D4462" i="14"/>
  <c r="D4463" i="14"/>
  <c r="D4464" i="14"/>
  <c r="D4465" i="14"/>
  <c r="D4466" i="14"/>
  <c r="D4467" i="14"/>
  <c r="D4468" i="14"/>
  <c r="D4469" i="14"/>
  <c r="D4470" i="14"/>
  <c r="D4471" i="14"/>
  <c r="D4472" i="14"/>
  <c r="D4473" i="14"/>
  <c r="D4474" i="14"/>
  <c r="D4475" i="14"/>
  <c r="D4476" i="14"/>
  <c r="D4477" i="14"/>
  <c r="D4478" i="14"/>
  <c r="D4479" i="14"/>
  <c r="D4480" i="14"/>
  <c r="D4481" i="14"/>
  <c r="D4482" i="14"/>
  <c r="D4483" i="14"/>
  <c r="D4484" i="14"/>
  <c r="D4485" i="14"/>
  <c r="D4486" i="14"/>
  <c r="D4487" i="14"/>
  <c r="D4488" i="14"/>
  <c r="D4489" i="14"/>
  <c r="D4490" i="14"/>
  <c r="D4491" i="14"/>
  <c r="D4492" i="14"/>
  <c r="D4493" i="14"/>
  <c r="D4494" i="14"/>
  <c r="D4495" i="14"/>
  <c r="D4496" i="14"/>
  <c r="D4497" i="14"/>
  <c r="D4498" i="14"/>
  <c r="D4499" i="14"/>
  <c r="D4500" i="14"/>
  <c r="D4501" i="14"/>
  <c r="D4502" i="14"/>
  <c r="D4503" i="14"/>
  <c r="D4504" i="14"/>
  <c r="D4505" i="14"/>
  <c r="D4506" i="14"/>
  <c r="D4507" i="14"/>
  <c r="D4508" i="14"/>
  <c r="D4509" i="14"/>
  <c r="D4510" i="14"/>
  <c r="D4511" i="14"/>
  <c r="D4512" i="14"/>
  <c r="D4513" i="14"/>
  <c r="D4514" i="14"/>
  <c r="D4515" i="14"/>
  <c r="D4516" i="14"/>
  <c r="D4517" i="14"/>
  <c r="D4518" i="14"/>
  <c r="D4519" i="14"/>
  <c r="D4520" i="14"/>
  <c r="D4521" i="14"/>
  <c r="D4522" i="14"/>
  <c r="D4523" i="14"/>
  <c r="D4524" i="14"/>
  <c r="D4525" i="14"/>
  <c r="D4526" i="14"/>
  <c r="D4527" i="14"/>
  <c r="D4528" i="14"/>
  <c r="D4529" i="14"/>
  <c r="D4530" i="14"/>
  <c r="D4531" i="14"/>
  <c r="D4532" i="14"/>
  <c r="D4533" i="14"/>
  <c r="D4534" i="14"/>
  <c r="D4535" i="14"/>
  <c r="D4536" i="14"/>
  <c r="D2274" i="14"/>
  <c r="D2275" i="14"/>
  <c r="D2276" i="14"/>
  <c r="D2277" i="14"/>
  <c r="D2278" i="14"/>
  <c r="D2279" i="14"/>
  <c r="D2280" i="14"/>
  <c r="D2281" i="14"/>
  <c r="D2282" i="14"/>
  <c r="D2283" i="14"/>
  <c r="D2284" i="14"/>
  <c r="D2285" i="14"/>
  <c r="D2286" i="14"/>
  <c r="D2287" i="14"/>
  <c r="D2288" i="14"/>
  <c r="D2289" i="14"/>
  <c r="D2290" i="14"/>
  <c r="D2291" i="14"/>
  <c r="D2292" i="14"/>
  <c r="D2293" i="14"/>
  <c r="D2294" i="14"/>
  <c r="D2295" i="14"/>
  <c r="D2296" i="14"/>
  <c r="D2297" i="14"/>
  <c r="D2298" i="14"/>
  <c r="D2299" i="14"/>
  <c r="D2300" i="14"/>
  <c r="D2301" i="14"/>
  <c r="D2302" i="14"/>
  <c r="D2303" i="14"/>
  <c r="D2304" i="14"/>
  <c r="D2305" i="14"/>
  <c r="D2306" i="14"/>
  <c r="D2307" i="14"/>
  <c r="D2308" i="14"/>
  <c r="D2309" i="14"/>
  <c r="D2310" i="14"/>
  <c r="D2311" i="14"/>
  <c r="D2312" i="14"/>
  <c r="D2313" i="14"/>
  <c r="D2314" i="14"/>
  <c r="D2315" i="14"/>
  <c r="D2316" i="14"/>
  <c r="D2317" i="14"/>
  <c r="D2318" i="14"/>
  <c r="D2319" i="14"/>
  <c r="D2320" i="14"/>
  <c r="D2321" i="14"/>
  <c r="D2322" i="14"/>
  <c r="D2323" i="14"/>
  <c r="D2324" i="14"/>
  <c r="D2325" i="14"/>
  <c r="D2326" i="14"/>
  <c r="D2327" i="14"/>
  <c r="D2328" i="14"/>
  <c r="D2329" i="14"/>
  <c r="D2330" i="14"/>
  <c r="D2331" i="14"/>
  <c r="D2332" i="14"/>
  <c r="D2333" i="14"/>
  <c r="D2334" i="14"/>
  <c r="D2335" i="14"/>
  <c r="D2336" i="14"/>
  <c r="D2337" i="14"/>
  <c r="D2338" i="14"/>
  <c r="D2339" i="14"/>
  <c r="D2340" i="14"/>
  <c r="D2341" i="14"/>
  <c r="D2342" i="14"/>
  <c r="D2343" i="14"/>
  <c r="D2344" i="14"/>
  <c r="D2345" i="14"/>
  <c r="D2346" i="14"/>
  <c r="D2347" i="14"/>
  <c r="D2348" i="14"/>
  <c r="D2349" i="14"/>
  <c r="D2350" i="14"/>
  <c r="D2351" i="14"/>
  <c r="D2352" i="14"/>
  <c r="D2353" i="14"/>
  <c r="D2354" i="14"/>
  <c r="D2355" i="14"/>
  <c r="D2356" i="14"/>
  <c r="D2357" i="14"/>
  <c r="D2358" i="14"/>
  <c r="D2359" i="14"/>
  <c r="D2360" i="14"/>
  <c r="D2361" i="14"/>
  <c r="D2362" i="14"/>
  <c r="D2363" i="14"/>
  <c r="D2364" i="14"/>
  <c r="D2365" i="14"/>
  <c r="D2366" i="14"/>
  <c r="D2367" i="14"/>
  <c r="D2368" i="14"/>
  <c r="D2369" i="14"/>
  <c r="D2370" i="14"/>
  <c r="D2371" i="14"/>
  <c r="D2372" i="14"/>
  <c r="D2373" i="14"/>
  <c r="D2374" i="14"/>
  <c r="D2375" i="14"/>
  <c r="D2376" i="14"/>
  <c r="D2377" i="14"/>
  <c r="D2378" i="14"/>
  <c r="D2379" i="14"/>
  <c r="D2380" i="14"/>
  <c r="D2381" i="14"/>
  <c r="D2382" i="14"/>
  <c r="D2383" i="14"/>
  <c r="D2384" i="14"/>
  <c r="D2385" i="14"/>
  <c r="D2386" i="14"/>
  <c r="D2387" i="14"/>
  <c r="D2388" i="14"/>
  <c r="D2389" i="14"/>
  <c r="D2390" i="14"/>
  <c r="D2391" i="14"/>
  <c r="D2392" i="14"/>
  <c r="D2393" i="14"/>
  <c r="D2394" i="14"/>
  <c r="D2395" i="14"/>
  <c r="D2396" i="14"/>
  <c r="D2397" i="14"/>
  <c r="D2398" i="14"/>
  <c r="D2399" i="14"/>
  <c r="D2400" i="14"/>
  <c r="D2401" i="14"/>
  <c r="D2402" i="14"/>
  <c r="D2403" i="14"/>
  <c r="D2404" i="14"/>
  <c r="D2405" i="14"/>
  <c r="D2406" i="14"/>
  <c r="D2407" i="14"/>
  <c r="D2408" i="14"/>
  <c r="D2409" i="14"/>
  <c r="D2410" i="14"/>
  <c r="D2411" i="14"/>
  <c r="D2412" i="14"/>
  <c r="D2413" i="14"/>
  <c r="D2414" i="14"/>
  <c r="D2415" i="14"/>
  <c r="D2416" i="14"/>
  <c r="D2417" i="14"/>
  <c r="D2418" i="14"/>
  <c r="D2419" i="14"/>
  <c r="D2420" i="14"/>
  <c r="D2421" i="14"/>
  <c r="D2422" i="14"/>
  <c r="D2423" i="14"/>
  <c r="D2424" i="14"/>
  <c r="D2425" i="14"/>
  <c r="D2426" i="14"/>
  <c r="D2427" i="14"/>
  <c r="D2428" i="14"/>
  <c r="D2429" i="14"/>
  <c r="D2430" i="14"/>
  <c r="D2431" i="14"/>
  <c r="D2432" i="14"/>
  <c r="D2433" i="14"/>
  <c r="D2434" i="14"/>
  <c r="D2435" i="14"/>
  <c r="D2436" i="14"/>
  <c r="D2437" i="14"/>
  <c r="D2438" i="14"/>
  <c r="D2439" i="14"/>
  <c r="D2440" i="14"/>
  <c r="D2441" i="14"/>
  <c r="D2442" i="14"/>
  <c r="D2443" i="14"/>
  <c r="D2444" i="14"/>
  <c r="D2445" i="14"/>
  <c r="D2446" i="14"/>
  <c r="D2447" i="14"/>
  <c r="D2448" i="14"/>
  <c r="D2449" i="14"/>
  <c r="D2450" i="14"/>
  <c r="D2451" i="14"/>
  <c r="D2452" i="14"/>
  <c r="D2453" i="14"/>
  <c r="D2454" i="14"/>
  <c r="D2455" i="14"/>
  <c r="D2456" i="14"/>
  <c r="D2457" i="14"/>
  <c r="D2458" i="14"/>
  <c r="D2459" i="14"/>
  <c r="D2460" i="14"/>
  <c r="D2461" i="14"/>
  <c r="D2462" i="14"/>
  <c r="D2463" i="14"/>
  <c r="D2464" i="14"/>
  <c r="D2465" i="14"/>
  <c r="D2466" i="14"/>
  <c r="D2467" i="14"/>
  <c r="D2468" i="14"/>
  <c r="D2469" i="14"/>
  <c r="D2470" i="14"/>
  <c r="D2471" i="14"/>
  <c r="D2472" i="14"/>
  <c r="D2473" i="14"/>
  <c r="D2474" i="14"/>
  <c r="D2475" i="14"/>
  <c r="D2476" i="14"/>
  <c r="D2477" i="14"/>
  <c r="D2478" i="14"/>
  <c r="D2479" i="14"/>
  <c r="D2480" i="14"/>
  <c r="D2481" i="14"/>
  <c r="D2482" i="14"/>
  <c r="D2483" i="14"/>
  <c r="D2484" i="14"/>
  <c r="D2485" i="14"/>
  <c r="D2486" i="14"/>
  <c r="D2487" i="14"/>
  <c r="D2488" i="14"/>
  <c r="D2489" i="14"/>
  <c r="D2490" i="14"/>
  <c r="D2491" i="14"/>
  <c r="D2492" i="14"/>
  <c r="D2493" i="14"/>
  <c r="D2494" i="14"/>
  <c r="D2495" i="14"/>
  <c r="D2496" i="14"/>
  <c r="D2497" i="14"/>
  <c r="D2498" i="14"/>
  <c r="D2499" i="14"/>
  <c r="D2500" i="14"/>
  <c r="D2501" i="14"/>
  <c r="D2502" i="14"/>
  <c r="D2503" i="14"/>
  <c r="D2504" i="14"/>
  <c r="D2505" i="14"/>
  <c r="D2506" i="14"/>
  <c r="D2507" i="14"/>
  <c r="D2508" i="14"/>
  <c r="D2509" i="14"/>
  <c r="D2510" i="14"/>
  <c r="D2511" i="14"/>
  <c r="D2512" i="14"/>
  <c r="D2513" i="14"/>
  <c r="D2514" i="14"/>
  <c r="D2515" i="14"/>
  <c r="D2516" i="14"/>
  <c r="D2517" i="14"/>
  <c r="D2518" i="14"/>
  <c r="D2519" i="14"/>
  <c r="D2520" i="14"/>
  <c r="D2521" i="14"/>
  <c r="D2522" i="14"/>
  <c r="D2523" i="14"/>
  <c r="D2524" i="14"/>
  <c r="D2525" i="14"/>
  <c r="D2526" i="14"/>
  <c r="D2527" i="14"/>
  <c r="D2528" i="14"/>
  <c r="D2529" i="14"/>
  <c r="D2530" i="14"/>
  <c r="D2531" i="14"/>
  <c r="D2532" i="14"/>
  <c r="D2533" i="14"/>
  <c r="D2534" i="14"/>
  <c r="D2535" i="14"/>
  <c r="D2536" i="14"/>
  <c r="D2537" i="14"/>
  <c r="D2538" i="14"/>
  <c r="D2539" i="14"/>
  <c r="D2540" i="14"/>
  <c r="D2541" i="14"/>
  <c r="D2542" i="14"/>
  <c r="D2543" i="14"/>
  <c r="D2544" i="14"/>
  <c r="D2545" i="14"/>
  <c r="D2546" i="14"/>
  <c r="D2547" i="14"/>
  <c r="D2548" i="14"/>
  <c r="D2549" i="14"/>
  <c r="D2550" i="14"/>
  <c r="D2551" i="14"/>
  <c r="D2552" i="14"/>
  <c r="D2553" i="14"/>
  <c r="D2554" i="14"/>
  <c r="D2555" i="14"/>
  <c r="D2556" i="14"/>
  <c r="D2557" i="14"/>
  <c r="D2558" i="14"/>
  <c r="D2559" i="14"/>
  <c r="D2560" i="14"/>
  <c r="D2561" i="14"/>
  <c r="D2562" i="14"/>
  <c r="D2563" i="14"/>
  <c r="D2564" i="14"/>
  <c r="D2565" i="14"/>
  <c r="D2566" i="14"/>
  <c r="D2567" i="14"/>
  <c r="D2568" i="14"/>
  <c r="D2569" i="14"/>
  <c r="D2570" i="14"/>
  <c r="D2571" i="14"/>
  <c r="D2572" i="14"/>
  <c r="D2573" i="14"/>
  <c r="D2574" i="14"/>
  <c r="D2575" i="14"/>
  <c r="D2576" i="14"/>
  <c r="D2577" i="14"/>
  <c r="D2578" i="14"/>
  <c r="D2579" i="14"/>
  <c r="D2580" i="14"/>
  <c r="D2581" i="14"/>
  <c r="D2582" i="14"/>
  <c r="D2583" i="14"/>
  <c r="D2584" i="14"/>
  <c r="D2585" i="14"/>
  <c r="D2586" i="14"/>
  <c r="D2587" i="14"/>
  <c r="D2588" i="14"/>
  <c r="D2589" i="14"/>
  <c r="D2590" i="14"/>
  <c r="D2591" i="14"/>
  <c r="D2592" i="14"/>
  <c r="D2593" i="14"/>
  <c r="D2594" i="14"/>
  <c r="D2595" i="14"/>
  <c r="D2596" i="14"/>
  <c r="D2597" i="14"/>
  <c r="D2598" i="14"/>
  <c r="D2599" i="14"/>
  <c r="D2600" i="14"/>
  <c r="D2601" i="14"/>
  <c r="D2602" i="14"/>
  <c r="D2603" i="14"/>
  <c r="D2604" i="14"/>
  <c r="D2605" i="14"/>
  <c r="D2606" i="14"/>
  <c r="D2607" i="14"/>
  <c r="D2608" i="14"/>
  <c r="D2609" i="14"/>
  <c r="D2610" i="14"/>
  <c r="D2611" i="14"/>
  <c r="D2612" i="14"/>
  <c r="D2613" i="14"/>
  <c r="D2614" i="14"/>
  <c r="D2615" i="14"/>
  <c r="D2616" i="14"/>
  <c r="D2617" i="14"/>
  <c r="D2618" i="14"/>
  <c r="D2619" i="14"/>
  <c r="D2620" i="14"/>
  <c r="D2621" i="14"/>
  <c r="D2622" i="14"/>
  <c r="D2623" i="14"/>
  <c r="D2624" i="14"/>
  <c r="D2625" i="14"/>
  <c r="D2626" i="14"/>
  <c r="D2627" i="14"/>
  <c r="D2628" i="14"/>
  <c r="D2629" i="14"/>
  <c r="D2630" i="14"/>
  <c r="D2631" i="14"/>
  <c r="D2632" i="14"/>
  <c r="D2633" i="14"/>
  <c r="D2634" i="14"/>
  <c r="D2635" i="14"/>
  <c r="D2636" i="14"/>
  <c r="D2637" i="14"/>
  <c r="D2638" i="14"/>
  <c r="D2639" i="14"/>
  <c r="D2640" i="14"/>
  <c r="D2641" i="14"/>
  <c r="D2642" i="14"/>
  <c r="D2643" i="14"/>
  <c r="D2644" i="14"/>
  <c r="D2645" i="14"/>
  <c r="D2646" i="14"/>
  <c r="D2647" i="14"/>
  <c r="D2648" i="14"/>
  <c r="D2649" i="14"/>
  <c r="D2650" i="14"/>
  <c r="D2651" i="14"/>
  <c r="D2652" i="14"/>
  <c r="D2653" i="14"/>
  <c r="D2654" i="14"/>
  <c r="D2655" i="14"/>
  <c r="D2656" i="14"/>
  <c r="D2657" i="14"/>
  <c r="D2658" i="14"/>
  <c r="D2659" i="14"/>
  <c r="D2660" i="14"/>
  <c r="D2661" i="14"/>
  <c r="D2662" i="14"/>
  <c r="D2663" i="14"/>
  <c r="D2664" i="14"/>
  <c r="D2665" i="14"/>
  <c r="D2666" i="14"/>
  <c r="D2667" i="14"/>
  <c r="D2668" i="14"/>
  <c r="D2669" i="14"/>
  <c r="D2670" i="14"/>
  <c r="D2671" i="14"/>
  <c r="D2672" i="14"/>
  <c r="D2673" i="14"/>
  <c r="D2674" i="14"/>
  <c r="D2675" i="14"/>
  <c r="D2676" i="14"/>
  <c r="D2677" i="14"/>
  <c r="D2678" i="14"/>
  <c r="D2679" i="14"/>
  <c r="D2680" i="14"/>
  <c r="D2681" i="14"/>
  <c r="D2682" i="14"/>
  <c r="D2683" i="14"/>
  <c r="D2684" i="14"/>
  <c r="D2685" i="14"/>
  <c r="D2686" i="14"/>
  <c r="D2687" i="14"/>
  <c r="D2688" i="14"/>
  <c r="D2689" i="14"/>
  <c r="D2690" i="14"/>
  <c r="D2691" i="14"/>
  <c r="D2692" i="14"/>
  <c r="D2693" i="14"/>
  <c r="D2694" i="14"/>
  <c r="D2695" i="14"/>
  <c r="D2696" i="14"/>
  <c r="D2697" i="14"/>
  <c r="D2698" i="14"/>
  <c r="D2699" i="14"/>
  <c r="D2700" i="14"/>
  <c r="D2701" i="14"/>
  <c r="D2702" i="14"/>
  <c r="D2703" i="14"/>
  <c r="D2704" i="14"/>
  <c r="D2705" i="14"/>
  <c r="D2706" i="14"/>
  <c r="D2707" i="14"/>
  <c r="D2708" i="14"/>
  <c r="D2709" i="14"/>
  <c r="D2710" i="14"/>
  <c r="D2711" i="14"/>
  <c r="D2712" i="14"/>
  <c r="D2713" i="14"/>
  <c r="D2714" i="14"/>
  <c r="D2715" i="14"/>
  <c r="D2716" i="14"/>
  <c r="D2717" i="14"/>
  <c r="D2718" i="14"/>
  <c r="D2719" i="14"/>
  <c r="D2720" i="14"/>
  <c r="D2721" i="14"/>
  <c r="D2722" i="14"/>
  <c r="D2723" i="14"/>
  <c r="D2724" i="14"/>
  <c r="D2725" i="14"/>
  <c r="D2726" i="14"/>
  <c r="D2727" i="14"/>
  <c r="D2728" i="14"/>
  <c r="D2729" i="14"/>
  <c r="D2730" i="14"/>
  <c r="D2731" i="14"/>
  <c r="D2732" i="14"/>
  <c r="D2733" i="14"/>
  <c r="D2734" i="14"/>
  <c r="D2735" i="14"/>
  <c r="D2736" i="14"/>
  <c r="D2737" i="14"/>
  <c r="D2738" i="14"/>
  <c r="D2739" i="14"/>
  <c r="D2740" i="14"/>
  <c r="D2741" i="14"/>
  <c r="D2742" i="14"/>
  <c r="D2743" i="14"/>
  <c r="D2744" i="14"/>
  <c r="D2745" i="14"/>
  <c r="D2746" i="14"/>
  <c r="D2747" i="14"/>
  <c r="D2748" i="14"/>
  <c r="D2749" i="14"/>
  <c r="D2750" i="14"/>
  <c r="D2751" i="14"/>
  <c r="D2752" i="14"/>
  <c r="D2753" i="14"/>
  <c r="D2754" i="14"/>
  <c r="D2755" i="14"/>
  <c r="D2756" i="14"/>
  <c r="D2757" i="14"/>
  <c r="D2758" i="14"/>
  <c r="D2759" i="14"/>
  <c r="D2760" i="14"/>
  <c r="D2761" i="14"/>
  <c r="D2762" i="14"/>
  <c r="D2763" i="14"/>
  <c r="D2764" i="14"/>
  <c r="D2765" i="14"/>
  <c r="D2766" i="14"/>
  <c r="D2767" i="14"/>
  <c r="D2768" i="14"/>
  <c r="D2769" i="14"/>
  <c r="D2770" i="14"/>
  <c r="D2771" i="14"/>
  <c r="D2772" i="14"/>
  <c r="D2773" i="14"/>
  <c r="D2774" i="14"/>
  <c r="D2775" i="14"/>
  <c r="D2776" i="14"/>
  <c r="D2777" i="14"/>
  <c r="D2778" i="14"/>
  <c r="D2779" i="14"/>
  <c r="D2780" i="14"/>
  <c r="D2781" i="14"/>
  <c r="D2782" i="14"/>
  <c r="D2783" i="14"/>
  <c r="D2784" i="14"/>
  <c r="D2785" i="14"/>
  <c r="D2786" i="14"/>
  <c r="D2787" i="14"/>
  <c r="D2788" i="14"/>
  <c r="D2789" i="14"/>
  <c r="D2790" i="14"/>
  <c r="D2791" i="14"/>
  <c r="D2792" i="14"/>
  <c r="D2793" i="14"/>
  <c r="D2794" i="14"/>
  <c r="D2795" i="14"/>
  <c r="D2796" i="14"/>
  <c r="D2797" i="14"/>
  <c r="D2798" i="14"/>
  <c r="D2799" i="14"/>
  <c r="D2800" i="14"/>
  <c r="D2801" i="14"/>
  <c r="D2802" i="14"/>
  <c r="D2803" i="14"/>
  <c r="D2804" i="14"/>
  <c r="D2805" i="14"/>
  <c r="D2806" i="14"/>
  <c r="D2807" i="14"/>
  <c r="D2808" i="14"/>
  <c r="D2809" i="14"/>
  <c r="D2810" i="14"/>
  <c r="D2811" i="14"/>
  <c r="D2812" i="14"/>
  <c r="D2814" i="14"/>
  <c r="D2818" i="14"/>
  <c r="D2815" i="14"/>
  <c r="D2819" i="14"/>
  <c r="D2821" i="14"/>
  <c r="D2816" i="14"/>
  <c r="D2817" i="14"/>
  <c r="D2822" i="14"/>
  <c r="D2820" i="14"/>
  <c r="C6" i="1"/>
  <c r="C7" i="1"/>
  <c r="C583" i="1"/>
  <c r="D583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5" i="1"/>
  <c r="D35" i="1" s="1"/>
  <c r="C36" i="1"/>
  <c r="D36" i="1" s="1"/>
  <c r="C38" i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3" i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8" i="1"/>
  <c r="C107" i="1" s="1"/>
  <c r="D107" i="1" s="1"/>
  <c r="C109" i="1"/>
  <c r="D109" i="1" s="1"/>
  <c r="C110" i="1"/>
  <c r="D110" i="1" s="1"/>
  <c r="C112" i="1"/>
  <c r="D112" i="1" s="1"/>
  <c r="C113" i="1"/>
  <c r="D113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3" i="1"/>
  <c r="D153" i="1" s="1"/>
  <c r="C154" i="1"/>
  <c r="D154" i="1" s="1"/>
  <c r="C155" i="1"/>
  <c r="D155" i="1" s="1"/>
  <c r="C156" i="1"/>
  <c r="D156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5" i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9" i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2" i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1" i="1"/>
  <c r="C312" i="1"/>
  <c r="D312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5" i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2" i="1"/>
  <c r="C453" i="1"/>
  <c r="D453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6" i="1"/>
  <c r="D536" i="1" s="1"/>
  <c r="C537" i="1"/>
  <c r="D537" i="1" s="1"/>
  <c r="C538" i="1"/>
  <c r="D538" i="1" s="1"/>
  <c r="C539" i="1"/>
  <c r="D539" i="1" s="1"/>
  <c r="C540" i="1"/>
  <c r="D540" i="1" s="1"/>
  <c r="C542" i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10" i="1"/>
  <c r="D10" i="1" s="1"/>
  <c r="C11" i="1"/>
  <c r="D11" i="1" s="1"/>
  <c r="C9" i="1"/>
  <c r="D9" i="1" s="1"/>
  <c r="D6" i="1"/>
  <c r="D7" i="1"/>
  <c r="D108" i="1" l="1"/>
  <c r="C310" i="1"/>
  <c r="D310" i="1" s="1"/>
  <c r="C8" i="1"/>
  <c r="D8" i="1" s="1"/>
  <c r="D311" i="1"/>
  <c r="C394" i="1"/>
  <c r="D394" i="1" s="1"/>
  <c r="C366" i="1"/>
  <c r="D366" i="1" s="1"/>
  <c r="D395" i="1"/>
  <c r="C451" i="1"/>
  <c r="D451" i="1" s="1"/>
  <c r="C111" i="1"/>
  <c r="D111" i="1" s="1"/>
  <c r="C352" i="1"/>
  <c r="D352" i="1" s="1"/>
  <c r="C152" i="1"/>
  <c r="D152" i="1" s="1"/>
  <c r="D452" i="1"/>
  <c r="C114" i="1"/>
  <c r="D114" i="1" s="1"/>
  <c r="D165" i="1"/>
  <c r="C535" i="1"/>
  <c r="D535" i="1" s="1"/>
  <c r="C141" i="1"/>
  <c r="D141" i="1" s="1"/>
  <c r="C34" i="1"/>
  <c r="D34" i="1" s="1"/>
  <c r="C261" i="1"/>
  <c r="D261" i="1" s="1"/>
  <c r="C320" i="1"/>
  <c r="D320" i="1" s="1"/>
  <c r="C328" i="1"/>
  <c r="D328" i="1" s="1"/>
  <c r="C433" i="1"/>
  <c r="D433" i="1" s="1"/>
  <c r="C231" i="1"/>
  <c r="D231" i="1" s="1"/>
  <c r="D232" i="1"/>
  <c r="C179" i="1"/>
  <c r="D179" i="1" s="1"/>
  <c r="D38" i="1"/>
  <c r="C37" i="1"/>
  <c r="D37" i="1" s="1"/>
  <c r="C541" i="1"/>
  <c r="D541" i="1" s="1"/>
  <c r="D542" i="1"/>
  <c r="D209" i="1"/>
  <c r="C208" i="1"/>
  <c r="D208" i="1" s="1"/>
  <c r="C52" i="1"/>
  <c r="D52" i="1" s="1"/>
  <c r="D53" i="1"/>
  <c r="C157" i="1"/>
  <c r="D157" i="1" s="1"/>
  <c r="C454" i="1"/>
  <c r="D454" i="1" s="1"/>
  <c r="C313" i="1"/>
  <c r="D313" i="1" s="1"/>
  <c r="C95" i="1" l="1"/>
  <c r="D95" i="1" s="1"/>
  <c r="C164" i="1"/>
  <c r="D16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0E0E2E-7261-4B7E-8FCB-3703E527A177}" keepAlive="1" name="Query - LS_2 0" description="Connection to the 'LS_2 0' query in the workbook." type="5" refreshedVersion="8" background="1" saveData="1">
    <dbPr connection="Provider=Microsoft.Mashup.OleDb.1;Data Source=$Workbook$;Location=&quot;LS_2 0&quot;;Extended Properties=&quot;&quot;" command="SELECT * FROM [LS_2 0]"/>
  </connection>
  <connection id="2" xr16:uid="{391CEEFE-97A4-4516-A306-7B78B5224A4C}" keepAlive="1" name="Query - LS_2 0 (2)" description="Connection to the 'LS_2 0 (2)' query in the workbook." type="5" refreshedVersion="8" background="1" saveData="1">
    <dbPr connection="Provider=Microsoft.Mashup.OleDb.1;Data Source=$Workbook$;Location=&quot;LS_2 0 (2)&quot;;Extended Properties=&quot;&quot;" command="SELECT * FROM [LS_2 0 (2)]"/>
  </connection>
</connections>
</file>

<file path=xl/sharedStrings.xml><?xml version="1.0" encoding="utf-8"?>
<sst xmlns="http://schemas.openxmlformats.org/spreadsheetml/2006/main" count="46998" uniqueCount="2943">
  <si>
    <t>STATE</t>
  </si>
  <si>
    <t>CONSTITUENCY</t>
  </si>
  <si>
    <t>NAME</t>
  </si>
  <si>
    <t>WINNER</t>
  </si>
  <si>
    <t>PARTY</t>
  </si>
  <si>
    <t>SYMBOL</t>
  </si>
  <si>
    <t>GENDER</t>
  </si>
  <si>
    <t>CRIMINAL
CASES</t>
  </si>
  <si>
    <t>AGE</t>
  </si>
  <si>
    <t>CATEGORY</t>
  </si>
  <si>
    <t>EDUCATION</t>
  </si>
  <si>
    <t>ASSETS</t>
  </si>
  <si>
    <t>LIABILITIES</t>
  </si>
  <si>
    <t>GENERAL
VOTES</t>
  </si>
  <si>
    <t>POSTAL
VOTES</t>
  </si>
  <si>
    <t>TOTAL
VOTES</t>
  </si>
  <si>
    <t>OVER TOTAL VOTES POLLED 
IN CONSTITUENCY</t>
  </si>
  <si>
    <t>TOTAL ELECTORS</t>
  </si>
  <si>
    <t>Telangana</t>
  </si>
  <si>
    <t>ADILABAD</t>
  </si>
  <si>
    <t>SOYAM BAPU RAO</t>
  </si>
  <si>
    <t>BJP</t>
  </si>
  <si>
    <t>Lotus</t>
  </si>
  <si>
    <t>MALE</t>
  </si>
  <si>
    <t>ST</t>
  </si>
  <si>
    <t>12th Pass</t>
  </si>
  <si>
    <t>Godam Nagesh</t>
  </si>
  <si>
    <t>TRS</t>
  </si>
  <si>
    <t>Car</t>
  </si>
  <si>
    <t>Post Graduate</t>
  </si>
  <si>
    <t>RATHOD RAMESH</t>
  </si>
  <si>
    <t>INC</t>
  </si>
  <si>
    <t>Hand</t>
  </si>
  <si>
    <t>NOTA</t>
  </si>
  <si>
    <t/>
  </si>
  <si>
    <t>Uttar Pradesh</t>
  </si>
  <si>
    <t>AGRA</t>
  </si>
  <si>
    <t>Satyapal Singh Baghel</t>
  </si>
  <si>
    <t>SC</t>
  </si>
  <si>
    <t>Doctorate</t>
  </si>
  <si>
    <t>Manoj Kumar Soni</t>
  </si>
  <si>
    <t>BSP</t>
  </si>
  <si>
    <t>Elephant</t>
  </si>
  <si>
    <t>Preeta Harit</t>
  </si>
  <si>
    <t>FEMALE</t>
  </si>
  <si>
    <t>Maharashtra</t>
  </si>
  <si>
    <t>AHMADNAGAR</t>
  </si>
  <si>
    <t>Dr. SUJAY RADHAKRISHNA VIKHEPATIL</t>
  </si>
  <si>
    <t>GENERAL</t>
  </si>
  <si>
    <t>SANGRAM ARUNKAKA JAGTAP</t>
  </si>
  <si>
    <t>NCP</t>
  </si>
  <si>
    <t>Clock</t>
  </si>
  <si>
    <t>Graduate</t>
  </si>
  <si>
    <t>SUDHAKAR LAXMAN AVHAD</t>
  </si>
  <si>
    <t>VBA</t>
  </si>
  <si>
    <t>Cup &amp; Saucer</t>
  </si>
  <si>
    <t>Gujarat</t>
  </si>
  <si>
    <t>AHMEDABAD EAST</t>
  </si>
  <si>
    <t>Patel Hasmukhbhai Somabhai</t>
  </si>
  <si>
    <t>Others</t>
  </si>
  <si>
    <t>Gitaben Patel</t>
  </si>
  <si>
    <t>10th Pass</t>
  </si>
  <si>
    <t>AHMEDABAD WEST</t>
  </si>
  <si>
    <t>DR. KIRIT P. SOLANKI</t>
  </si>
  <si>
    <t>RAJU PARMAR</t>
  </si>
  <si>
    <t>TRIBHOVANDAS KARSANDAS VAGHELA</t>
  </si>
  <si>
    <t>8th Pass</t>
  </si>
  <si>
    <t>Rajasthan</t>
  </si>
  <si>
    <t>AJMER</t>
  </si>
  <si>
    <t>Bhagirath Chaudhary</t>
  </si>
  <si>
    <t>Riju Jhunjhunwala</t>
  </si>
  <si>
    <t>Durga Lal Regar</t>
  </si>
  <si>
    <t>Vishram Babu</t>
  </si>
  <si>
    <t>APoI</t>
  </si>
  <si>
    <t>Coat</t>
  </si>
  <si>
    <t>AKBARPUR</t>
  </si>
  <si>
    <t>Devendra Singh 'Bhole'</t>
  </si>
  <si>
    <t>Nisha Sachan</t>
  </si>
  <si>
    <t>Rajaram Pal</t>
  </si>
  <si>
    <t>Graduate Professional</t>
  </si>
  <si>
    <t>AKOLA</t>
  </si>
  <si>
    <t>Dhotre Sanjay Shamrao</t>
  </si>
  <si>
    <t>Ambedkar (Adv) Prakash Yashwant</t>
  </si>
  <si>
    <t>Hidayatullah Barakatullah Patel</t>
  </si>
  <si>
    <t>Kerala</t>
  </si>
  <si>
    <t>ALAPPUZHA</t>
  </si>
  <si>
    <t>Adv. A M ARIFF</t>
  </si>
  <si>
    <t>CPI(M)</t>
  </si>
  <si>
    <t>Hammer, Sickle and Star</t>
  </si>
  <si>
    <t>Adv. SHANIMOL OSMAN</t>
  </si>
  <si>
    <t>Dr. K. S. RADHAKRISHNAN</t>
  </si>
  <si>
    <t>ALATHUR</t>
  </si>
  <si>
    <t>RAMYA HARIDAS</t>
  </si>
  <si>
    <t>DR. P.K.BIJU</t>
  </si>
  <si>
    <t>T.V.BABU</t>
  </si>
  <si>
    <t>BDJS</t>
  </si>
  <si>
    <t>Pot</t>
  </si>
  <si>
    <t>ALIGARH</t>
  </si>
  <si>
    <t>SATISH KUMAR GAUTAM</t>
  </si>
  <si>
    <t>DR. AJEET BALIYAN</t>
  </si>
  <si>
    <t>BIJENDRA SINGH CHAUDHARY</t>
  </si>
  <si>
    <t>West Bengal</t>
  </si>
  <si>
    <t>ALIPURDUARS</t>
  </si>
  <si>
    <t>JOHN BARLA</t>
  </si>
  <si>
    <t>DASRATH TIRKEY</t>
  </si>
  <si>
    <t>AITC</t>
  </si>
  <si>
    <t>MILI ORAON</t>
  </si>
  <si>
    <t>RSP</t>
  </si>
  <si>
    <t>Spade &amp; Stoker</t>
  </si>
  <si>
    <t>MOHANLAL BASUMATA</t>
  </si>
  <si>
    <t>ALLAHABAD</t>
  </si>
  <si>
    <t>Rita Bahuguna Joshi</t>
  </si>
  <si>
    <t>Rajendra Singh Patel</t>
  </si>
  <si>
    <t>SP</t>
  </si>
  <si>
    <t>Bicycle</t>
  </si>
  <si>
    <t>Yogesh Shukla</t>
  </si>
  <si>
    <t>Girdhar Gopal Tripathi</t>
  </si>
  <si>
    <t>Uttarakhand</t>
  </si>
  <si>
    <t>ALMORA</t>
  </si>
  <si>
    <t>Ajay Tamta</t>
  </si>
  <si>
    <t>Pradeep Tamta</t>
  </si>
  <si>
    <t>Sunder Dhoni (Advocate)</t>
  </si>
  <si>
    <t>ALWAR</t>
  </si>
  <si>
    <t>Balak Nath</t>
  </si>
  <si>
    <t>Bhanwar Jitendra Singh</t>
  </si>
  <si>
    <t>Imran Khan</t>
  </si>
  <si>
    <t>Andhra Pradesh</t>
  </si>
  <si>
    <t>AMALAPURAM</t>
  </si>
  <si>
    <t>CHINTA ANURADHA</t>
  </si>
  <si>
    <t>YSRCP</t>
  </si>
  <si>
    <t>Ceiling Fan</t>
  </si>
  <si>
    <t>GANTI HARISH MADHUR (BALAYOGI)</t>
  </si>
  <si>
    <t>TDP</t>
  </si>
  <si>
    <t>D M R SEKHAR</t>
  </si>
  <si>
    <t>JnP</t>
  </si>
  <si>
    <t>Glass Tumbler</t>
  </si>
  <si>
    <t>Haryana</t>
  </si>
  <si>
    <t>AMBALA</t>
  </si>
  <si>
    <t>RATTAN LAL KATARIA</t>
  </si>
  <si>
    <t>SELJA</t>
  </si>
  <si>
    <t>NARESH KUMAR</t>
  </si>
  <si>
    <t>RAM PAL</t>
  </si>
  <si>
    <t>INLD</t>
  </si>
  <si>
    <t>Spectacles</t>
  </si>
  <si>
    <t>AMBEDKAR NAGAR</t>
  </si>
  <si>
    <t>Ritesh Pandey</t>
  </si>
  <si>
    <t>Mukut Bihari</t>
  </si>
  <si>
    <t>Rakesh</t>
  </si>
  <si>
    <t>SBSP</t>
  </si>
  <si>
    <t>Walking Stick</t>
  </si>
  <si>
    <t>AMETHI</t>
  </si>
  <si>
    <t>Smriti Irani</t>
  </si>
  <si>
    <t>Rahul Gandhi</t>
  </si>
  <si>
    <t>AMRAVATI</t>
  </si>
  <si>
    <t>Navnit Ravi Rana</t>
  </si>
  <si>
    <t>IND</t>
  </si>
  <si>
    <t>Spanner</t>
  </si>
  <si>
    <t>Adsul Anandrao Vithoba</t>
  </si>
  <si>
    <t>SHS</t>
  </si>
  <si>
    <t>Bow and Arrow</t>
  </si>
  <si>
    <t>Gunwant Deopare</t>
  </si>
  <si>
    <t>Whistle</t>
  </si>
  <si>
    <t>Arun Motiramji Wankhade</t>
  </si>
  <si>
    <t>AMRELI</t>
  </si>
  <si>
    <t>Kachhadiya Naranbhai Bhikhabhai</t>
  </si>
  <si>
    <t>Paresh Dhanani</t>
  </si>
  <si>
    <t>Chauhan Ravjibhai Mulabhai</t>
  </si>
  <si>
    <t>Literate</t>
  </si>
  <si>
    <t>Punjab</t>
  </si>
  <si>
    <t>AMRITSAR</t>
  </si>
  <si>
    <t>GURJEET SINGH AUJLA</t>
  </si>
  <si>
    <t>HARDEEP SINGH PURI</t>
  </si>
  <si>
    <t>KULDIP SINGH DHALIWAL</t>
  </si>
  <si>
    <t>AAP</t>
  </si>
  <si>
    <t>Broom</t>
  </si>
  <si>
    <t>DASWINDER KAUR</t>
  </si>
  <si>
    <t>AMROHA</t>
  </si>
  <si>
    <t>KUNWAR DANISH ALI</t>
  </si>
  <si>
    <t>KANWAR SINGH TANWAR</t>
  </si>
  <si>
    <t>SACHIN CHOUDHARY</t>
  </si>
  <si>
    <t>ANAKAPALLI</t>
  </si>
  <si>
    <t>Dr.Beesetti Venkata Satyavathi</t>
  </si>
  <si>
    <t>ADARI ANAND KUMAR</t>
  </si>
  <si>
    <t>Chintala Partha Sarathi</t>
  </si>
  <si>
    <t>Dr. Gandi Venkata Satyanarayana Rao (Dr Vikram)</t>
  </si>
  <si>
    <t>ANAND</t>
  </si>
  <si>
    <t>PATEL MITESH RAMESHBHAI (BAKABHAI)</t>
  </si>
  <si>
    <t>BHARATBHAI MADHAVSINH SOLANKI</t>
  </si>
  <si>
    <t>ANANDPUR SAHIB</t>
  </si>
  <si>
    <t>Manish Tewari</t>
  </si>
  <si>
    <t>Professor Prem Singh Chandumajra</t>
  </si>
  <si>
    <t>SAD</t>
  </si>
  <si>
    <t>Scales</t>
  </si>
  <si>
    <t>Sodhi Vikram Singh</t>
  </si>
  <si>
    <t>Narinder Singh Shergill</t>
  </si>
  <si>
    <t>ANANTAPUR</t>
  </si>
  <si>
    <t>TALARI RANGAIAH</t>
  </si>
  <si>
    <t>J.C. PAVAN REDDY</t>
  </si>
  <si>
    <t>K.RAJIV REDDY</t>
  </si>
  <si>
    <t>D.JAGADEESH</t>
  </si>
  <si>
    <t>Jammu &amp; Kashmir</t>
  </si>
  <si>
    <t>ANANTNAG</t>
  </si>
  <si>
    <t>HASNAIN MASOODI</t>
  </si>
  <si>
    <t>JKN</t>
  </si>
  <si>
    <t>Plough</t>
  </si>
  <si>
    <t>GHULAM AHMAD MIR</t>
  </si>
  <si>
    <t>MEHBOOBA MUFTI</t>
  </si>
  <si>
    <t>JKPDP</t>
  </si>
  <si>
    <t>Ink Pot &amp; Pen</t>
  </si>
  <si>
    <t>SOFI YOUSUF</t>
  </si>
  <si>
    <t>Illiterate</t>
  </si>
  <si>
    <t>CH. ZAFFAR ALI</t>
  </si>
  <si>
    <t>JPC</t>
  </si>
  <si>
    <t>Apple</t>
  </si>
  <si>
    <t>GH. MOHD. WANI</t>
  </si>
  <si>
    <t>Table</t>
  </si>
  <si>
    <t>Andaman &amp; Nicobar Islands</t>
  </si>
  <si>
    <t>ANDAMAN &amp; NICOBAR ISLANDS</t>
  </si>
  <si>
    <t>KULDEEP RAI SHARMA</t>
  </si>
  <si>
    <t>VISHAL JOLLY</t>
  </si>
  <si>
    <t>PARITOSH KUMAR HALDAR</t>
  </si>
  <si>
    <t>Helicopter</t>
  </si>
  <si>
    <t>SANJAY MESHACK</t>
  </si>
  <si>
    <t>PRAKASH MINJ</t>
  </si>
  <si>
    <t>AONLA</t>
  </si>
  <si>
    <t>DHARMENDRA KASHYAP</t>
  </si>
  <si>
    <t>RUCHIVIRA</t>
  </si>
  <si>
    <t>KUNWAR SARVARAJ SINGH</t>
  </si>
  <si>
    <t>Tamil Nadu</t>
  </si>
  <si>
    <t>ARAKKONAM</t>
  </si>
  <si>
    <t>S. JAGATHRAKSHAKAN</t>
  </si>
  <si>
    <t>DMK</t>
  </si>
  <si>
    <t>Rising Sun</t>
  </si>
  <si>
    <t>A.K. MOORTHY</t>
  </si>
  <si>
    <t>PMK</t>
  </si>
  <si>
    <t>Mango</t>
  </si>
  <si>
    <t>N.G. PARTHIBAN</t>
  </si>
  <si>
    <t>Gift Pack</t>
  </si>
  <si>
    <t>Y.R. PAVENDHAN</t>
  </si>
  <si>
    <t>NTK</t>
  </si>
  <si>
    <t>Ganna Kisan</t>
  </si>
  <si>
    <t>RAJENDRAN, N.</t>
  </si>
  <si>
    <t>MNM</t>
  </si>
  <si>
    <t>Battery Torch</t>
  </si>
  <si>
    <t>ARAMBAGH</t>
  </si>
  <si>
    <t>APARUPA PODDAR (AFRIN ALI)</t>
  </si>
  <si>
    <t>TAPAN KUMAR RAY</t>
  </si>
  <si>
    <t>SAKTI MOHAN MALIK</t>
  </si>
  <si>
    <t>JYOTI KUMARI DAS</t>
  </si>
  <si>
    <t>ARANI</t>
  </si>
  <si>
    <t>VISHNU PRASAD M K</t>
  </si>
  <si>
    <t>ELUMALAI V</t>
  </si>
  <si>
    <t>AIADMK</t>
  </si>
  <si>
    <t>Two Leaves</t>
  </si>
  <si>
    <t>SENTHAMIZHAN G</t>
  </si>
  <si>
    <t>TAMIZHARASI A</t>
  </si>
  <si>
    <t>SHAJI V</t>
  </si>
  <si>
    <t>Bihar</t>
  </si>
  <si>
    <t>ARARIA</t>
  </si>
  <si>
    <t>PRADEEP KUMAR SINGH</t>
  </si>
  <si>
    <t>SARFARAZ ALAM</t>
  </si>
  <si>
    <t>RJD</t>
  </si>
  <si>
    <t>Hurricane Lamp</t>
  </si>
  <si>
    <t>ARRAH</t>
  </si>
  <si>
    <t>R. K. Singh</t>
  </si>
  <si>
    <t>Raju Yadav</t>
  </si>
  <si>
    <t>CPI(ML)(L)</t>
  </si>
  <si>
    <t>Flag with Three Stars</t>
  </si>
  <si>
    <t>Shiv das Singh</t>
  </si>
  <si>
    <t>Football</t>
  </si>
  <si>
    <t>Raj Giri Bhagat</t>
  </si>
  <si>
    <t>SSD</t>
  </si>
  <si>
    <t>Saw</t>
  </si>
  <si>
    <t>ARUKU</t>
  </si>
  <si>
    <t>GODDETI. MADHAVI</t>
  </si>
  <si>
    <t>KISHORE CHANDRA DEO</t>
  </si>
  <si>
    <t>GANGULAIAH VAMPURU.</t>
  </si>
  <si>
    <t>Dr. KOSURI KASI VISWANADHA VEERA VENKATA SATYANARAYANA REDDY</t>
  </si>
  <si>
    <t>SHRUTI DEVI VYRICHERLA</t>
  </si>
  <si>
    <t>KANGALA BALUDORA</t>
  </si>
  <si>
    <t>NARAVA SATYAVATHI</t>
  </si>
  <si>
    <t>Bangles</t>
  </si>
  <si>
    <t>Arunachal Pradesh</t>
  </si>
  <si>
    <t>ARUNACHAL EAST</t>
  </si>
  <si>
    <t>Tapir Gao</t>
  </si>
  <si>
    <t>Lowangcha Wanglat</t>
  </si>
  <si>
    <t>Mongol Yomso</t>
  </si>
  <si>
    <t>PPA</t>
  </si>
  <si>
    <t>Maize</t>
  </si>
  <si>
    <t>Bandey Mili</t>
  </si>
  <si>
    <t>JD(S)</t>
  </si>
  <si>
    <t>A lady farmer carrying paddy on her head</t>
  </si>
  <si>
    <t>C. C. Singpho</t>
  </si>
  <si>
    <t>ARUNACHAL WEST</t>
  </si>
  <si>
    <t>KIREN RIJIJU</t>
  </si>
  <si>
    <t>NABAM TUKI</t>
  </si>
  <si>
    <t>JARJUM ETE</t>
  </si>
  <si>
    <t>KHYODA APIK</t>
  </si>
  <si>
    <t>NPEP</t>
  </si>
  <si>
    <t>Book</t>
  </si>
  <si>
    <t>SUBU KECHI</t>
  </si>
  <si>
    <t>ASANSOL</t>
  </si>
  <si>
    <t>BABUL SUPRIYO</t>
  </si>
  <si>
    <t>MOON MOON SEN</t>
  </si>
  <si>
    <t>GOURANGA CHATTERJEE</t>
  </si>
  <si>
    <t>BISWARUP MONDAL</t>
  </si>
  <si>
    <t>MD. ZAHIR ALAM</t>
  </si>
  <si>
    <t>BMUP</t>
  </si>
  <si>
    <t>Cot</t>
  </si>
  <si>
    <t>Odisha</t>
  </si>
  <si>
    <t>ASKA</t>
  </si>
  <si>
    <t>Pramila Bisoyi</t>
  </si>
  <si>
    <t>BJD</t>
  </si>
  <si>
    <t>Conch</t>
  </si>
  <si>
    <t>5th Pass</t>
  </si>
  <si>
    <t>Anita Subhadarshini</t>
  </si>
  <si>
    <t>Rama Krushna Panda</t>
  </si>
  <si>
    <t>ATTINGAL</t>
  </si>
  <si>
    <t>Adv. ADOOR PRAKASH</t>
  </si>
  <si>
    <t>Dr. A. SAMPATH</t>
  </si>
  <si>
    <t>SOBHASURENDRAN</t>
  </si>
  <si>
    <t>AURANGABAD</t>
  </si>
  <si>
    <t>SUSHIL KUMAR SINGH</t>
  </si>
  <si>
    <t>Imtiaz Jaleel Syed</t>
  </si>
  <si>
    <t>AIMIM</t>
  </si>
  <si>
    <t>Kite</t>
  </si>
  <si>
    <t>NARESH YADAV</t>
  </si>
  <si>
    <t>UPENDRA PRASAD</t>
  </si>
  <si>
    <t>HAMS</t>
  </si>
  <si>
    <t>Telephone</t>
  </si>
  <si>
    <t>Chandrakant Khaire</t>
  </si>
  <si>
    <t>Harshwardhandada Raibhanji Jadhav</t>
  </si>
  <si>
    <t>Tractor Chalata Kisan</t>
  </si>
  <si>
    <t>Zambad Subhash Manakchand</t>
  </si>
  <si>
    <t>DHIRENDRA KUMAR SINGH</t>
  </si>
  <si>
    <t>Air Conditioner</t>
  </si>
  <si>
    <t>DR DHARMENDRA KUMAR</t>
  </si>
  <si>
    <t>AHFBK</t>
  </si>
  <si>
    <t>CHESS BOARD</t>
  </si>
  <si>
    <t>SANTOSH KUMAR SINHA</t>
  </si>
  <si>
    <t>Almirah</t>
  </si>
  <si>
    <t>AVINASH KUMAR</t>
  </si>
  <si>
    <t>PPID</t>
  </si>
  <si>
    <t>YOGENDRA RAM</t>
  </si>
  <si>
    <t>Balloon</t>
  </si>
  <si>
    <t>SOM PRAKASH</t>
  </si>
  <si>
    <t>SPL</t>
  </si>
  <si>
    <t>Assam</t>
  </si>
  <si>
    <t>AUTONOMOUS DISTRICT</t>
  </si>
  <si>
    <t>HOREN SING BEY</t>
  </si>
  <si>
    <t>BIREN SINGH ENGTI</t>
  </si>
  <si>
    <t>JONES INGTI KATHAR</t>
  </si>
  <si>
    <t>NIL</t>
  </si>
  <si>
    <t>HOLIRAM TERANG</t>
  </si>
  <si>
    <t>ASDC</t>
  </si>
  <si>
    <t>LIENKHOCHON</t>
  </si>
  <si>
    <t>AZAMGARH</t>
  </si>
  <si>
    <t>Akhilesh Yadav</t>
  </si>
  <si>
    <t>Dinesh Lal Yadav Nirahua</t>
  </si>
  <si>
    <t>BADAUN</t>
  </si>
  <si>
    <t>Dr. Sanghmitra Maurya</t>
  </si>
  <si>
    <t>Dharmendra Yadav</t>
  </si>
  <si>
    <t>Saleem Iqbal Shervani</t>
  </si>
  <si>
    <t>Karnataka</t>
  </si>
  <si>
    <t>BAGALKOT</t>
  </si>
  <si>
    <t>Gaddigoudar Parvatagouda Chandanagouda</t>
  </si>
  <si>
    <t>Veena Kashappanavar</t>
  </si>
  <si>
    <t>BAGHPAT</t>
  </si>
  <si>
    <t>Dr. SATYAPAL SINGH</t>
  </si>
  <si>
    <t>JAYANT CHAUDHARY</t>
  </si>
  <si>
    <t>RLD</t>
  </si>
  <si>
    <t>Hand Pump</t>
  </si>
  <si>
    <t>BAHARAMPUR</t>
  </si>
  <si>
    <t>ADHIR RANJAN CHOWDHURY</t>
  </si>
  <si>
    <t>APURBA SARKAR (DAVID)</t>
  </si>
  <si>
    <t>KRISHNA JOYARDAR</t>
  </si>
  <si>
    <t>SAMIR BISWAS</t>
  </si>
  <si>
    <t>Bead Necklace</t>
  </si>
  <si>
    <t>ID MOHAMMAD</t>
  </si>
  <si>
    <t>BAHRAICH</t>
  </si>
  <si>
    <t>AKSHAIBAR LAL</t>
  </si>
  <si>
    <t>SHABBIR BALMIKI</t>
  </si>
  <si>
    <t>SAVITRI BAI PHULE</t>
  </si>
  <si>
    <t>Madhya Pradesh</t>
  </si>
  <si>
    <t>BALAGHAT</t>
  </si>
  <si>
    <t>DR DHAL SINGH BISEN</t>
  </si>
  <si>
    <t>MADHU BHAGAT</t>
  </si>
  <si>
    <t>KANKAR MUNJARE</t>
  </si>
  <si>
    <t>BODHSINGH BHAGAT</t>
  </si>
  <si>
    <t>Auto- Rickshaw</t>
  </si>
  <si>
    <t>BALASORE</t>
  </si>
  <si>
    <t>PRATAP CHANDRA SARANGI</t>
  </si>
  <si>
    <t>RABINDRA KUMAR JENA</t>
  </si>
  <si>
    <t>NAVAJYOTI PATNAIK</t>
  </si>
  <si>
    <t>BALLIA</t>
  </si>
  <si>
    <t>Virendra Singh</t>
  </si>
  <si>
    <t>Sanatan Pandey</t>
  </si>
  <si>
    <t>Vinod</t>
  </si>
  <si>
    <t>BALURGHAT</t>
  </si>
  <si>
    <t>Sukanta Majumdar</t>
  </si>
  <si>
    <t>Arpita Ghosh</t>
  </si>
  <si>
    <t>Ranen Barman</t>
  </si>
  <si>
    <t>Abdus Sadek Sarkar</t>
  </si>
  <si>
    <t>BANASKANTHA</t>
  </si>
  <si>
    <t>PARBATBHAI SAVABHAI PATEL</t>
  </si>
  <si>
    <t>PARTHIBHAI GALBABHAI BHATOL</t>
  </si>
  <si>
    <t>THAKOR SWARUPJI SARDARJI</t>
  </si>
  <si>
    <t>Gas Cylinder</t>
  </si>
  <si>
    <t>TEJABHAI NETHIBHAI RABARI</t>
  </si>
  <si>
    <t>PUROHIT SHYAMABEN NARANBHAI</t>
  </si>
  <si>
    <t>DIAMOND</t>
  </si>
  <si>
    <t>BANDA</t>
  </si>
  <si>
    <t>R.K. SINGH PATEL</t>
  </si>
  <si>
    <t>SHYAMA CHARAN GUPTA</t>
  </si>
  <si>
    <t>BALKUMAR PATEL</t>
  </si>
  <si>
    <t>CHHOTELAL</t>
  </si>
  <si>
    <t>PSPL</t>
  </si>
  <si>
    <t>Key</t>
  </si>
  <si>
    <t>BANGALORE CENTRAL</t>
  </si>
  <si>
    <t>P. C. Mohan</t>
  </si>
  <si>
    <t>Rizwan Arshad</t>
  </si>
  <si>
    <t>Prakash Raj</t>
  </si>
  <si>
    <t>BANGALORE NORTH</t>
  </si>
  <si>
    <t>D.V. Sadananda Gowda</t>
  </si>
  <si>
    <t>Krishna Byregowda</t>
  </si>
  <si>
    <t>BANGALORE RURAL</t>
  </si>
  <si>
    <t>D.K. SURESH</t>
  </si>
  <si>
    <t>ASHWATHNARAYANGOWDA</t>
  </si>
  <si>
    <t>DR CHINNAPPA Y CHIKKAHAGADE</t>
  </si>
  <si>
    <t>BANGALORE SOUTH</t>
  </si>
  <si>
    <t>TEJASVI SURYA</t>
  </si>
  <si>
    <t>B.K.HARIPRASAD</t>
  </si>
  <si>
    <t>BANGAON</t>
  </si>
  <si>
    <t>SHANTANU THAKUR</t>
  </si>
  <si>
    <t>MAMATA THAKUR</t>
  </si>
  <si>
    <t>ALAKESH DAS</t>
  </si>
  <si>
    <t>SOURAV PROSAD</t>
  </si>
  <si>
    <t>BANKA</t>
  </si>
  <si>
    <t>GIRIDHARI YADAV</t>
  </si>
  <si>
    <t>JD(U)</t>
  </si>
  <si>
    <t>Arrow</t>
  </si>
  <si>
    <t>JAI PRAKASH NARAYAN YADAV</t>
  </si>
  <si>
    <t>PUTUL KUMARI</t>
  </si>
  <si>
    <t>MANOJ KUMAR SAH</t>
  </si>
  <si>
    <t>FLUTE</t>
  </si>
  <si>
    <t>PRAVIN KUMAR JHA</t>
  </si>
  <si>
    <t>Baby Walker</t>
  </si>
  <si>
    <t>MRITUNJAY ROY</t>
  </si>
  <si>
    <t>Black Board</t>
  </si>
  <si>
    <t>MD RAFIQUE ALAM</t>
  </si>
  <si>
    <t>BANKURA</t>
  </si>
  <si>
    <t>DR. SUBHAS SARKAR</t>
  </si>
  <si>
    <t>SUBRATA MUKHERJEE</t>
  </si>
  <si>
    <t>AMIYA PATRA</t>
  </si>
  <si>
    <t>MILAN MANDI</t>
  </si>
  <si>
    <t>BANSGAON</t>
  </si>
  <si>
    <t>Kamlesh Paswan</t>
  </si>
  <si>
    <t>Sadal Prasad</t>
  </si>
  <si>
    <t>BANSWARA</t>
  </si>
  <si>
    <t>KANAKMAL KATARA</t>
  </si>
  <si>
    <t>TARACHAND BHAGORA</t>
  </si>
  <si>
    <t>KANTILAL ROAT</t>
  </si>
  <si>
    <t>BTP</t>
  </si>
  <si>
    <t>BAPULAL</t>
  </si>
  <si>
    <t>NITESH DAMOR</t>
  </si>
  <si>
    <t>BAPATLA</t>
  </si>
  <si>
    <t>NANDIGAM SURESH</t>
  </si>
  <si>
    <t>MALYADRI SRIRAM</t>
  </si>
  <si>
    <t>K. DEVANAND</t>
  </si>
  <si>
    <t>J.D. SEELAM</t>
  </si>
  <si>
    <t>BARABANKI</t>
  </si>
  <si>
    <t>Upendra Singh Rawat</t>
  </si>
  <si>
    <t>Ram Sagar Rawat</t>
  </si>
  <si>
    <t>Tanuj Punia</t>
  </si>
  <si>
    <t>BARAMATI</t>
  </si>
  <si>
    <t>Supriya Sule</t>
  </si>
  <si>
    <t>Kanchan Rahul Kool</t>
  </si>
  <si>
    <t>Padalkar Navanath</t>
  </si>
  <si>
    <t>BARAMULLA</t>
  </si>
  <si>
    <t>MOHAMMAD AKBAR LONE</t>
  </si>
  <si>
    <t>RAJA AIJAZ ALI</t>
  </si>
  <si>
    <t>ENGINEER RASHID</t>
  </si>
  <si>
    <t>ABDUL QAYOOM WANI</t>
  </si>
  <si>
    <t>HAJI FAROOQ AHMAD MIR</t>
  </si>
  <si>
    <t>MOHD MAQBOOL WAR</t>
  </si>
  <si>
    <t>SYED NAJEEB SHAH NAQVI</t>
  </si>
  <si>
    <t>BARASAT</t>
  </si>
  <si>
    <t>Dr. Kakoli Ghoshdastidar</t>
  </si>
  <si>
    <t>Mrinal Kanti Debnath</t>
  </si>
  <si>
    <t>Haripada Biswas</t>
  </si>
  <si>
    <t>AIFB</t>
  </si>
  <si>
    <t>Lion</t>
  </si>
  <si>
    <t>Subrata Dutta</t>
  </si>
  <si>
    <t>BARDHAMAN DURGAPUR</t>
  </si>
  <si>
    <t>S.S AHLUWALIA</t>
  </si>
  <si>
    <t>DR. MAMTAZ SANGHAMITA</t>
  </si>
  <si>
    <t>ABHAS RAY CHAUDHURI</t>
  </si>
  <si>
    <t>RANAJIT MUKHERJEE</t>
  </si>
  <si>
    <t>BARDHAMAN PURBA</t>
  </si>
  <si>
    <t>SUNIL KUMAR MONDAL</t>
  </si>
  <si>
    <t>PARESH CHANDRA DAS</t>
  </si>
  <si>
    <t>ISWAR CHANDRA DAS</t>
  </si>
  <si>
    <t>SIDDHARTHA MAJUMDAR</t>
  </si>
  <si>
    <t>BARDOLI</t>
  </si>
  <si>
    <t>PARBHUBHAI NAGARBHAI VASAVA</t>
  </si>
  <si>
    <t>CHAUDHARI DR. TUSHARBHAI AMARSINHBHAI</t>
  </si>
  <si>
    <t>BAREILLY</t>
  </si>
  <si>
    <t>SANTOSH KUMAR GANGWAR</t>
  </si>
  <si>
    <t>BHAGWAT SARAN GANGWAR</t>
  </si>
  <si>
    <t>PRAVEEN SINGH ARON</t>
  </si>
  <si>
    <t>BARGARH</t>
  </si>
  <si>
    <t>Suresh Pujari</t>
  </si>
  <si>
    <t>Prasanna Acharya</t>
  </si>
  <si>
    <t>Pradeep Kumar Debta</t>
  </si>
  <si>
    <t>BARMER</t>
  </si>
  <si>
    <t>KAILASH CHOUDHARY</t>
  </si>
  <si>
    <t>MANVENDRA SINGH</t>
  </si>
  <si>
    <t>RAMESH KUMAR MEGHWAL</t>
  </si>
  <si>
    <t>BARPETA</t>
  </si>
  <si>
    <t>Abdul Khaleque</t>
  </si>
  <si>
    <t>Kumar Deepak Das</t>
  </si>
  <si>
    <t>AGP</t>
  </si>
  <si>
    <t>Rafiqul Islam</t>
  </si>
  <si>
    <t>AIUDF</t>
  </si>
  <si>
    <t>Lock and Key</t>
  </si>
  <si>
    <t>Ashahak Ali Dewan</t>
  </si>
  <si>
    <t>BARRACKPORE</t>
  </si>
  <si>
    <t>ARJUN SINGH</t>
  </si>
  <si>
    <t>DINESH TRIVEDI</t>
  </si>
  <si>
    <t>GARGI CHATTERJEE</t>
  </si>
  <si>
    <t>MD. ALAM</t>
  </si>
  <si>
    <t>BASIRHAT</t>
  </si>
  <si>
    <t>Nusrat Jahan Ruhi</t>
  </si>
  <si>
    <t>Sayantan Basu</t>
  </si>
  <si>
    <t>Quazi Abdur Rahim</t>
  </si>
  <si>
    <t>Pallab Sengupta</t>
  </si>
  <si>
    <t>Chhattisgarh</t>
  </si>
  <si>
    <t>BASTAR</t>
  </si>
  <si>
    <t>DEEPAK BAIJ</t>
  </si>
  <si>
    <t>BAIDU RAM KASHYAP</t>
  </si>
  <si>
    <t>RAMU RAM MOURYA</t>
  </si>
  <si>
    <t>AAYTU RAM MANDAVI</t>
  </si>
  <si>
    <t>SURESH KAWASI</t>
  </si>
  <si>
    <t>Bow &amp; Arrow</t>
  </si>
  <si>
    <t>PANEESH PRASAD NAG</t>
  </si>
  <si>
    <t>MANGALARAM KARMA</t>
  </si>
  <si>
    <t>ABSKP</t>
  </si>
  <si>
    <t>Plastering Trowel</t>
  </si>
  <si>
    <t>BASTI</t>
  </si>
  <si>
    <t>HARISH CHANDRA ALIAS HARISH DWIVEDI</t>
  </si>
  <si>
    <t>RAM PRASAD CHAUDHARY</t>
  </si>
  <si>
    <t>RAJ KISHOR SINGH</t>
  </si>
  <si>
    <t>VINOD KUMAR RAJBHAR</t>
  </si>
  <si>
    <t>BATHINDA</t>
  </si>
  <si>
    <t>Harsimrat Kaur Badal</t>
  </si>
  <si>
    <t>Amrinder Singh Raja Warring</t>
  </si>
  <si>
    <t>Prof. Baljinder Kaur</t>
  </si>
  <si>
    <t>Sukhpal Singh Khaira</t>
  </si>
  <si>
    <t>PUNEKP</t>
  </si>
  <si>
    <t>BEED</t>
  </si>
  <si>
    <t>Pritam Gopinathrao Munde</t>
  </si>
  <si>
    <t>Bajrang Manohar Sonwane</t>
  </si>
  <si>
    <t>Pro. Vishnu Jadhav</t>
  </si>
  <si>
    <t>Chavhan Sampat Ramsing</t>
  </si>
  <si>
    <t>SHIP</t>
  </si>
  <si>
    <t>BEGUSARAI</t>
  </si>
  <si>
    <t>Giriraj Singh</t>
  </si>
  <si>
    <t>Kanhaiya Kumar</t>
  </si>
  <si>
    <t>Mo. Tanweer Hassan</t>
  </si>
  <si>
    <t>Saurabh</t>
  </si>
  <si>
    <t>BELGAUM</t>
  </si>
  <si>
    <t>ANGADI SURESH CHANNABASAPPA</t>
  </si>
  <si>
    <t>Dr.SADHUNAVAR</t>
  </si>
  <si>
    <t>BELLARY</t>
  </si>
  <si>
    <t>Y. DEVENDRAPPA</t>
  </si>
  <si>
    <t>V. S. UGRAPPA</t>
  </si>
  <si>
    <t>BERHAMPUR</t>
  </si>
  <si>
    <t>CHANDRA SEKHAR SAHU</t>
  </si>
  <si>
    <t>BHRUGU BAXIPATRA</t>
  </si>
  <si>
    <t>V.CHANDRASEKHAR NAIDU</t>
  </si>
  <si>
    <t>BETUL</t>
  </si>
  <si>
    <t>DURGA DAS (D.D.) UIKEY</t>
  </si>
  <si>
    <t>RAMU TEKAM (ADVOCATE)</t>
  </si>
  <si>
    <t>ASHOK BHALAVI</t>
  </si>
  <si>
    <t>BHADOHI</t>
  </si>
  <si>
    <t>RAMESH CHAND</t>
  </si>
  <si>
    <t>RANGNATH MISHRA</t>
  </si>
  <si>
    <t>RAMAKANT</t>
  </si>
  <si>
    <t>BHADRAK</t>
  </si>
  <si>
    <t>MANJULATA MANDAL</t>
  </si>
  <si>
    <t>AVIMANYU SETHI</t>
  </si>
  <si>
    <t>MADHUMITA SETHI</t>
  </si>
  <si>
    <t>BHAGALPUR</t>
  </si>
  <si>
    <t>AJAY KUMAR MANDAL</t>
  </si>
  <si>
    <t>SHAILESH KUMAR ALIAS VULO MANDAL</t>
  </si>
  <si>
    <t>BHANDARA - GONDIYA</t>
  </si>
  <si>
    <t>Sunil Baburao Mendhe</t>
  </si>
  <si>
    <t>Panchabudhe Nana Jairam</t>
  </si>
  <si>
    <t>Dr. Vijaya Rajesh Nandurkar</t>
  </si>
  <si>
    <t>K. N. Nanhe</t>
  </si>
  <si>
    <t>Patle Rajendra Sahasram</t>
  </si>
  <si>
    <t>BHARATPUR</t>
  </si>
  <si>
    <t>RANJEETA KOLI</t>
  </si>
  <si>
    <t>ABHIJEET KUMAR JATAV</t>
  </si>
  <si>
    <t>SURAJ PRADHAN JATAV</t>
  </si>
  <si>
    <t>BHARUCH</t>
  </si>
  <si>
    <t>Mansukhbhai Dhanjibhai Vasava</t>
  </si>
  <si>
    <t>Sherkhan Abdulsakur Pathan</t>
  </si>
  <si>
    <t>Chhotubhai Amarsinh Vasava</t>
  </si>
  <si>
    <t>Sindha Kiritsinh Alias Jalamsinh Nathubava</t>
  </si>
  <si>
    <t>BHAVNAGAR</t>
  </si>
  <si>
    <t>DR.BHARATIBEN DHIRUBHAI SHIYAL</t>
  </si>
  <si>
    <t>PATEL MANHARBHAI NAGJIBHAI (VASANI)</t>
  </si>
  <si>
    <t>BHILWARA</t>
  </si>
  <si>
    <t>SUBHASH CHANDRA BAHERIA</t>
  </si>
  <si>
    <t>RAM PAL SHARMA</t>
  </si>
  <si>
    <t>SHIVLAL GURJAR</t>
  </si>
  <si>
    <t>PAWAN KUMAR SHARMA</t>
  </si>
  <si>
    <t>RTORP</t>
  </si>
  <si>
    <t>Pressure Cooker</t>
  </si>
  <si>
    <t>BHIND</t>
  </si>
  <si>
    <t>SANDHYA RAY</t>
  </si>
  <si>
    <t>DEVASHISH</t>
  </si>
  <si>
    <t>BABU RAM JAMOR</t>
  </si>
  <si>
    <t>BHIWANDI</t>
  </si>
  <si>
    <t>KAPIL MORESHWAR PATIL</t>
  </si>
  <si>
    <t>TAWARE SURESH KASHINATH</t>
  </si>
  <si>
    <t>PROF. (DR.) ARUN SAVANT</t>
  </si>
  <si>
    <t>NITESH RAGHUNATH JADHAV</t>
  </si>
  <si>
    <t>Ring</t>
  </si>
  <si>
    <t>BHIWANI-MAHENDRAGARH</t>
  </si>
  <si>
    <t>Dharambir Singh S/o Bhale Ram</t>
  </si>
  <si>
    <t>Shruti Choudhry</t>
  </si>
  <si>
    <t>Swati Yadav</t>
  </si>
  <si>
    <t>JNJP</t>
  </si>
  <si>
    <t>Chappals</t>
  </si>
  <si>
    <t>Ramesh Rao Pilot</t>
  </si>
  <si>
    <t>LTSP</t>
  </si>
  <si>
    <t>BHONGIR</t>
  </si>
  <si>
    <t>Komati Reddy Venkat Reddy</t>
  </si>
  <si>
    <t>Dr. Boora Narsaiah Goud</t>
  </si>
  <si>
    <t>P.V. Shyam Sunder Rao</t>
  </si>
  <si>
    <t>Goda Sri Ramulu</t>
  </si>
  <si>
    <t>Singapaka Lingam</t>
  </si>
  <si>
    <t>Road Roller</t>
  </si>
  <si>
    <t>Nil</t>
  </si>
  <si>
    <t>BHOPAL</t>
  </si>
  <si>
    <t>SADHVI PRAGYA SINGH THAKUR</t>
  </si>
  <si>
    <t>DIGVIJAYA SINGH</t>
  </si>
  <si>
    <t>BHUBANESWAR</t>
  </si>
  <si>
    <t>APARAJITA SARANGI</t>
  </si>
  <si>
    <t>Arup Mohan Patnaik</t>
  </si>
  <si>
    <t>JANARDAN PATI</t>
  </si>
  <si>
    <t>BIDAR</t>
  </si>
  <si>
    <t>BHAGWANTH KHUBA</t>
  </si>
  <si>
    <t>ESHWAR B. KHANDRE</t>
  </si>
  <si>
    <t>BABA BUKHARI</t>
  </si>
  <si>
    <t>BIJAPUR</t>
  </si>
  <si>
    <t>JIGAJINAGI RAMESH CHANDAPPA</t>
  </si>
  <si>
    <t>DR. SUNITA DEVANAND CHAVAN</t>
  </si>
  <si>
    <t>DHAREPPA MAHADEV ARDHAVAR</t>
  </si>
  <si>
    <t>PUJARI SHRINATH SANGAPPA</t>
  </si>
  <si>
    <t>BIJNOR</t>
  </si>
  <si>
    <t>MALOOK NAGAR</t>
  </si>
  <si>
    <t>RAJA BHARATENDRA SINGH</t>
  </si>
  <si>
    <t>NASIMUDDIN SIDDIQUI</t>
  </si>
  <si>
    <t>BIKANER (SC)</t>
  </si>
  <si>
    <t>ARJUN RAM MEGHWAL</t>
  </si>
  <si>
    <t>MADAN GOPAL MEGHWAL</t>
  </si>
  <si>
    <t>BHAIRA RAM</t>
  </si>
  <si>
    <t>BILASPUR</t>
  </si>
  <si>
    <t>ARUN SAO</t>
  </si>
  <si>
    <t>ATAL SHRIVASTAV</t>
  </si>
  <si>
    <t>UTTAM DAS GUROO GOSAI</t>
  </si>
  <si>
    <t>BIRBHUM</t>
  </si>
  <si>
    <t>SATABDI ROY</t>
  </si>
  <si>
    <t>DUDH KUMAR MONDAL</t>
  </si>
  <si>
    <t>KARIM REZAUL</t>
  </si>
  <si>
    <t>IMAM HOSSAIN</t>
  </si>
  <si>
    <t>AHAMED FARUK</t>
  </si>
  <si>
    <t>RVNP</t>
  </si>
  <si>
    <t>BISHNUPUR</t>
  </si>
  <si>
    <t>KHAN SAUMITRA</t>
  </si>
  <si>
    <t>SHYAMAL SANTRA</t>
  </si>
  <si>
    <t>KHAN SUNIL</t>
  </si>
  <si>
    <t>KHAN NARAYAN CHANDRA</t>
  </si>
  <si>
    <t>BOLANGIR</t>
  </si>
  <si>
    <t>Sangeeta Kumari Singh Deo</t>
  </si>
  <si>
    <t>Kalikesh Narayan Singh Deo</t>
  </si>
  <si>
    <t>Samarendra Mishra</t>
  </si>
  <si>
    <t>DINESH NAG</t>
  </si>
  <si>
    <t>BOLPUR</t>
  </si>
  <si>
    <t>ASIT KUMAR MAL</t>
  </si>
  <si>
    <t>DAS RAMPRASAD</t>
  </si>
  <si>
    <t>RAM CHANDRA DOME</t>
  </si>
  <si>
    <t>ABHIJIT SAHA</t>
  </si>
  <si>
    <t>SIMANTA MONDAL</t>
  </si>
  <si>
    <t>BULANDSHAHR</t>
  </si>
  <si>
    <t>BHOLA SINGH</t>
  </si>
  <si>
    <t>YOGESH VERMA</t>
  </si>
  <si>
    <t>BANSHI SINGH</t>
  </si>
  <si>
    <t>BULDHANA</t>
  </si>
  <si>
    <t>Jadhav Prataprao Ganpatrao</t>
  </si>
  <si>
    <t>Dr. Rajendra Bhaskarrav Shingne</t>
  </si>
  <si>
    <t>Siraskar Baliram Bhagwan</t>
  </si>
  <si>
    <t>BUXAR</t>
  </si>
  <si>
    <t>Ashwini Kumar Choubey</t>
  </si>
  <si>
    <t>Jagadanand Singh</t>
  </si>
  <si>
    <t>Sushil Kumar Singh</t>
  </si>
  <si>
    <t>Uday Narayan Rai @ Luddu Rajbhar</t>
  </si>
  <si>
    <t>Ramchandra Singh Yadav</t>
  </si>
  <si>
    <t>Not Available</t>
  </si>
  <si>
    <t>CHALAKUDY</t>
  </si>
  <si>
    <t>BENNY BEHANAN</t>
  </si>
  <si>
    <t>INNOCENT</t>
  </si>
  <si>
    <t>A N RADHAKRISHNAN</t>
  </si>
  <si>
    <t>CHAMARAJANAGAR</t>
  </si>
  <si>
    <t>V. SRINIVAS PRASAD</t>
  </si>
  <si>
    <t>R. DHRUVANARAYANA</t>
  </si>
  <si>
    <t>Dr. SHIVAKUMARA</t>
  </si>
  <si>
    <t>CHANDAULI</t>
  </si>
  <si>
    <t>Dr. Mahendra Nath Pandey</t>
  </si>
  <si>
    <t>Sanjay Singh Chauhan</t>
  </si>
  <si>
    <t>Shivkanya Kushwaha</t>
  </si>
  <si>
    <t>JANADIP</t>
  </si>
  <si>
    <t>Dolli</t>
  </si>
  <si>
    <t>Ramgovind</t>
  </si>
  <si>
    <t>Chandigarh</t>
  </si>
  <si>
    <t>CHANDIGARH</t>
  </si>
  <si>
    <t>KIRRON KHER</t>
  </si>
  <si>
    <t>PAWAN KUMAR BANSAL</t>
  </si>
  <si>
    <t>HARMOHAN DHAWAN</t>
  </si>
  <si>
    <t>PARVEEN KUMAR</t>
  </si>
  <si>
    <t>NCT OF Delhi</t>
  </si>
  <si>
    <t>CHANDNI CHOWK</t>
  </si>
  <si>
    <t>HARSH VARDHAN</t>
  </si>
  <si>
    <t>JAI PRAKASH AGARWAL</t>
  </si>
  <si>
    <t>PANKAJ KUMAR GUPTA</t>
  </si>
  <si>
    <t>CHANDRAPUR</t>
  </si>
  <si>
    <t>Balubhau alias Suresh Narayan Dhanorkar</t>
  </si>
  <si>
    <t>Ahir Hansraj Gangaram</t>
  </si>
  <si>
    <t>Adv. Rajendra Shriramji Mahadole</t>
  </si>
  <si>
    <t>Jharkhand</t>
  </si>
  <si>
    <t>CHATRA</t>
  </si>
  <si>
    <t>SUNIL KUMAR SINGH</t>
  </si>
  <si>
    <t>MANOJ KUMAR YADAV</t>
  </si>
  <si>
    <t>SUBHASH PRASAD YADAV</t>
  </si>
  <si>
    <t>ARJUN KUMAR</t>
  </si>
  <si>
    <t>NAGESHWAR GANJHU</t>
  </si>
  <si>
    <t>NANDLAL PRASAD</t>
  </si>
  <si>
    <t>Sewing Machine</t>
  </si>
  <si>
    <t>JAIDULA ANSARI</t>
  </si>
  <si>
    <t>Scissors</t>
  </si>
  <si>
    <t>RAJENDRA SAHU</t>
  </si>
  <si>
    <t>Truck</t>
  </si>
  <si>
    <t>CHENNAI CENTRAL</t>
  </si>
  <si>
    <t>DAYANIDHI MARAN</t>
  </si>
  <si>
    <t>SAM PAUL. S.R.</t>
  </si>
  <si>
    <t>KAMEELA NASSER</t>
  </si>
  <si>
    <t>Dr.KARTHIKEYAN. R</t>
  </si>
  <si>
    <t>SHEIK MOHAMED @ DHEHLAN BAQAVI</t>
  </si>
  <si>
    <t>SDPI</t>
  </si>
  <si>
    <t>CHENNAI NORTH</t>
  </si>
  <si>
    <t>Dr. KALANIDHI VEERASWAMY</t>
  </si>
  <si>
    <t>ALAGAAPURAM R. MOHANRAJ</t>
  </si>
  <si>
    <t>DMDK</t>
  </si>
  <si>
    <t>Nagara</t>
  </si>
  <si>
    <t>A. G. MOURYA</t>
  </si>
  <si>
    <t>KALIYAMMAL.P</t>
  </si>
  <si>
    <t>P.SANTHANA KRISHNAN</t>
  </si>
  <si>
    <t>CHENNAI SOUTH</t>
  </si>
  <si>
    <t>T.SUMATHY (A) THAMIZHACHI THANGAPANDIAN</t>
  </si>
  <si>
    <t>Dr.J.JAYAVARDHAN</t>
  </si>
  <si>
    <t>R.RANGARAJAN</t>
  </si>
  <si>
    <t>A.J.SHERINE</t>
  </si>
  <si>
    <t>Dr.E.SUBAYA (A) ESAKKI SUBAYA</t>
  </si>
  <si>
    <t>CHEVELLA</t>
  </si>
  <si>
    <t>Dr. G. Ranjith Reddy</t>
  </si>
  <si>
    <t>Konda Vishweshwar Reddy</t>
  </si>
  <si>
    <t>B. Janardhan Reddy</t>
  </si>
  <si>
    <t>CHHINDWARA</t>
  </si>
  <si>
    <t>NAKUL KAMAL NATH</t>
  </si>
  <si>
    <t>NATHANSAHA KAWRETI</t>
  </si>
  <si>
    <t>MANMOHAN SHAH BATTI</t>
  </si>
  <si>
    <t>ABGP</t>
  </si>
  <si>
    <t>GYANESHWAR GAJBHIYE</t>
  </si>
  <si>
    <t>CHHOTA UDAIPUR</t>
  </si>
  <si>
    <t>RATHVA GITABEN VAJESINGBHAI</t>
  </si>
  <si>
    <t>RATHAVA RANJITSINH MOHANSINH</t>
  </si>
  <si>
    <t>RATHVA FURKANBHAI BALAJIBHAI</t>
  </si>
  <si>
    <t>CHIDAMBARAM</t>
  </si>
  <si>
    <t>THIRUMAAVALAVAN THOL</t>
  </si>
  <si>
    <t>VCK</t>
  </si>
  <si>
    <t>CHANDRASEKAR P</t>
  </si>
  <si>
    <t>ELAVARASAN A</t>
  </si>
  <si>
    <t>SIVAJOTHI M</t>
  </si>
  <si>
    <t>RAVI T</t>
  </si>
  <si>
    <t>CHIKKBALLAPUR</t>
  </si>
  <si>
    <t>B.N.Bache Gowda</t>
  </si>
  <si>
    <t>M.Veerappa Moily</t>
  </si>
  <si>
    <t>Dr. C.S.Dwarakanath</t>
  </si>
  <si>
    <t>S.Varalakshmi</t>
  </si>
  <si>
    <t>CHIKKODI</t>
  </si>
  <si>
    <t>ANNASAHEB SHANKAR JOLLE</t>
  </si>
  <si>
    <t>PRAKASH BABANNA HUKKERI</t>
  </si>
  <si>
    <t>MACHENDRA DAVALU KADAPURE</t>
  </si>
  <si>
    <t>CHITRADURGA</t>
  </si>
  <si>
    <t>A NARAYANASWAMY</t>
  </si>
  <si>
    <t>B N CHANDRAPPA</t>
  </si>
  <si>
    <t>CHITTOOR</t>
  </si>
  <si>
    <t>N. REDDEPPA</t>
  </si>
  <si>
    <t>NARAMALLI SIVA PRASAD</t>
  </si>
  <si>
    <t>CHEEMALA. RANGAPPA</t>
  </si>
  <si>
    <t>C. PUNYAMURTHY</t>
  </si>
  <si>
    <t>CHITTORGARH</t>
  </si>
  <si>
    <t>Chandra Prakash Joshi</t>
  </si>
  <si>
    <t>Gopal Singh Shekhawat</t>
  </si>
  <si>
    <t>CHURU</t>
  </si>
  <si>
    <t>RAHUL KASWAN</t>
  </si>
  <si>
    <t>RAFIQUE MANDELIA</t>
  </si>
  <si>
    <t>BALWAN POONIA</t>
  </si>
  <si>
    <t>HARI SINGH</t>
  </si>
  <si>
    <t>COIMBATORE</t>
  </si>
  <si>
    <t>NATARAJAN. P.R</t>
  </si>
  <si>
    <t>RADHAKRISHNAN. C.P</t>
  </si>
  <si>
    <t>MAHENDRAN. R</t>
  </si>
  <si>
    <t>KALYANA SUNDARAM. S</t>
  </si>
  <si>
    <t>APPATHURAI. N.R.</t>
  </si>
  <si>
    <t>COOCH BEHAR</t>
  </si>
  <si>
    <t>NISITH PRAMANIK</t>
  </si>
  <si>
    <t>ADHIKARY PARESH CHANDRA</t>
  </si>
  <si>
    <t>GOBINDA CHANDRA ROY</t>
  </si>
  <si>
    <t>PIYA ROY CHOWDHURY</t>
  </si>
  <si>
    <t>CUDDALORE</t>
  </si>
  <si>
    <t>T. R. V .S. RAMESH</t>
  </si>
  <si>
    <t>Dr. R. GOVINDASAMY</t>
  </si>
  <si>
    <t>K. THANGAVEL</t>
  </si>
  <si>
    <t>R. CHITHRA</t>
  </si>
  <si>
    <t>V. ANNAMALAI</t>
  </si>
  <si>
    <t>CUTTACK</t>
  </si>
  <si>
    <t>BHARTRUHARI MAHTAB</t>
  </si>
  <si>
    <t>PRAKASH MISHRA</t>
  </si>
  <si>
    <t>PANCHANAN KANUNGO</t>
  </si>
  <si>
    <t>Dadra &amp; Nagar Haveli</t>
  </si>
  <si>
    <t>DADRA AND NAGAR HAVELI</t>
  </si>
  <si>
    <t>DELKAR MOHANBHAI SANJIBHAI</t>
  </si>
  <si>
    <t>Batsman</t>
  </si>
  <si>
    <t>PATEL NATUBHAI GOMANBHAI</t>
  </si>
  <si>
    <t>TOKIYA PRABHUBHAI</t>
  </si>
  <si>
    <t>PATEL ANKITA AMRUTBHAI</t>
  </si>
  <si>
    <t>KURADA DEEPAKBHAI</t>
  </si>
  <si>
    <t>Throwing a Javelin</t>
  </si>
  <si>
    <t>DAYAT MANOJ RANCHOD</t>
  </si>
  <si>
    <t>DAHOD</t>
  </si>
  <si>
    <t>JASHVANTSINH SUMANBHAI BHABHOR</t>
  </si>
  <si>
    <t>KATARA BABUBHAI KHIMABHAI</t>
  </si>
  <si>
    <t>BHABHOR DHULABHAI DITABHAI</t>
  </si>
  <si>
    <t>DEVDHA SAMSUBHAI KHATARABHAI</t>
  </si>
  <si>
    <t>Boat with Man and Sail</t>
  </si>
  <si>
    <t>DAKSHINA KANNADA</t>
  </si>
  <si>
    <t>NALIN KUMAR KATEEL</t>
  </si>
  <si>
    <t>MITHUN M RAI</t>
  </si>
  <si>
    <t>MOHAMMED ELIYAS</t>
  </si>
  <si>
    <t>Daman &amp; Diu</t>
  </si>
  <si>
    <t>DAMAN &amp; DIU</t>
  </si>
  <si>
    <t>LALUBHAI BABUBHAI PATEL</t>
  </si>
  <si>
    <t>KETAN DAHYABHAI PATEL</t>
  </si>
  <si>
    <t>PATEL UMESHBHAI BABUBHAI</t>
  </si>
  <si>
    <t>DAMOH</t>
  </si>
  <si>
    <t>PRAHALAD SINGH PATEL</t>
  </si>
  <si>
    <t>PRATAP SINGH</t>
  </si>
  <si>
    <t>JITTU KHARE "BADAL"</t>
  </si>
  <si>
    <t>DARBHANGA</t>
  </si>
  <si>
    <t>Gopal Jee Thakur</t>
  </si>
  <si>
    <t>Abdul Bari Siddiqui</t>
  </si>
  <si>
    <t>SAGUNI RAY</t>
  </si>
  <si>
    <t>MD. MUKHTAR</t>
  </si>
  <si>
    <t>DARJEELING</t>
  </si>
  <si>
    <t>RAJU BISTA</t>
  </si>
  <si>
    <t>AMAR SINGH RAI</t>
  </si>
  <si>
    <t>Sankar Malakar</t>
  </si>
  <si>
    <t>SAMAN PATHAK</t>
  </si>
  <si>
    <t>RAJESH SINGH</t>
  </si>
  <si>
    <t>Pen Nib with Seven Rays</t>
  </si>
  <si>
    <t>DAUSA</t>
  </si>
  <si>
    <t>Jaskaur Meena</t>
  </si>
  <si>
    <t>Savita Meena</t>
  </si>
  <si>
    <t>Dwarka Prasad Maheshwara</t>
  </si>
  <si>
    <t>DAVANAGERE</t>
  </si>
  <si>
    <t>G M SIDDESHWAR</t>
  </si>
  <si>
    <t>H B MANJAPPA</t>
  </si>
  <si>
    <t>DEORIA</t>
  </si>
  <si>
    <t>RAMAPATI RAM TRIPATHI</t>
  </si>
  <si>
    <t>BINOD KUMAR JAISWAL</t>
  </si>
  <si>
    <t>NIYAZ AHMED</t>
  </si>
  <si>
    <t>DEWAS</t>
  </si>
  <si>
    <t>MAHENDRA SINGH SOLANKY</t>
  </si>
  <si>
    <t>PRAHLAD SINGH TIPANYA</t>
  </si>
  <si>
    <t>BADRILAL "AKELA"</t>
  </si>
  <si>
    <t>DHANBAD</t>
  </si>
  <si>
    <t>PASHUPATI NATH SINGH</t>
  </si>
  <si>
    <t>KIRTI AZAD</t>
  </si>
  <si>
    <t>DHAR</t>
  </si>
  <si>
    <t>CHATTARSINGH DARBAR</t>
  </si>
  <si>
    <t>GIRWAL DINESH</t>
  </si>
  <si>
    <t>GULSINGH RAMSINGH KAWACHE</t>
  </si>
  <si>
    <t>DHARMAPURI</t>
  </si>
  <si>
    <t>DNV SENTHILKUMAR. S.</t>
  </si>
  <si>
    <t>ANBUMANI RAMADOSS</t>
  </si>
  <si>
    <t>PALANIAPPAN. P.</t>
  </si>
  <si>
    <t>RUKMANIDEVI. R.</t>
  </si>
  <si>
    <t>RAJASEKAR. D.</t>
  </si>
  <si>
    <t>DHARWAD</t>
  </si>
  <si>
    <t>Pralhad Joshi</t>
  </si>
  <si>
    <t>Vinay Kulkarni</t>
  </si>
  <si>
    <t>DHAURAHRA</t>
  </si>
  <si>
    <t>REKHA VERMA</t>
  </si>
  <si>
    <t>ARSHAD ILIYAS SIDDIQUI</t>
  </si>
  <si>
    <t>KUNWAR JITIN PRASADA</t>
  </si>
  <si>
    <t>DHENKANAL</t>
  </si>
  <si>
    <t>MAHESH SAHOO</t>
  </si>
  <si>
    <t>RUDRA NARAYAN PANY</t>
  </si>
  <si>
    <t>RAJA KAMAKHYA PRASAD SINGH DEO</t>
  </si>
  <si>
    <t>DHUBRI</t>
  </si>
  <si>
    <t>BADRUDDIN AJMAL</t>
  </si>
  <si>
    <t>ABU TAHER BEPARI</t>
  </si>
  <si>
    <t>ZABED ISLAM</t>
  </si>
  <si>
    <t>DHULE</t>
  </si>
  <si>
    <t>Bhamre Subhash Ramrao</t>
  </si>
  <si>
    <t>Kunalbaba Rohidas Patil</t>
  </si>
  <si>
    <t>Nabi Ahmad Ahmad Dulla</t>
  </si>
  <si>
    <t>DIAMOND HARBOUR</t>
  </si>
  <si>
    <t>ABHISHEK BANERJEE</t>
  </si>
  <si>
    <t>NILANJAN ROY</t>
  </si>
  <si>
    <t>Dr. FUAD HALIM</t>
  </si>
  <si>
    <t>SOUMYA AICH ROY</t>
  </si>
  <si>
    <t>DIBRUGARH</t>
  </si>
  <si>
    <t>RAMESWAR TELI</t>
  </si>
  <si>
    <t>PABAN SINGH GHATOWAR</t>
  </si>
  <si>
    <t>DINDIGUL</t>
  </si>
  <si>
    <t>VELUSAMY, P.</t>
  </si>
  <si>
    <t>JOTHIMUTHU, K.</t>
  </si>
  <si>
    <t>JOTHI MURUGAN,P.</t>
  </si>
  <si>
    <t>MANSOORALI KHAN, A.</t>
  </si>
  <si>
    <t>SUTHAKARAN, S. Dr.</t>
  </si>
  <si>
    <t>DINDORI</t>
  </si>
  <si>
    <t>Dr. Bharati Pravin Pawar</t>
  </si>
  <si>
    <t>Dhanraj Haribhau Mahale</t>
  </si>
  <si>
    <t>Gavit Jeeva Pandu</t>
  </si>
  <si>
    <t>Bapu Kelu Barde</t>
  </si>
  <si>
    <t>DOMARIYAGANJ</t>
  </si>
  <si>
    <t>JAGDAMBIKA PAL</t>
  </si>
  <si>
    <t>AFTAB ALAM</t>
  </si>
  <si>
    <t>CHANDRASH ALIAS CHANDRESH KUMAR UPADHYAY</t>
  </si>
  <si>
    <t>DUM DUM</t>
  </si>
  <si>
    <t>SOUGATA RAY</t>
  </si>
  <si>
    <t>SAMIK BHATTACHARYA</t>
  </si>
  <si>
    <t>NEPALDEB BHATTACHARYA</t>
  </si>
  <si>
    <t>SAURAV SAHA</t>
  </si>
  <si>
    <t>DUMKA</t>
  </si>
  <si>
    <t>SUNIL SOREN</t>
  </si>
  <si>
    <t>SHIBU SOREN</t>
  </si>
  <si>
    <t>JMM</t>
  </si>
  <si>
    <t>DR. SHRILAL KISKU</t>
  </si>
  <si>
    <t>Stethoscope</t>
  </si>
  <si>
    <t>SENAPATI MURMU</t>
  </si>
  <si>
    <t>ARJUN PUJHAR</t>
  </si>
  <si>
    <t>SAMUEL TUDU</t>
  </si>
  <si>
    <t>Television</t>
  </si>
  <si>
    <t>DURG</t>
  </si>
  <si>
    <t>VIJAY BAGHEL</t>
  </si>
  <si>
    <t>PRATIMA CHANDRAKAR</t>
  </si>
  <si>
    <t>GEETANJALI SINGH</t>
  </si>
  <si>
    <t>EAST DELHI</t>
  </si>
  <si>
    <t>GAUTAM GAMBHIR</t>
  </si>
  <si>
    <t>ARVINDER SINGH LOVELY</t>
  </si>
  <si>
    <t>ATISHI</t>
  </si>
  <si>
    <t>SANJAY KUMAR</t>
  </si>
  <si>
    <t>ELURU</t>
  </si>
  <si>
    <t>KOTAGIRI SRIDHAR</t>
  </si>
  <si>
    <t>MAGANTTI VENKATESWARA RAO BABU</t>
  </si>
  <si>
    <t>PENTAPATI PULLARAO</t>
  </si>
  <si>
    <t>JETTI GURUNADHA RAO</t>
  </si>
  <si>
    <t>ERNAKULAM</t>
  </si>
  <si>
    <t>HIBI EDEN</t>
  </si>
  <si>
    <t>P RAJEEV</t>
  </si>
  <si>
    <t>ALPHONS KANNANTHANAM</t>
  </si>
  <si>
    <t>ERODE</t>
  </si>
  <si>
    <t>GANESHAMURTHI A</t>
  </si>
  <si>
    <t>MANIMARAN G</t>
  </si>
  <si>
    <t>SARAVANAKUMAR A</t>
  </si>
  <si>
    <t>SEETHALAKSHMI M K</t>
  </si>
  <si>
    <t>SENTHILKUMAR K C</t>
  </si>
  <si>
    <t>ETAH</t>
  </si>
  <si>
    <t>Rajveer Singh (Raju Bhaiya)</t>
  </si>
  <si>
    <t>Ku. Devendra Singh Yadav</t>
  </si>
  <si>
    <t>ETAWAH</t>
  </si>
  <si>
    <t>Dr RAM SHANKAR KATHERIA</t>
  </si>
  <si>
    <t>KAMLESH KUMAR</t>
  </si>
  <si>
    <t>ASHOK KUMAR DOHARE</t>
  </si>
  <si>
    <t>FAIZABAD</t>
  </si>
  <si>
    <t>LALLU SINGH</t>
  </si>
  <si>
    <t>ANAND SEN</t>
  </si>
  <si>
    <t>NIRMAL KHATRI</t>
  </si>
  <si>
    <t>FARIDABAD</t>
  </si>
  <si>
    <t>KRISHAN PAL</t>
  </si>
  <si>
    <t>AVTAR SINGH BHADANA</t>
  </si>
  <si>
    <t>MANDHIR MAAN</t>
  </si>
  <si>
    <t>FARIDKOT</t>
  </si>
  <si>
    <t>Mohammad Sadique</t>
  </si>
  <si>
    <t>Gulzar Singh Ranike</t>
  </si>
  <si>
    <t>Prof. Sadhu Singh</t>
  </si>
  <si>
    <t>Master Baldev Singh</t>
  </si>
  <si>
    <t>FARRUKHABAD</t>
  </si>
  <si>
    <t>Mukesh Rajput</t>
  </si>
  <si>
    <t>Manoj Agarwal</t>
  </si>
  <si>
    <t>Salman Khurshid</t>
  </si>
  <si>
    <t>FATEHGARH SAHIB</t>
  </si>
  <si>
    <t>AMAR SINGH</t>
  </si>
  <si>
    <t>DARBARA SINGH GURU</t>
  </si>
  <si>
    <t>MANWINDER SINGH GIASPURA</t>
  </si>
  <si>
    <t>LIP</t>
  </si>
  <si>
    <t>Letter Box</t>
  </si>
  <si>
    <t>BANDEEP SINGH</t>
  </si>
  <si>
    <t>FATEHPUR</t>
  </si>
  <si>
    <t>NIRANJAN JYOTI</t>
  </si>
  <si>
    <t>SUKHDEV PRASAD VERMA</t>
  </si>
  <si>
    <t>RAKESH SACHAN</t>
  </si>
  <si>
    <t>FATEHPUR SIKRI</t>
  </si>
  <si>
    <t>RAJKUMAR CHAHAR</t>
  </si>
  <si>
    <t>RAJ BABBAR</t>
  </si>
  <si>
    <t>SHREEBHAGWAN SHARMA</t>
  </si>
  <si>
    <t>FIROZABAD</t>
  </si>
  <si>
    <t>Dr. Chandra Sen Jadon</t>
  </si>
  <si>
    <t>Akshay Yadav</t>
  </si>
  <si>
    <t>Shivpal Singh Yadav</t>
  </si>
  <si>
    <t>FIROZPUR</t>
  </si>
  <si>
    <t>SUKHBIR SINGH BADAL</t>
  </si>
  <si>
    <t>SHER SINGH GHUBAYA</t>
  </si>
  <si>
    <t>HARJINDER SINGH KAKA SRAN</t>
  </si>
  <si>
    <t>HANS RAJ GOLDEN</t>
  </si>
  <si>
    <t>GADCHIROLI-CHIMUR</t>
  </si>
  <si>
    <t>ASHOK MAHADEORAO NETE</t>
  </si>
  <si>
    <t>Dr. NAMDEO DALLUJI USENDI</t>
  </si>
  <si>
    <t>Dr. RAMESHKUMAR BABURAOJI GAJBE</t>
  </si>
  <si>
    <t>HARICHANDRA NAGOJI MANGAM</t>
  </si>
  <si>
    <t>DEORAO MONBA NANNAWARE</t>
  </si>
  <si>
    <t>GANDHINAGAR</t>
  </si>
  <si>
    <t>AMIT SHAH</t>
  </si>
  <si>
    <t>Dr. C. J. CHAVDA</t>
  </si>
  <si>
    <t>GANGANAGAR</t>
  </si>
  <si>
    <t>NIHAL CHAND</t>
  </si>
  <si>
    <t>BHARAT RAM MEGHWAL</t>
  </si>
  <si>
    <t>RAVTARAM</t>
  </si>
  <si>
    <t>GARHWAL</t>
  </si>
  <si>
    <t>Tirath Singh Rawat</t>
  </si>
  <si>
    <t>Manish Khanduri</t>
  </si>
  <si>
    <t>GAUHATI</t>
  </si>
  <si>
    <t>QUEEN OJA</t>
  </si>
  <si>
    <t>BOBBEETA SHARMA</t>
  </si>
  <si>
    <t>UPAMANYU HAZARIKA</t>
  </si>
  <si>
    <t>GAUTAM BUDDHA NAGAR</t>
  </si>
  <si>
    <t>Dr. MAHESH SHARMA</t>
  </si>
  <si>
    <t>SATVEER</t>
  </si>
  <si>
    <t>Dr. ARVIND KUMAR SINGH</t>
  </si>
  <si>
    <t>GAYA (SC)</t>
  </si>
  <si>
    <t>Vijay Kumar</t>
  </si>
  <si>
    <t>Jitan Ram Manjhi</t>
  </si>
  <si>
    <t>Vijay Kumar Chaudhary</t>
  </si>
  <si>
    <t>JDR</t>
  </si>
  <si>
    <t>Sheo Shankar</t>
  </si>
  <si>
    <t>Dayanand Rajwanshi</t>
  </si>
  <si>
    <t>MOSP</t>
  </si>
  <si>
    <t>Rakesh Chaudhari</t>
  </si>
  <si>
    <t>MADP</t>
  </si>
  <si>
    <t>Dilip Kumar</t>
  </si>
  <si>
    <t>Rajesh Kumar Paswan</t>
  </si>
  <si>
    <t>AJPR</t>
  </si>
  <si>
    <t>Camera</t>
  </si>
  <si>
    <t>Prakash Chandra</t>
  </si>
  <si>
    <t>PMP</t>
  </si>
  <si>
    <t>Umesh Rajak</t>
  </si>
  <si>
    <t>Sunil Paswan</t>
  </si>
  <si>
    <t>BBMP</t>
  </si>
  <si>
    <t>Envelope</t>
  </si>
  <si>
    <t>GHATAL</t>
  </si>
  <si>
    <t>ADHIKARI DEEPAK (DEV)</t>
  </si>
  <si>
    <t>BHARATI GHOSH</t>
  </si>
  <si>
    <t>TAPAN GANGULI</t>
  </si>
  <si>
    <t>KHANDAKAR MD. SAIFULLAH (SAIFUL)</t>
  </si>
  <si>
    <t>GHAZIABAD</t>
  </si>
  <si>
    <t>Vijay Kumar Singh</t>
  </si>
  <si>
    <t>Suresh Bansal</t>
  </si>
  <si>
    <t>Dolly Sharma</t>
  </si>
  <si>
    <t>GHAZIPUR</t>
  </si>
  <si>
    <t>AFZAL ANSARI</t>
  </si>
  <si>
    <t>MANOJ SINHA</t>
  </si>
  <si>
    <t>RAMJI</t>
  </si>
  <si>
    <t>AJIT PRATAP KUSHAWAHA</t>
  </si>
  <si>
    <t>GHOSI</t>
  </si>
  <si>
    <t>ATUL KUMAR SINGH</t>
  </si>
  <si>
    <t>HARINARAYAN</t>
  </si>
  <si>
    <t>MAHENDRA</t>
  </si>
  <si>
    <t>BALKRISHNA</t>
  </si>
  <si>
    <t>GIRIDIH</t>
  </si>
  <si>
    <t>Chandra Prakash Choudhary</t>
  </si>
  <si>
    <t>AJSUP</t>
  </si>
  <si>
    <t>Banana</t>
  </si>
  <si>
    <t>Jagarnath Mahto</t>
  </si>
  <si>
    <t>GODDA</t>
  </si>
  <si>
    <t>Nishikant Dubey</t>
  </si>
  <si>
    <t>Pradeep Yadav</t>
  </si>
  <si>
    <t>JVM</t>
  </si>
  <si>
    <t>Comb</t>
  </si>
  <si>
    <t>Zaffar Obaid</t>
  </si>
  <si>
    <t>K. Rangaiah</t>
  </si>
  <si>
    <t>Hand Cart</t>
  </si>
  <si>
    <t>Birendra Kumar</t>
  </si>
  <si>
    <t>GONDA</t>
  </si>
  <si>
    <t>KIRTI VARDHAN SINGH ALIAS RAJA BHAIYA</t>
  </si>
  <si>
    <t>VINOD KUMAR ALIAS PANDIT SINGH</t>
  </si>
  <si>
    <t>SMT KRISHNA PATEL</t>
  </si>
  <si>
    <t>GOPALGANJ (SC)</t>
  </si>
  <si>
    <t>DR. ALOK KUMAR SUMAN</t>
  </si>
  <si>
    <t>SURENDRA RAM</t>
  </si>
  <si>
    <t>KUNAL KISHOR VIVEK</t>
  </si>
  <si>
    <t>DINANATH MANJHI</t>
  </si>
  <si>
    <t>Cauliflower</t>
  </si>
  <si>
    <t>DILIP KUMAR MANJHI</t>
  </si>
  <si>
    <t>GORAKHPUR</t>
  </si>
  <si>
    <t>Ravindra Shyamnarayan Shukla alias Ravi Kishan</t>
  </si>
  <si>
    <t>Rambhual Nishad</t>
  </si>
  <si>
    <t>Madhusudan Tripathi</t>
  </si>
  <si>
    <t>GULBARGA</t>
  </si>
  <si>
    <t>DR. UMESH G JADHAV</t>
  </si>
  <si>
    <t>MALLIKARJUN KHARGE</t>
  </si>
  <si>
    <t>GUNA</t>
  </si>
  <si>
    <t>KRISHNA PAL SINGH "Dr. K. P. YADAV"</t>
  </si>
  <si>
    <t>JYOTIRADITYA M. SCINDIA</t>
  </si>
  <si>
    <t>DHAKAD LOKENDRA SINGH RAJPOOT</t>
  </si>
  <si>
    <t>GUNTUR</t>
  </si>
  <si>
    <t>Jayadev Galla</t>
  </si>
  <si>
    <t>Modugula Venugopala Reddy</t>
  </si>
  <si>
    <t>Bonaboyina Srinivasa Rao (Bonaboyina Srinivasa Yadav)</t>
  </si>
  <si>
    <t>Shaik Mastanvali</t>
  </si>
  <si>
    <t>GURDASPUR</t>
  </si>
  <si>
    <t>SUNNY DEOL</t>
  </si>
  <si>
    <t>SUNIL JAKHAR</t>
  </si>
  <si>
    <t>PETER MASIH</t>
  </si>
  <si>
    <t>LAL CHAND KATARU CHAK</t>
  </si>
  <si>
    <t>RMPOI</t>
  </si>
  <si>
    <t>GURGAON</t>
  </si>
  <si>
    <t>RAO INDERJIT SINGH</t>
  </si>
  <si>
    <t>CAPT. AJAY SINGH</t>
  </si>
  <si>
    <t>CHAUDHARY RAIS AHMAD</t>
  </si>
  <si>
    <t>GWALIOR</t>
  </si>
  <si>
    <t>VIVEK NARAYAN SHEJWALKAR</t>
  </si>
  <si>
    <t>ASHOK SINGH</t>
  </si>
  <si>
    <t>MAMTA BALVEER SINGH KUSHWAH</t>
  </si>
  <si>
    <t>HAJIPUR (SC)</t>
  </si>
  <si>
    <t>PASHU PATI KUMAR PARAS</t>
  </si>
  <si>
    <t>LJP</t>
  </si>
  <si>
    <t>Bungalow</t>
  </si>
  <si>
    <t>SHIV CHANDRA RAM</t>
  </si>
  <si>
    <t>RAJ KR. PASWAN</t>
  </si>
  <si>
    <t>ARVIND PASWAN</t>
  </si>
  <si>
    <t>UMESH DAS</t>
  </si>
  <si>
    <t>RAJGIR PASWAN</t>
  </si>
  <si>
    <t>BJKVP</t>
  </si>
  <si>
    <t>Grapes</t>
  </si>
  <si>
    <t>Himachal Pradesh</t>
  </si>
  <si>
    <t>HAMIRPUR</t>
  </si>
  <si>
    <t>ANURAG SINGH THAKUR</t>
  </si>
  <si>
    <t>KUNWAR PUSHPENDRA SINGH CHANDEL</t>
  </si>
  <si>
    <t>DILIP KUMAR SINGH</t>
  </si>
  <si>
    <t>RAM LAL THAKUR</t>
  </si>
  <si>
    <t>PRITAM SINGH LODHI KISAAN</t>
  </si>
  <si>
    <t>SANJAY KUMAR SAHU</t>
  </si>
  <si>
    <t>HARDOI</t>
  </si>
  <si>
    <t>Jai Prakash</t>
  </si>
  <si>
    <t>Usha Verma</t>
  </si>
  <si>
    <t>Virendra Kumar</t>
  </si>
  <si>
    <t>HARDWAR</t>
  </si>
  <si>
    <t>Ramesh Pokhriyal 'Nishank'</t>
  </si>
  <si>
    <t>Ambrish Kumar</t>
  </si>
  <si>
    <t>Dr. Antriksh Saini</t>
  </si>
  <si>
    <t>HASSAN</t>
  </si>
  <si>
    <t>PRAJWAL REVANNA</t>
  </si>
  <si>
    <t>MANJU A</t>
  </si>
  <si>
    <t>VINODRAJ K H</t>
  </si>
  <si>
    <t>HATHRAS</t>
  </si>
  <si>
    <t>RAJVIR DILER</t>
  </si>
  <si>
    <t>RAMJI LAL SUMAN</t>
  </si>
  <si>
    <t>TRILOKI RAM</t>
  </si>
  <si>
    <t>HATKANANGLE</t>
  </si>
  <si>
    <t>Dhairyasheel Sambhajirao Mane</t>
  </si>
  <si>
    <t>Raju Anna Shetti</t>
  </si>
  <si>
    <t>SWP</t>
  </si>
  <si>
    <t>Bat</t>
  </si>
  <si>
    <t>Aslam Badshahaji Sayyad</t>
  </si>
  <si>
    <t>HAVERI</t>
  </si>
  <si>
    <t>UDASI. S.C.</t>
  </si>
  <si>
    <t>D.R. PATIL</t>
  </si>
  <si>
    <t>HAZARIBAGH</t>
  </si>
  <si>
    <t>JAYANT SINHA</t>
  </si>
  <si>
    <t>GOPAL PRASAD SAHU</t>
  </si>
  <si>
    <t>BHUBNESHWAR PRASAD MEHTA</t>
  </si>
  <si>
    <t>MD. MOIN UDDIN AHMAD</t>
  </si>
  <si>
    <t>RAMAVTAR MAHTO</t>
  </si>
  <si>
    <t>HINDUPUR</t>
  </si>
  <si>
    <t>KURUVA GORANTLA MADHAV</t>
  </si>
  <si>
    <t>KRISTAPPA . NIMMALA</t>
  </si>
  <si>
    <t>KAMAGANAHALLI THIPPESWAMY SREEDHAR (K.T.SREEDHAR)</t>
  </si>
  <si>
    <t>MITTA PARTHASARATHI</t>
  </si>
  <si>
    <t>HINGOLI</t>
  </si>
  <si>
    <t>Hemant Patil</t>
  </si>
  <si>
    <t>Wankhede Subhashrao Bapurao</t>
  </si>
  <si>
    <t>Mohan Fattusing Rathod</t>
  </si>
  <si>
    <t>Sandesh Ramchandra Chavan</t>
  </si>
  <si>
    <t>HISAR</t>
  </si>
  <si>
    <t>BRIJENDRA SINGH</t>
  </si>
  <si>
    <t>DUSHYANT CHAUTALA</t>
  </si>
  <si>
    <t>BHAVYA BISHNOI</t>
  </si>
  <si>
    <t>SURINDER SHARMA</t>
  </si>
  <si>
    <t>HOOGHLY</t>
  </si>
  <si>
    <t>LOCKET CHATTERJEE</t>
  </si>
  <si>
    <t>DR. RATNA DE (NAG)</t>
  </si>
  <si>
    <t>PRADIP SAHA</t>
  </si>
  <si>
    <t>PRATUL CHANDRA SAHA</t>
  </si>
  <si>
    <t>HOSHANGABAD</t>
  </si>
  <si>
    <t>UDAY PRATAP SINGH</t>
  </si>
  <si>
    <t>SHAILENDRA DIWAN CHANDARBHAN SINGH</t>
  </si>
  <si>
    <t>M.P. CHOUDHARY</t>
  </si>
  <si>
    <t>HOSHIARPUR</t>
  </si>
  <si>
    <t>SOM PARKASH</t>
  </si>
  <si>
    <t>Dr. RAJ KUMAR CHABBEWAL</t>
  </si>
  <si>
    <t>KHUSHI RAM</t>
  </si>
  <si>
    <t>Dr. RAVJOT SINGH</t>
  </si>
  <si>
    <t>HOWRAH</t>
  </si>
  <si>
    <t>Prasun Banerjee</t>
  </si>
  <si>
    <t>Rantidev Sengupta</t>
  </si>
  <si>
    <t>Sumitro Adhikary</t>
  </si>
  <si>
    <t>SUVRA GHOSH</t>
  </si>
  <si>
    <t>HYDERABAD</t>
  </si>
  <si>
    <t>ASADUDDIN OWAISI</t>
  </si>
  <si>
    <t>Dr. BHAGAVANTH RAO</t>
  </si>
  <si>
    <t>PUSTHE SRIKANTH</t>
  </si>
  <si>
    <t>MOHAMMED FEROZ KHAN</t>
  </si>
  <si>
    <t>IDUKKI</t>
  </si>
  <si>
    <t>Adv. DEAN KURIAKOSE</t>
  </si>
  <si>
    <t>Adv, JOICE GEORGE</t>
  </si>
  <si>
    <t>BIJU KRISHNAN</t>
  </si>
  <si>
    <t>INDORE</t>
  </si>
  <si>
    <t>SHANKAR LALWANI</t>
  </si>
  <si>
    <t>PANKAJ SANGHVI</t>
  </si>
  <si>
    <t>Manipur</t>
  </si>
  <si>
    <t>INNER MANIPUR</t>
  </si>
  <si>
    <t>DR RAJKUMAR RANJAN SINGH</t>
  </si>
  <si>
    <t>OINAM NABAKISHORE SINGH</t>
  </si>
  <si>
    <t>MOIRANGTHEM NARA SINGH</t>
  </si>
  <si>
    <t>RAJKUMAR SOMENDRO SINGH (KAIKU)</t>
  </si>
  <si>
    <t>R.K. ANAND</t>
  </si>
  <si>
    <t>NEINDP</t>
  </si>
  <si>
    <t>JABALPUR</t>
  </si>
  <si>
    <t>RAKESH SINGH</t>
  </si>
  <si>
    <t>Pt. VIVEK KRISHNA TANKHA</t>
  </si>
  <si>
    <t>AD. RAMRAJ RAM</t>
  </si>
  <si>
    <t>JADAVPUR</t>
  </si>
  <si>
    <t>MIMI CHAKRABORTY</t>
  </si>
  <si>
    <t>ANUPAM HAZRA</t>
  </si>
  <si>
    <t>BIKASH RANJAN BHATTACHARYYA</t>
  </si>
  <si>
    <t>JAGATSINGHPUR</t>
  </si>
  <si>
    <t>RAJASHREE MALLICK</t>
  </si>
  <si>
    <t>BIBHU PRASAD TARAI</t>
  </si>
  <si>
    <t>PRATIMA MALLICK</t>
  </si>
  <si>
    <t>JAHANABAD</t>
  </si>
  <si>
    <t>CHANDESHWAR PRASAD</t>
  </si>
  <si>
    <t>SURENDRA PRASAD YADAV</t>
  </si>
  <si>
    <t>ARUN KUMAR</t>
  </si>
  <si>
    <t>RSPSR</t>
  </si>
  <si>
    <t>KUNTI DEVI</t>
  </si>
  <si>
    <t>NITYA NAND SINGH</t>
  </si>
  <si>
    <t>SUNIL KUMAR</t>
  </si>
  <si>
    <t>ARBIND KUMAR</t>
  </si>
  <si>
    <t>ravp</t>
  </si>
  <si>
    <t>JAIPUR</t>
  </si>
  <si>
    <t>Ramcharan Bohra</t>
  </si>
  <si>
    <t>Jyoti Khandelwal</t>
  </si>
  <si>
    <t>JAIPUR RURAL</t>
  </si>
  <si>
    <t>COL. RAJYAVARDHAN RATHORE</t>
  </si>
  <si>
    <t>KRISHNA POONIA</t>
  </si>
  <si>
    <t>JAJPUR</t>
  </si>
  <si>
    <t>SARMISTHA SETHI</t>
  </si>
  <si>
    <t>AMIYA KANTA MALLICK</t>
  </si>
  <si>
    <t>MANAS JENA</t>
  </si>
  <si>
    <t>JALANDHAR</t>
  </si>
  <si>
    <t>Santokh Singh Chaudhary</t>
  </si>
  <si>
    <t>Charanjit Singh Atwal</t>
  </si>
  <si>
    <t>Balwinder Kumar</t>
  </si>
  <si>
    <t>Justice (Retd.) Jora Singh</t>
  </si>
  <si>
    <t>JALAUN</t>
  </si>
  <si>
    <t>BHANU PRATAP SINGH VERMA</t>
  </si>
  <si>
    <t>AJAY SINGH (PANKAJ)</t>
  </si>
  <si>
    <t>BRIJLAL KHABRI</t>
  </si>
  <si>
    <t>SHRAVAN KUMAR PAL</t>
  </si>
  <si>
    <t>RSOSP</t>
  </si>
  <si>
    <t>JALGAON</t>
  </si>
  <si>
    <t>Unmesh Bhaiyyasaheb Patil</t>
  </si>
  <si>
    <t>Gulabrao Baburao Deokar</t>
  </si>
  <si>
    <t>Anjali Ratnakar Baviskar</t>
  </si>
  <si>
    <t>JALNA</t>
  </si>
  <si>
    <t>Danve Raosaheb Dadarao</t>
  </si>
  <si>
    <t>Autade Vilas Keshavrao</t>
  </si>
  <si>
    <t>Dr. Sharadchandra Wankhede</t>
  </si>
  <si>
    <t>JALORE</t>
  </si>
  <si>
    <t>Devaji Patel</t>
  </si>
  <si>
    <t>Ratan Devasi</t>
  </si>
  <si>
    <t>JALPAIGURI</t>
  </si>
  <si>
    <t>Dr. JAYANTA KUMAR ROY</t>
  </si>
  <si>
    <t>BIJOY CHANDRA BARMAN</t>
  </si>
  <si>
    <t>BHAGIRATH CHANDRA ROY</t>
  </si>
  <si>
    <t>MANI KUMAR DARNAL</t>
  </si>
  <si>
    <t>JAMMU</t>
  </si>
  <si>
    <t>Jugal Kishore</t>
  </si>
  <si>
    <t>Raman Bhalla</t>
  </si>
  <si>
    <t>JAMNAGAR</t>
  </si>
  <si>
    <t>POONAMBEN HEMATBHAI MAADAM</t>
  </si>
  <si>
    <t>KANDORIYA MULUBHAI RANMALBHAI</t>
  </si>
  <si>
    <t>JAMSHEDPUR</t>
  </si>
  <si>
    <t>Bidyut Baran Mahato</t>
  </si>
  <si>
    <t>Champai Soren</t>
  </si>
  <si>
    <t>JAMUI (SC)</t>
  </si>
  <si>
    <t>CHIRAG KUMAR PASWAN</t>
  </si>
  <si>
    <t>BHUDEO CHOUDHARY</t>
  </si>
  <si>
    <t>BLSP</t>
  </si>
  <si>
    <t>UPENDRA RAVIDAS</t>
  </si>
  <si>
    <t>SUBHASH PASWAN</t>
  </si>
  <si>
    <t>VIRENDRA KUMAR</t>
  </si>
  <si>
    <t>VISHNU PRIYA</t>
  </si>
  <si>
    <t>JANGIPUR</t>
  </si>
  <si>
    <t>KHALILUR RAHAMAN</t>
  </si>
  <si>
    <t>MAFUJA KHATUN</t>
  </si>
  <si>
    <t>ABHIJIT MUKHERJEE</t>
  </si>
  <si>
    <t>MD. ZULFIKAR ALI</t>
  </si>
  <si>
    <t>DR. S.Q.R. ILYAS</t>
  </si>
  <si>
    <t>WPOI</t>
  </si>
  <si>
    <t>JANJGIR-CHAMPA</t>
  </si>
  <si>
    <t>GUHARAM AJGALLEY</t>
  </si>
  <si>
    <t>RAVI PARASRAM BHARDWAJ</t>
  </si>
  <si>
    <t>DAURAM RATNAKAR</t>
  </si>
  <si>
    <t>JAUNPUR</t>
  </si>
  <si>
    <t>SHYAM SINGH YADAV</t>
  </si>
  <si>
    <t>KRISHNA PRATAP SINGH K.P.</t>
  </si>
  <si>
    <t>DEO VRAT MISHRA</t>
  </si>
  <si>
    <t>JAYNAGAR</t>
  </si>
  <si>
    <t>PRATIMA MONDAL</t>
  </si>
  <si>
    <t>DR. ASHOK KANDARY</t>
  </si>
  <si>
    <t>SUBHAS NASKAR</t>
  </si>
  <si>
    <t>JAYKRISHNA HALDAR</t>
  </si>
  <si>
    <t>SUCI(C)</t>
  </si>
  <si>
    <t>Battery torch</t>
  </si>
  <si>
    <t>TAPAN MONDAL</t>
  </si>
  <si>
    <t>JHALAWAR-BARAN</t>
  </si>
  <si>
    <t>DUSHYANT SINGH</t>
  </si>
  <si>
    <t>PRAMOD SHARMA</t>
  </si>
  <si>
    <t>JHANJHARPUR</t>
  </si>
  <si>
    <t>Ramprit Mandal</t>
  </si>
  <si>
    <t>GULAB YADAV</t>
  </si>
  <si>
    <t>Bipeen Kumar Singhwait</t>
  </si>
  <si>
    <t>Devendra Prasad Yadav</t>
  </si>
  <si>
    <t>SJDD</t>
  </si>
  <si>
    <t>Om Prakash Poddar</t>
  </si>
  <si>
    <t>Ganpati Jha</t>
  </si>
  <si>
    <t>JHANSI</t>
  </si>
  <si>
    <t>Anurag Sharma</t>
  </si>
  <si>
    <t>Shyam Sundar Singh</t>
  </si>
  <si>
    <t>Shivsharan</t>
  </si>
  <si>
    <t>JHARGRAM</t>
  </si>
  <si>
    <t>Kunar Hembram</t>
  </si>
  <si>
    <t>Birbaha Saren</t>
  </si>
  <si>
    <t>Deblina Hembram</t>
  </si>
  <si>
    <t>Jageswar Hembram</t>
  </si>
  <si>
    <t>JHUNJHUNU</t>
  </si>
  <si>
    <t>NARENDRA KUMAR</t>
  </si>
  <si>
    <t>SHARWAN KUMAR S/O GOKAL RAM</t>
  </si>
  <si>
    <t>JODHPUR</t>
  </si>
  <si>
    <t>Gajendra Singh Shekhawat</t>
  </si>
  <si>
    <t>Vaibhav Gehlot</t>
  </si>
  <si>
    <t>JORHAT</t>
  </si>
  <si>
    <t>TOPON KUMAR GOGOI</t>
  </si>
  <si>
    <t>SUSHANTA BORGOHAIN</t>
  </si>
  <si>
    <t>KANAK GOGOI</t>
  </si>
  <si>
    <t>JUNAGADH</t>
  </si>
  <si>
    <t>CHUDASAMA RAJESHBHAI NARANBHAI</t>
  </si>
  <si>
    <t>VANSH PUNJABHAI BHIMABHAI</t>
  </si>
  <si>
    <t>DEVEN GOVINDBHAI VANVI</t>
  </si>
  <si>
    <t>KACHCHH</t>
  </si>
  <si>
    <t>CHAVDA VINOD LAKHAMSHI</t>
  </si>
  <si>
    <t>NARESH NARANBHAI MAHESHWARI</t>
  </si>
  <si>
    <t>KADAPA</t>
  </si>
  <si>
    <t>Y.S.Avinash Reddy</t>
  </si>
  <si>
    <t>Adi Narayana Reddy Chadipirala</t>
  </si>
  <si>
    <t>KAIRANA</t>
  </si>
  <si>
    <t>Pradeep Kumar</t>
  </si>
  <si>
    <t>Tabassum Begum</t>
  </si>
  <si>
    <t>Harendra Singh Malik</t>
  </si>
  <si>
    <t>KAISERGANJ</t>
  </si>
  <si>
    <t>Brijbhusan Sharan Singh</t>
  </si>
  <si>
    <t>Chandradev Ram Yadav</t>
  </si>
  <si>
    <t>Vinay Kumar Pandey 'Vinnu'</t>
  </si>
  <si>
    <t>KAKINADA</t>
  </si>
  <si>
    <t>VANGA GEETHAVISWANATH</t>
  </si>
  <si>
    <t>CHALAMALASETTY SUNIL</t>
  </si>
  <si>
    <t>JYOTHULA VENKATESWARA RAO</t>
  </si>
  <si>
    <t>KALAHANDI</t>
  </si>
  <si>
    <t>BASANTA KUMAR PANDA</t>
  </si>
  <si>
    <t>PUSPENDRA SINGH DEO</t>
  </si>
  <si>
    <t>BHAKTA CHARAN DAS</t>
  </si>
  <si>
    <t>KAMALINI YADAV</t>
  </si>
  <si>
    <t>CHHABILAL NIAL</t>
  </si>
  <si>
    <t>KALIABOR</t>
  </si>
  <si>
    <t>Gaurav Gogoi</t>
  </si>
  <si>
    <t>Moni Madhab Mahanta</t>
  </si>
  <si>
    <t>Sri Jiten Gogoi</t>
  </si>
  <si>
    <t>KALLAKURICHI</t>
  </si>
  <si>
    <t>Gautham Sigamani Pon</t>
  </si>
  <si>
    <t>Sudhish L K</t>
  </si>
  <si>
    <t>Komugi Maniyan M</t>
  </si>
  <si>
    <t>Sharfudeen S</t>
  </si>
  <si>
    <t>Ganesh H</t>
  </si>
  <si>
    <t>KALYAN</t>
  </si>
  <si>
    <t>Dr. SHRIKANT EKNATH SHINDE</t>
  </si>
  <si>
    <t>BABAJI BALARAM PATIL</t>
  </si>
  <si>
    <t>SANJAY HEDAOO</t>
  </si>
  <si>
    <t>RAVINDRA (PINTU) KENE</t>
  </si>
  <si>
    <t>KANCHEEPURAM</t>
  </si>
  <si>
    <t>Selvam.G</t>
  </si>
  <si>
    <t>Maragatham K</t>
  </si>
  <si>
    <t>Sivaranjani.D</t>
  </si>
  <si>
    <t>Munusamy A</t>
  </si>
  <si>
    <t>KANDHAMAL</t>
  </si>
  <si>
    <t>ACHYUTANANDA SAMANTA</t>
  </si>
  <si>
    <t>Mahameghabahan Aira Kharabela Swain</t>
  </si>
  <si>
    <t>Manoj Kumar Acharya</t>
  </si>
  <si>
    <t>KANGRA</t>
  </si>
  <si>
    <t>Kishan Kapoor</t>
  </si>
  <si>
    <t>Pawan Kajal</t>
  </si>
  <si>
    <t>KANKER</t>
  </si>
  <si>
    <t>MOHAN MANDAVI</t>
  </si>
  <si>
    <t>BIRESH THAKUR</t>
  </si>
  <si>
    <t>KANNAUJ</t>
  </si>
  <si>
    <t>SUBRAT PATHAK</t>
  </si>
  <si>
    <t>DIMPLE YADAV</t>
  </si>
  <si>
    <t>KANNIYAKUMARI</t>
  </si>
  <si>
    <t>Vasanthakumar. H</t>
  </si>
  <si>
    <t>RADHAKRISHNAN. P</t>
  </si>
  <si>
    <t>JAINTEEN. V</t>
  </si>
  <si>
    <t>LEKSHMANAN. E</t>
  </si>
  <si>
    <t>KANNUR</t>
  </si>
  <si>
    <t>K. SUDHAKARAN</t>
  </si>
  <si>
    <t>P. K. SREEMATHI TEACHER</t>
  </si>
  <si>
    <t>C. K. PADMANABHAN</t>
  </si>
  <si>
    <t>KANPUR</t>
  </si>
  <si>
    <t>Satyadev Pachauri</t>
  </si>
  <si>
    <t>Sriprakash Jaiswal</t>
  </si>
  <si>
    <t>Ram Kumar</t>
  </si>
  <si>
    <t>KANTHI</t>
  </si>
  <si>
    <t>Adhikari Sisir</t>
  </si>
  <si>
    <t>Dr. Debasis Samanta</t>
  </si>
  <si>
    <t>Paritosh Pattanayak</t>
  </si>
  <si>
    <t>Dipak Kumar Das</t>
  </si>
  <si>
    <t>KARAKAT</t>
  </si>
  <si>
    <t>MAHABALI SINGH</t>
  </si>
  <si>
    <t>UPENDRA KUSHWAHA</t>
  </si>
  <si>
    <t>RAJA RAM SINGH</t>
  </si>
  <si>
    <t>RAJ NARAYAN TIWARI</t>
  </si>
  <si>
    <t>MOHAMMAD ATAHAR HUSAIN</t>
  </si>
  <si>
    <t>ANC</t>
  </si>
  <si>
    <t>Gramophone</t>
  </si>
  <si>
    <t>MAMTA PANDEY</t>
  </si>
  <si>
    <t>KARAULI-DHOLPUR</t>
  </si>
  <si>
    <t>MANOJ RAJORIA</t>
  </si>
  <si>
    <t>RAMKUMAR</t>
  </si>
  <si>
    <t>KARIMGANJ</t>
  </si>
  <si>
    <t>KRIPANATH MALLAH</t>
  </si>
  <si>
    <t>RADHESHYAM BISWAS</t>
  </si>
  <si>
    <t>SWARUP DAS</t>
  </si>
  <si>
    <t>KARIMNAGAR</t>
  </si>
  <si>
    <t>BANDI SANJAY KUMAR</t>
  </si>
  <si>
    <t>BOIANAPALLI VINOD KUMAR</t>
  </si>
  <si>
    <t>Ponnam Prabhaker</t>
  </si>
  <si>
    <t>DURVASA REDDY PAKALA</t>
  </si>
  <si>
    <t>Matchbox</t>
  </si>
  <si>
    <t>KARNAL</t>
  </si>
  <si>
    <t>Sanjay Bhatia</t>
  </si>
  <si>
    <t>Kuldip Sharma</t>
  </si>
  <si>
    <t>Pankaj</t>
  </si>
  <si>
    <t>Krishan Kumar Aggarwal</t>
  </si>
  <si>
    <t>Dharmvir Padha</t>
  </si>
  <si>
    <t>KARUR</t>
  </si>
  <si>
    <t>Jothimani S</t>
  </si>
  <si>
    <t>Thambidurai M</t>
  </si>
  <si>
    <t>Karuppaiya R</t>
  </si>
  <si>
    <t>Thangavel P S N</t>
  </si>
  <si>
    <t>Hariharan Dr R</t>
  </si>
  <si>
    <t>KASARAGOD</t>
  </si>
  <si>
    <t>Rajmohan Unnithan</t>
  </si>
  <si>
    <t>K. P. Sathishchandran</t>
  </si>
  <si>
    <t>Ravisha Thanthri Kuntar</t>
  </si>
  <si>
    <t>KATIHAR</t>
  </si>
  <si>
    <t>DULAL CHANDRA GOSWAMI</t>
  </si>
  <si>
    <t>TARIQ ANWAR</t>
  </si>
  <si>
    <t>KAUSHAMBI</t>
  </si>
  <si>
    <t>VINOD KUMAR SONKAR</t>
  </si>
  <si>
    <t>INDRAJEET SAROJ</t>
  </si>
  <si>
    <t>SHAILENDRA KUMAR PASI</t>
  </si>
  <si>
    <t>JDL</t>
  </si>
  <si>
    <t>Football Player</t>
  </si>
  <si>
    <t>SHAILENDRA KUMAR</t>
  </si>
  <si>
    <t>GIRISH PASI</t>
  </si>
  <si>
    <t>KENDRAPARA</t>
  </si>
  <si>
    <t>Anubhav Mohanty</t>
  </si>
  <si>
    <t>BAIJAYANT PANDA</t>
  </si>
  <si>
    <t>DHARANIDHAR NAYAK</t>
  </si>
  <si>
    <t>KEONJHAR</t>
  </si>
  <si>
    <t>Chandrani Murmu</t>
  </si>
  <si>
    <t>Ananta Nayak</t>
  </si>
  <si>
    <t>Mohan Kumar Hembram</t>
  </si>
  <si>
    <t>KHADOOR SAHIB</t>
  </si>
  <si>
    <t>JASBIR SINGH GILL (DIMPA)</t>
  </si>
  <si>
    <t>BIBI JAGIR KAUR</t>
  </si>
  <si>
    <t>PARAMJIT KAUR KHALRA</t>
  </si>
  <si>
    <t>MANJINDER SINGH SIDHU</t>
  </si>
  <si>
    <t>KHAGARIA</t>
  </si>
  <si>
    <t>Choudhary Mehboob Ali Kaiser</t>
  </si>
  <si>
    <t>Mukesh Sahani</t>
  </si>
  <si>
    <t>VSIP</t>
  </si>
  <si>
    <t>Priadarshi Dinkar</t>
  </si>
  <si>
    <t>Bandan Kumar Singh</t>
  </si>
  <si>
    <t>Moni Kumar</t>
  </si>
  <si>
    <t>Nagendra Singh Tyagi</t>
  </si>
  <si>
    <t>Dhirendra Chaudhary</t>
  </si>
  <si>
    <t>AAM</t>
  </si>
  <si>
    <t>CHAPATI ROLLER</t>
  </si>
  <si>
    <t>KHAJURAHO</t>
  </si>
  <si>
    <t>V.D. SHARMA (VISHNU DATT SHARMA)</t>
  </si>
  <si>
    <t>MAHARANI KAVITA SINGH NATIRAJA</t>
  </si>
  <si>
    <t>VEER SINGH PATEL</t>
  </si>
  <si>
    <t>KHAMMAM</t>
  </si>
  <si>
    <t>NAMA NAGESWR RAO</t>
  </si>
  <si>
    <t>RENUKA CHOWDHURY</t>
  </si>
  <si>
    <t>Boda Venkat</t>
  </si>
  <si>
    <t>DEVAKI VASUDEVA RAO</t>
  </si>
  <si>
    <t>NARALA SATYANARAYANA</t>
  </si>
  <si>
    <t>GOKINAPALLI VENKATESWAR RAO</t>
  </si>
  <si>
    <t>KHANDWA</t>
  </si>
  <si>
    <t>NANDKUMAR SINGH CHOUHAN (NANDU BHAIYA)</t>
  </si>
  <si>
    <t>ARUN SUBHASH CHANDRA YADAV</t>
  </si>
  <si>
    <t>DAYARAM KORKU (THAKUR DADA)</t>
  </si>
  <si>
    <t>KHARGONE</t>
  </si>
  <si>
    <t>GAJENDRA UMRAO SINGH PATEL</t>
  </si>
  <si>
    <t>DR. GOVIND SUBHAN MUJALDA</t>
  </si>
  <si>
    <t>COMRADE JYOTI SUKHLAL GORE</t>
  </si>
  <si>
    <t>AMIT KUMAR BALKE</t>
  </si>
  <si>
    <t>KHEDA</t>
  </si>
  <si>
    <t>Chauhan Devusinh</t>
  </si>
  <si>
    <t>Bimal Shah</t>
  </si>
  <si>
    <t>KHERI</t>
  </si>
  <si>
    <t>Ajay Kumar</t>
  </si>
  <si>
    <t>Dr. Purvi Verma</t>
  </si>
  <si>
    <t>Zafar Ali Naqvi</t>
  </si>
  <si>
    <t>Vipnesh Shukla</t>
  </si>
  <si>
    <t>KHUNTI</t>
  </si>
  <si>
    <t>ARJUN MUNDA</t>
  </si>
  <si>
    <t>KALI CHARAN MUNDA</t>
  </si>
  <si>
    <t>MEENAKSHI MUNDA</t>
  </si>
  <si>
    <t>AJAY TOPNO</t>
  </si>
  <si>
    <t>JKP</t>
  </si>
  <si>
    <t>Basket containing Fruits</t>
  </si>
  <si>
    <t>KISHANGANJ</t>
  </si>
  <si>
    <t>Dr. Mohammad Jawed</t>
  </si>
  <si>
    <t>Syed Mahmood Ashraf</t>
  </si>
  <si>
    <t>Akhtarul Iman</t>
  </si>
  <si>
    <t>Rajesh Kumar Dubey</t>
  </si>
  <si>
    <t>KODARMA</t>
  </si>
  <si>
    <t>ANNPURNA DEVI</t>
  </si>
  <si>
    <t>BABU LAL MARANDI</t>
  </si>
  <si>
    <t>RAJ KUMAR YADAV</t>
  </si>
  <si>
    <t>KANCHAN KUMARI</t>
  </si>
  <si>
    <t>KOKRAJHAR</t>
  </si>
  <si>
    <t>Naba Kumar Sarania</t>
  </si>
  <si>
    <t>Pramila Rani Brahma</t>
  </si>
  <si>
    <t>BOPF</t>
  </si>
  <si>
    <t>Nangol</t>
  </si>
  <si>
    <t>Urkhao Gwra Brahma</t>
  </si>
  <si>
    <t>UPPL</t>
  </si>
  <si>
    <t>Sabda Ram Rabha</t>
  </si>
  <si>
    <t>Biraj Deka</t>
  </si>
  <si>
    <t>KOLAR</t>
  </si>
  <si>
    <t>S. MUNISWAMY</t>
  </si>
  <si>
    <t>K.H. MUNIYAPPA</t>
  </si>
  <si>
    <t>KOLHAPUR</t>
  </si>
  <si>
    <t>Sanjay Sadashivrao Mandlik</t>
  </si>
  <si>
    <t>Dhananjay Mahadik</t>
  </si>
  <si>
    <t>Dr. Aruna Mohan Mali</t>
  </si>
  <si>
    <t>KOLKATA DAKSHIN</t>
  </si>
  <si>
    <t>Mala Roy</t>
  </si>
  <si>
    <t>Chandra Kumar Bose</t>
  </si>
  <si>
    <t>Nandini Mukherjee</t>
  </si>
  <si>
    <t>Mita Chakraborty</t>
  </si>
  <si>
    <t>KOLKATA UTTAR</t>
  </si>
  <si>
    <t>BANDYOPADHYAY SUDIP</t>
  </si>
  <si>
    <t>RAHUL (BISWAJIT) SINHA</t>
  </si>
  <si>
    <t>KANINIKA BOSE (GHOSH)</t>
  </si>
  <si>
    <t>SYED SHAHID IMAM</t>
  </si>
  <si>
    <t>KOLLAM</t>
  </si>
  <si>
    <t>N.K.Premachandran</t>
  </si>
  <si>
    <t>K.N.Balagopal</t>
  </si>
  <si>
    <t>Adv.K.V.Sabu</t>
  </si>
  <si>
    <t>KOPPAL</t>
  </si>
  <si>
    <t>KARADI SANGANNA AMARAPPA</t>
  </si>
  <si>
    <t>K.RAJASHEKAR BASAVARAJ HITNAL</t>
  </si>
  <si>
    <t>KORAPUT</t>
  </si>
  <si>
    <t>SAPTAGIRI SANKAR ULAKA</t>
  </si>
  <si>
    <t>KAUSALYA HIKAKA</t>
  </si>
  <si>
    <t>JAYARAM PANGI</t>
  </si>
  <si>
    <t>BHASKAR MUTUKA</t>
  </si>
  <si>
    <t>DAMODARA SABAR</t>
  </si>
  <si>
    <t>BANAMALI MAJHI</t>
  </si>
  <si>
    <t>RAJENDRA KENDRUKA</t>
  </si>
  <si>
    <t>CPIM</t>
  </si>
  <si>
    <t>KORBA</t>
  </si>
  <si>
    <t>JYOTSNA CHARANDAS MAHANT</t>
  </si>
  <si>
    <t>JYOTI NAND DUBEY</t>
  </si>
  <si>
    <t>TULESHWAR HIRASINGH MARKAM</t>
  </si>
  <si>
    <t>GGP</t>
  </si>
  <si>
    <t>PARMIT SINGH</t>
  </si>
  <si>
    <t>LAKHAN LAL DEWANGAN</t>
  </si>
  <si>
    <t>KOTA</t>
  </si>
  <si>
    <t>OM BIRLA</t>
  </si>
  <si>
    <t>RAMNARAIN MEENA</t>
  </si>
  <si>
    <t>KOTTAYAM</t>
  </si>
  <si>
    <t>Thomas Chazhikadan</t>
  </si>
  <si>
    <t>KEC(M)</t>
  </si>
  <si>
    <t>V.N. Vasavan</t>
  </si>
  <si>
    <t>Adv. P.C Thomas</t>
  </si>
  <si>
    <t>KEC</t>
  </si>
  <si>
    <t>KOZHIKODE</t>
  </si>
  <si>
    <t>M.K.RAGHAVAN</t>
  </si>
  <si>
    <t>A.PRADEEP KUMAR</t>
  </si>
  <si>
    <t>Adv.PRAKASH BABU</t>
  </si>
  <si>
    <t>KRISHNAGIRI</t>
  </si>
  <si>
    <t>Dr.A.CHELLAKUMAR</t>
  </si>
  <si>
    <t>K.P.MUNUSAMY</t>
  </si>
  <si>
    <t>MADHUSOODHANAN.N</t>
  </si>
  <si>
    <t>SRI KARUNYA SUBRAHMANYAM</t>
  </si>
  <si>
    <t>KRISHNANAGAR</t>
  </si>
  <si>
    <t>MAHUA MOITRA</t>
  </si>
  <si>
    <t>KALYAN CHAUBEY</t>
  </si>
  <si>
    <t>JHA SHANTANU</t>
  </si>
  <si>
    <t>INTAJ ALI SHAH</t>
  </si>
  <si>
    <t>KURNOOL</t>
  </si>
  <si>
    <t>AYUSHMAN DOCTOR SANJEEV KUMAR</t>
  </si>
  <si>
    <t>KOTLA JAYA SURYA PRAKASH REDDY</t>
  </si>
  <si>
    <t>AHMED ALI KHAN</t>
  </si>
  <si>
    <t>Dr. PARTHASARATHI VALMIKI</t>
  </si>
  <si>
    <t>K. PRABHAKARA REDDY</t>
  </si>
  <si>
    <t>KURUKSHETRA</t>
  </si>
  <si>
    <t>NAYAB SINGH</t>
  </si>
  <si>
    <t>NIRMAL SINGH</t>
  </si>
  <si>
    <t>SHASHI</t>
  </si>
  <si>
    <t>JAI BHAGWAN SHARMA (DD)</t>
  </si>
  <si>
    <t>ARJUN SINGH CHAUTALA</t>
  </si>
  <si>
    <t>KUSHI NAGAR</t>
  </si>
  <si>
    <t>VIJAY KUMAR DUBEY</t>
  </si>
  <si>
    <t>N.P. KUSHWAHA ALIAS NATHUNI PRASAD KUSHWAHA</t>
  </si>
  <si>
    <t>KUNWER RATANJIT PRATAP NARAYAN SINGH</t>
  </si>
  <si>
    <t>LADAKH</t>
  </si>
  <si>
    <t>Jamyang Tsering Namgyal</t>
  </si>
  <si>
    <t>Sajjad Hussain</t>
  </si>
  <si>
    <t>Asgar Ali Karbalai</t>
  </si>
  <si>
    <t>Rigzin Spalbar</t>
  </si>
  <si>
    <t>LAKHIMPUR</t>
  </si>
  <si>
    <t>PRADAN BARUAH</t>
  </si>
  <si>
    <t>ANIL BORGOHAIN</t>
  </si>
  <si>
    <t>ARUP KALITA</t>
  </si>
  <si>
    <t>Lakshadweep</t>
  </si>
  <si>
    <t>LAKSHADWEEP</t>
  </si>
  <si>
    <t>MOHAMMED FAIZAL PP</t>
  </si>
  <si>
    <t>HAMDULLAH SAYEED</t>
  </si>
  <si>
    <t>DR. MOHAMMED SADIQUE KP</t>
  </si>
  <si>
    <t>LALGANJ</t>
  </si>
  <si>
    <t>Sangeeta Azad</t>
  </si>
  <si>
    <t>Neelam Sonker</t>
  </si>
  <si>
    <t>Dr. Deelip Kumar Saroj</t>
  </si>
  <si>
    <t>Pankaj Mohan Sonkar</t>
  </si>
  <si>
    <t>LATUR</t>
  </si>
  <si>
    <t>Sudhakar Tukaram Shrangare</t>
  </si>
  <si>
    <t>Kamant Machhindra Gunwantrao</t>
  </si>
  <si>
    <t>Ram Garkar</t>
  </si>
  <si>
    <t>LOHARDAGA</t>
  </si>
  <si>
    <t>SUDARSHAN BHAGAT</t>
  </si>
  <si>
    <t>SUKHDEO BHAGAT</t>
  </si>
  <si>
    <t>DEOKUMAR DHAN</t>
  </si>
  <si>
    <t>SANJAY ORAON</t>
  </si>
  <si>
    <t>DINESH ORAON</t>
  </si>
  <si>
    <t>RAGHUNATH MAHLI</t>
  </si>
  <si>
    <t>LUCKNOW</t>
  </si>
  <si>
    <t>Rajnath Singh</t>
  </si>
  <si>
    <t>Poonam Shatrughan Sinha</t>
  </si>
  <si>
    <t>Acharya Pramod Krishnam</t>
  </si>
  <si>
    <t>LUDHIANA</t>
  </si>
  <si>
    <t>RAVNEET SINGH BITTU</t>
  </si>
  <si>
    <t>SIMARJEET SINGH BAINS</t>
  </si>
  <si>
    <t>MAHESHINDER SINGH GREWAL</t>
  </si>
  <si>
    <t>PROF. TEJ PAL SINGH GILL</t>
  </si>
  <si>
    <t>MACHHLISHAHR</t>
  </si>
  <si>
    <t>Bholanath (B.P. Saroj)</t>
  </si>
  <si>
    <t>Tribhuvan Ram (T.Ram)</t>
  </si>
  <si>
    <t>Raj Nath</t>
  </si>
  <si>
    <t>MACHILIPATNAM</t>
  </si>
  <si>
    <t>BALASHOWRY VALLABHANENI</t>
  </si>
  <si>
    <t>KONAKALLA NARAYANA RAO</t>
  </si>
  <si>
    <t>BANDREDDI RAMAKRISHNA</t>
  </si>
  <si>
    <t>MADHA</t>
  </si>
  <si>
    <t>Ranjeetsinha Hindurao Naik- Nimbalkar</t>
  </si>
  <si>
    <t>Sanjaymama Vitthalrao Shinde</t>
  </si>
  <si>
    <t>Adv. Vijayrao More</t>
  </si>
  <si>
    <t>Daulat Umaji Shitole</t>
  </si>
  <si>
    <t>Tent</t>
  </si>
  <si>
    <t>MADHEPURA</t>
  </si>
  <si>
    <t>Dinesh Chandra Yadav</t>
  </si>
  <si>
    <t>Sharad Yadav</t>
  </si>
  <si>
    <t>Rajesh Ranjan @ Pappu Yadav</t>
  </si>
  <si>
    <t>JAPL</t>
  </si>
  <si>
    <t>HOCKEY &amp; BALL</t>
  </si>
  <si>
    <t>Suman Kumar Jha</t>
  </si>
  <si>
    <t>COCONUT FARM</t>
  </si>
  <si>
    <t>MADHUBANI</t>
  </si>
  <si>
    <t>ASHOK KUMAR YADAV</t>
  </si>
  <si>
    <t>BADRI KUMAR PURBEY</t>
  </si>
  <si>
    <t>DR. SHAKEEL AHMAD</t>
  </si>
  <si>
    <t>HEMA JHA</t>
  </si>
  <si>
    <t>ABUBAKAR RAHMANI</t>
  </si>
  <si>
    <t>ANAND KUMAR JHA</t>
  </si>
  <si>
    <t>AKBMP</t>
  </si>
  <si>
    <t>MADURAI</t>
  </si>
  <si>
    <t>VENKATESAN S</t>
  </si>
  <si>
    <t>RAJ SATYEN V.V.R</t>
  </si>
  <si>
    <t>DAVID ANNADURAI K</t>
  </si>
  <si>
    <t>ALAGAR M</t>
  </si>
  <si>
    <t>PANDIAMMAL J</t>
  </si>
  <si>
    <t>MAHABUBABAD</t>
  </si>
  <si>
    <t>Kavitha Malothu</t>
  </si>
  <si>
    <t>Balaram Naik Porika</t>
  </si>
  <si>
    <t>Arun Kumar Mypathi</t>
  </si>
  <si>
    <t>TJS</t>
  </si>
  <si>
    <t>BOX</t>
  </si>
  <si>
    <t>Kalluri. Venkateswara Rao.</t>
  </si>
  <si>
    <t>Jatothu Hussain</t>
  </si>
  <si>
    <t>Balu Nayak Bhukya</t>
  </si>
  <si>
    <t>Uke Kousalya</t>
  </si>
  <si>
    <t>MAHARAJGANJ</t>
  </si>
  <si>
    <t>PANKAJ CHOUDHARY</t>
  </si>
  <si>
    <t>Janardan Singh 'Sigriwal"</t>
  </si>
  <si>
    <t>Randhir Kumar Singh</t>
  </si>
  <si>
    <t>AKHILESH</t>
  </si>
  <si>
    <t>SUPRIYA SHRINATE</t>
  </si>
  <si>
    <t>Anirudh Prasad alias Sadhu Yadav</t>
  </si>
  <si>
    <t>M.K. Singh Rathour</t>
  </si>
  <si>
    <t>Dr. Shree Bhagwan Singh</t>
  </si>
  <si>
    <t>MAHASAMUND</t>
  </si>
  <si>
    <t>CHUNNI LAL SAHU</t>
  </si>
  <si>
    <t>DHANENDRA SAHU</t>
  </si>
  <si>
    <t>DEVENDAR SINGH THAKUR (RAJPUT)</t>
  </si>
  <si>
    <t>MAHBUBNAGAR</t>
  </si>
  <si>
    <t>MANNE SRINIVAS REDDY</t>
  </si>
  <si>
    <t>ARUNA D.K</t>
  </si>
  <si>
    <t>CHALLA VAMSHI CHAND REDDY</t>
  </si>
  <si>
    <t>MAHESANA</t>
  </si>
  <si>
    <t>SHARDABEN ANILBHAI PATEL</t>
  </si>
  <si>
    <t>A. J. Patel</t>
  </si>
  <si>
    <t>MAINPURI</t>
  </si>
  <si>
    <t>MULAYAM SINGH YADAV</t>
  </si>
  <si>
    <t>PREM SINGH SHAKYA</t>
  </si>
  <si>
    <t>MALAPPURAM</t>
  </si>
  <si>
    <t>P.K. Kunhalikutty</t>
  </si>
  <si>
    <t>IUML</t>
  </si>
  <si>
    <t>Ladder</t>
  </si>
  <si>
    <t>V.P. Sanu</t>
  </si>
  <si>
    <t>Unnikrishnan</t>
  </si>
  <si>
    <t>Abdul Majeed Faizy</t>
  </si>
  <si>
    <t>MALDAHA DAKSHIN</t>
  </si>
  <si>
    <t>ABU HASEM KHAN CHOWDHURY (DALU)</t>
  </si>
  <si>
    <t>SREERUPA MITRA CHAUDHURY</t>
  </si>
  <si>
    <t>MD. MOAZZEM HOSSAIN</t>
  </si>
  <si>
    <t>MALDAHA UTTAR</t>
  </si>
  <si>
    <t>KHAGEN MURMU</t>
  </si>
  <si>
    <t>MAUSAM NOOR</t>
  </si>
  <si>
    <t>ISHA KHAN CHOUDHURY</t>
  </si>
  <si>
    <t>BISWANATH GHOSH</t>
  </si>
  <si>
    <t>MALKAJGIRI</t>
  </si>
  <si>
    <t>ANUMULA REVANTH REDDY</t>
  </si>
  <si>
    <t>RAJASHEKAR REDDY MARRI</t>
  </si>
  <si>
    <t>RAMCHANDER RAO NARAPARAJU</t>
  </si>
  <si>
    <t>MAHENDER REDDY BONGUNOORI</t>
  </si>
  <si>
    <t>MANDI</t>
  </si>
  <si>
    <t>RAM SWAROOP SHARMA</t>
  </si>
  <si>
    <t>AASHRAY SHARMA</t>
  </si>
  <si>
    <t>DALEEP SINGH KAITH</t>
  </si>
  <si>
    <t>MANDLA</t>
  </si>
  <si>
    <t>FAGGAN SINGH KULASTE</t>
  </si>
  <si>
    <t>KAMAL SINGH MARAVI</t>
  </si>
  <si>
    <t>DADA RAMGULAM UIKEY</t>
  </si>
  <si>
    <t>CHANDRA SINGH KUSHRAM</t>
  </si>
  <si>
    <t>BSCP</t>
  </si>
  <si>
    <t>BHARAT SINGH POOSAM</t>
  </si>
  <si>
    <t>MANDSOUR</t>
  </si>
  <si>
    <t>Sudheer Gupta</t>
  </si>
  <si>
    <t>Meenakshi Natarajan</t>
  </si>
  <si>
    <t>MANDYA</t>
  </si>
  <si>
    <t>SUMALATHA AMBAREESH</t>
  </si>
  <si>
    <t>Man Blowing Turha</t>
  </si>
  <si>
    <t>NIKHIL KUMARASWAMY</t>
  </si>
  <si>
    <t>M.L. SHASHIKUMAR</t>
  </si>
  <si>
    <t>Sitar</t>
  </si>
  <si>
    <t>MANGALDOI</t>
  </si>
  <si>
    <t>DILIP SAIKIA</t>
  </si>
  <si>
    <t>BHUBANESWAR KALITA</t>
  </si>
  <si>
    <t>PRODEEP KUMAR DAIMARY</t>
  </si>
  <si>
    <t>MATHURA</t>
  </si>
  <si>
    <t>HEMA MALINI</t>
  </si>
  <si>
    <t>KUNWAR NARENDRA SINGH</t>
  </si>
  <si>
    <t>MAHESH PATHAK</t>
  </si>
  <si>
    <t>MATHURAPUR</t>
  </si>
  <si>
    <t>CHOUDHURY MOHAN JATUA</t>
  </si>
  <si>
    <t>SHYAMAPRASAD HALDER</t>
  </si>
  <si>
    <t>DR. SARAT CHANDRA HALDAR</t>
  </si>
  <si>
    <t>KRITTIBAS SARDAR</t>
  </si>
  <si>
    <t>MAVAL</t>
  </si>
  <si>
    <t>SHRIRANG APPA CHANDU BARNE</t>
  </si>
  <si>
    <t>PARTH AJIT PAWAR</t>
  </si>
  <si>
    <t>RAJARAM NARAYAN PATIL</t>
  </si>
  <si>
    <t>MAVELIKKARA</t>
  </si>
  <si>
    <t>KODIKUNNIL SURESH</t>
  </si>
  <si>
    <t>CHITTAYAM GOPAKUMAR</t>
  </si>
  <si>
    <t>THAZHAVA SAHADEVAN</t>
  </si>
  <si>
    <t>MAYILADUTHURAI</t>
  </si>
  <si>
    <t>RAMALINGAM. S</t>
  </si>
  <si>
    <t>ASAIMANI. S</t>
  </si>
  <si>
    <t>SENTHAMIZHAN. S</t>
  </si>
  <si>
    <t>SUBHASHINI. K</t>
  </si>
  <si>
    <t>REFAYUDEEN. M</t>
  </si>
  <si>
    <t>MAYURBHANJ</t>
  </si>
  <si>
    <t>BISHWESWAR TUDU</t>
  </si>
  <si>
    <t>DR DEBASHIS MARNDI</t>
  </si>
  <si>
    <t>ANJANI SOREN</t>
  </si>
  <si>
    <t>PARBATI PURTY</t>
  </si>
  <si>
    <t>MEDAK</t>
  </si>
  <si>
    <t>Kotha Prabhakar Reddy</t>
  </si>
  <si>
    <t>Anil Kumar Gali</t>
  </si>
  <si>
    <t>Madavaneni Raghunandan Rao</t>
  </si>
  <si>
    <t>Thummalapally Pruthviraj</t>
  </si>
  <si>
    <t>Gajabhinkar Bansilal</t>
  </si>
  <si>
    <t>Bangaru Krishna</t>
  </si>
  <si>
    <t>MEDINIPUR</t>
  </si>
  <si>
    <t>Dilip Ghosh</t>
  </si>
  <si>
    <t>Manas Ranjan Bhunia</t>
  </si>
  <si>
    <t>Biplab Bhatta</t>
  </si>
  <si>
    <t>Sambhunath Chattapadhyay</t>
  </si>
  <si>
    <t>MEERUT</t>
  </si>
  <si>
    <t>RAJENDRA AGARWAL</t>
  </si>
  <si>
    <t>HAJI MOHAMMAD YAQOOB</t>
  </si>
  <si>
    <t>HARENDRA AGARWAL</t>
  </si>
  <si>
    <t>MIRZAPUR</t>
  </si>
  <si>
    <t>Anupriya Singh Patel</t>
  </si>
  <si>
    <t>ADAL</t>
  </si>
  <si>
    <t>Ramcharitra Nishad</t>
  </si>
  <si>
    <t>Lalitesh Pati Tripathi</t>
  </si>
  <si>
    <t>Radheshyam Inshan</t>
  </si>
  <si>
    <t>BRPI</t>
  </si>
  <si>
    <t>MISRIKH</t>
  </si>
  <si>
    <t>Ashok Kumar Rawat</t>
  </si>
  <si>
    <t>Dr Neelu Satyarthi</t>
  </si>
  <si>
    <t>Manjari Rahi</t>
  </si>
  <si>
    <t>Mizoram</t>
  </si>
  <si>
    <t>MIZORAM</t>
  </si>
  <si>
    <t>C LALROSANGA</t>
  </si>
  <si>
    <t>MNF</t>
  </si>
  <si>
    <t>Star</t>
  </si>
  <si>
    <t>LALNGHINGLOVA HMAR</t>
  </si>
  <si>
    <t>Triangle</t>
  </si>
  <si>
    <t>NIRUPAM CHAKMA</t>
  </si>
  <si>
    <t>TBC LALVENCHHUNGA</t>
  </si>
  <si>
    <t>PRISMP</t>
  </si>
  <si>
    <t>LAL HRIATRENGA CHHANGTE</t>
  </si>
  <si>
    <t>Tyres</t>
  </si>
  <si>
    <t>MOHANLALGANJ</t>
  </si>
  <si>
    <t>Kaushal Kishore</t>
  </si>
  <si>
    <t>C. L. Verma</t>
  </si>
  <si>
    <t>R. K. Chaudhary</t>
  </si>
  <si>
    <t>MORADABAD</t>
  </si>
  <si>
    <t>Dr. S.T. HASAN</t>
  </si>
  <si>
    <t>KUNWAR SARVESH KUMAR</t>
  </si>
  <si>
    <t>IMRAN PRATAPGARHI</t>
  </si>
  <si>
    <t>MORENA</t>
  </si>
  <si>
    <t>NARENDRA SINGH TOMAR</t>
  </si>
  <si>
    <t>RAMNIWAS RAWAT</t>
  </si>
  <si>
    <t>KARTAR SINGH BHADANA</t>
  </si>
  <si>
    <t>MUMBAI NORTH</t>
  </si>
  <si>
    <t>Gopal Shetty</t>
  </si>
  <si>
    <t>Urmila Matondkar</t>
  </si>
  <si>
    <t>Thorat Sunil Uttamrao</t>
  </si>
  <si>
    <t>MUMBAI NORTH CENTRAL</t>
  </si>
  <si>
    <t>POONAM MAHAJAN</t>
  </si>
  <si>
    <t>DUTT PRIYA SUNIL</t>
  </si>
  <si>
    <t>ABDUR REHMAN ANJARIA</t>
  </si>
  <si>
    <t>MUMBAI NORTH EAST</t>
  </si>
  <si>
    <t>Manoj Kotak</t>
  </si>
  <si>
    <t>Patil Sanjay Dina</t>
  </si>
  <si>
    <t>Niharika Prakashchandra Khondalay</t>
  </si>
  <si>
    <t>MUMBAI NORTH WEST</t>
  </si>
  <si>
    <t>Gajanan Kirtikar</t>
  </si>
  <si>
    <t>Sanjay Nirupam</t>
  </si>
  <si>
    <t>Suresh Sundar Shetty</t>
  </si>
  <si>
    <t>MUMBAI SOUTH</t>
  </si>
  <si>
    <t>Arvind Ganpat Sawant</t>
  </si>
  <si>
    <t>Deora Milind Murli</t>
  </si>
  <si>
    <t>Dr. Anil Kumar</t>
  </si>
  <si>
    <t>MUMBAI SOUTH CENTRAL</t>
  </si>
  <si>
    <t>Rahul Ramesh Shewale</t>
  </si>
  <si>
    <t>Eknath M. Gaikwad</t>
  </si>
  <si>
    <t>Bhosale Sanjay Sushil</t>
  </si>
  <si>
    <t>Ahmed Shakil Sagir Ahmed Shaikh</t>
  </si>
  <si>
    <t>MUNGER</t>
  </si>
  <si>
    <t>RAJIV RANJAN SINGH ALIAS LALAN SINGH</t>
  </si>
  <si>
    <t>NILAM DEVI</t>
  </si>
  <si>
    <t>AMARJIT PATEL</t>
  </si>
  <si>
    <t>DINA SAW</t>
  </si>
  <si>
    <t>UCHIT KUMAR</t>
  </si>
  <si>
    <t>DR. RAJESH KUMAR RATNAKAR</t>
  </si>
  <si>
    <t>KUMAR NAVNEET HIMANSHU</t>
  </si>
  <si>
    <t>MURSHIDABAD</t>
  </si>
  <si>
    <t>ABU TAHER KHAN</t>
  </si>
  <si>
    <t>ABU HENA, S/O - LATE ABDUS SATTAR</t>
  </si>
  <si>
    <t>HUMAYUN KABIR</t>
  </si>
  <si>
    <t>BADARUDDOZA KHAN</t>
  </si>
  <si>
    <t>MUZAFFARNAGAR</t>
  </si>
  <si>
    <t>Sanjeev Kumar Balyan</t>
  </si>
  <si>
    <t>Ajit Singh</t>
  </si>
  <si>
    <t>MUZAFFARPUR</t>
  </si>
  <si>
    <t>Ajay Nishad</t>
  </si>
  <si>
    <t>Raj Bhushan Choudhary</t>
  </si>
  <si>
    <t>Sukhdeo Prasad</t>
  </si>
  <si>
    <t>VPI</t>
  </si>
  <si>
    <t>Sudhir Kumar Jha</t>
  </si>
  <si>
    <t>YKP</t>
  </si>
  <si>
    <t>Water Melon</t>
  </si>
  <si>
    <t>MYSORE</t>
  </si>
  <si>
    <t>PRATHAP SIMHA</t>
  </si>
  <si>
    <t>C.H.VIJAYASHANKAR</t>
  </si>
  <si>
    <t>DR. B. CHANDRA (CHANDREGOWDA)</t>
  </si>
  <si>
    <t>NABARANGPUR</t>
  </si>
  <si>
    <t>RAMESH CHANDRA MAJHI</t>
  </si>
  <si>
    <t>PRADEEP KUMAR MAJHI</t>
  </si>
  <si>
    <t>BALABHADRA MAJHI</t>
  </si>
  <si>
    <t>CHANDRADHWAJ MAJHI</t>
  </si>
  <si>
    <t>Nagaland</t>
  </si>
  <si>
    <t>NAGALAND</t>
  </si>
  <si>
    <t>Tokheho Yepthomi</t>
  </si>
  <si>
    <t>NDPP</t>
  </si>
  <si>
    <t>Globe</t>
  </si>
  <si>
    <t>K L Chishi</t>
  </si>
  <si>
    <t>Hayithung Tungoe</t>
  </si>
  <si>
    <t>NAGAPATTINAM</t>
  </si>
  <si>
    <t>SELVARAJ M</t>
  </si>
  <si>
    <t>SARAVANAN M</t>
  </si>
  <si>
    <t>SENGODI T</t>
  </si>
  <si>
    <t>MALATHI P</t>
  </si>
  <si>
    <t>GURUVIAH K</t>
  </si>
  <si>
    <t>NAGARKURNOOL</t>
  </si>
  <si>
    <t>POTHUGANTI RAMULU</t>
  </si>
  <si>
    <t>DR MALLU RAVI</t>
  </si>
  <si>
    <t>SHRUTHI BANGARU ALIAS BANGARU SHRUTHI</t>
  </si>
  <si>
    <t>B YOSEF</t>
  </si>
  <si>
    <t>SRINIVAS BUDDULA</t>
  </si>
  <si>
    <t>Gas Stove</t>
  </si>
  <si>
    <t>NAGAUR</t>
  </si>
  <si>
    <t>HANUMAN BENIWAL</t>
  </si>
  <si>
    <t>RLTP</t>
  </si>
  <si>
    <t>DR. JYOTI MIRDHA</t>
  </si>
  <si>
    <t>SAROJ PRAJAPAT</t>
  </si>
  <si>
    <t>NAGINA</t>
  </si>
  <si>
    <t>GIRISH CHANDRA</t>
  </si>
  <si>
    <t>DR. YASHWANT SINGH</t>
  </si>
  <si>
    <t>OMVATI DEVI</t>
  </si>
  <si>
    <t>NAGPUR</t>
  </si>
  <si>
    <t>NITIN JAIRAM GADKARI</t>
  </si>
  <si>
    <t>NANA PATOLE</t>
  </si>
  <si>
    <t>MOHAMMAD JAMAL</t>
  </si>
  <si>
    <t>MANOHAR Alias SAGAR PUNDLIKRAO DABRASE</t>
  </si>
  <si>
    <t>NAINITAL-UDHAMSINGH NAGAR</t>
  </si>
  <si>
    <t>Ajay Bhatt</t>
  </si>
  <si>
    <t>Harish Rawat</t>
  </si>
  <si>
    <t>Er. Navneet Agarwal</t>
  </si>
  <si>
    <t>`</t>
  </si>
  <si>
    <t>NALANDA</t>
  </si>
  <si>
    <t>Kaushlendra Kumar</t>
  </si>
  <si>
    <t>Ashok Kumar Azad</t>
  </si>
  <si>
    <t>Ramvilaf Paswan</t>
  </si>
  <si>
    <t>RAHIS</t>
  </si>
  <si>
    <t>Brahamdev Prasad</t>
  </si>
  <si>
    <t>Shashi Kumar</t>
  </si>
  <si>
    <t>Rakesh Paswan</t>
  </si>
  <si>
    <t>NALGONDA</t>
  </si>
  <si>
    <t>UTTAM KUMAR REDDY NALAMADA</t>
  </si>
  <si>
    <t>VEMIREDDY NARASIMHA REDDY</t>
  </si>
  <si>
    <t>GARLAPATI JITHENDRA KUMAR</t>
  </si>
  <si>
    <t>MALLU LAXMI</t>
  </si>
  <si>
    <t>NAMAKKAL</t>
  </si>
  <si>
    <t>CHINRAJ A.K.P</t>
  </si>
  <si>
    <t>KALIAPPAN P</t>
  </si>
  <si>
    <t>BASKAR B</t>
  </si>
  <si>
    <t>THANGAVELU R</t>
  </si>
  <si>
    <t>SAMINATHAN P.P</t>
  </si>
  <si>
    <t>NANDED</t>
  </si>
  <si>
    <t>Prataprao Patil Chikhalikar</t>
  </si>
  <si>
    <t>Ashok Shankarrao Chavan</t>
  </si>
  <si>
    <t>Bhinge Yashpal Narsingrao</t>
  </si>
  <si>
    <t>NANDURBAR</t>
  </si>
  <si>
    <t>Dr. Heena Vijaykumar Gavit</t>
  </si>
  <si>
    <t>Adv. K. C. Padavi</t>
  </si>
  <si>
    <t>Anturlikar Sushil Suresh</t>
  </si>
  <si>
    <t>Dr. Natawadkar Suhas Jayant</t>
  </si>
  <si>
    <t>NANDYAL</t>
  </si>
  <si>
    <t>POCHA . BRAHMANANDA REDDY</t>
  </si>
  <si>
    <t>MANDRA SIVANANDA REDDY</t>
  </si>
  <si>
    <t>S.P.Y. REDDY</t>
  </si>
  <si>
    <t>JANGITE LAKSHMI NARASIMHA YADAV</t>
  </si>
  <si>
    <t>NARASARAOPET</t>
  </si>
  <si>
    <t>LAVU SRI KRISHNA DEVARAYALU</t>
  </si>
  <si>
    <t>RAYAPATI SAMBASIVARAO</t>
  </si>
  <si>
    <t>NAYUB KAMAL SHAIK</t>
  </si>
  <si>
    <t>KANNA LAKSHMI NARAYANA</t>
  </si>
  <si>
    <t>NARSAPURAM</t>
  </si>
  <si>
    <t>KANUMURU RAGHU RAMA KRISHNA RAJU</t>
  </si>
  <si>
    <t>V.V. SIVA RAMA RAJU (KALAVAPUDI SIVA)</t>
  </si>
  <si>
    <t>NAGABABU KONIDELA</t>
  </si>
  <si>
    <t>KANUMURU BAPIRAJU</t>
  </si>
  <si>
    <t>PYDIKONDALA MANIKYALA RAO</t>
  </si>
  <si>
    <t>NASHIK</t>
  </si>
  <si>
    <t>Godse Hemant Tukaram</t>
  </si>
  <si>
    <t>Sameer Magan Bhujbal</t>
  </si>
  <si>
    <t>Adv. Kokate Manikrao Shivajirao</t>
  </si>
  <si>
    <t>Pavan Chandrakant Pawar</t>
  </si>
  <si>
    <t>NAVSARI</t>
  </si>
  <si>
    <t>C. R. Patil</t>
  </si>
  <si>
    <t>PATEL DHARMESHBHAI BHIMBHAI</t>
  </si>
  <si>
    <t>NAWADA</t>
  </si>
  <si>
    <t>Chandan Singh</t>
  </si>
  <si>
    <t>Vibha Devi</t>
  </si>
  <si>
    <t>Rajesh Kumar</t>
  </si>
  <si>
    <t>Vishnu Dev Yadav</t>
  </si>
  <si>
    <t>NELLORE</t>
  </si>
  <si>
    <t>Adala Prabhakara Reddy</t>
  </si>
  <si>
    <t>Beeda Masthan Rao</t>
  </si>
  <si>
    <t>Chandra Rajagopal</t>
  </si>
  <si>
    <t>NEW DELHI</t>
  </si>
  <si>
    <t>MEENAKASHI LEKHI</t>
  </si>
  <si>
    <t>AJAY MAKAN</t>
  </si>
  <si>
    <t>BRIJESH GOYAL</t>
  </si>
  <si>
    <t>NILGIRIS</t>
  </si>
  <si>
    <t>RAJA, A.</t>
  </si>
  <si>
    <t>THIYAGARAJAN, M.</t>
  </si>
  <si>
    <t>RAJENTHIRAN, N.</t>
  </si>
  <si>
    <t>RAMASWAMY, M.</t>
  </si>
  <si>
    <t>NIZAMABAD</t>
  </si>
  <si>
    <t>ARVIND DHARMAPURI</t>
  </si>
  <si>
    <t>KALVAKUNTLA KAVITHA</t>
  </si>
  <si>
    <t>MADHU GOUD YASKHI</t>
  </si>
  <si>
    <t>NORTH EAST DELHI</t>
  </si>
  <si>
    <t>MANOJ TIWARI</t>
  </si>
  <si>
    <t>SHEILA DIKSHIT</t>
  </si>
  <si>
    <t>DILIP PANDEY</t>
  </si>
  <si>
    <t>RAJVEER SINGH</t>
  </si>
  <si>
    <t>Goa</t>
  </si>
  <si>
    <t>NORTH GOA</t>
  </si>
  <si>
    <t>SHRIPAD YESSO NAIK</t>
  </si>
  <si>
    <t>GIRISH RAYA CHODANKAR</t>
  </si>
  <si>
    <t>DATTATRAYA PADGAONKAR</t>
  </si>
  <si>
    <t>NORTH WEST DELHI</t>
  </si>
  <si>
    <t>HANS RAJ HANS</t>
  </si>
  <si>
    <t>GUGAN SINGH</t>
  </si>
  <si>
    <t>RAJESH LILOTHIA</t>
  </si>
  <si>
    <t>NOWGONG</t>
  </si>
  <si>
    <t>Pradyut Bordoloi</t>
  </si>
  <si>
    <t>Sri Rupak Sharma</t>
  </si>
  <si>
    <t>ONGOLE</t>
  </si>
  <si>
    <t>MAGUNTA SREENIVASULU REDDY</t>
  </si>
  <si>
    <t>SIDDA RAGHAVA RAO</t>
  </si>
  <si>
    <t>BELLAMKONDA SAIBABU</t>
  </si>
  <si>
    <t>OSMANABAD</t>
  </si>
  <si>
    <t>Omprakash Bhupalsinh Alias Pawan Rajenimbalkar</t>
  </si>
  <si>
    <t>Ranajagjitsinha Padmasinha Patil</t>
  </si>
  <si>
    <t>Arjun (Dada) Salgar</t>
  </si>
  <si>
    <t>OUTER MANIPUR</t>
  </si>
  <si>
    <t>Lorho S. Pfoze</t>
  </si>
  <si>
    <t>NPF</t>
  </si>
  <si>
    <t>Cock</t>
  </si>
  <si>
    <t>Houlim Shokhopao Mate</t>
  </si>
  <si>
    <t>K. James</t>
  </si>
  <si>
    <t>Thangminlien Kipgen</t>
  </si>
  <si>
    <t>Ashang Kasar</t>
  </si>
  <si>
    <t>PALAKKAD</t>
  </si>
  <si>
    <t>V K SREEKANDAN</t>
  </si>
  <si>
    <t>M B RAJESH</t>
  </si>
  <si>
    <t>KRISHNAKUMAR C</t>
  </si>
  <si>
    <t>PALAMAU</t>
  </si>
  <si>
    <t>VISHNU DAYAL RAM</t>
  </si>
  <si>
    <t>GHURAN RAM</t>
  </si>
  <si>
    <t>ANJANA BHUIYAN</t>
  </si>
  <si>
    <t>DINESH RAM</t>
  </si>
  <si>
    <t>VIJAY KUMAR</t>
  </si>
  <si>
    <t>BELT</t>
  </si>
  <si>
    <t>RAM JI PASWAN</t>
  </si>
  <si>
    <t>AMINDRA PASWAN</t>
  </si>
  <si>
    <t>BLSD</t>
  </si>
  <si>
    <t>PALGHAR</t>
  </si>
  <si>
    <t>Rajendra Dhedya Gavit</t>
  </si>
  <si>
    <t>Baliram Sukur Jadhav</t>
  </si>
  <si>
    <t>BVA</t>
  </si>
  <si>
    <t>Dattaram Jayram Karbat</t>
  </si>
  <si>
    <t>BUCKET</t>
  </si>
  <si>
    <t>Suresh Arjun Padavi</t>
  </si>
  <si>
    <t>Sanjay Laxman Tambda</t>
  </si>
  <si>
    <t>PALI</t>
  </si>
  <si>
    <t>P. P. CHAUDHARY</t>
  </si>
  <si>
    <t>BADRIRAM JAKHAR</t>
  </si>
  <si>
    <t>PANCHMAHAL</t>
  </si>
  <si>
    <t>Ratansinh Magansinh Rathod</t>
  </si>
  <si>
    <t>Khant Vechatbhai Kuberbhai</t>
  </si>
  <si>
    <t>PARBHANI</t>
  </si>
  <si>
    <t>JADHAV SANJAY (BANDU) HARIBHAU</t>
  </si>
  <si>
    <t>RAJESH UTTAMRAO VITEKAR</t>
  </si>
  <si>
    <t>ALAMGIR MOHD. KHAN</t>
  </si>
  <si>
    <t>COM. RAJAN KSHIRSAGAR</t>
  </si>
  <si>
    <t>PASCHIM CHAMPARAN</t>
  </si>
  <si>
    <t>DR. SANJAY JAISWAL</t>
  </si>
  <si>
    <t>BRIJESH KUMAR KUSHWAHA</t>
  </si>
  <si>
    <t>RAKESH KUMAR</t>
  </si>
  <si>
    <t>SANJAY KUMAR PATEL</t>
  </si>
  <si>
    <t>PATALIPUTRA</t>
  </si>
  <si>
    <t>RAM KRIPAL YADAV</t>
  </si>
  <si>
    <t>MISHA BHARTI</t>
  </si>
  <si>
    <t>MD. KALIMULLAH</t>
  </si>
  <si>
    <t>PATAN</t>
  </si>
  <si>
    <t>DABHI BHARATSINHJI SHANKARJI</t>
  </si>
  <si>
    <t>JAGDISH THAKOR</t>
  </si>
  <si>
    <t>PATHANAMTHITTA</t>
  </si>
  <si>
    <t>ANTO ANTONY</t>
  </si>
  <si>
    <t>VEENA GEORGE</t>
  </si>
  <si>
    <t>K SURENDRAN</t>
  </si>
  <si>
    <t>PATIALA</t>
  </si>
  <si>
    <t>Preneet Kaur</t>
  </si>
  <si>
    <t>Surjit Singh Rakhra</t>
  </si>
  <si>
    <t>Dharam Vira Gandhi</t>
  </si>
  <si>
    <t>NAWPP</t>
  </si>
  <si>
    <t>Mike</t>
  </si>
  <si>
    <t>Neena Mittal</t>
  </si>
  <si>
    <t>PATNA SAHIB</t>
  </si>
  <si>
    <t>RAVI SHANKAR PRASAD</t>
  </si>
  <si>
    <t>SHATRUGHAN SINHA</t>
  </si>
  <si>
    <t>PEDDAPALLE</t>
  </si>
  <si>
    <t>Venkatesh Netha Borlakunta</t>
  </si>
  <si>
    <t>Agam Chandrasekhar</t>
  </si>
  <si>
    <t>S.Kumar</t>
  </si>
  <si>
    <t>Kuntala Narsaiah</t>
  </si>
  <si>
    <t>Bala Kalyan Panja</t>
  </si>
  <si>
    <t>PERAMBALUR</t>
  </si>
  <si>
    <t>Dr.PAARIVENDHAR, T. R</t>
  </si>
  <si>
    <t>SIVAPATHY, N.R</t>
  </si>
  <si>
    <t>SHANTHI, K.</t>
  </si>
  <si>
    <t>RAJASEKARAN, M.</t>
  </si>
  <si>
    <t>PHULPUR</t>
  </si>
  <si>
    <t>Keshari Devi Patel</t>
  </si>
  <si>
    <t>Pandhari Yadav</t>
  </si>
  <si>
    <t>Pankaj Patel</t>
  </si>
  <si>
    <t>PILIBHIT</t>
  </si>
  <si>
    <t>Feroze Varun Gandhi</t>
  </si>
  <si>
    <t>Hemraj Verma</t>
  </si>
  <si>
    <t>POLLACHI</t>
  </si>
  <si>
    <t>SHANMUGA SUNDARAM. K</t>
  </si>
  <si>
    <t>MAHENDRAN. C</t>
  </si>
  <si>
    <t>MOOKAMBIKA. R</t>
  </si>
  <si>
    <t>SANUJA. U</t>
  </si>
  <si>
    <t>MUTHUKUMAR. S</t>
  </si>
  <si>
    <t>PONNANI</t>
  </si>
  <si>
    <t>E. T. Mohammed Basheer</t>
  </si>
  <si>
    <t>P.V. Anvar Puthan Veetil</t>
  </si>
  <si>
    <t>Rema</t>
  </si>
  <si>
    <t>Adv. K.C. Nazeer</t>
  </si>
  <si>
    <t>Sameera PA</t>
  </si>
  <si>
    <t>CUTTING PLIERS</t>
  </si>
  <si>
    <t>PORBANDAR</t>
  </si>
  <si>
    <t>RAMESHBHAI LAVJIBHAI DHADUK</t>
  </si>
  <si>
    <t>LALIT VASOYA</t>
  </si>
  <si>
    <t>SAMATBHAI GOVABHAI KADAVALA</t>
  </si>
  <si>
    <t>PRATAPGARH</t>
  </si>
  <si>
    <t>SANGAM LAL GUPTA</t>
  </si>
  <si>
    <t>ASHOK TRIPATHI</t>
  </si>
  <si>
    <t>RAJKUMARI RATNA SINGH</t>
  </si>
  <si>
    <t>AKSHAY PRATAP SINGH ALIAS GOPAL JI</t>
  </si>
  <si>
    <t>Puducherry</t>
  </si>
  <si>
    <t>PUDUCHERRY</t>
  </si>
  <si>
    <t>Ve. VAITHILINGAM</t>
  </si>
  <si>
    <t>Dr. NARAYANASAMY KESAVAN</t>
  </si>
  <si>
    <t>AINRC</t>
  </si>
  <si>
    <t>Jug</t>
  </si>
  <si>
    <t>Dr.M.A.S. SUBRAMANIAN</t>
  </si>
  <si>
    <t>N.SHARMILA BEGUM</t>
  </si>
  <si>
    <t>PUNE</t>
  </si>
  <si>
    <t>Girish Bhalchandra Bapat</t>
  </si>
  <si>
    <t>Mohan Joshi</t>
  </si>
  <si>
    <t>Anil Narayan Jadhav</t>
  </si>
  <si>
    <t>PURI</t>
  </si>
  <si>
    <t>PINAKI MISRA</t>
  </si>
  <si>
    <t>Dr Sambit Patra</t>
  </si>
  <si>
    <t>SATYA PRAKASH NAYAK</t>
  </si>
  <si>
    <t>PURNIA</t>
  </si>
  <si>
    <t>SANTOSH KUMAR</t>
  </si>
  <si>
    <t>UDAY SINGH ALIAS PAPPU SINGH</t>
  </si>
  <si>
    <t>SHUBHASH KUMAR THAKUR</t>
  </si>
  <si>
    <t>SAGEER AHMAD</t>
  </si>
  <si>
    <t>Pan</t>
  </si>
  <si>
    <t>JITENDRA URAB</t>
  </si>
  <si>
    <t>PURULIA</t>
  </si>
  <si>
    <t>JYOTIRMAY SINGH MAHATO</t>
  </si>
  <si>
    <t>Dr. MRIGANKA MAHATO</t>
  </si>
  <si>
    <t>NEPAL MAHATA</t>
  </si>
  <si>
    <t>BIR SINGH MAHATO</t>
  </si>
  <si>
    <t>PURVI CHAMPARAN</t>
  </si>
  <si>
    <t>RADHA MOHAN SINGH</t>
  </si>
  <si>
    <t>AAKASH KUMAR SINGH</t>
  </si>
  <si>
    <t>Satyam Yadav</t>
  </si>
  <si>
    <t>BNDl</t>
  </si>
  <si>
    <t>Shobha Devi</t>
  </si>
  <si>
    <t>Sachin Paswan</t>
  </si>
  <si>
    <t>Prabhakar Jaiswal</t>
  </si>
  <si>
    <t>RAE BARELI</t>
  </si>
  <si>
    <t>SONIA GANDHI</t>
  </si>
  <si>
    <t>DINESH PRATAP SINGH</t>
  </si>
  <si>
    <t>RAICHUR</t>
  </si>
  <si>
    <t>RAJA AMARESHWARA NAIK</t>
  </si>
  <si>
    <t>B. V NAIK</t>
  </si>
  <si>
    <t>B. VENKANAGOUDA NAYAKA</t>
  </si>
  <si>
    <t>RAIGAD</t>
  </si>
  <si>
    <t>Tatkare Sunil Dattatray</t>
  </si>
  <si>
    <t>Anant Geete</t>
  </si>
  <si>
    <t>Suman Bhaskar Koli</t>
  </si>
  <si>
    <t>Subhash Janardan Patil</t>
  </si>
  <si>
    <t>RAIGANJ</t>
  </si>
  <si>
    <t>DEBASREE CHAUDHURI</t>
  </si>
  <si>
    <t>AGARWAL KANAIALAL</t>
  </si>
  <si>
    <t>MD. SALIM</t>
  </si>
  <si>
    <t>DEEPA DASMUNSI</t>
  </si>
  <si>
    <t>RAIGARH</t>
  </si>
  <si>
    <t>GOMATI SAI</t>
  </si>
  <si>
    <t>LALJEET SINGH RATHIA</t>
  </si>
  <si>
    <t>INNOCENT KUJUR</t>
  </si>
  <si>
    <t>RAIPUR</t>
  </si>
  <si>
    <t>Sunil Kumar Soni</t>
  </si>
  <si>
    <t>Pramod Dubey</t>
  </si>
  <si>
    <t>RAJAHMUNDRY</t>
  </si>
  <si>
    <t>MARGANI BHARAT</t>
  </si>
  <si>
    <t>MAGANTI ROOPA</t>
  </si>
  <si>
    <t>AKULA SATYANARAYANA</t>
  </si>
  <si>
    <t>NALLURI VIJAYA SRINIVASA RAO</t>
  </si>
  <si>
    <t>RAJAMPET</t>
  </si>
  <si>
    <t>P.V.MIDHUN REDDY</t>
  </si>
  <si>
    <t>D A SATHYA PRABHA</t>
  </si>
  <si>
    <t>SYED MUKARRAM</t>
  </si>
  <si>
    <t>M.SHAJAHAN BASHA (JAHA)</t>
  </si>
  <si>
    <t>RAJGARH</t>
  </si>
  <si>
    <t>RODMAL NAGAR</t>
  </si>
  <si>
    <t>MONA SUSTANI</t>
  </si>
  <si>
    <t>RAJKOT</t>
  </si>
  <si>
    <t>KUNDARIA MOHANBHAI KALYANJIBHAI</t>
  </si>
  <si>
    <t>KAGATHARA LALITBHAI</t>
  </si>
  <si>
    <t>VIJAY PARMAR</t>
  </si>
  <si>
    <t>RAJMAHAL</t>
  </si>
  <si>
    <t>VIJAY KUMAR HANSDAK</t>
  </si>
  <si>
    <t>HEMLAL MURMU</t>
  </si>
  <si>
    <t>GOPIN SOREN</t>
  </si>
  <si>
    <t>MONIKA KISKU</t>
  </si>
  <si>
    <t>MANDAL HANSDA</t>
  </si>
  <si>
    <t>RAJNANDGAON</t>
  </si>
  <si>
    <t>SANTOSH PANDEY</t>
  </si>
  <si>
    <t>BHOLA RAM SAHU</t>
  </si>
  <si>
    <t>RAVITA LAKRA (DHRUV)</t>
  </si>
  <si>
    <t>RAJSAMAND</t>
  </si>
  <si>
    <t>Diya Kumari</t>
  </si>
  <si>
    <t>Devkinandan (Kaka)</t>
  </si>
  <si>
    <t>Chenaram</t>
  </si>
  <si>
    <t>Chandra Prakash Tanwar</t>
  </si>
  <si>
    <t>RAMANATHAPURAM</t>
  </si>
  <si>
    <t>K. NAVASKANI</t>
  </si>
  <si>
    <t>NAINAR NAGENTHRAN</t>
  </si>
  <si>
    <t>V.D.N. ANANDH. B.E.,</t>
  </si>
  <si>
    <t>T. BHUVANESWARI</t>
  </si>
  <si>
    <t>VIJAYA BASKAR</t>
  </si>
  <si>
    <t>RAMPUR</t>
  </si>
  <si>
    <t>Mohammad Azam Khan</t>
  </si>
  <si>
    <t>Jayaprada Nahata</t>
  </si>
  <si>
    <t>Sanjay Kapoor</t>
  </si>
  <si>
    <t>RAMTEK</t>
  </si>
  <si>
    <t>Krupal Balaji Tumane</t>
  </si>
  <si>
    <t>Kishore Uttamrao Gajbhiye</t>
  </si>
  <si>
    <t>Subhash Dharamdas Gajbhiye</t>
  </si>
  <si>
    <t>Kiran Premkumar Rodge (Patankar)</t>
  </si>
  <si>
    <t>RANAGHAT</t>
  </si>
  <si>
    <t>JAGANNATH SARKAR</t>
  </si>
  <si>
    <t>RUPALI BISWAS</t>
  </si>
  <si>
    <t>BISWAS RAMA</t>
  </si>
  <si>
    <t>MINATI BISWAS</t>
  </si>
  <si>
    <t>RANCHI</t>
  </si>
  <si>
    <t>SANJAY SETH</t>
  </si>
  <si>
    <t>SUBODH KANT SAHAY</t>
  </si>
  <si>
    <t>RAM TAHAL CHOUDHARY</t>
  </si>
  <si>
    <t>RATLAM</t>
  </si>
  <si>
    <t>GUMAN SINGH DAMOR</t>
  </si>
  <si>
    <t>KANTILAL BHURIA</t>
  </si>
  <si>
    <t>KAMLESHWAR BHIL</t>
  </si>
  <si>
    <t>RATNAGIRI - SINDHUDURG</t>
  </si>
  <si>
    <t>Vinayak Raut</t>
  </si>
  <si>
    <t>Nilesh Narayan Rane</t>
  </si>
  <si>
    <t>MSHP</t>
  </si>
  <si>
    <t>Refrigerator</t>
  </si>
  <si>
    <t>Navinchandra Bhalchandra Bandivadekar</t>
  </si>
  <si>
    <t>Maruti Ramchandra Joshi</t>
  </si>
  <si>
    <t>Nilesh Bhikaji Bhatade</t>
  </si>
  <si>
    <t>Rajesh Dilipkumar Jadhav</t>
  </si>
  <si>
    <t>BARESP</t>
  </si>
  <si>
    <t>RAVER</t>
  </si>
  <si>
    <t>Khadse Raksha Nikhil</t>
  </si>
  <si>
    <t>Dr.Ulhas Vasudeo Patil</t>
  </si>
  <si>
    <t>Nitin Pralhad Kandelkar</t>
  </si>
  <si>
    <t>REWA</t>
  </si>
  <si>
    <t>JANARDAN MISHRA</t>
  </si>
  <si>
    <t>SIDDHARTH TIWARI "RAJ"</t>
  </si>
  <si>
    <t>VIKASH SINGH PATEL</t>
  </si>
  <si>
    <t>GIRIJESH SINGH SENGER</t>
  </si>
  <si>
    <t>ROBERTSGANJ</t>
  </si>
  <si>
    <t>PAKAURI LAL KOL</t>
  </si>
  <si>
    <t>BHAI LAL</t>
  </si>
  <si>
    <t>BHAGWATI PRASAD CHAUDHARI</t>
  </si>
  <si>
    <t>ANUJ KUMAR KANAUJIA</t>
  </si>
  <si>
    <t>BLRP</t>
  </si>
  <si>
    <t>ASHOK KUMAR KANAUJIYA</t>
  </si>
  <si>
    <t>S R DARAPURI</t>
  </si>
  <si>
    <t>AIPF</t>
  </si>
  <si>
    <t>ROHTAK</t>
  </si>
  <si>
    <t>ARVIND KUMAR SHARMA</t>
  </si>
  <si>
    <t>DEEPENDER SINGH HOODA</t>
  </si>
  <si>
    <t>KISHAN LAL PANCHAL</t>
  </si>
  <si>
    <t>PRADEEP KUMAR DESWAL</t>
  </si>
  <si>
    <t>SABARKANTHA</t>
  </si>
  <si>
    <t>RATHOD DIPSINH SHANKARSINH</t>
  </si>
  <si>
    <t>THAKOR RAJENDRASINH SHIVSINH</t>
  </si>
  <si>
    <t>RAVAL RAJUBHAI PUNJABHAI</t>
  </si>
  <si>
    <t>SAGAR</t>
  </si>
  <si>
    <t>RAJBAHADUR SINGH</t>
  </si>
  <si>
    <t>PRABHU SINGH THAKUR</t>
  </si>
  <si>
    <t>RAJKUMAR YADAV</t>
  </si>
  <si>
    <t>SAHARANPUR</t>
  </si>
  <si>
    <t>HAJI FAZLUR REHMAN</t>
  </si>
  <si>
    <t>RAGHAV LAKHANPAL</t>
  </si>
  <si>
    <t>IMRAN MASOOD</t>
  </si>
  <si>
    <t>SALEM</t>
  </si>
  <si>
    <t>PARTHIBAN.S.R</t>
  </si>
  <si>
    <t>SARAVANAN.K.R.S</t>
  </si>
  <si>
    <t>PRABHU MANIKANDAN.M</t>
  </si>
  <si>
    <t>SELVAM.S.K</t>
  </si>
  <si>
    <t>RASA.A</t>
  </si>
  <si>
    <t>SALEMPUR</t>
  </si>
  <si>
    <t>RAVINDER</t>
  </si>
  <si>
    <t>R S KUSHWAHA</t>
  </si>
  <si>
    <t>RAJARAM</t>
  </si>
  <si>
    <t>RAJESH KUMAR MISHRA</t>
  </si>
  <si>
    <t>SAMASTIPUR (SC)</t>
  </si>
  <si>
    <t>Ramchandra Paswan</t>
  </si>
  <si>
    <t>Dr. Ashok Kumar</t>
  </si>
  <si>
    <t>Vidya Nand Ram</t>
  </si>
  <si>
    <t>WAP</t>
  </si>
  <si>
    <t>Suraj Kumar Das</t>
  </si>
  <si>
    <t>Asha Devi</t>
  </si>
  <si>
    <t>Mantesh Kumar</t>
  </si>
  <si>
    <t>Vijay Kumar Ram</t>
  </si>
  <si>
    <t>VCSMP</t>
  </si>
  <si>
    <t>Tiller</t>
  </si>
  <si>
    <t>SAMBALPUR</t>
  </si>
  <si>
    <t>NITESH GANGA DEB</t>
  </si>
  <si>
    <t>NALINI KANTA PRADHAN</t>
  </si>
  <si>
    <t>SARAT PATTANAYAK</t>
  </si>
  <si>
    <t>SAMBHAL</t>
  </si>
  <si>
    <t>DR. SHAFIQUR REHMAN BARQ</t>
  </si>
  <si>
    <t>PARAMESHVAR LAL SAINI</t>
  </si>
  <si>
    <t>MAJOR JAGAT PAL SINGH</t>
  </si>
  <si>
    <t>SANGLI</t>
  </si>
  <si>
    <t>Sanjaykaka Patil</t>
  </si>
  <si>
    <t>Vishal Prakashbapu Patil</t>
  </si>
  <si>
    <t>Gopichand Kundlik Padalkar</t>
  </si>
  <si>
    <t>SANGRUR</t>
  </si>
  <si>
    <t>BHAGWANT MANN</t>
  </si>
  <si>
    <t>KEWAL SINGH DHILLON</t>
  </si>
  <si>
    <t>PARMINDER SINGH DHINDSA</t>
  </si>
  <si>
    <t>SIMRANJIT SINGH MANN</t>
  </si>
  <si>
    <t>SAD(M)</t>
  </si>
  <si>
    <t>JASRAJ SINGH LONGIA</t>
  </si>
  <si>
    <t>SANT KABIR NAGAR</t>
  </si>
  <si>
    <t>PRAVEEN KUMAR NISHAD</t>
  </si>
  <si>
    <t>BHEESHMA SHANKAR</t>
  </si>
  <si>
    <t>BHAL CHANDRA YADAV</t>
  </si>
  <si>
    <t>SARAN</t>
  </si>
  <si>
    <t>Rajiv Pratap Rudy</t>
  </si>
  <si>
    <t>Chandrika Roy</t>
  </si>
  <si>
    <t>Sheojee Ram</t>
  </si>
  <si>
    <t>Shiv Brat Singh</t>
  </si>
  <si>
    <t>SARGUJA</t>
  </si>
  <si>
    <t>Renuka Singh Saruta</t>
  </si>
  <si>
    <t>Khel Sai Singh</t>
  </si>
  <si>
    <t>Asha Devi Poya</t>
  </si>
  <si>
    <t>Maya Bhagat</t>
  </si>
  <si>
    <t>SASARAM (SC)</t>
  </si>
  <si>
    <t>CHHEDI PASWAN</t>
  </si>
  <si>
    <t xml:space="preserve">Post Graduate
</t>
  </si>
  <si>
    <t>MEIRA KUMAR</t>
  </si>
  <si>
    <t>MANOJ KUMAR</t>
  </si>
  <si>
    <t>ASHOK BAITHA</t>
  </si>
  <si>
    <t>SATARA</t>
  </si>
  <si>
    <t>SHRIMANT CHH. UDAYANRAJE PRATAPSINHMAHARAJ BHONSLE</t>
  </si>
  <si>
    <t>NARENDRA ANNASAHEB PATIL</t>
  </si>
  <si>
    <t>SAHADEO KERAPPA AIWALE</t>
  </si>
  <si>
    <t>SATNA</t>
  </si>
  <si>
    <t>GANESH SINGH</t>
  </si>
  <si>
    <t>RAJARAM TRIPATHI</t>
  </si>
  <si>
    <t>ACCHE LAL KUSHAWAHA</t>
  </si>
  <si>
    <t>SECUNDRABAD</t>
  </si>
  <si>
    <t>G . KISHAN REDDY</t>
  </si>
  <si>
    <t>TALASANI SAI KIRAN YADAV</t>
  </si>
  <si>
    <t>ANJAN KUMAR YADAV. M</t>
  </si>
  <si>
    <t>N . SHANKAR GOUD</t>
  </si>
  <si>
    <t>SHAHDOL</t>
  </si>
  <si>
    <t>HIMADRI SINGH</t>
  </si>
  <si>
    <t>PRAMILA SINGH</t>
  </si>
  <si>
    <t>BAHAN KESHKALI KOL</t>
  </si>
  <si>
    <t>MOHDAL SINGH PAV</t>
  </si>
  <si>
    <t>VIMAL SINGH KORCHE</t>
  </si>
  <si>
    <t>SHAHJAHANPUR</t>
  </si>
  <si>
    <t>Arun Kumar Sagar</t>
  </si>
  <si>
    <t>Amar Chandra Jauhar</t>
  </si>
  <si>
    <t>Brahm Swaroop Sagar</t>
  </si>
  <si>
    <t>SHEOHAR</t>
  </si>
  <si>
    <t>RAMA DEVI</t>
  </si>
  <si>
    <t>SYED FAISAL ALI</t>
  </si>
  <si>
    <t>Kedar Nath Prasad</t>
  </si>
  <si>
    <t>Raj Kumar Parsad</t>
  </si>
  <si>
    <t>Shamim Alam</t>
  </si>
  <si>
    <t>Mukesh Kumar Jha</t>
  </si>
  <si>
    <t>Vijay Nandan Paswan</t>
  </si>
  <si>
    <t>Anil Kumar Tiwari</t>
  </si>
  <si>
    <t>Chimney</t>
  </si>
  <si>
    <t>Meghalaya</t>
  </si>
  <si>
    <t>SHILLONG</t>
  </si>
  <si>
    <t>VINCENT H. PALA</t>
  </si>
  <si>
    <t>JEMINO MAWTHOH</t>
  </si>
  <si>
    <t>UDP</t>
  </si>
  <si>
    <t>Drum</t>
  </si>
  <si>
    <t>SANBOR SHULLAI</t>
  </si>
  <si>
    <t>SHIMLA</t>
  </si>
  <si>
    <t>SURESH KUMAR KASHYAP</t>
  </si>
  <si>
    <t>DHANI RAM SHANDIL</t>
  </si>
  <si>
    <t>SHIMOGA</t>
  </si>
  <si>
    <t>B.Y.RAGHAVENDRA.</t>
  </si>
  <si>
    <t>S.MADHUBANGARAPPA</t>
  </si>
  <si>
    <t>SHIRDI</t>
  </si>
  <si>
    <t>SADASHIV KISAN LOKHANDE</t>
  </si>
  <si>
    <t>KAMBLE BHAUSAHEB MALHARI</t>
  </si>
  <si>
    <t>SANJAY LAXMAN SUKHDAN</t>
  </si>
  <si>
    <t>WAKCHAURE BHAUSAHEB RAJARAM</t>
  </si>
  <si>
    <t>Adv. BANSI BHAURAO SATPUTE</t>
  </si>
  <si>
    <t>PRADIP SUNIL SARODE</t>
  </si>
  <si>
    <t>SHIRUR</t>
  </si>
  <si>
    <t>Dr. Amol Ramsing Kolhe</t>
  </si>
  <si>
    <t>Adhalrao Shivaji Dattatrey</t>
  </si>
  <si>
    <t>Ovhal Rahul</t>
  </si>
  <si>
    <t>SHRAWASTI</t>
  </si>
  <si>
    <t>RAM SHIROMANI</t>
  </si>
  <si>
    <t>DADDAN MISHRA</t>
  </si>
  <si>
    <t>DHIRENDRA PRATAP SINGH</t>
  </si>
  <si>
    <t>NABBAN KHAN</t>
  </si>
  <si>
    <t>SIDHI</t>
  </si>
  <si>
    <t>Riti Pathak</t>
  </si>
  <si>
    <t>Ajay Arjun Singh</t>
  </si>
  <si>
    <t>Com. Sanjay Namdeo</t>
  </si>
  <si>
    <t>Ram Lal Panika</t>
  </si>
  <si>
    <t>Fatte Bahadur Singh Markam</t>
  </si>
  <si>
    <t>Dileep Kumar Shukla</t>
  </si>
  <si>
    <t>SIKAR</t>
  </si>
  <si>
    <t>Sumedhanand Saraswati</t>
  </si>
  <si>
    <t>Subhash Maharia</t>
  </si>
  <si>
    <t>Amraram</t>
  </si>
  <si>
    <t>Sikkim</t>
  </si>
  <si>
    <t>SIKKIM</t>
  </si>
  <si>
    <t>INDRA HANG SUBBA</t>
  </si>
  <si>
    <t>SKM</t>
  </si>
  <si>
    <t>Table Lamp</t>
  </si>
  <si>
    <t>DEK BAHADUR KATWAL</t>
  </si>
  <si>
    <t>SDF</t>
  </si>
  <si>
    <t>Umbrella</t>
  </si>
  <si>
    <t>LATEN TSHERING SHERPA</t>
  </si>
  <si>
    <t>BHARAT BASNETT</t>
  </si>
  <si>
    <t>SILCHAR</t>
  </si>
  <si>
    <t>RAJDEEP ROY</t>
  </si>
  <si>
    <t>SUSHMITA DEV</t>
  </si>
  <si>
    <t>SINGHBHUM</t>
  </si>
  <si>
    <t>GEETA KORA</t>
  </si>
  <si>
    <t>LAXMAN GILUWA</t>
  </si>
  <si>
    <t>PUSHPA SINKU</t>
  </si>
  <si>
    <t>PRATAP SINGH BANARA</t>
  </si>
  <si>
    <t>PARDESHI LAL MUNDA</t>
  </si>
  <si>
    <t>ANIL SOREN</t>
  </si>
  <si>
    <t>SIRSA</t>
  </si>
  <si>
    <t>Sunita Duggal</t>
  </si>
  <si>
    <t>Ashok Tanwar</t>
  </si>
  <si>
    <t>Nirmal Singh Malri</t>
  </si>
  <si>
    <t>Charanjeet Singh Rori</t>
  </si>
  <si>
    <t>Janak Raj Atwal</t>
  </si>
  <si>
    <t>SITAMARHI</t>
  </si>
  <si>
    <t>Sunil Kumar Pintu</t>
  </si>
  <si>
    <t>Arjun Ray</t>
  </si>
  <si>
    <t>Dharmendra Kumar</t>
  </si>
  <si>
    <t>Vinod Sah</t>
  </si>
  <si>
    <t>Mahesh Nandan Singh</t>
  </si>
  <si>
    <t>Ramesh Kumar Mishra</t>
  </si>
  <si>
    <t>SITAPUR</t>
  </si>
  <si>
    <t>Rajesh Verma</t>
  </si>
  <si>
    <t>Nakul Dubey</t>
  </si>
  <si>
    <t>Qaiser Jahan</t>
  </si>
  <si>
    <t>SIVAGANGA</t>
  </si>
  <si>
    <t>KARTI P CHIDAMBARAM</t>
  </si>
  <si>
    <t>H.RAJA</t>
  </si>
  <si>
    <t>V.PANDI</t>
  </si>
  <si>
    <t>V.SAKTHI PRIYA</t>
  </si>
  <si>
    <t>KAVINGNAR SNEKAN</t>
  </si>
  <si>
    <t>P.RAJENDHIRAN</t>
  </si>
  <si>
    <t>Mixee</t>
  </si>
  <si>
    <t>SIWAN</t>
  </si>
  <si>
    <t>Kavita Singh</t>
  </si>
  <si>
    <t>Hena Shahab</t>
  </si>
  <si>
    <t>Amar Nath Yadav</t>
  </si>
  <si>
    <t>Deva Kant Mishra Alias Munna Bhaiya</t>
  </si>
  <si>
    <t>Upendra Kumar Giri</t>
  </si>
  <si>
    <t>Madhuri Pandey</t>
  </si>
  <si>
    <t>SOLAPUR</t>
  </si>
  <si>
    <t>SHRI. SHA. BRA. DR. JAI SIDHESHWAR SHIVACHARY MAHASWAMIJI</t>
  </si>
  <si>
    <t>SHINDE SUSHILKUMAR SAMBHAJIRAO</t>
  </si>
  <si>
    <t>AMBEDKAR PRAKASH YASHVANT</t>
  </si>
  <si>
    <t>SONIPAT</t>
  </si>
  <si>
    <t>RAMESH CHANDER KAUSHIK</t>
  </si>
  <si>
    <t>BHUPINDER SINGH HOODA</t>
  </si>
  <si>
    <t>DIGVIJAY SINGH CHAUTALA</t>
  </si>
  <si>
    <t>RAJ BALA SAINI</t>
  </si>
  <si>
    <t>SOUTH DELHI</t>
  </si>
  <si>
    <t>RAMESH BIDHURI</t>
  </si>
  <si>
    <t>RAGHAV CHADHA</t>
  </si>
  <si>
    <t>VIJENDER</t>
  </si>
  <si>
    <t>SIDDHANT GAUTAM</t>
  </si>
  <si>
    <t>SOUTH GOA</t>
  </si>
  <si>
    <t>COSME FRANCISCO CAITANO SARDINHA</t>
  </si>
  <si>
    <t>ADV. NARENDRA SAWAIKAR</t>
  </si>
  <si>
    <t>ELVIS GOMES</t>
  </si>
  <si>
    <t>SRERAMPUR</t>
  </si>
  <si>
    <t>KALYAN BANERJEE</t>
  </si>
  <si>
    <t>DEBJIT SARKAR</t>
  </si>
  <si>
    <t>TIRTHANKAR RAY</t>
  </si>
  <si>
    <t>DEBABRATA BISWAS</t>
  </si>
  <si>
    <t>SRIKAKULAM</t>
  </si>
  <si>
    <t>KINJARAPU RAM MOHAN NAIDU</t>
  </si>
  <si>
    <t>DUVVADA SRINIVAS</t>
  </si>
  <si>
    <t>METTA RAMARAO</t>
  </si>
  <si>
    <t>DOLA JAGAN</t>
  </si>
  <si>
    <t>SRINAGAR</t>
  </si>
  <si>
    <t>Farooq Abdullah</t>
  </si>
  <si>
    <t>Aga Syed Mohsin</t>
  </si>
  <si>
    <t>PDP</t>
  </si>
  <si>
    <t>Irfan Raza Ansari</t>
  </si>
  <si>
    <t>Sheikh Khalid Jehangir</t>
  </si>
  <si>
    <t>SRIPERUMBUDUR</t>
  </si>
  <si>
    <t>Baalu.T.R.</t>
  </si>
  <si>
    <t>Vaithilingam A</t>
  </si>
  <si>
    <t>Sridhar M</t>
  </si>
  <si>
    <t>Mahendran.H</t>
  </si>
  <si>
    <t>Tambaram Narayanan G</t>
  </si>
  <si>
    <t>SULTANPUR</t>
  </si>
  <si>
    <t>MANEKA SANJAI GANDHI</t>
  </si>
  <si>
    <t>CHANDRA BHADRA SINGH "SSONU"</t>
  </si>
  <si>
    <t>Dr. SANJAY SINH</t>
  </si>
  <si>
    <t>KAMLA DEVI</t>
  </si>
  <si>
    <t>SUNDARGARH</t>
  </si>
  <si>
    <t>Jual Oram</t>
  </si>
  <si>
    <t>Sunita Biswal</t>
  </si>
  <si>
    <t>George Tirkey</t>
  </si>
  <si>
    <t>Miss Juspin Lakra</t>
  </si>
  <si>
    <t>SUPAUL</t>
  </si>
  <si>
    <t>Dileshwar Kamait</t>
  </si>
  <si>
    <t>Ranjeet Ranjan</t>
  </si>
  <si>
    <t>Dinesh Prasad Yadav</t>
  </si>
  <si>
    <t>Rajesh Kumar S/O- Yugeshwar Sah</t>
  </si>
  <si>
    <t>Binod Kumar Sahu</t>
  </si>
  <si>
    <t>Anand Pathak</t>
  </si>
  <si>
    <t>Md. Abul Kalam Azad</t>
  </si>
  <si>
    <t>JHP</t>
  </si>
  <si>
    <t>Sandip Kumar Singh</t>
  </si>
  <si>
    <t>SURAT</t>
  </si>
  <si>
    <t>Darshana Vikram Jardosh</t>
  </si>
  <si>
    <t>Ashok Patel (Adhevada)</t>
  </si>
  <si>
    <t>SURENDRANAGAR</t>
  </si>
  <si>
    <t>Dr. MUNJAPARA MAHENDRABHAI</t>
  </si>
  <si>
    <t>KOLI PATEL SOMABHAI GANDALAL</t>
  </si>
  <si>
    <t>ADVOCATE SHAILESH N. SOLANKI</t>
  </si>
  <si>
    <t>DOST MER</t>
  </si>
  <si>
    <t>TAMLUK</t>
  </si>
  <si>
    <t>Adhikari Dibyendu</t>
  </si>
  <si>
    <t>Sidharthashankar Naskar</t>
  </si>
  <si>
    <t>Sk Ibrahim Ali</t>
  </si>
  <si>
    <t>Lakshman Chandra Seth</t>
  </si>
  <si>
    <t>TEHRI GARHWAL</t>
  </si>
  <si>
    <t>MALA RAJYA LAXMI SHAH</t>
  </si>
  <si>
    <t>PRITAM SINGH</t>
  </si>
  <si>
    <t>GOPAL MANI</t>
  </si>
  <si>
    <t>TENKASI</t>
  </si>
  <si>
    <t>DHANUSH.M.KUMAR</t>
  </si>
  <si>
    <t>Dr.KRISHNASAMY.K</t>
  </si>
  <si>
    <t>PONNUTHAI. S</t>
  </si>
  <si>
    <t>MATHIVANAN.S.S</t>
  </si>
  <si>
    <t>MUNESHWARAN. K</t>
  </si>
  <si>
    <t>TEZPUR</t>
  </si>
  <si>
    <t>PALLAB LOCHAN DAS</t>
  </si>
  <si>
    <t>M.G.V.K. BHANU</t>
  </si>
  <si>
    <t>BIJOY KUMAR TIRU</t>
  </si>
  <si>
    <t>THANE</t>
  </si>
  <si>
    <t>RAJAN BABURAO VICHARE</t>
  </si>
  <si>
    <t>ANAND PRAKASH PARANJPE</t>
  </si>
  <si>
    <t>MALLIKARJUN SAIBANNA PUJARI</t>
  </si>
  <si>
    <t>THANJAVUR</t>
  </si>
  <si>
    <t>PALANIMANICKAM,S.S.</t>
  </si>
  <si>
    <t>NATARAJAN,N.R .</t>
  </si>
  <si>
    <t>TMC(M)</t>
  </si>
  <si>
    <t>MURUGESAN, P.</t>
  </si>
  <si>
    <t>KRISHNAKUMAR,N.</t>
  </si>
  <si>
    <t>SELVARAJ,R .</t>
  </si>
  <si>
    <t>Jackfruit</t>
  </si>
  <si>
    <t>SAMPATH RAMADOSS</t>
  </si>
  <si>
    <t>THENI</t>
  </si>
  <si>
    <t>RAVEENDRANATH KUMAR, P</t>
  </si>
  <si>
    <t>ELANGOVAN, E.V.K.S.</t>
  </si>
  <si>
    <t>THANGA TAMILSELVAN</t>
  </si>
  <si>
    <t>SHAGUL HAMEED</t>
  </si>
  <si>
    <t>RADHAKRISHNAN, S.</t>
  </si>
  <si>
    <t>THIRUVALLUR</t>
  </si>
  <si>
    <t>Dr.K.Jayakumar</t>
  </si>
  <si>
    <t>Dr.P.Venugopal</t>
  </si>
  <si>
    <t>Logarangan.M</t>
  </si>
  <si>
    <t>M.VETRISELVI</t>
  </si>
  <si>
    <t>Pon.Raja</t>
  </si>
  <si>
    <t>R.Anbuchezhian</t>
  </si>
  <si>
    <t>THIRUVANANTHAPURAM</t>
  </si>
  <si>
    <t>Dr. SHASHI THAROOR</t>
  </si>
  <si>
    <t>KUMMANAM RAJASEKHARAN</t>
  </si>
  <si>
    <t>C. DIVAKARAN</t>
  </si>
  <si>
    <t>THOOTHUKKUDI</t>
  </si>
  <si>
    <t>KANIMOZHI KARUNANIDHI</t>
  </si>
  <si>
    <t>DR. TAMILISAI SOUNDARARAJAN</t>
  </si>
  <si>
    <t>Dr. BHUVANESWARAN, M.</t>
  </si>
  <si>
    <t>CHRISTANTINE RAJASEKAR, S.</t>
  </si>
  <si>
    <t>PON KUMARAN, T.P.S.</t>
  </si>
  <si>
    <t>THRISSUR</t>
  </si>
  <si>
    <t>T. N. PRATHAPAN</t>
  </si>
  <si>
    <t>RAJAJI MATHEW THOMAS</t>
  </si>
  <si>
    <t>SURESH GOPI</t>
  </si>
  <si>
    <t>TIKAMGARH</t>
  </si>
  <si>
    <t>Dr Virendra Kumar</t>
  </si>
  <si>
    <t>Ahirwar Kiran</t>
  </si>
  <si>
    <t>R.D. Prajapati</t>
  </si>
  <si>
    <t>TIRUCHIRAPPALLI</t>
  </si>
  <si>
    <t>Thirunavukkarasar. SU</t>
  </si>
  <si>
    <t>DR.Elangovan. V</t>
  </si>
  <si>
    <t>Sarubala. R. Thondaiman</t>
  </si>
  <si>
    <t>Vinoth. V</t>
  </si>
  <si>
    <t>Anandharaja. V</t>
  </si>
  <si>
    <t>TIRUNELVELI</t>
  </si>
  <si>
    <t>GNANATHIRAVIAM S</t>
  </si>
  <si>
    <t>PAUL MANOJ PANDIAN</t>
  </si>
  <si>
    <t>MICHAEL RAYAPPAN S</t>
  </si>
  <si>
    <t>SATHYA B</t>
  </si>
  <si>
    <t>VENNIMALAI M</t>
  </si>
  <si>
    <t>TIRUPATI</t>
  </si>
  <si>
    <t>Balli Durga Prasad Rao</t>
  </si>
  <si>
    <t>Panabaka Lakshmi</t>
  </si>
  <si>
    <t>Chintamohan</t>
  </si>
  <si>
    <t>Doctor Daggumati Sreehari Rao</t>
  </si>
  <si>
    <t>Bommi Srihari Rao</t>
  </si>
  <si>
    <t>TIRUPPUR</t>
  </si>
  <si>
    <t>SUBBARAYAN, K.</t>
  </si>
  <si>
    <t>ANANDAN, M.S.M.</t>
  </si>
  <si>
    <t>CHANDIRAKUMAR, V.S.</t>
  </si>
  <si>
    <t>SELVAM, S.R.</t>
  </si>
  <si>
    <t>JAGANATHAN, P.</t>
  </si>
  <si>
    <t>TIRUVANNAMALAI</t>
  </si>
  <si>
    <t>ANNADURAI C N</t>
  </si>
  <si>
    <t>AGRI KRISHNAMURTHY S S</t>
  </si>
  <si>
    <t>GNANASEKAR A</t>
  </si>
  <si>
    <t>RAMESHBABU R</t>
  </si>
  <si>
    <t>ARUL R</t>
  </si>
  <si>
    <t>TONK-SAWAI MADHOPUR</t>
  </si>
  <si>
    <t>Sukhbir Singh Jaunapuria</t>
  </si>
  <si>
    <t>Namonarayan</t>
  </si>
  <si>
    <t>Laxmi Kant Bairwa</t>
  </si>
  <si>
    <t>Tripura</t>
  </si>
  <si>
    <t>TRIPURA EAST</t>
  </si>
  <si>
    <t>Rebati Tripura</t>
  </si>
  <si>
    <t>Maharaj kumari Pragya DebBurman</t>
  </si>
  <si>
    <t>Jitendra Chaudhury</t>
  </si>
  <si>
    <t>Narendra Chandra DebBarma</t>
  </si>
  <si>
    <t>IPFT</t>
  </si>
  <si>
    <t>Dao</t>
  </si>
  <si>
    <t>TRIPURA WEST</t>
  </si>
  <si>
    <t>Pratima Bhoumik</t>
  </si>
  <si>
    <t>Subal Bhowmik</t>
  </si>
  <si>
    <t>Sankar Prasad Datta</t>
  </si>
  <si>
    <t>Brishaketu Debbarma</t>
  </si>
  <si>
    <t>TUMKUR</t>
  </si>
  <si>
    <t>G. S. BASAVARAJ</t>
  </si>
  <si>
    <t>H. D. DEVEGOWDA</t>
  </si>
  <si>
    <t>N. SHIVANNA</t>
  </si>
  <si>
    <t>TURA</t>
  </si>
  <si>
    <t>AGATHA K. SANGMA</t>
  </si>
  <si>
    <t>DR. MUKUL SANGMA</t>
  </si>
  <si>
    <t>RIKMAN GARREY MOMIN</t>
  </si>
  <si>
    <t>UDAIPUR</t>
  </si>
  <si>
    <t>ARJUNLAL MEENA</t>
  </si>
  <si>
    <t>RAGHUVIR SINGH MEENA</t>
  </si>
  <si>
    <t>BIRDHI LAL CHHANWAL</t>
  </si>
  <si>
    <t>GHANSHYAM SINGH TAWAR</t>
  </si>
  <si>
    <t>KESULAL MEENA</t>
  </si>
  <si>
    <t>UDHAMPUR</t>
  </si>
  <si>
    <t>DR. JITENDRA SINGH</t>
  </si>
  <si>
    <t>VIKRAMADITYA SINGH</t>
  </si>
  <si>
    <t>HARSH DEV SINGH</t>
  </si>
  <si>
    <t>JKNPP</t>
  </si>
  <si>
    <t>LAL SINGH</t>
  </si>
  <si>
    <t>DSSP</t>
  </si>
  <si>
    <t>TILAK RAJ BHAGAT</t>
  </si>
  <si>
    <t>UDUPI CHIKMAGALUR</t>
  </si>
  <si>
    <t>SHOBHA KARANDLAJE</t>
  </si>
  <si>
    <t>PRAMOD MADHWARAJ</t>
  </si>
  <si>
    <t>P. PARAMESHWARA</t>
  </si>
  <si>
    <t>UJIARPUR</t>
  </si>
  <si>
    <t>Nityanand Rai</t>
  </si>
  <si>
    <t>Upendra Kushwaha</t>
  </si>
  <si>
    <t>Mamta Kumari</t>
  </si>
  <si>
    <t>Allamaa Shiblee Nomanee Halami</t>
  </si>
  <si>
    <t>MD. Anwar</t>
  </si>
  <si>
    <t>Dr. Ajay Singh Almust</t>
  </si>
  <si>
    <t>Navin Kumar</t>
  </si>
  <si>
    <t>UJJAIN</t>
  </si>
  <si>
    <t>ANIL FIROJIYA</t>
  </si>
  <si>
    <t>BABULAL MALVIYA</t>
  </si>
  <si>
    <t>ULUBERIA</t>
  </si>
  <si>
    <t>SAJDA AHMED</t>
  </si>
  <si>
    <t>JOY BANERJEE</t>
  </si>
  <si>
    <t>MAKSUDA KHATUN</t>
  </si>
  <si>
    <t>Shoma Ranisree Roy</t>
  </si>
  <si>
    <t>UNNAO</t>
  </si>
  <si>
    <t>Swami Sakshi Ji Maharaj</t>
  </si>
  <si>
    <t>Arun Shanker Shukla</t>
  </si>
  <si>
    <t>Annu Tandon</t>
  </si>
  <si>
    <t>UTTARA KANNADA</t>
  </si>
  <si>
    <t>ANANTKUMAR HEGDE</t>
  </si>
  <si>
    <t>ANAND ASNOTIKAR</t>
  </si>
  <si>
    <t>VADAKARA</t>
  </si>
  <si>
    <t>K. MURALEEDHARAN</t>
  </si>
  <si>
    <t>P.JAYARAJAN</t>
  </si>
  <si>
    <t>ADV.V.K.SAJEEVAN</t>
  </si>
  <si>
    <t>VADODARA</t>
  </si>
  <si>
    <t>RANJANBEN BHATT</t>
  </si>
  <si>
    <t>PRASHANT PATEL (TIKO)</t>
  </si>
  <si>
    <t>VAISHALI</t>
  </si>
  <si>
    <t>Veena Devi (W/o Dinesh Prasad Singh)</t>
  </si>
  <si>
    <t>Raghuvansh Prasad Singh</t>
  </si>
  <si>
    <t>Abha Rai</t>
  </si>
  <si>
    <t>Ismohamad alias Md. Munna</t>
  </si>
  <si>
    <t>Rinkoo Devi</t>
  </si>
  <si>
    <t>Shankar Mahto</t>
  </si>
  <si>
    <t>Pankaj Kumar</t>
  </si>
  <si>
    <t>VALMIKI NAGAR</t>
  </si>
  <si>
    <t>BAIDYANATH PRASAD MAHTO</t>
  </si>
  <si>
    <t>SHASHWAT KEDAR</t>
  </si>
  <si>
    <t>DEEPAK YADAV</t>
  </si>
  <si>
    <t>SURESH SAH</t>
  </si>
  <si>
    <t>RAKESH KEWAT</t>
  </si>
  <si>
    <t>SUSHMA DEVI</t>
  </si>
  <si>
    <t>VALSAD</t>
  </si>
  <si>
    <t>Dr.K.C.PATEL</t>
  </si>
  <si>
    <t>CHAUDHARI JITUBHAI HARJIBHAI</t>
  </si>
  <si>
    <t>KISHORBHAI RAMANBHAI PATEL (Rajubhai)</t>
  </si>
  <si>
    <t>VARANASI</t>
  </si>
  <si>
    <t>NARENDRA MODI</t>
  </si>
  <si>
    <t>SHALINI YADAV</t>
  </si>
  <si>
    <t>AJAY RAI</t>
  </si>
  <si>
    <t>VIDISHA</t>
  </si>
  <si>
    <t>Ramakant Bhargava</t>
  </si>
  <si>
    <t>Shailendra Rameshchandra Patel</t>
  </si>
  <si>
    <t>Geetawali Er. P.S. Ahirwar</t>
  </si>
  <si>
    <t>VIJAYAWADA</t>
  </si>
  <si>
    <t>KESINENI SRINIVAS (NANI)</t>
  </si>
  <si>
    <t>POTLURI.V.PRASAD ( P V P )</t>
  </si>
  <si>
    <t>Muttamsetty Prasad babu</t>
  </si>
  <si>
    <t>KILARU DILEEP</t>
  </si>
  <si>
    <t>NARAHARISETTY. NARASIMHARAO.</t>
  </si>
  <si>
    <t>VILUPPURAM</t>
  </si>
  <si>
    <t>RAVIKUMAR D</t>
  </si>
  <si>
    <t>VADIVEL RAVANAN S</t>
  </si>
  <si>
    <t>GANAPATHY N</t>
  </si>
  <si>
    <t>PRAKALATHA D</t>
  </si>
  <si>
    <t>ANBIN POYYAMOZHI S</t>
  </si>
  <si>
    <t>ARASAN K</t>
  </si>
  <si>
    <t>VIRUDHUNAGAR</t>
  </si>
  <si>
    <t>MANICKAM TAGORE, B.</t>
  </si>
  <si>
    <t>ALAGARSAMY, R.</t>
  </si>
  <si>
    <t>PARAMASIVA IYYAPPAN, S.</t>
  </si>
  <si>
    <t>MUNIYASAMY, V.</t>
  </si>
  <si>
    <t>ARULMOZHITHEVAN, K.</t>
  </si>
  <si>
    <t>VISAKHAPATNAM</t>
  </si>
  <si>
    <t>M V V SATYANARAYANA</t>
  </si>
  <si>
    <t>BHARAT MATHUKUMILLI</t>
  </si>
  <si>
    <t>V.V. LAKSHMI NARAYANA</t>
  </si>
  <si>
    <t>DAGGUBATI PURANDESWARI</t>
  </si>
  <si>
    <t>PEDADA. RAMANIKUMARI</t>
  </si>
  <si>
    <t>VIZIANAGARAM</t>
  </si>
  <si>
    <t>Bellana Chandra Sekhar</t>
  </si>
  <si>
    <t>Ashok Gajapathi Raju Pusapati</t>
  </si>
  <si>
    <t>Mukka Srinivas Rao</t>
  </si>
  <si>
    <t>Adiraju Yedla</t>
  </si>
  <si>
    <t>WARANGAL</t>
  </si>
  <si>
    <t>DAYAKAR PASUNOORI</t>
  </si>
  <si>
    <t>DOMMATI SAMBAIAH</t>
  </si>
  <si>
    <t>CHINTHA SAMBAMURTHY</t>
  </si>
  <si>
    <t>BUNGA JYOTHI RAMANA</t>
  </si>
  <si>
    <t>AHNP</t>
  </si>
  <si>
    <t>UPENDER JERIPOTHULA</t>
  </si>
  <si>
    <t>WARDHA</t>
  </si>
  <si>
    <t>Ramdas Chandrabhanji Tadas</t>
  </si>
  <si>
    <t>Charulata Rao Tokas</t>
  </si>
  <si>
    <t>Dhanraj Kothiramji Wanjari</t>
  </si>
  <si>
    <t>Agrawal Shaileshkumar Premkishorji</t>
  </si>
  <si>
    <t>WAYANAD</t>
  </si>
  <si>
    <t>P.P. Suneer</t>
  </si>
  <si>
    <t>Thushar Vellappally</t>
  </si>
  <si>
    <t>WEST DELHI</t>
  </si>
  <si>
    <t>PARVESH SAHIB SINGH VERMA</t>
  </si>
  <si>
    <t>MAHABAL MISHRA</t>
  </si>
  <si>
    <t>BALBIR SINGH JAKHAR</t>
  </si>
  <si>
    <t>YAVATMAL-WASHIM</t>
  </si>
  <si>
    <t>Bhavana Pundlikrao Gawali</t>
  </si>
  <si>
    <t>Thakre Manikrao Govindrao</t>
  </si>
  <si>
    <t>Pravin Govind Pawar</t>
  </si>
  <si>
    <t>Parashram Bhaosing Ade</t>
  </si>
  <si>
    <t>Vaishali Sudhakar Yede</t>
  </si>
  <si>
    <t>PHJSP</t>
  </si>
  <si>
    <t>Anil Jayram Rathod</t>
  </si>
  <si>
    <t>ZAHIRABAD</t>
  </si>
  <si>
    <t>B.B.PATIL</t>
  </si>
  <si>
    <t>MADAN MOHAN RAO</t>
  </si>
  <si>
    <t>BANALA LAXMA REDDY</t>
  </si>
  <si>
    <t>ND</t>
  </si>
  <si>
    <t>Count of NAME</t>
  </si>
  <si>
    <t>Row Labels</t>
  </si>
  <si>
    <t>Grand Total</t>
  </si>
  <si>
    <t>&lt;21 or (blank)</t>
  </si>
  <si>
    <t>21-30</t>
  </si>
  <si>
    <t>31-40</t>
  </si>
  <si>
    <t>41-50</t>
  </si>
  <si>
    <t>51-60</t>
  </si>
  <si>
    <t>61-70</t>
  </si>
  <si>
    <t>71-80</t>
  </si>
  <si>
    <t>81-90</t>
  </si>
  <si>
    <t>Sum of WINNER</t>
  </si>
  <si>
    <t>Seat Share</t>
  </si>
  <si>
    <t xml:space="preserve">Maximum seats are won by BJP with 300 seats, followed by INC with 52 seats. </t>
  </si>
  <si>
    <t>TOP 10</t>
  </si>
  <si>
    <t>AGE WISE SHARE</t>
  </si>
  <si>
    <t>Maximum number of candidates lie on the age group of 51-60 showing a good amount of experience for handling the country.</t>
  </si>
  <si>
    <t>Column Labels</t>
  </si>
  <si>
    <t>SEAT CATEGORY</t>
  </si>
  <si>
    <t xml:space="preserve">Maximum seats are occupied by General category(399), followed by SC(85), then ST(55). </t>
  </si>
  <si>
    <t>GENDER BASED</t>
  </si>
  <si>
    <t>Most of the seats are occupied by male in every state. Only 76 seats are occupied by female candidates which shows their less participation.</t>
  </si>
  <si>
    <t>Eduactional Qualification</t>
  </si>
  <si>
    <t>Most of elected candidates are qualified as Post Graduate, followed by Graduate indicating power is in good hands.</t>
  </si>
  <si>
    <t>Which States/UTs and Constituencies had the highest and the lowest Voter Turnout?</t>
  </si>
  <si>
    <t>Sum of TOTAL
VOTES</t>
  </si>
  <si>
    <t>PERCENTAGE</t>
  </si>
  <si>
    <t>TOAL ELECTORS</t>
  </si>
  <si>
    <t>State/Uts</t>
  </si>
  <si>
    <t>The constituency "DHUBRI" in ASSAM has the highest voter turnout of 89.67%. While, "ANANTNAG" in JAMMU AND KASHMIR has lowest voter turnout of  8.40%.</t>
  </si>
  <si>
    <t>Among the state and union territories, LAKSHADWEEP has highest voter turnout of 83.75%, while J&amp;K has least voter turnout of 43.32%.</t>
  </si>
  <si>
    <t>How many elected MPs have a criminal record and what is their party-wise distribution?</t>
  </si>
  <si>
    <t>Sum of CRIMINAL
CASES</t>
  </si>
  <si>
    <t>In a total, 1029 criminal cases are registered against the elected MP's. The maximum cases are registered against members of BJP{403}, followed by INC{355}, SHS{35}.</t>
  </si>
  <si>
    <t>Top 10</t>
  </si>
  <si>
    <t>What is the distribution of assets, liabilities, and net worth of the elected MPs?</t>
  </si>
  <si>
    <t>OVER TOTAL ELECTO
IN CONSTITUENCY</t>
  </si>
  <si>
    <t>Floweand Grass</t>
  </si>
  <si>
    <t>Eaof Corn And Sickle</t>
  </si>
  <si>
    <t>NET WORTH</t>
  </si>
  <si>
    <t>Among the elected MP's, "NAKUL KAMAL NATH" has the highest net worth of 659+ crore.</t>
  </si>
  <si>
    <t>Which 10 constituencies saw the Most One-sided and the Closest victories respectively?</t>
  </si>
  <si>
    <t>MOST ONE SIDED VICTORIES</t>
  </si>
  <si>
    <t>OVER TOTAL ELECTION IN CONSTITUENCY</t>
  </si>
  <si>
    <t>MARGIN</t>
  </si>
  <si>
    <t>MACHHILISHAHR</t>
  </si>
  <si>
    <t>BARDHAMAN DURGA</t>
  </si>
  <si>
    <t>CLOSEST VICTORIES</t>
  </si>
  <si>
    <t>What is the region-wise distribution of seats across the country?</t>
  </si>
  <si>
    <t>REGION</t>
  </si>
  <si>
    <t>NCT of Delhi</t>
  </si>
  <si>
    <t>NORTH INDIA</t>
  </si>
  <si>
    <t>CENTRAL INDIA</t>
  </si>
  <si>
    <t>WEST INDIA</t>
  </si>
  <si>
    <t>SOUTH INDIA</t>
  </si>
  <si>
    <t>EAST INDIA</t>
  </si>
  <si>
    <t>NORTH EAST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</si>
</sst>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"/>
  </numFmts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6"/>
      <color rgb="FFFF000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</fills>
  <borders count="2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7" tint="0.59999389629810485"/>
      </left>
      <right style="thin">
        <color theme="7" tint="0.59999389629810485"/>
      </right>
      <top/>
      <bottom/>
      <diagonal/>
    </border>
    <border>
      <left/>
      <right/>
      <top/>
      <bottom style="thick">
        <color theme="0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6" xfId="0" applyFill="1" applyBorder="1"/>
    <xf numFmtId="0" fontId="0" fillId="4" borderId="6" xfId="0" applyFill="1" applyBorder="1"/>
    <xf numFmtId="0" fontId="0" fillId="3" borderId="8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7" borderId="18" xfId="0" applyFill="1" applyBorder="1" applyAlignment="1">
      <alignment horizontal="left"/>
    </xf>
    <xf numFmtId="0" fontId="0" fillId="7" borderId="18" xfId="0" applyFill="1" applyBorder="1"/>
    <xf numFmtId="0" fontId="0" fillId="0" borderId="0" xfId="0" applyAlignment="1">
      <alignment horizontal="left" indent="1"/>
    </xf>
    <xf numFmtId="1" fontId="0" fillId="0" borderId="0" xfId="0" applyNumberFormat="1"/>
    <xf numFmtId="0" fontId="10" fillId="0" borderId="0" xfId="0" applyFont="1" applyAlignment="1">
      <alignment vertical="center" wrapText="1"/>
    </xf>
    <xf numFmtId="164" fontId="0" fillId="0" borderId="0" xfId="0" applyNumberFormat="1"/>
    <xf numFmtId="0" fontId="0" fillId="0" borderId="0" xfId="0" applyAlignment="1">
      <alignment wrapText="1"/>
    </xf>
    <xf numFmtId="0" fontId="0" fillId="3" borderId="4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3" xfId="0" applyFill="1" applyBorder="1"/>
    <xf numFmtId="0" fontId="0" fillId="4" borderId="3" xfId="0" applyFill="1" applyBorder="1"/>
    <xf numFmtId="0" fontId="0" fillId="3" borderId="9" xfId="0" applyFill="1" applyBorder="1"/>
    <xf numFmtId="0" fontId="1" fillId="2" borderId="5" xfId="0" applyFont="1" applyFill="1" applyBorder="1" applyAlignment="1">
      <alignment wrapText="1"/>
    </xf>
    <xf numFmtId="0" fontId="0" fillId="0" borderId="19" xfId="0" applyBorder="1"/>
    <xf numFmtId="0" fontId="0" fillId="4" borderId="9" xfId="0" applyFill="1" applyBorder="1"/>
    <xf numFmtId="0" fontId="0" fillId="4" borderId="7" xfId="0" applyFill="1" applyBorder="1"/>
    <xf numFmtId="0" fontId="0" fillId="4" borderId="8" xfId="0" applyFill="1" applyBorder="1"/>
    <xf numFmtId="0" fontId="0" fillId="10" borderId="0" xfId="0" applyFill="1"/>
    <xf numFmtId="0" fontId="12" fillId="0" borderId="0" xfId="0" applyFont="1"/>
    <xf numFmtId="0" fontId="17" fillId="0" borderId="0" xfId="0" applyFont="1"/>
    <xf numFmtId="0" fontId="4" fillId="5" borderId="0" xfId="0" applyFont="1" applyFill="1" applyAlignment="1">
      <alignment horizontal="center" wrapText="1"/>
    </xf>
    <xf numFmtId="0" fontId="5" fillId="6" borderId="10" xfId="0" applyFont="1" applyFill="1" applyBorder="1" applyAlignment="1">
      <alignment horizontal="center" vertical="center" wrapText="1"/>
    </xf>
    <xf numFmtId="0" fontId="5" fillId="6" borderId="11" xfId="0" applyFont="1" applyFill="1" applyBorder="1" applyAlignment="1">
      <alignment horizontal="center" vertical="center" wrapText="1"/>
    </xf>
    <xf numFmtId="0" fontId="5" fillId="6" borderId="12" xfId="0" applyFont="1" applyFill="1" applyBorder="1" applyAlignment="1">
      <alignment horizontal="center" vertical="center" wrapText="1"/>
    </xf>
    <xf numFmtId="0" fontId="5" fillId="6" borderId="13" xfId="0" applyFont="1" applyFill="1" applyBorder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  <xf numFmtId="0" fontId="5" fillId="6" borderId="14" xfId="0" applyFont="1" applyFill="1" applyBorder="1" applyAlignment="1">
      <alignment horizontal="center" vertical="center" wrapText="1"/>
    </xf>
    <xf numFmtId="0" fontId="5" fillId="6" borderId="15" xfId="0" applyFont="1" applyFill="1" applyBorder="1" applyAlignment="1">
      <alignment horizontal="center" vertical="center" wrapText="1"/>
    </xf>
    <xf numFmtId="0" fontId="5" fillId="6" borderId="16" xfId="0" applyFont="1" applyFill="1" applyBorder="1" applyAlignment="1">
      <alignment horizontal="center" vertical="center" wrapText="1"/>
    </xf>
    <xf numFmtId="0" fontId="5" fillId="6" borderId="17" xfId="0" applyFont="1" applyFill="1" applyBorder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9" fillId="5" borderId="10" xfId="0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center" vertical="center" wrapText="1"/>
    </xf>
    <xf numFmtId="0" fontId="6" fillId="5" borderId="12" xfId="0" applyFont="1" applyFill="1" applyBorder="1" applyAlignment="1">
      <alignment horizontal="center" vertical="center" wrapText="1"/>
    </xf>
    <xf numFmtId="0" fontId="6" fillId="5" borderId="15" xfId="0" applyFont="1" applyFill="1" applyBorder="1" applyAlignment="1">
      <alignment horizontal="center" vertical="center" wrapText="1"/>
    </xf>
    <xf numFmtId="0" fontId="6" fillId="5" borderId="16" xfId="0" applyFont="1" applyFill="1" applyBorder="1" applyAlignment="1">
      <alignment horizontal="center" vertical="center" wrapText="1"/>
    </xf>
    <xf numFmtId="0" fontId="6" fillId="5" borderId="17" xfId="0" applyFont="1" applyFill="1" applyBorder="1" applyAlignment="1">
      <alignment horizontal="center" vertical="center" wrapText="1"/>
    </xf>
    <xf numFmtId="0" fontId="10" fillId="6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9" fillId="5" borderId="11" xfId="0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center" vertical="center" wrapText="1"/>
    </xf>
    <xf numFmtId="0" fontId="9" fillId="5" borderId="15" xfId="0" applyFont="1" applyFill="1" applyBorder="1" applyAlignment="1">
      <alignment horizontal="center" vertical="center" wrapText="1"/>
    </xf>
    <xf numFmtId="0" fontId="9" fillId="5" borderId="16" xfId="0" applyFont="1" applyFill="1" applyBorder="1" applyAlignment="1">
      <alignment horizontal="center" vertical="center" wrapText="1"/>
    </xf>
    <xf numFmtId="0" fontId="9" fillId="5" borderId="17" xfId="0" applyFont="1" applyFill="1" applyBorder="1" applyAlignment="1">
      <alignment horizontal="center" vertical="center" wrapText="1"/>
    </xf>
    <xf numFmtId="0" fontId="11" fillId="6" borderId="10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0" fontId="11" fillId="6" borderId="12" xfId="0" applyFont="1" applyFill="1" applyBorder="1" applyAlignment="1">
      <alignment horizontal="center" vertical="center" wrapText="1"/>
    </xf>
    <xf numFmtId="0" fontId="11" fillId="6" borderId="13" xfId="0" applyFont="1" applyFill="1" applyBorder="1" applyAlignment="1">
      <alignment horizontal="center" vertical="center" wrapText="1"/>
    </xf>
    <xf numFmtId="0" fontId="11" fillId="6" borderId="0" xfId="0" applyFont="1" applyFill="1" applyAlignment="1">
      <alignment horizontal="center" vertical="center" wrapText="1"/>
    </xf>
    <xf numFmtId="0" fontId="11" fillId="6" borderId="14" xfId="0" applyFont="1" applyFill="1" applyBorder="1" applyAlignment="1">
      <alignment horizontal="center" vertical="center" wrapText="1"/>
    </xf>
    <xf numFmtId="0" fontId="11" fillId="6" borderId="15" xfId="0" applyFont="1" applyFill="1" applyBorder="1" applyAlignment="1">
      <alignment horizontal="center" vertical="center" wrapText="1"/>
    </xf>
    <xf numFmtId="0" fontId="11" fillId="6" borderId="16" xfId="0" applyFont="1" applyFill="1" applyBorder="1" applyAlignment="1">
      <alignment horizontal="center" vertical="center" wrapText="1"/>
    </xf>
    <xf numFmtId="0" fontId="11" fillId="6" borderId="17" xfId="0" applyFont="1" applyFill="1" applyBorder="1" applyAlignment="1">
      <alignment horizontal="center" vertical="center" wrapText="1"/>
    </xf>
    <xf numFmtId="0" fontId="8" fillId="5" borderId="10" xfId="0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center" vertical="center" wrapText="1"/>
    </xf>
    <xf numFmtId="0" fontId="8" fillId="5" borderId="12" xfId="0" applyFont="1" applyFill="1" applyBorder="1" applyAlignment="1">
      <alignment horizontal="center" vertical="center" wrapText="1"/>
    </xf>
    <xf numFmtId="0" fontId="8" fillId="5" borderId="15" xfId="0" applyFont="1" applyFill="1" applyBorder="1" applyAlignment="1">
      <alignment horizontal="center" vertical="center" wrapText="1"/>
    </xf>
    <xf numFmtId="0" fontId="8" fillId="5" borderId="16" xfId="0" applyFont="1" applyFill="1" applyBorder="1" applyAlignment="1">
      <alignment horizontal="center" vertical="center" wrapText="1"/>
    </xf>
    <xf numFmtId="0" fontId="8" fillId="5" borderId="17" xfId="0" applyFont="1" applyFill="1" applyBorder="1" applyAlignment="1">
      <alignment horizontal="center" vertical="center" wrapText="1"/>
    </xf>
    <xf numFmtId="0" fontId="14" fillId="6" borderId="0" xfId="0" applyFont="1" applyFill="1" applyAlignment="1">
      <alignment horizontal="center" vertical="center" wrapText="1"/>
    </xf>
    <xf numFmtId="0" fontId="15" fillId="5" borderId="10" xfId="0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15" xfId="0" applyFont="1" applyFill="1" applyBorder="1" applyAlignment="1">
      <alignment horizontal="center" vertical="center" wrapText="1"/>
    </xf>
    <xf numFmtId="0" fontId="15" fillId="5" borderId="16" xfId="0" applyFont="1" applyFill="1" applyBorder="1" applyAlignment="1">
      <alignment horizontal="center" vertical="center" wrapText="1"/>
    </xf>
    <xf numFmtId="0" fontId="15" fillId="5" borderId="17" xfId="0" applyFont="1" applyFill="1" applyBorder="1" applyAlignment="1">
      <alignment horizontal="center" vertical="center" wrapText="1"/>
    </xf>
    <xf numFmtId="0" fontId="10" fillId="6" borderId="10" xfId="0" applyFont="1" applyFill="1" applyBorder="1" applyAlignment="1">
      <alignment horizontal="center" vertical="center" wrapText="1"/>
    </xf>
    <xf numFmtId="0" fontId="10" fillId="6" borderId="11" xfId="0" applyFont="1" applyFill="1" applyBorder="1" applyAlignment="1">
      <alignment horizontal="center" vertical="center" wrapText="1"/>
    </xf>
    <xf numFmtId="0" fontId="10" fillId="6" borderId="12" xfId="0" applyFont="1" applyFill="1" applyBorder="1" applyAlignment="1">
      <alignment horizontal="center" vertical="center" wrapText="1"/>
    </xf>
    <xf numFmtId="0" fontId="10" fillId="6" borderId="13" xfId="0" applyFont="1" applyFill="1" applyBorder="1" applyAlignment="1">
      <alignment horizontal="center" vertical="center" wrapText="1"/>
    </xf>
    <xf numFmtId="0" fontId="10" fillId="6" borderId="14" xfId="0" applyFont="1" applyFill="1" applyBorder="1" applyAlignment="1">
      <alignment horizontal="center" vertical="center" wrapText="1"/>
    </xf>
    <xf numFmtId="0" fontId="10" fillId="6" borderId="15" xfId="0" applyFont="1" applyFill="1" applyBorder="1" applyAlignment="1">
      <alignment horizontal="center" vertical="center" wrapText="1"/>
    </xf>
    <xf numFmtId="0" fontId="10" fillId="6" borderId="16" xfId="0" applyFont="1" applyFill="1" applyBorder="1" applyAlignment="1">
      <alignment horizontal="center" vertical="center" wrapText="1"/>
    </xf>
    <xf numFmtId="0" fontId="10" fillId="6" borderId="17" xfId="0" applyFont="1" applyFill="1" applyBorder="1" applyAlignment="1">
      <alignment horizontal="center" vertical="center" wrapText="1"/>
    </xf>
    <xf numFmtId="0" fontId="7" fillId="5" borderId="10" xfId="0" applyFont="1" applyFill="1" applyBorder="1" applyAlignment="1">
      <alignment horizontal="center" vertical="center" wrapText="1"/>
    </xf>
    <xf numFmtId="0" fontId="7" fillId="5" borderId="11" xfId="0" applyFont="1" applyFill="1" applyBorder="1" applyAlignment="1">
      <alignment horizontal="center" vertical="center" wrapText="1"/>
    </xf>
    <xf numFmtId="0" fontId="7" fillId="5" borderId="12" xfId="0" applyFont="1" applyFill="1" applyBorder="1" applyAlignment="1">
      <alignment horizontal="center" vertical="center" wrapText="1"/>
    </xf>
    <xf numFmtId="0" fontId="7" fillId="5" borderId="15" xfId="0" applyFont="1" applyFill="1" applyBorder="1" applyAlignment="1">
      <alignment horizontal="center" vertical="center" wrapText="1"/>
    </xf>
    <xf numFmtId="0" fontId="7" fillId="5" borderId="16" xfId="0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 wrapText="1"/>
    </xf>
    <xf numFmtId="0" fontId="2" fillId="8" borderId="0" xfId="0" applyFont="1" applyFill="1" applyAlignment="1">
      <alignment horizontal="center" wrapText="1"/>
    </xf>
    <xf numFmtId="0" fontId="7" fillId="5" borderId="0" xfId="0" applyFont="1" applyFill="1" applyAlignment="1">
      <alignment horizontal="left" vertical="center" wrapText="1"/>
    </xf>
    <xf numFmtId="0" fontId="8" fillId="5" borderId="10" xfId="0" applyFont="1" applyFill="1" applyBorder="1" applyAlignment="1">
      <alignment horizontal="left" wrapText="1"/>
    </xf>
    <xf numFmtId="0" fontId="8" fillId="5" borderId="11" xfId="0" applyFont="1" applyFill="1" applyBorder="1" applyAlignment="1">
      <alignment horizontal="left" wrapText="1"/>
    </xf>
    <xf numFmtId="0" fontId="8" fillId="5" borderId="12" xfId="0" applyFont="1" applyFill="1" applyBorder="1" applyAlignment="1">
      <alignment horizontal="left" wrapText="1"/>
    </xf>
    <xf numFmtId="0" fontId="8" fillId="5" borderId="15" xfId="0" applyFont="1" applyFill="1" applyBorder="1" applyAlignment="1">
      <alignment horizontal="left" wrapText="1"/>
    </xf>
    <xf numFmtId="0" fontId="8" fillId="5" borderId="16" xfId="0" applyFont="1" applyFill="1" applyBorder="1" applyAlignment="1">
      <alignment horizontal="left" wrapText="1"/>
    </xf>
    <xf numFmtId="0" fontId="8" fillId="5" borderId="17" xfId="0" applyFont="1" applyFill="1" applyBorder="1" applyAlignment="1">
      <alignment horizontal="left" wrapText="1"/>
    </xf>
    <xf numFmtId="0" fontId="10" fillId="9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  <xf numFmtId="0" fontId="10" fillId="9" borderId="0" xfId="0" applyFont="1" applyFill="1" applyAlignment="1">
      <alignment horizontal="center" vertical="center" wrapText="1"/>
    </xf>
    <xf numFmtId="0" fontId="13" fillId="9" borderId="0" xfId="0" applyFont="1" applyFill="1" applyAlignment="1">
      <alignment horizontal="center" vertical="center" wrapText="1"/>
    </xf>
    <xf numFmtId="0" fontId="7" fillId="5" borderId="10" xfId="0" applyFont="1" applyFill="1" applyBorder="1" applyAlignment="1">
      <alignment horizontal="left" vertical="center" wrapText="1"/>
    </xf>
    <xf numFmtId="0" fontId="7" fillId="5" borderId="11" xfId="0" applyFont="1" applyFill="1" applyBorder="1" applyAlignment="1">
      <alignment horizontal="left" vertical="center" wrapText="1"/>
    </xf>
    <xf numFmtId="0" fontId="7" fillId="5" borderId="12" xfId="0" applyFont="1" applyFill="1" applyBorder="1" applyAlignment="1">
      <alignment horizontal="left" vertical="center" wrapText="1"/>
    </xf>
    <xf numFmtId="0" fontId="7" fillId="5" borderId="15" xfId="0" applyFont="1" applyFill="1" applyBorder="1" applyAlignment="1">
      <alignment horizontal="left" vertical="center" wrapText="1"/>
    </xf>
    <xf numFmtId="0" fontId="7" fillId="5" borderId="16" xfId="0" applyFont="1" applyFill="1" applyBorder="1" applyAlignment="1">
      <alignment horizontal="left" vertical="center" wrapText="1"/>
    </xf>
    <xf numFmtId="0" fontId="7" fillId="5" borderId="17" xfId="0" applyFont="1" applyFill="1" applyBorder="1" applyAlignment="1">
      <alignment horizontal="left" vertical="center" wrapText="1"/>
    </xf>
  </cellXfs>
  <cellStyles count="1">
    <cellStyle name="Normal" xfId="0" builtinId="0"/>
  </cellStyles>
  <dxfs count="39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34998626667073579"/>
          <bgColor theme="0" tint="-0.34998626667073579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34998626667073579"/>
          <bgColor theme="0" tint="-0.34998626667073579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34998626667073579"/>
          <bgColor theme="0" tint="-0.34998626667073579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right style="thin">
          <color theme="0"/>
        </right>
      </border>
    </dxf>
    <dxf>
      <border outline="0"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34998626667073579"/>
          <bgColor theme="0" tint="-0.34998626667073579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34998626667073579"/>
          <bgColor theme="0" tint="-0.34998626667073579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34998626667073579"/>
          <bgColor theme="0" tint="-0.34998626667073579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right style="thin">
          <color theme="0"/>
        </right>
      </border>
    </dxf>
    <dxf>
      <border outline="0">
        <bottom style="thick">
          <color theme="0"/>
        </bottom>
      </border>
    </dxf>
    <dxf>
      <numFmt numFmtId="1" formatCode="0"/>
    </dxf>
    <dxf>
      <numFmt numFmtId="164" formatCode="&quot;₹&quot;\ #,##0"/>
    </dxf>
    <dxf>
      <numFmt numFmtId="164" formatCode="&quot;₹&quot;\ 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" formatCode="0"/>
    </dxf>
    <dxf>
      <numFmt numFmtId="164" formatCode="&quot;₹&quot;\ #,##0"/>
    </dxf>
    <dxf>
      <numFmt numFmtId="164" formatCode="&quot;₹&quot;\ 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10 PARTIES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spPr>
            <a:solidFill>
              <a:schemeClr val="dk1">
                <a:tint val="88500"/>
                <a:alpha val="85000"/>
              </a:schemeClr>
            </a:solidFill>
            <a:ln w="9525" cap="flat" cmpd="sng" algn="ctr">
              <a:solidFill>
                <a:schemeClr val="dk1">
                  <a:tint val="88500"/>
                  <a:lumMod val="75000"/>
                </a:schemeClr>
              </a:solidFill>
              <a:round/>
            </a:ln>
            <a:effectLst/>
            <a:sp3d contourW="9525">
              <a:contourClr>
                <a:schemeClr val="dk1">
                  <a:tint val="88500"/>
                  <a:lumMod val="75000"/>
                </a:schemeClr>
              </a:contourClr>
            </a:sp3d>
          </c:spPr>
          <c:invertIfNegative val="0"/>
          <c:cat>
            <c:strRef>
              <c:f>SEAT_SHARE!$E$18:$E$27</c:f>
              <c:strCache>
                <c:ptCount val="10"/>
                <c:pt idx="0">
                  <c:v>BJP</c:v>
                </c:pt>
                <c:pt idx="1">
                  <c:v>INC</c:v>
                </c:pt>
                <c:pt idx="2">
                  <c:v>DMK</c:v>
                </c:pt>
                <c:pt idx="3">
                  <c:v>AITC</c:v>
                </c:pt>
                <c:pt idx="4">
                  <c:v>YSRCP</c:v>
                </c:pt>
                <c:pt idx="5">
                  <c:v>SHS</c:v>
                </c:pt>
                <c:pt idx="6">
                  <c:v>JD(U)</c:v>
                </c:pt>
                <c:pt idx="7">
                  <c:v>BSP</c:v>
                </c:pt>
                <c:pt idx="8">
                  <c:v>BJD</c:v>
                </c:pt>
                <c:pt idx="9">
                  <c:v>TRS</c:v>
                </c:pt>
              </c:strCache>
            </c:strRef>
          </c:cat>
          <c:val>
            <c:numRef>
              <c:f>SEAT_SHARE!$F$18:$F$27</c:f>
              <c:numCache>
                <c:formatCode>General</c:formatCode>
                <c:ptCount val="10"/>
                <c:pt idx="0">
                  <c:v>300</c:v>
                </c:pt>
                <c:pt idx="1">
                  <c:v>52</c:v>
                </c:pt>
                <c:pt idx="2">
                  <c:v>23</c:v>
                </c:pt>
                <c:pt idx="3">
                  <c:v>22</c:v>
                </c:pt>
                <c:pt idx="4">
                  <c:v>22</c:v>
                </c:pt>
                <c:pt idx="5">
                  <c:v>18</c:v>
                </c:pt>
                <c:pt idx="6">
                  <c:v>16</c:v>
                </c:pt>
                <c:pt idx="7">
                  <c:v>11</c:v>
                </c:pt>
                <c:pt idx="8">
                  <c:v>11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6-4CD3-95D7-B7E56766F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2097460031"/>
        <c:axId val="2097459071"/>
        <c:axId val="0"/>
      </c:bar3DChart>
      <c:catAx>
        <c:axId val="2097460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459071"/>
        <c:crosses val="autoZero"/>
        <c:auto val="1"/>
        <c:lblAlgn val="ctr"/>
        <c:lblOffset val="100"/>
        <c:noMultiLvlLbl val="0"/>
      </c:catAx>
      <c:valAx>
        <c:axId val="2097459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460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[analysis.xlsx]AGE!PivotTable7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Age wise Distribution</a:t>
            </a:r>
          </a:p>
        </c:rich>
      </c:tx>
      <c:layout>
        <c:manualLayout>
          <c:xMode val="edge"/>
          <c:yMode val="edge"/>
          <c:x val="0.45083333333333336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AGE!$B$3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AGE!$A$4:$A$12</c:f>
              <c:strCache>
                <c:ptCount val="8"/>
                <c:pt idx="0">
                  <c:v>&lt;21 or (blank)</c:v>
                </c:pt>
                <c:pt idx="1">
                  <c:v>21-30</c:v>
                </c:pt>
                <c:pt idx="2">
                  <c:v>31-40</c:v>
                </c:pt>
                <c:pt idx="3">
                  <c:v>41-50</c:v>
                </c:pt>
                <c:pt idx="4">
                  <c:v>51-60</c:v>
                </c:pt>
                <c:pt idx="5">
                  <c:v>61-70</c:v>
                </c:pt>
                <c:pt idx="6">
                  <c:v>71-80</c:v>
                </c:pt>
                <c:pt idx="7">
                  <c:v>81-90</c:v>
                </c:pt>
              </c:strCache>
            </c:strRef>
          </c:cat>
          <c:val>
            <c:numRef>
              <c:f>AGE!$B$4:$B$12</c:f>
              <c:numCache>
                <c:formatCode>General</c:formatCode>
                <c:ptCount val="8"/>
                <c:pt idx="0">
                  <c:v>245</c:v>
                </c:pt>
                <c:pt idx="1">
                  <c:v>68</c:v>
                </c:pt>
                <c:pt idx="2">
                  <c:v>281</c:v>
                </c:pt>
                <c:pt idx="3">
                  <c:v>546</c:v>
                </c:pt>
                <c:pt idx="4">
                  <c:v>569</c:v>
                </c:pt>
                <c:pt idx="5">
                  <c:v>450</c:v>
                </c:pt>
                <c:pt idx="6">
                  <c:v>97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E-4EFF-A71C-D25D97E3B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06378415"/>
        <c:axId val="2106376015"/>
        <c:axId val="0"/>
      </c:bar3DChart>
      <c:catAx>
        <c:axId val="210637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376015"/>
        <c:crosses val="autoZero"/>
        <c:auto val="1"/>
        <c:lblAlgn val="ctr"/>
        <c:lblOffset val="100"/>
        <c:noMultiLvlLbl val="0"/>
      </c:catAx>
      <c:valAx>
        <c:axId val="210637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37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[analysis.xlsx]SEAT_Category!PivotTable10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SEAT_Category!$I$18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88D-4F29-9890-0AC66F33C33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8D-4F29-9890-0AC66F33C33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8D-4F29-9890-0AC66F33C336}"/>
              </c:ext>
            </c:extLst>
          </c:dPt>
          <c:cat>
            <c:strRef>
              <c:f>SEAT_Category!$H$19:$H$22</c:f>
              <c:strCache>
                <c:ptCount val="3"/>
                <c:pt idx="0">
                  <c:v>GENERAL</c:v>
                </c:pt>
                <c:pt idx="1">
                  <c:v>SC</c:v>
                </c:pt>
                <c:pt idx="2">
                  <c:v>ST</c:v>
                </c:pt>
              </c:strCache>
            </c:strRef>
          </c:cat>
          <c:val>
            <c:numRef>
              <c:f>SEAT_Category!$I$19:$I$22</c:f>
              <c:numCache>
                <c:formatCode>General</c:formatCode>
                <c:ptCount val="3"/>
                <c:pt idx="0">
                  <c:v>399</c:v>
                </c:pt>
                <c:pt idx="1">
                  <c:v>85</c:v>
                </c:pt>
                <c:pt idx="2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9-429C-B9D7-E1DDBB64E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[analysis.xlsx]GENDER!PivotTable12</c:name>
    <c:fmtId val="12"/>
  </c:pivotSource>
  <c:chart>
    <c:autoTitleDeleted val="1"/>
    <c:pivotFmts>
      <c:pivotFmt>
        <c:idx val="0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3496">
                <a:srgbClr val="2C6AA3"/>
              </a:gs>
              <a:gs pos="30000">
                <a:srgbClr val="00B050"/>
              </a:gs>
              <a:gs pos="82000">
                <a:schemeClr val="accent2">
                  <a:lumMod val="40000"/>
                  <a:lumOff val="60000"/>
                </a:schemeClr>
              </a:gs>
            </a:gsLst>
            <a:lin ang="2700000" scaled="1"/>
            <a:tileRect/>
          </a:gra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GENDER!$G$13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69-4081-8D6D-2419C250A956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3496">
                    <a:srgbClr val="2C6AA3"/>
                  </a:gs>
                  <a:gs pos="30000">
                    <a:srgbClr val="00B050"/>
                  </a:gs>
                  <a:gs pos="82000">
                    <a:schemeClr val="accent2">
                      <a:lumMod val="40000"/>
                      <a:lumOff val="60000"/>
                    </a:schemeClr>
                  </a:gs>
                </a:gsLst>
                <a:lin ang="27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D69-4081-8D6D-2419C250A956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69-4081-8D6D-2419C250A956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69-4081-8D6D-2419C250A9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GENDER!$F$14:$F$16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GENDER!$G$14:$G$16</c:f>
              <c:numCache>
                <c:formatCode>General</c:formatCode>
                <c:ptCount val="2"/>
                <c:pt idx="0">
                  <c:v>76</c:v>
                </c:pt>
                <c:pt idx="1">
                  <c:v>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9-4081-8D6D-2419C250A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[analysis.xlsx]Eduactional_qualification!PivotTable13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Eduactional_qualification!$B$3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Eduactional_qualification!$A$4:$A$17</c:f>
              <c:strCache>
                <c:ptCount val="13"/>
                <c:pt idx="0">
                  <c:v>Not Available</c:v>
                </c:pt>
                <c:pt idx="1">
                  <c:v>Post Graduate
</c:v>
                </c:pt>
                <c:pt idx="2">
                  <c:v>Illiterate</c:v>
                </c:pt>
                <c:pt idx="3">
                  <c:v>Literate</c:v>
                </c:pt>
                <c:pt idx="4">
                  <c:v>5th Pass</c:v>
                </c:pt>
                <c:pt idx="5">
                  <c:v>8th Pass</c:v>
                </c:pt>
                <c:pt idx="6">
                  <c:v>Others</c:v>
                </c:pt>
                <c:pt idx="7">
                  <c:v>Doctorate</c:v>
                </c:pt>
                <c:pt idx="8">
                  <c:v>10th Pass</c:v>
                </c:pt>
                <c:pt idx="9">
                  <c:v>12th Pass</c:v>
                </c:pt>
                <c:pt idx="10">
                  <c:v>Graduate Professional</c:v>
                </c:pt>
                <c:pt idx="11">
                  <c:v>Graduate</c:v>
                </c:pt>
                <c:pt idx="12">
                  <c:v>Post Graduate</c:v>
                </c:pt>
              </c:strCache>
            </c:strRef>
          </c:cat>
          <c:val>
            <c:numRef>
              <c:f>Eduactional_qualification!$B$4:$B$17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12</c:v>
                </c:pt>
                <c:pt idx="6">
                  <c:v>17</c:v>
                </c:pt>
                <c:pt idx="7">
                  <c:v>23</c:v>
                </c:pt>
                <c:pt idx="8">
                  <c:v>45</c:v>
                </c:pt>
                <c:pt idx="9">
                  <c:v>69</c:v>
                </c:pt>
                <c:pt idx="10">
                  <c:v>99</c:v>
                </c:pt>
                <c:pt idx="11">
                  <c:v>132</c:v>
                </c:pt>
                <c:pt idx="12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9-4CA7-AC37-485CADB7F1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07213791"/>
        <c:axId val="1207214271"/>
      </c:barChart>
      <c:catAx>
        <c:axId val="120721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214271"/>
        <c:crosses val="autoZero"/>
        <c:auto val="1"/>
        <c:lblAlgn val="ctr"/>
        <c:lblOffset val="100"/>
        <c:noMultiLvlLbl val="0"/>
      </c:catAx>
      <c:valAx>
        <c:axId val="120721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21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'Q2'!$D$17:$D$26</c:f>
              <c:strCache>
                <c:ptCount val="10"/>
                <c:pt idx="0">
                  <c:v>BJP</c:v>
                </c:pt>
                <c:pt idx="1">
                  <c:v>INC</c:v>
                </c:pt>
                <c:pt idx="2">
                  <c:v>SHS</c:v>
                </c:pt>
                <c:pt idx="3">
                  <c:v>BSP</c:v>
                </c:pt>
                <c:pt idx="4">
                  <c:v>JD(U)</c:v>
                </c:pt>
                <c:pt idx="5">
                  <c:v>DMK</c:v>
                </c:pt>
                <c:pt idx="6">
                  <c:v>YSRCP</c:v>
                </c:pt>
                <c:pt idx="7">
                  <c:v>TRS</c:v>
                </c:pt>
                <c:pt idx="8">
                  <c:v>AITC</c:v>
                </c:pt>
                <c:pt idx="9">
                  <c:v>LJP</c:v>
                </c:pt>
              </c:strCache>
            </c:strRef>
          </c:cat>
          <c:val>
            <c:numRef>
              <c:f>'Q2'!$E$17:$E$26</c:f>
              <c:numCache>
                <c:formatCode>General</c:formatCode>
                <c:ptCount val="10"/>
                <c:pt idx="0">
                  <c:v>403</c:v>
                </c:pt>
                <c:pt idx="1">
                  <c:v>355</c:v>
                </c:pt>
                <c:pt idx="2">
                  <c:v>35</c:v>
                </c:pt>
                <c:pt idx="3">
                  <c:v>32</c:v>
                </c:pt>
                <c:pt idx="4">
                  <c:v>31</c:v>
                </c:pt>
                <c:pt idx="5">
                  <c:v>28</c:v>
                </c:pt>
                <c:pt idx="6">
                  <c:v>24</c:v>
                </c:pt>
                <c:pt idx="7">
                  <c:v>24</c:v>
                </c:pt>
                <c:pt idx="8">
                  <c:v>17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A-468C-B994-4B8B9A99F02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222346079"/>
        <c:axId val="1222347039"/>
        <c:axId val="0"/>
      </c:bar3DChart>
      <c:catAx>
        <c:axId val="122234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347039"/>
        <c:crosses val="autoZero"/>
        <c:auto val="1"/>
        <c:lblAlgn val="ctr"/>
        <c:lblOffset val="100"/>
        <c:noMultiLvlLbl val="0"/>
      </c:catAx>
      <c:valAx>
        <c:axId val="122234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34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[analysis.xlsx]Q5!PivotTable26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'Q5'!$B$5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'Q5'!$A$6:$A$12</c:f>
              <c:strCache>
                <c:ptCount val="6"/>
                <c:pt idx="0">
                  <c:v>SOUTH INDIA</c:v>
                </c:pt>
                <c:pt idx="1">
                  <c:v>EAST INDIA</c:v>
                </c:pt>
                <c:pt idx="2">
                  <c:v>CENTRAL INDIA</c:v>
                </c:pt>
                <c:pt idx="3">
                  <c:v>WEST INDIA</c:v>
                </c:pt>
                <c:pt idx="4">
                  <c:v>NORTH INDIA</c:v>
                </c:pt>
                <c:pt idx="5">
                  <c:v>NORTH EAST INDIA</c:v>
                </c:pt>
              </c:strCache>
            </c:strRef>
          </c:cat>
          <c:val>
            <c:numRef>
              <c:f>'Q5'!$B$6:$B$12</c:f>
              <c:numCache>
                <c:formatCode>General</c:formatCode>
                <c:ptCount val="6"/>
                <c:pt idx="0">
                  <c:v>130</c:v>
                </c:pt>
                <c:pt idx="1">
                  <c:v>118</c:v>
                </c:pt>
                <c:pt idx="2">
                  <c:v>118</c:v>
                </c:pt>
                <c:pt idx="3">
                  <c:v>102</c:v>
                </c:pt>
                <c:pt idx="4">
                  <c:v>46</c:v>
                </c:pt>
                <c:pt idx="5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E-4CF3-8F98-463AB8C412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097461471"/>
        <c:axId val="2097460991"/>
        <c:axId val="0"/>
      </c:bar3DChart>
      <c:catAx>
        <c:axId val="209746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460991"/>
        <c:crosses val="autoZero"/>
        <c:auto val="1"/>
        <c:lblAlgn val="ctr"/>
        <c:lblOffset val="100"/>
        <c:noMultiLvlLbl val="0"/>
      </c:catAx>
      <c:valAx>
        <c:axId val="209746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46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312420</xdr:colOff>
      <xdr:row>8</xdr:row>
      <xdr:rowOff>118110</xdr:rowOff>
    </xdr:from>
    <xdr:to>
      <xdr:col>18</xdr:col>
      <xdr:colOff>7620</xdr:colOff>
      <xdr:row>23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9F2866-69F2-F861-42FC-142B724C4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8</xdr:row>
      <xdr:rowOff>148590</xdr:rowOff>
    </xdr:from>
    <xdr:to>
      <xdr:col>11</xdr:col>
      <xdr:colOff>289560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DCC56-BB30-A92C-38E9-D6F3B2D00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312420</xdr:colOff>
      <xdr:row>12</xdr:row>
      <xdr:rowOff>163830</xdr:rowOff>
    </xdr:from>
    <xdr:to>
      <xdr:col>15</xdr:col>
      <xdr:colOff>350520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40B0D-5504-92D2-AAE8-38E5B71D7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9</xdr:row>
      <xdr:rowOff>125730</xdr:rowOff>
    </xdr:from>
    <xdr:to>
      <xdr:col>13</xdr:col>
      <xdr:colOff>335280</xdr:colOff>
      <xdr:row>23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30AD9-CB34-834C-5B76-1C92AE625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3</xdr:row>
      <xdr:rowOff>3810</xdr:rowOff>
    </xdr:from>
    <xdr:to>
      <xdr:col>10</xdr:col>
      <xdr:colOff>266700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5BB7B9-145B-4FF2-2B33-8B27C6C9F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13</xdr:row>
      <xdr:rowOff>99060</xdr:rowOff>
    </xdr:from>
    <xdr:to>
      <xdr:col>12</xdr:col>
      <xdr:colOff>175260</xdr:colOff>
      <xdr:row>26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07032-C6F7-BC6E-A181-0ECDC18BD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6</xdr:row>
      <xdr:rowOff>41910</xdr:rowOff>
    </xdr:from>
    <xdr:to>
      <xdr:col>11</xdr:col>
      <xdr:colOff>60960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8AC46-A135-2D9A-60F9-3D5634CC1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74.474944791669" createdVersion="8" refreshedVersion="8" minRefreshableVersion="3" recordCount="2263" xr:uid="{9A0B7C36-3DD8-4672-871F-8426C77BA810}">
  <cacheSource type="worksheet">
    <worksheetSource name="LS_2_0"/>
  </cacheSource>
  <cacheFields count="19">
    <cacheField name="STATE" numFmtId="0">
      <sharedItems count="36">
        <s v="Telangana"/>
        <s v="Uttar Pradesh"/>
        <s v="Maharashtra"/>
        <s v="Gujarat"/>
        <s v="Rajasthan"/>
        <s v="Kerala"/>
        <s v="West Bengal"/>
        <s v="Uttarakhand"/>
        <s v="Andhra Pradesh"/>
        <s v="Haryana"/>
        <s v="Punjab"/>
        <s v="Jammu &amp; Kashmir"/>
        <s v="Andaman &amp; Nicobar Islands"/>
        <s v="Tamil Nadu"/>
        <s v="Bihar"/>
        <s v="Arunachal Pradesh"/>
        <s v="Odisha"/>
        <s v="Assam"/>
        <s v="Karnataka"/>
        <s v="Madhya Pradesh"/>
        <s v="Chhattisgarh"/>
        <s v="Chandigarh"/>
        <s v="NCT OF Delhi"/>
        <s v="Jharkhand"/>
        <s v="Dadra &amp; Nagar Haveli"/>
        <s v="Daman &amp; Diu"/>
        <s v="Himachal Pradesh"/>
        <s v="Manipur"/>
        <s v="Lakshadweep"/>
        <s v="Mizoram"/>
        <s v="Nagaland"/>
        <s v="Goa"/>
        <s v="Puducherry"/>
        <s v="Meghalaya"/>
        <s v="Sikkim"/>
        <s v="Tripura"/>
      </sharedItems>
    </cacheField>
    <cacheField name="CONSTITUENCY" numFmtId="0">
      <sharedItems count="539">
        <s v="ADILABAD"/>
        <s v="AGRA"/>
        <s v="AHMADNAGAR"/>
        <s v="AHMEDABAD EAST"/>
        <s v="AHMEDABAD WEST"/>
        <s v="AJMER"/>
        <s v="AKBARPUR"/>
        <s v="AKOLA"/>
        <s v="ALAPPUZHA"/>
        <s v="ALATHUR"/>
        <s v="ALIGARH"/>
        <s v="ALIPURDUARS"/>
        <s v="ALLAHABAD"/>
        <s v="ALMORA"/>
        <s v="ALWAR"/>
        <s v="AMALAPURAM"/>
        <s v="AMBALA"/>
        <s v="AMBEDKAR NAGAR"/>
        <s v="AMETHI"/>
        <s v="AMRAVATI"/>
        <s v="AMRELI"/>
        <s v="AMRITSAR"/>
        <s v="AMROHA"/>
        <s v="ANAKAPALLI"/>
        <s v="ANAND"/>
        <s v="ANANDPUR SAHIB"/>
        <s v="ANANTAPUR"/>
        <s v="ANANTNAG"/>
        <s v="ANDAMAN &amp; NICOBAR ISLANDS"/>
        <s v="AONLA"/>
        <s v="ARAKKONAM"/>
        <s v="ARAMBAGH"/>
        <s v="ARANI"/>
        <s v="ARARIA"/>
        <s v="ARRAH"/>
        <s v="ARUKU"/>
        <s v="ARUNACHAL EAST"/>
        <s v="ARUNACHAL WEST"/>
        <s v="ASANSOL"/>
        <s v="ASKA"/>
        <s v="ATTINGAL"/>
        <s v="AURANGABAD"/>
        <s v="AUTONOMOUS DISTRICT"/>
        <s v="AZAMGARH"/>
        <s v="BADAUN"/>
        <s v="BAGALKOT"/>
        <s v="BAGHPAT"/>
        <s v="BAHARAMPUR"/>
        <s v="BAHRAICH"/>
        <s v="BALAGHAT"/>
        <s v="BALASORE"/>
        <s v="BALLIA"/>
        <s v="BALURGHAT"/>
        <s v="BANASKANTHA"/>
        <s v="BANDA"/>
        <s v="BANGALORE CENTRAL"/>
        <s v="BANGALORE NORTH"/>
        <s v="BANGALORE RURAL"/>
        <s v="BANGALORE SOUTH"/>
        <s v="BANGAON"/>
        <s v="BANKA"/>
        <s v="BANKURA"/>
        <s v="BANSGAON"/>
        <s v="BANSWARA"/>
        <s v="BAPATLA"/>
        <s v="BARABANKI"/>
        <s v="BARAMATI"/>
        <s v="BARAMULLA"/>
        <s v="BARASAT"/>
        <s v="BARDHAMAN DURGAPUR"/>
        <s v="BARDHAMAN PURBA"/>
        <s v="BARDOLI"/>
        <s v="BAREILLY"/>
        <s v="BARGARH"/>
        <s v="BARMER"/>
        <s v="BARPETA"/>
        <s v="BARRACKPORE"/>
        <s v="BASIRHAT"/>
        <s v="BASTAR"/>
        <s v="BASTI"/>
        <s v="BATHINDA"/>
        <s v="BEED"/>
        <s v="BEGUSARAI"/>
        <s v="BELGAUM"/>
        <s v="BELLARY"/>
        <s v="BERHAMPUR"/>
        <s v="BETUL"/>
        <s v="BHADOHI"/>
        <s v="BHADRAK"/>
        <s v="BHAGALPUR"/>
        <s v="BHANDARA - GONDIYA"/>
        <s v="BHARATPUR"/>
        <s v="BHARUCH"/>
        <s v="BHAVNAGAR"/>
        <s v="BHILWARA"/>
        <s v="BHIND"/>
        <s v="BHIWANDI"/>
        <s v="BHIWANI-MAHENDRAGARH"/>
        <s v="BHONGIR"/>
        <s v="BHOPAL"/>
        <s v="BHUBANESWAR"/>
        <s v="BIDAR"/>
        <s v="BIJAPUR"/>
        <s v="BIJNOR"/>
        <s v="BIKANER (SC)"/>
        <s v="BILASPUR"/>
        <s v="BIRBHUM"/>
        <s v="BISHNUPUR"/>
        <s v="BOLANGIR"/>
        <s v="BOLPUR"/>
        <s v="BULANDSHAHR"/>
        <s v="BULDHANA"/>
        <s v="BUXAR"/>
        <s v="CHALAKUDY"/>
        <s v="CHAMARAJANAGAR"/>
        <s v="CHANDAULI"/>
        <s v="CHANDIGARH"/>
        <s v="CHANDNI CHOWK"/>
        <s v="CHANDRAPUR"/>
        <s v="CHATRA"/>
        <s v="CHENNAI CENTRAL"/>
        <s v="CHENNAI NORTH"/>
        <s v="CHENNAI SOUTH"/>
        <s v="CHEVELLA"/>
        <s v="CHHINDWARA"/>
        <s v="CHHOTA UDAIPUR"/>
        <s v="CHIDAMBARAM"/>
        <s v="CHIKKBALLAPUR"/>
        <s v="CHIKKODI"/>
        <s v="CHITRADURGA"/>
        <s v="CHITTOOR"/>
        <s v="CHITTORGARH"/>
        <s v="CHURU"/>
        <s v="COIMBATORE"/>
        <s v="COOCH BEHAR"/>
        <s v="CUDDALORE"/>
        <s v="CUTTACK"/>
        <s v="DADRA AND NAGAR HAVELI"/>
        <s v="DAHOD"/>
        <s v="DAKSHINA KANNADA"/>
        <s v="DAMAN &amp; DIU"/>
        <s v="DAMOH"/>
        <s v="DARBHANGA"/>
        <s v="DARJEELING"/>
        <s v="DAUSA"/>
        <s v="DAVANAGERE"/>
        <s v="DEORIA"/>
        <s v="DEWAS"/>
        <s v="DHANBAD"/>
        <s v="DHAR"/>
        <s v="DHARMAPURI"/>
        <s v="DHARWAD"/>
        <s v="DHAURAHRA"/>
        <s v="DHENKANAL"/>
        <s v="DHUBRI"/>
        <s v="DHULE"/>
        <s v="DIAMOND HARBOUR"/>
        <s v="DIBRUGARH"/>
        <s v="DINDIGUL"/>
        <s v="DINDORI"/>
        <s v="DOMARIYAGANJ"/>
        <s v="DUM DUM"/>
        <s v="DUMKA"/>
        <s v="DURG"/>
        <s v="EAST DELHI"/>
        <s v="ELURU"/>
        <s v="ERNAKULAM"/>
        <s v="ERODE"/>
        <s v="ETAH"/>
        <s v="ETAWAH"/>
        <s v="FAIZABAD"/>
        <s v="FARIDABAD"/>
        <s v="FARIDKOT"/>
        <s v="FARRUKHABAD"/>
        <s v="FATEHGARH SAHIB"/>
        <s v="FATEHPUR"/>
        <s v="FATEHPUR SIKRI"/>
        <s v="FIROZABAD"/>
        <s v="FIROZPUR"/>
        <s v="GADCHIROLI-CHIMUR"/>
        <s v="GANDHINAGAR"/>
        <s v="GANGANAGAR"/>
        <s v="GARHWAL"/>
        <s v="GAUHATI"/>
        <s v="GAUTAM BUDDHA NAGAR"/>
        <s v="GAYA (SC)"/>
        <s v="GHATAL"/>
        <s v="GHAZIABAD"/>
        <s v="GHAZIPUR"/>
        <s v="GHOSI"/>
        <s v="GIRIDIH"/>
        <s v="GODDA"/>
        <s v="GONDA"/>
        <s v="GOPALGANJ (SC)"/>
        <s v="GORAKHPUR"/>
        <s v="GULBARGA"/>
        <s v="GUNA"/>
        <s v="GUNTUR"/>
        <s v="GURDASPUR"/>
        <s v="GURGAON"/>
        <s v="GWALIOR"/>
        <s v="HAJIPUR (SC)"/>
        <s v="HAMIRPUR"/>
        <s v="HARDOI"/>
        <s v="HARDWAR"/>
        <s v="HASSAN"/>
        <s v="HATHRAS"/>
        <s v="HATKANANGLE"/>
        <s v="HAVERI"/>
        <s v="HAZARIBAGH"/>
        <s v="HINDUPUR"/>
        <s v="HINGOLI"/>
        <s v="HISAR"/>
        <s v="HOOGHLY"/>
        <s v="HOSHANGABAD"/>
        <s v="HOSHIARPUR"/>
        <s v="HOWRAH"/>
        <s v="HYDERABAD"/>
        <s v="IDUKKI"/>
        <s v="INDORE"/>
        <s v="INNER MANIPUR"/>
        <s v="JABALPUR"/>
        <s v="JADAVPUR"/>
        <s v="JAGATSINGHPUR"/>
        <s v="JAHANABAD"/>
        <s v="JAIPUR"/>
        <s v="JAIPUR RURAL"/>
        <s v="JAJPUR"/>
        <s v="JALANDHAR"/>
        <s v="JALAUN"/>
        <s v="JALGAON"/>
        <s v="JALNA"/>
        <s v="JALORE"/>
        <s v="JALPAIGURI"/>
        <s v="JAMMU"/>
        <s v="JAMNAGAR"/>
        <s v="JAMSHEDPUR"/>
        <s v="JAMUI (SC)"/>
        <s v="JANGIPUR"/>
        <s v="JANJGIR-CHAMPA"/>
        <s v="JAUNPUR"/>
        <s v="JAYNAGAR"/>
        <s v="JHALAWAR-BARAN"/>
        <s v="JHANJHARPUR"/>
        <s v="JHANSI"/>
        <s v="JHARGRAM"/>
        <s v="JHUNJHUNU"/>
        <s v="JODHPUR"/>
        <s v="JORHAT"/>
        <s v="JUNAGADH"/>
        <s v="KACHCHH"/>
        <s v="KADAPA"/>
        <s v="KAIRANA"/>
        <s v="KAISERGANJ"/>
        <s v="KAKINADA"/>
        <s v="KALAHANDI"/>
        <s v="KALIABOR"/>
        <s v="KALLAKURICHI"/>
        <s v="KALYAN"/>
        <s v="KANCHEEPURAM"/>
        <s v="KANDHAMAL"/>
        <s v="KANGRA"/>
        <s v="KANKER"/>
        <s v="KANNAUJ"/>
        <s v="KANNIYAKUMARI"/>
        <s v="KANNUR"/>
        <s v="KANPUR"/>
        <s v="KANTHI"/>
        <s v="KARAKAT"/>
        <s v="KARAULI-DHOLPUR"/>
        <s v="KARIMGANJ"/>
        <s v="KARIMNAGAR"/>
        <s v="KARNAL"/>
        <s v="KARUR"/>
        <s v="KASARAGOD"/>
        <s v="KATIHAR"/>
        <s v="KAUSHAMBI"/>
        <s v="KENDRAPARA"/>
        <s v="KEONJHAR"/>
        <s v="KHADOOR SAHIB"/>
        <s v="KHAGARIA"/>
        <s v="KHAJURAHO"/>
        <s v="KHAMMAM"/>
        <s v="KHANDWA"/>
        <s v="KHARGONE"/>
        <s v="KHEDA"/>
        <s v="KHERI"/>
        <s v="KHUNTI"/>
        <s v="KISHANGANJ"/>
        <s v="KODARMA"/>
        <s v="KOKRAJHAR"/>
        <s v="KOLAR"/>
        <s v="KOLHAPUR"/>
        <s v="KOLKATA DAKSHIN"/>
        <s v="KOLKATA UTTAR"/>
        <s v="KOLLAM"/>
        <s v="KOPPAL"/>
        <s v="KORAPUT"/>
        <s v="KORBA"/>
        <s v="KOTA"/>
        <s v="KOTTAYAM"/>
        <s v="KOZHIKODE"/>
        <s v="KRISHNAGIRI"/>
        <s v="KRISHNANAGAR"/>
        <s v="KURNOOL"/>
        <s v="KURUKSHETRA"/>
        <s v="KUSHI NAGAR"/>
        <s v="LADAKH"/>
        <s v="LAKHIMPUR"/>
        <s v="LAKSHADWEEP"/>
        <s v="LALGANJ"/>
        <s v="LATUR"/>
        <s v="LOHARDAGA"/>
        <s v="LUCKNOW"/>
        <s v="LUDHIANA"/>
        <s v="MACHHLISHAHR"/>
        <s v="MACHILIPATNAM"/>
        <s v="MADHA"/>
        <s v="MADHEPURA"/>
        <s v="MADHUBANI"/>
        <s v="MADURAI"/>
        <s v="MAHABUBABAD"/>
        <s v="MAHARAJGANJ"/>
        <s v="MAHASAMUND"/>
        <s v="MAHBUBNAGAR"/>
        <s v="MAHESANA"/>
        <s v="MAINPURI"/>
        <s v="MALAPPURAM"/>
        <s v="MALDAHA DAKSHIN"/>
        <s v="MALDAHA UTTAR"/>
        <s v="MALKAJGIRI"/>
        <s v="MANDI"/>
        <s v="MANDLA"/>
        <s v="MANDSOUR"/>
        <s v="MANDYA"/>
        <s v="MANGALDOI"/>
        <s v="MATHURA"/>
        <s v="MATHURAPUR"/>
        <s v="MAVAL"/>
        <s v="MAVELIKKARA"/>
        <s v="MAYILADUTHURAI"/>
        <s v="MAYURBHANJ"/>
        <s v="MEDAK"/>
        <s v="MEDINIPUR"/>
        <s v="MEERUT"/>
        <s v="MIRZAPUR"/>
        <s v="MISRIKH"/>
        <s v="MIZORAM"/>
        <s v="MOHANLALGANJ"/>
        <s v="MORADABAD"/>
        <s v="MORENA"/>
        <s v="MUMBAI NORTH"/>
        <s v="MUMBAI NORTH CENTRAL"/>
        <s v="MUMBAI NORTH EAST"/>
        <s v="MUMBAI NORTH WEST"/>
        <s v="MUMBAI SOUTH"/>
        <s v="MUMBAI SOUTH CENTRAL"/>
        <s v="MUNGER"/>
        <s v="MURSHIDABAD"/>
        <s v="MUZAFFARNAGAR"/>
        <s v="MUZAFFARPUR"/>
        <s v="MYSORE"/>
        <s v="NABARANGPUR"/>
        <s v="NAGALAND"/>
        <s v="NAGAPATTINAM"/>
        <s v="NAGARKURNOOL"/>
        <s v="NAGAUR"/>
        <s v="NAGINA"/>
        <s v="NAGPUR"/>
        <s v="NAINITAL-UDHAMSINGH NAGAR"/>
        <s v="NALANDA"/>
        <s v="NALGONDA"/>
        <s v="NAMAKKAL"/>
        <s v="NANDED"/>
        <s v="NANDURBAR"/>
        <s v="NANDYAL"/>
        <s v="NARASARAOPET"/>
        <s v="NARSAPURAM"/>
        <s v="NASHIK"/>
        <s v="NAVSARI"/>
        <s v="NAWADA"/>
        <s v="NELLORE"/>
        <s v="NEW DELHI"/>
        <s v="NILGIRIS"/>
        <s v="NIZAMABAD"/>
        <s v="NORTH EAST DELHI"/>
        <s v="NORTH GOA"/>
        <s v="NORTH WEST DELHI"/>
        <s v="NOWGONG"/>
        <s v="ONGOLE"/>
        <s v="OSMANABAD"/>
        <s v="OUTER MANIPUR"/>
        <s v="PALAKKAD"/>
        <s v="PALAMAU"/>
        <s v="PALGHAR"/>
        <s v="PALI"/>
        <s v="PANCHMAHAL"/>
        <s v="PARBHANI"/>
        <s v="PASCHIM CHAMPARAN"/>
        <s v="PATALIPUTRA"/>
        <s v="PATAN"/>
        <s v="PATHANAMTHITTA"/>
        <s v="PATIALA"/>
        <s v="PATNA SAHIB"/>
        <s v="PEDDAPALLE"/>
        <s v="PERAMBALUR"/>
        <s v="PHULPUR"/>
        <s v="PILIBHIT"/>
        <s v="POLLACHI"/>
        <s v="PONNANI"/>
        <s v="PORBANDAR"/>
        <s v="PRATAPGARH"/>
        <s v="PUDUCHERRY"/>
        <s v="PUNE"/>
        <s v="PURI"/>
        <s v="PURNIA"/>
        <s v="PURULIA"/>
        <s v="PURVI CHAMPARAN"/>
        <s v="RAE BARELI"/>
        <s v="RAICHUR"/>
        <s v="RAIGAD"/>
        <s v="RAIGANJ"/>
        <s v="RAIGARH"/>
        <s v="RAIPUR"/>
        <s v="RAJAHMUNDRY"/>
        <s v="RAJAMPET"/>
        <s v="RAJGARH"/>
        <s v="RAJKOT"/>
        <s v="RAJMAHAL"/>
        <s v="RAJNANDGAON"/>
        <s v="RAJSAMAND"/>
        <s v="RAMANATHAPURAM"/>
        <s v="RAMPUR"/>
        <s v="RAMTEK"/>
        <s v="RANAGHAT"/>
        <s v="RANCHI"/>
        <s v="RATLAM"/>
        <s v="RATNAGIRI - SINDHUDURG"/>
        <s v="RAVER"/>
        <s v="REWA"/>
        <s v="ROBERTSGANJ"/>
        <s v="ROHTAK"/>
        <s v="SABARKANTHA"/>
        <s v="SAGAR"/>
        <s v="SAHARANPUR"/>
        <s v="SALEM"/>
        <s v="SALEMPUR"/>
        <s v="SAMASTIPUR (SC)"/>
        <s v="SAMBALPUR"/>
        <s v="SAMBHAL"/>
        <s v="SANGLI"/>
        <s v="SANGRUR"/>
        <s v="SANT KABIR NAGAR"/>
        <s v="SARAN"/>
        <s v="SARGUJA"/>
        <s v="SASARAM (SC)"/>
        <s v="SATARA"/>
        <s v="SATNA"/>
        <s v="SECUNDRABAD"/>
        <s v="SHAHDOL"/>
        <s v="SHAHJAHANPUR"/>
        <s v="SHEOHAR"/>
        <s v="SHILLONG"/>
        <s v="SHIMLA"/>
        <s v="SHIMOGA"/>
        <s v="SHIRDI"/>
        <s v="SHIRUR"/>
        <s v="SHRAWASTI"/>
        <s v="SIDHI"/>
        <s v="SIKAR"/>
        <s v="SIKKIM"/>
        <s v="SILCHAR"/>
        <s v="SINGHBHUM"/>
        <s v="SIRSA"/>
        <s v="SITAMARHI"/>
        <s v="SITAPUR"/>
        <s v="SIVAGANGA"/>
        <s v="SIWAN"/>
        <s v="SOLAPUR"/>
        <s v="SONIPAT"/>
        <s v="SOUTH DELHI"/>
        <s v="SOUTH GOA"/>
        <s v="SRERAMPUR"/>
        <s v="SRIKAKULAM"/>
        <s v="SRINAGAR"/>
        <s v="SRIPERUMBUDUR"/>
        <s v="SULTANPUR"/>
        <s v="SUNDARGARH"/>
        <s v="SUPAUL"/>
        <s v="SURAT"/>
        <s v="SURENDRANAGAR"/>
        <s v="TAMLUK"/>
        <s v="TEHRI GARHWAL"/>
        <s v="TENKASI"/>
        <s v="TEZPUR"/>
        <s v="THANE"/>
        <s v="THANJAVUR"/>
        <s v="THENI"/>
        <s v="THIRUVALLUR"/>
        <s v="THIRUVANANTHAPURAM"/>
        <s v="THOOTHUKKUDI"/>
        <s v="THRISSUR"/>
        <s v="TIKAMGARH"/>
        <s v="TIRUCHIRAPPALLI"/>
        <s v="TIRUNELVELI"/>
        <s v="TIRUPATI"/>
        <s v="TIRUPPUR"/>
        <s v="TIRUVANNAMALAI"/>
        <s v="TONK-SAWAI MADHOPUR"/>
        <s v="TRIPURA EAST"/>
        <s v="TRIPURA WEST"/>
        <s v="TUMKUR"/>
        <s v="TURA"/>
        <s v="UDAIPUR"/>
        <s v="UDHAMPUR"/>
        <s v="UDUPI CHIKMAGALUR"/>
        <s v="UJIARPUR"/>
        <s v="UJJAIN"/>
        <s v="ULUBERIA"/>
        <s v="UNNAO"/>
        <s v="UTTARA KANNADA"/>
        <s v="VADAKARA"/>
        <s v="VADODARA"/>
        <s v="VAISHALI"/>
        <s v="VALMIKI NAGAR"/>
        <s v="VALSAD"/>
        <s v="VARANASI"/>
        <s v="VIDISHA"/>
        <s v="VIJAYAWADA"/>
        <s v="VILUPPURAM"/>
        <s v="VIRUDHUNAGAR"/>
        <s v="VISAKHAPATNAM"/>
        <s v="VIZIANAGARAM"/>
        <s v="WARANGAL"/>
        <s v="WARDHA"/>
        <s v="WAYANAD"/>
        <s v="WEST DELHI"/>
        <s v="YAVATMAL-WASHIM"/>
        <s v="ZAHIRABAD"/>
      </sharedItems>
    </cacheField>
    <cacheField name="NAME" numFmtId="0">
      <sharedItems count="2010">
        <s v="SOYAM BAPU RAO"/>
        <s v="Godam Nagesh"/>
        <s v="RATHOD RAMESH"/>
        <s v="NOTA"/>
        <s v="Satyapal Singh Baghel"/>
        <s v="Manoj Kumar Soni"/>
        <s v="Preeta Harit"/>
        <s v="Dr. SUJAY RADHAKRISHNA VIKHEPATIL"/>
        <s v="SANGRAM ARUNKAKA JAGTAP"/>
        <s v="SUDHAKAR LAXMAN AVHAD"/>
        <s v="Patel Hasmukhbhai Somabhai"/>
        <s v="Gitaben Patel"/>
        <s v="DR. KIRIT P. SOLANKI"/>
        <s v="RAJU PARMAR"/>
        <s v="TRIBHOVANDAS KARSANDAS VAGHELA"/>
        <s v="Bhagirath Chaudhary"/>
        <s v="Riju Jhunjhunwala"/>
        <s v="Durga Lal Regar"/>
        <s v="Vishram Babu"/>
        <s v="Devendra Singh 'Bhole'"/>
        <s v="Nisha Sachan"/>
        <s v="Rajaram Pal"/>
        <s v="Dhotre Sanjay Shamrao"/>
        <s v="Ambedkar (Adv) Prakash Yashwant"/>
        <s v="Hidayatullah Barakatullah Patel"/>
        <s v="Adv. A M ARIFF"/>
        <s v="Adv. SHANIMOL OSMAN"/>
        <s v="Dr. K. S. RADHAKRISHNAN"/>
        <s v="RAMYA HARIDAS"/>
        <s v="DR. P.K.BIJU"/>
        <s v="T.V.BABU"/>
        <s v="SATISH KUMAR GAUTAM"/>
        <s v="DR. AJEET BALIYAN"/>
        <s v="BIJENDRA SINGH CHAUDHARY"/>
        <s v="JOHN BARLA"/>
        <s v="DASRATH TIRKEY"/>
        <s v="MILI ORAON"/>
        <s v="MOHANLAL BASUMATA"/>
        <s v="Rita Bahuguna Joshi"/>
        <s v="Rajendra Singh Patel"/>
        <s v="Yogesh Shukla"/>
        <s v="Girdhar Gopal Tripathi"/>
        <s v="Ajay Tamta"/>
        <s v="Pradeep Tamta"/>
        <s v="Sunder Dhoni (Advocate)"/>
        <s v="Balak Nath"/>
        <s v="Bhanwar Jitendra Singh"/>
        <s v="Imran Khan"/>
        <s v="CHINTA ANURADHA"/>
        <s v="GANTI HARISH MADHUR (BALAYOGI)"/>
        <s v="D M R SEKHAR"/>
        <s v="RATTAN LAL KATARIA"/>
        <s v="SELJA"/>
        <s v="NARESH KUMAR"/>
        <s v="RAM PAL"/>
        <s v="Ritesh Pandey"/>
        <s v="Mukut Bihari"/>
        <s v="Rakesh"/>
        <s v="Smriti Irani"/>
        <s v="Rahul Gandhi"/>
        <s v="Navnit Ravi Rana"/>
        <s v="Adsul Anandrao Vithoba"/>
        <s v="Gunwant Deopare"/>
        <s v="Arun Motiramji Wankhade"/>
        <s v="Kachhadiya Naranbhai Bhikhabhai"/>
        <s v="Paresh Dhanani"/>
        <s v="Chauhan Ravjibhai Mulabhai"/>
        <s v="GURJEET SINGH AUJLA"/>
        <s v="HARDEEP SINGH PURI"/>
        <s v="KULDIP SINGH DHALIWAL"/>
        <s v="DASWINDER KAUR"/>
        <s v="KUNWAR DANISH ALI"/>
        <s v="KANWAR SINGH TANWAR"/>
        <s v="SACHIN CHOUDHARY"/>
        <s v="Dr.Beesetti Venkata Satyavathi"/>
        <s v="ADARI ANAND KUMAR"/>
        <s v="Chintala Partha Sarathi"/>
        <s v="Dr. Gandi Venkata Satyanarayana Rao (Dr Vikram)"/>
        <s v="PATEL MITESH RAMESHBHAI (BAKABHAI)"/>
        <s v="BHARATBHAI MADHAVSINH SOLANKI"/>
        <s v="Manish Tewari"/>
        <s v="Professor Prem Singh Chandumajra"/>
        <s v="Sodhi Vikram Singh"/>
        <s v="Narinder Singh Shergill"/>
        <s v="TALARI RANGAIAH"/>
        <s v="J.C. PAVAN REDDY"/>
        <s v="K.RAJIV REDDY"/>
        <s v="D.JAGADEESH"/>
        <s v="HASNAIN MASOODI"/>
        <s v="GHULAM AHMAD MIR"/>
        <s v="MEHBOOBA MUFTI"/>
        <s v="SOFI YOUSUF"/>
        <s v="CH. ZAFFAR ALI"/>
        <s v="GH. MOHD. WANI"/>
        <s v="KULDEEP RAI SHARMA"/>
        <s v="VISHAL JOLLY"/>
        <s v="PARITOSH KUMAR HALDAR"/>
        <s v="SANJAY MESHACK"/>
        <s v="PRAKASH MINJ"/>
        <s v="DHARMENDRA KASHYAP"/>
        <s v="RUCHIVIRA"/>
        <s v="KUNWAR SARVARAJ SINGH"/>
        <s v="S. JAGATHRAKSHAKAN"/>
        <s v="A.K. MOORTHY"/>
        <s v="N.G. PARTHIBAN"/>
        <s v="Y.R. PAVENDHAN"/>
        <s v="RAJENDRAN, N."/>
        <s v="APARUPA PODDAR (AFRIN ALI)"/>
        <s v="TAPAN KUMAR RAY"/>
        <s v="SAKTI MOHAN MALIK"/>
        <s v="JYOTI KUMARI DAS"/>
        <s v="VISHNU PRASAD M K"/>
        <s v="ELUMALAI V"/>
        <s v="SENTHAMIZHAN G"/>
        <s v="TAMIZHARASI A"/>
        <s v="SHAJI V"/>
        <s v="PRADEEP KUMAR SINGH"/>
        <s v="SARFARAZ ALAM"/>
        <s v="R. K. Singh"/>
        <s v="Raju Yadav"/>
        <s v="Shiv das Singh"/>
        <s v="Raj Giri Bhagat"/>
        <s v="GODDETI. MADHAVI"/>
        <s v="KISHORE CHANDRA DEO"/>
        <s v="GANGULAIAH VAMPURU."/>
        <s v="Dr. KOSURI KASI VISWANADHA VEERA VENKATA SATYANARAYANA REDDY"/>
        <s v="SHRUTI DEVI VYRICHERLA"/>
        <s v="KANGALA BALUDORA"/>
        <s v="NARAVA SATYAVATHI"/>
        <s v="Tapir Gao"/>
        <s v="Lowangcha Wanglat"/>
        <s v="Mongol Yomso"/>
        <s v="Bandey Mili"/>
        <s v="C. C. Singpho"/>
        <s v="KIREN RIJIJU"/>
        <s v="NABAM TUKI"/>
        <s v="JARJUM ETE"/>
        <s v="KHYODA APIK"/>
        <s v="SUBU KECHI"/>
        <s v="BABUL SUPRIYO"/>
        <s v="MOON MOON SEN"/>
        <s v="GOURANGA CHATTERJEE"/>
        <s v="BISWARUP MONDAL"/>
        <s v="MD. ZAHIR ALAM"/>
        <s v="Pramila Bisoyi"/>
        <s v="Anita Subhadarshini"/>
        <s v="Rama Krushna Panda"/>
        <s v="Adv. ADOOR PRAKASH"/>
        <s v="Dr. A. SAMPATH"/>
        <s v="SOBHASURENDRAN"/>
        <s v="SUSHIL KUMAR SINGH"/>
        <s v="Imtiaz Jaleel Syed"/>
        <s v="NARESH YADAV"/>
        <s v="UPENDRA PRASAD"/>
        <s v="Chandrakant Khaire"/>
        <s v="Harshwardhandada Raibhanji Jadhav"/>
        <s v="Zambad Subhash Manakchand"/>
        <s v="DHIRENDRA KUMAR SINGH"/>
        <s v="DR DHARMENDRA KUMAR"/>
        <s v="SANTOSH KUMAR SINHA"/>
        <s v="AVINASH KUMAR"/>
        <s v="YOGENDRA RAM"/>
        <s v="SOM PRAKASH"/>
        <s v="HOREN SING BEY"/>
        <s v="BIREN SINGH ENGTI"/>
        <s v="JONES INGTI KATHAR"/>
        <s v="HOLIRAM TERANG"/>
        <s v="LIENKHOCHON"/>
        <s v="Akhilesh Yadav"/>
        <s v="Dinesh Lal Yadav Nirahua"/>
        <s v="Dr. Sanghmitra Maurya"/>
        <s v="Dharmendra Yadav"/>
        <s v="Saleem Iqbal Shervani"/>
        <s v="Gaddigoudar Parvatagouda Chandanagouda"/>
        <s v="Veena Kashappanavar"/>
        <s v="Dr. SATYAPAL SINGH"/>
        <s v="JAYANT CHAUDHARY"/>
        <s v="ADHIR RANJAN CHOWDHURY"/>
        <s v="APURBA SARKAR (DAVID)"/>
        <s v="KRISHNA JOYARDAR"/>
        <s v="SAMIR BISWAS"/>
        <s v="ID MOHAMMAD"/>
        <s v="AKSHAIBAR LAL"/>
        <s v="SHABBIR BALMIKI"/>
        <s v="SAVITRI BAI PHULE"/>
        <s v="DR DHAL SINGH BISEN"/>
        <s v="MADHU BHAGAT"/>
        <s v="KANKAR MUNJARE"/>
        <s v="BODHSINGH BHAGAT"/>
        <s v="PRATAP CHANDRA SARANGI"/>
        <s v="RABINDRA KUMAR JENA"/>
        <s v="NAVAJYOTI PATNAIK"/>
        <s v="Virendra Singh"/>
        <s v="Sanatan Pandey"/>
        <s v="Vinod"/>
        <s v="Sukanta Majumdar"/>
        <s v="Arpita Ghosh"/>
        <s v="Ranen Barman"/>
        <s v="Abdus Sadek Sarkar"/>
        <s v="PARBATBHAI SAVABHAI PATEL"/>
        <s v="PARTHIBHAI GALBABHAI BHATOL"/>
        <s v="THAKOR SWARUPJI SARDARJI"/>
        <s v="TEJABHAI NETHIBHAI RABARI"/>
        <s v="PUROHIT SHYAMABEN NARANBHAI"/>
        <s v="R.K. SINGH PATEL"/>
        <s v="SHYAMA CHARAN GUPTA"/>
        <s v="BALKUMAR PATEL"/>
        <s v="CHHOTELAL"/>
        <s v="P. C. Mohan"/>
        <s v="Rizwan Arshad"/>
        <s v="Prakash Raj"/>
        <s v="D.V. Sadananda Gowda"/>
        <s v="Krishna Byregowda"/>
        <s v="D.K. SURESH"/>
        <s v="ASHWATHNARAYANGOWDA"/>
        <s v="DR CHINNAPPA Y CHIKKAHAGADE"/>
        <s v="TEJASVI SURYA"/>
        <s v="B.K.HARIPRASAD"/>
        <s v="SHANTANU THAKUR"/>
        <s v="MAMATA THAKUR"/>
        <s v="ALAKESH DAS"/>
        <s v="SOURAV PROSAD"/>
        <s v="GIRIDHARI YADAV"/>
        <s v="JAI PRAKASH NARAYAN YADAV"/>
        <s v="PUTUL KUMARI"/>
        <s v="MANOJ KUMAR SAH"/>
        <s v="PRAVIN KUMAR JHA"/>
        <s v="MRITUNJAY ROY"/>
        <s v="MD RAFIQUE ALAM"/>
        <s v="DR. SUBHAS SARKAR"/>
        <s v="SUBRATA MUKHERJEE"/>
        <s v="AMIYA PATRA"/>
        <s v="MILAN MANDI"/>
        <s v="Kamlesh Paswan"/>
        <s v="Sadal Prasad"/>
        <s v="KANAKMAL KATARA"/>
        <s v="TARACHAND BHAGORA"/>
        <s v="KANTILAL ROAT"/>
        <s v="BAPULAL"/>
        <s v="NITESH DAMOR"/>
        <s v="NANDIGAM SURESH"/>
        <s v="MALYADRI SRIRAM"/>
        <s v="K. DEVANAND"/>
        <s v="J.D. SEELAM"/>
        <s v="Upendra Singh Rawat"/>
        <s v="Ram Sagar Rawat"/>
        <s v="Tanuj Punia"/>
        <s v="Supriya Sule"/>
        <s v="Kanchan Rahul Kool"/>
        <s v="Padalkar Navanath"/>
        <s v="MOHAMMAD AKBAR LONE"/>
        <s v="RAJA AIJAZ ALI"/>
        <s v="ENGINEER RASHID"/>
        <s v="ABDUL QAYOOM WANI"/>
        <s v="HAJI FAROOQ AHMAD MIR"/>
        <s v="MOHD MAQBOOL WAR"/>
        <s v="SYED NAJEEB SHAH NAQVI"/>
        <s v="Dr. Kakoli Ghoshdastidar"/>
        <s v="Mrinal Kanti Debnath"/>
        <s v="Haripada Biswas"/>
        <s v="Subrata Dutta"/>
        <s v="S.S AHLUWALIA"/>
        <s v="DR. MAMTAZ SANGHAMITA"/>
        <s v="ABHAS RAY CHAUDHURI"/>
        <s v="RANAJIT MUKHERJEE"/>
        <s v="SUNIL KUMAR MONDAL"/>
        <s v="PARESH CHANDRA DAS"/>
        <s v="ISWAR CHANDRA DAS"/>
        <s v="SIDDHARTHA MAJUMDAR"/>
        <s v="PARBHUBHAI NAGARBHAI VASAVA"/>
        <s v="CHAUDHARI DR. TUSHARBHAI AMARSINHBHAI"/>
        <s v="SANTOSH KUMAR GANGWAR"/>
        <s v="BHAGWAT SARAN GANGWAR"/>
        <s v="PRAVEEN SINGH ARON"/>
        <s v="Suresh Pujari"/>
        <s v="Prasanna Acharya"/>
        <s v="Pradeep Kumar Debta"/>
        <s v="KAILASH CHOUDHARY"/>
        <s v="MANVENDRA SINGH"/>
        <s v="RAMESH KUMAR MEGHWAL"/>
        <s v="Abdul Khaleque"/>
        <s v="Kumar Deepak Das"/>
        <s v="Rafiqul Islam"/>
        <s v="Ashahak Ali Dewan"/>
        <s v="ARJUN SINGH"/>
        <s v="DINESH TRIVEDI"/>
        <s v="GARGI CHATTERJEE"/>
        <s v="MD. ALAM"/>
        <s v="Nusrat Jahan Ruhi"/>
        <s v="Sayantan Basu"/>
        <s v="Quazi Abdur Rahim"/>
        <s v="Pallab Sengupta"/>
        <s v="DEEPAK BAIJ"/>
        <s v="BAIDU RAM KASHYAP"/>
        <s v="RAMU RAM MOURYA"/>
        <s v="AAYTU RAM MANDAVI"/>
        <s v="SURESH KAWASI"/>
        <s v="PANEESH PRASAD NAG"/>
        <s v="MANGALARAM KARMA"/>
        <s v="HARISH CHANDRA ALIAS HARISH DWIVEDI"/>
        <s v="RAM PRASAD CHAUDHARY"/>
        <s v="RAJ KISHOR SINGH"/>
        <s v="VINOD KUMAR RAJBHAR"/>
        <s v="Harsimrat Kaur Badal"/>
        <s v="Amrinder Singh Raja Warring"/>
        <s v="Prof. Baljinder Kaur"/>
        <s v="Sukhpal Singh Khaira"/>
        <s v="Pritam Gopinathrao Munde"/>
        <s v="Bajrang Manohar Sonwane"/>
        <s v="Pro. Vishnu Jadhav"/>
        <s v="Chavhan Sampat Ramsing"/>
        <s v="Giriraj Singh"/>
        <s v="Kanhaiya Kumar"/>
        <s v="Mo. Tanweer Hassan"/>
        <s v="Saurabh"/>
        <s v="ANGADI SURESH CHANNABASAPPA"/>
        <s v="Dr.SADHUNAVAR"/>
        <s v="Y. DEVENDRAPPA"/>
        <s v="V. S. UGRAPPA"/>
        <s v="CHANDRA SEKHAR SAHU"/>
        <s v="BHRUGU BAXIPATRA"/>
        <s v="V.CHANDRASEKHAR NAIDU"/>
        <s v="DURGA DAS (D.D.) UIKEY"/>
        <s v="RAMU TEKAM (ADVOCATE)"/>
        <s v="ASHOK BHALAVI"/>
        <s v="RAMESH CHAND"/>
        <s v="RANGNATH MISHRA"/>
        <s v="RAMAKANT"/>
        <s v="MANJULATA MANDAL"/>
        <s v="AVIMANYU SETHI"/>
        <s v="MADHUMITA SETHI"/>
        <s v="AJAY KUMAR MANDAL"/>
        <s v="SHAILESH KUMAR ALIAS VULO MANDAL"/>
        <s v="Sunil Baburao Mendhe"/>
        <s v="Panchabudhe Nana Jairam"/>
        <s v="Dr. Vijaya Rajesh Nandurkar"/>
        <s v="K. N. Nanhe"/>
        <s v="Patle Rajendra Sahasram"/>
        <s v="RANJEETA KOLI"/>
        <s v="ABHIJEET KUMAR JATAV"/>
        <s v="SURAJ PRADHAN JATAV"/>
        <s v="Mansukhbhai Dhanjibhai Vasava"/>
        <s v="Sherkhan Abdulsakur Pathan"/>
        <s v="Chhotubhai Amarsinh Vasava"/>
        <s v="Sindha Kiritsinh Alias Jalamsinh Nathubava"/>
        <s v="DR.BHARATIBEN DHIRUBHAI SHIYAL"/>
        <s v="PATEL MANHARBHAI NAGJIBHAI (VASANI)"/>
        <s v="SUBHASH CHANDRA BAHERIA"/>
        <s v="RAM PAL SHARMA"/>
        <s v="SHIVLAL GURJAR"/>
        <s v="PAWAN KUMAR SHARMA"/>
        <s v="SANDHYA RAY"/>
        <s v="DEVASHISH"/>
        <s v="BABU RAM JAMOR"/>
        <s v="KAPIL MORESHWAR PATIL"/>
        <s v="TAWARE SURESH KASHINATH"/>
        <s v="PROF. (DR.) ARUN SAVANT"/>
        <s v="NITESH RAGHUNATH JADHAV"/>
        <s v="Dharambir Singh S/o Bhale Ram"/>
        <s v="Shruti Choudhry"/>
        <s v="Swati Yadav"/>
        <s v="Ramesh Rao Pilot"/>
        <s v="Komati Reddy Venkat Reddy"/>
        <s v="Dr. Boora Narsaiah Goud"/>
        <s v="P.V. Shyam Sunder Rao"/>
        <s v="Goda Sri Ramulu"/>
        <s v="Singapaka Lingam"/>
        <s v="SADHVI PRAGYA SINGH THAKUR"/>
        <s v="DIGVIJAYA SINGH"/>
        <s v="APARAJITA SARANGI"/>
        <s v="Arup Mohan Patnaik"/>
        <s v="JANARDAN PATI"/>
        <s v="BHAGWANTH KHUBA"/>
        <s v="ESHWAR B. KHANDRE"/>
        <s v="BABA BUKHARI"/>
        <s v="JIGAJINAGI RAMESH CHANDAPPA"/>
        <s v="DR. SUNITA DEVANAND CHAVAN"/>
        <s v="DHAREPPA MAHADEV ARDHAVAR"/>
        <s v="PUJARI SHRINATH SANGAPPA"/>
        <s v="MALOOK NAGAR"/>
        <s v="RAJA BHARATENDRA SINGH"/>
        <s v="NASIMUDDIN SIDDIQUI"/>
        <s v="ARJUN RAM MEGHWAL"/>
        <s v="MADAN GOPAL MEGHWAL"/>
        <s v="BHAIRA RAM"/>
        <s v="ARUN SAO"/>
        <s v="ATAL SHRIVASTAV"/>
        <s v="UTTAM DAS GUROO GOSAI"/>
        <s v="SATABDI ROY"/>
        <s v="DUDH KUMAR MONDAL"/>
        <s v="KARIM REZAUL"/>
        <s v="IMAM HOSSAIN"/>
        <s v="AHAMED FARUK"/>
        <s v="KHAN SAUMITRA"/>
        <s v="SHYAMAL SANTRA"/>
        <s v="KHAN SUNIL"/>
        <s v="KHAN NARAYAN CHANDRA"/>
        <s v="Sangeeta Kumari Singh Deo"/>
        <s v="Kalikesh Narayan Singh Deo"/>
        <s v="Samarendra Mishra"/>
        <s v="DINESH NAG"/>
        <s v="ASIT KUMAR MAL"/>
        <s v="DAS RAMPRASAD"/>
        <s v="RAM CHANDRA DOME"/>
        <s v="ABHIJIT SAHA"/>
        <s v="SIMANTA MONDAL"/>
        <s v="BHOLA SINGH"/>
        <s v="YOGESH VERMA"/>
        <s v="BANSHI SINGH"/>
        <s v="Jadhav Prataprao Ganpatrao"/>
        <s v="Dr. Rajendra Bhaskarrav Shingne"/>
        <s v="Siraskar Baliram Bhagwan"/>
        <s v="Ashwini Kumar Choubey"/>
        <s v="Jagadanand Singh"/>
        <s v="Uday Narayan Rai @ Luddu Rajbhar"/>
        <s v="Ramchandra Singh Yadav"/>
        <s v="BENNY BEHANAN"/>
        <s v="INNOCENT"/>
        <s v="A N RADHAKRISHNAN"/>
        <s v="V. SRINIVAS PRASAD"/>
        <s v="R. DHRUVANARAYANA"/>
        <s v="Dr. SHIVAKUMARA"/>
        <s v="Dr. Mahendra Nath Pandey"/>
        <s v="Sanjay Singh Chauhan"/>
        <s v="Shivkanya Kushwaha"/>
        <s v="Ramgovind"/>
        <s v="KIRRON KHER"/>
        <s v="PAWAN KUMAR BANSAL"/>
        <s v="HARMOHAN DHAWAN"/>
        <s v="PARVEEN KUMAR"/>
        <s v="HARSH VARDHAN"/>
        <s v="JAI PRAKASH AGARWAL"/>
        <s v="PANKAJ KUMAR GUPTA"/>
        <s v="Balubhau alias Suresh Narayan Dhanorkar"/>
        <s v="Ahir Hansraj Gangaram"/>
        <s v="Adv. Rajendra Shriramji Mahadole"/>
        <s v="SUNIL KUMAR SINGH"/>
        <s v="MANOJ KUMAR YADAV"/>
        <s v="SUBHASH PRASAD YADAV"/>
        <s v="ARJUN KUMAR"/>
        <s v="NAGESHWAR GANJHU"/>
        <s v="NANDLAL PRASAD"/>
        <s v="JAIDULA ANSARI"/>
        <s v="RAJENDRA SAHU"/>
        <s v="DAYANIDHI MARAN"/>
        <s v="SAM PAUL. S.R."/>
        <s v="KAMEELA NASSER"/>
        <s v="Dr.KARTHIKEYAN. R"/>
        <s v="SHEIK MOHAMED @ DHEHLAN BAQAVI"/>
        <s v="Dr. KALANIDHI VEERASWAMY"/>
        <s v="ALAGAAPURAM R. MOHANRAJ"/>
        <s v="A. G. MOURYA"/>
        <s v="KALIYAMMAL.P"/>
        <s v="P.SANTHANA KRISHNAN"/>
        <s v="T.SUMATHY (A) THAMIZHACHI THANGAPANDIAN"/>
        <s v="Dr.J.JAYAVARDHAN"/>
        <s v="R.RANGARAJAN"/>
        <s v="A.J.SHERINE"/>
        <s v="Dr.E.SUBAYA (A) ESAKKI SUBAYA"/>
        <s v="Dr. G. Ranjith Reddy"/>
        <s v="Konda Vishweshwar Reddy"/>
        <s v="B. Janardhan Reddy"/>
        <s v="NAKUL KAMAL NATH"/>
        <s v="NATHANSAHA KAWRETI"/>
        <s v="MANMOHAN SHAH BATTI"/>
        <s v="GYANESHWAR GAJBHIYE"/>
        <s v="RATHVA GITABEN VAJESINGBHAI"/>
        <s v="RATHAVA RANJITSINH MOHANSINH"/>
        <s v="RATHVA FURKANBHAI BALAJIBHAI"/>
        <s v="THIRUMAAVALAVAN THOL"/>
        <s v="CHANDRASEKAR P"/>
        <s v="ELAVARASAN A"/>
        <s v="SIVAJOTHI M"/>
        <s v="RAVI T"/>
        <s v="B.N.Bache Gowda"/>
        <s v="M.Veerappa Moily"/>
        <s v="Dr. C.S.Dwarakanath"/>
        <s v="S.Varalakshmi"/>
        <s v="ANNASAHEB SHANKAR JOLLE"/>
        <s v="PRAKASH BABANNA HUKKERI"/>
        <s v="MACHENDRA DAVALU KADAPURE"/>
        <s v="A NARAYANASWAMY"/>
        <s v="B N CHANDRAPPA"/>
        <s v="N. REDDEPPA"/>
        <s v="NARAMALLI SIVA PRASAD"/>
        <s v="CHEEMALA. RANGAPPA"/>
        <s v="C. PUNYAMURTHY"/>
        <s v="Chandra Prakash Joshi"/>
        <s v="Gopal Singh Shekhawat"/>
        <s v="RAHUL KASWAN"/>
        <s v="RAFIQUE MANDELIA"/>
        <s v="BALWAN POONIA"/>
        <s v="HARI SINGH"/>
        <s v="NATARAJAN. P.R"/>
        <s v="RADHAKRISHNAN. C.P"/>
        <s v="MAHENDRAN. R"/>
        <s v="KALYANA SUNDARAM. S"/>
        <s v="APPATHURAI. N.R."/>
        <s v="NISITH PRAMANIK"/>
        <s v="ADHIKARY PARESH CHANDRA"/>
        <s v="GOBINDA CHANDRA ROY"/>
        <s v="PIYA ROY CHOWDHURY"/>
        <s v="T. R. V .S. RAMESH"/>
        <s v="Dr. R. GOVINDASAMY"/>
        <s v="K. THANGAVEL"/>
        <s v="R. CHITHRA"/>
        <s v="V. ANNAMALAI"/>
        <s v="BHARTRUHARI MAHTAB"/>
        <s v="PRAKASH MISHRA"/>
        <s v="PANCHANAN KANUNGO"/>
        <s v="DELKAR MOHANBHAI SANJIBHAI"/>
        <s v="PATEL NATUBHAI GOMANBHAI"/>
        <s v="TOKIYA PRABHUBHAI"/>
        <s v="PATEL ANKITA AMRUTBHAI"/>
        <s v="KURADA DEEPAKBHAI"/>
        <s v="DAYAT MANOJ RANCHOD"/>
        <s v="JASHVANTSINH SUMANBHAI BHABHOR"/>
        <s v="KATARA BABUBHAI KHIMABHAI"/>
        <s v="BHABHOR DHULABHAI DITABHAI"/>
        <s v="DEVDHA SAMSUBHAI KHATARABHAI"/>
        <s v="NALIN KUMAR KATEEL"/>
        <s v="MITHUN M RAI"/>
        <s v="MOHAMMED ELIYAS"/>
        <s v="LALUBHAI BABUBHAI PATEL"/>
        <s v="KETAN DAHYABHAI PATEL"/>
        <s v="PATEL UMESHBHAI BABUBHAI"/>
        <s v="PRAHALAD SINGH PATEL"/>
        <s v="PRATAP SINGH"/>
        <s v="JITTU KHARE &quot;BADAL&quot;"/>
        <s v="Gopal Jee Thakur"/>
        <s v="Abdul Bari Siddiqui"/>
        <s v="SAGUNI RAY"/>
        <s v="MD. MUKHTAR"/>
        <s v="RAJU BISTA"/>
        <s v="AMAR SINGH RAI"/>
        <s v="Sankar Malakar"/>
        <s v="SAMAN PATHAK"/>
        <s v="RAJESH SINGH"/>
        <s v="Jaskaur Meena"/>
        <s v="Savita Meena"/>
        <s v="Dwarka Prasad Maheshwara"/>
        <s v="G M SIDDESHWAR"/>
        <s v="H B MANJAPPA"/>
        <s v="RAMAPATI RAM TRIPATHI"/>
        <s v="BINOD KUMAR JAISWAL"/>
        <s v="NIYAZ AHMED"/>
        <s v="MAHENDRA SINGH SOLANKY"/>
        <s v="PRAHLAD SINGH TIPANYA"/>
        <s v="BADRILAL &quot;AKELA&quot;"/>
        <s v="PASHUPATI NATH SINGH"/>
        <s v="KIRTI AZAD"/>
        <s v="CHATTARSINGH DARBAR"/>
        <s v="GIRWAL DINESH"/>
        <s v="GULSINGH RAMSINGH KAWACHE"/>
        <s v="DNV SENTHILKUMAR. S."/>
        <s v="ANBUMANI RAMADOSS"/>
        <s v="PALANIAPPAN. P."/>
        <s v="RUKMANIDEVI. R."/>
        <s v="RAJASEKAR. D."/>
        <s v="Pralhad Joshi"/>
        <s v="Vinay Kulkarni"/>
        <s v="REKHA VERMA"/>
        <s v="ARSHAD ILIYAS SIDDIQUI"/>
        <s v="KUNWAR JITIN PRASADA"/>
        <s v="MAHESH SAHOO"/>
        <s v="RUDRA NARAYAN PANY"/>
        <s v="RAJA KAMAKHYA PRASAD SINGH DEO"/>
        <s v="BADRUDDIN AJMAL"/>
        <s v="ABU TAHER BEPARI"/>
        <s v="ZABED ISLAM"/>
        <s v="Bhamre Subhash Ramrao"/>
        <s v="Kunalbaba Rohidas Patil"/>
        <s v="Nabi Ahmad Ahmad Dulla"/>
        <s v="ABHISHEK BANERJEE"/>
        <s v="NILANJAN ROY"/>
        <s v="Dr. FUAD HALIM"/>
        <s v="SOUMYA AICH ROY"/>
        <s v="RAMESWAR TELI"/>
        <s v="PABAN SINGH GHATOWAR"/>
        <s v="VELUSAMY, P."/>
        <s v="JOTHIMUTHU, K."/>
        <s v="JOTHI MURUGAN,P."/>
        <s v="MANSOORALI KHAN, A."/>
        <s v="SUTHAKARAN, S. Dr."/>
        <s v="Dr. Bharati Pravin Pawar"/>
        <s v="Dhanraj Haribhau Mahale"/>
        <s v="Gavit Jeeva Pandu"/>
        <s v="Bapu Kelu Barde"/>
        <s v="JAGDAMBIKA PAL"/>
        <s v="AFTAB ALAM"/>
        <s v="CHANDRASH ALIAS CHANDRESH KUMAR UPADHYAY"/>
        <s v="SOUGATA RAY"/>
        <s v="SAMIK BHATTACHARYA"/>
        <s v="NEPALDEB BHATTACHARYA"/>
        <s v="SAURAV SAHA"/>
        <s v="SUNIL SOREN"/>
        <s v="SHIBU SOREN"/>
        <s v="DR. SHRILAL KISKU"/>
        <s v="SENAPATI MURMU"/>
        <s v="ARJUN PUJHAR"/>
        <s v="SAMUEL TUDU"/>
        <s v="VIJAY BAGHEL"/>
        <s v="PRATIMA CHANDRAKAR"/>
        <s v="GEETANJALI SINGH"/>
        <s v="GAUTAM GAMBHIR"/>
        <s v="ARVINDER SINGH LOVELY"/>
        <s v="ATISHI"/>
        <s v="SANJAY KUMAR"/>
        <s v="KOTAGIRI SRIDHAR"/>
        <s v="MAGANTTI VENKATESWARA RAO BABU"/>
        <s v="PENTAPATI PULLARAO"/>
        <s v="JETTI GURUNADHA RAO"/>
        <s v="HIBI EDEN"/>
        <s v="P RAJEEV"/>
        <s v="ALPHONS KANNANTHANAM"/>
        <s v="GANESHAMURTHI A"/>
        <s v="MANIMARAN G"/>
        <s v="SARAVANAKUMAR A"/>
        <s v="SEETHALAKSHMI M K"/>
        <s v="SENTHILKUMAR K C"/>
        <s v="Rajveer Singh (Raju Bhaiya)"/>
        <s v="Ku. Devendra Singh Yadav"/>
        <s v="Dr RAM SHANKAR KATHERIA"/>
        <s v="KAMLESH KUMAR"/>
        <s v="ASHOK KUMAR DOHARE"/>
        <s v="LALLU SINGH"/>
        <s v="ANAND SEN"/>
        <s v="NIRMAL KHATRI"/>
        <s v="KRISHAN PAL"/>
        <s v="AVTAR SINGH BHADANA"/>
        <s v="MANDHIR MAAN"/>
        <s v="Mohammad Sadique"/>
        <s v="Gulzar Singh Ranike"/>
        <s v="Prof. Sadhu Singh"/>
        <s v="Master Baldev Singh"/>
        <s v="Mukesh Rajput"/>
        <s v="Manoj Agarwal"/>
        <s v="Salman Khurshid"/>
        <s v="AMAR SINGH"/>
        <s v="DARBARA SINGH GURU"/>
        <s v="MANWINDER SINGH GIASPURA"/>
        <s v="BANDEEP SINGH"/>
        <s v="NIRANJAN JYOTI"/>
        <s v="SUKHDEV PRASAD VERMA"/>
        <s v="RAKESH SACHAN"/>
        <s v="RAJKUMAR CHAHAR"/>
        <s v="RAJ BABBAR"/>
        <s v="SHREEBHAGWAN SHARMA"/>
        <s v="Dr. Chandra Sen Jadon"/>
        <s v="Akshay Yadav"/>
        <s v="Shivpal Singh Yadav"/>
        <s v="SUKHBIR SINGH BADAL"/>
        <s v="SHER SINGH GHUBAYA"/>
        <s v="HARJINDER SINGH KAKA SRAN"/>
        <s v="HANS RAJ GOLDEN"/>
        <s v="ASHOK MAHADEORAO NETE"/>
        <s v="Dr. NAMDEO DALLUJI USENDI"/>
        <s v="Dr. RAMESHKUMAR BABURAOJI GAJBE"/>
        <s v="HARICHANDRA NAGOJI MANGAM"/>
        <s v="DEORAO MONBA NANNAWARE"/>
        <s v="AMIT SHAH"/>
        <s v="Dr. C. J. CHAVDA"/>
        <s v="NIHAL CHAND"/>
        <s v="BHARAT RAM MEGHWAL"/>
        <s v="RAVTARAM"/>
        <s v="Tirath Singh Rawat"/>
        <s v="Manish Khanduri"/>
        <s v="QUEEN OJA"/>
        <s v="BOBBEETA SHARMA"/>
        <s v="UPAMANYU HAZARIKA"/>
        <s v="Dr. MAHESH SHARMA"/>
        <s v="SATVEER"/>
        <s v="Dr. ARVIND KUMAR SINGH"/>
        <s v="Vijay Kumar"/>
        <s v="Jitan Ram Manjhi"/>
        <s v="Vijay Kumar Chaudhary"/>
        <s v="Sheo Shankar"/>
        <s v="Dayanand Rajwanshi"/>
        <s v="Rakesh Chaudhari"/>
        <s v="Dilip Kumar"/>
        <s v="Rajesh Kumar Paswan"/>
        <s v="Prakash Chandra"/>
        <s v="Umesh Rajak"/>
        <s v="Sunil Paswan"/>
        <s v="ADHIKARI DEEPAK (DEV)"/>
        <s v="BHARATI GHOSH"/>
        <s v="TAPAN GANGULI"/>
        <s v="KHANDAKAR MD. SAIFULLAH (SAIFUL)"/>
        <s v="Vijay Kumar Singh"/>
        <s v="Suresh Bansal"/>
        <s v="Dolly Sharma"/>
        <s v="AFZAL ANSARI"/>
        <s v="MANOJ SINHA"/>
        <s v="RAMJI"/>
        <s v="AJIT PRATAP KUSHAWAHA"/>
        <s v="ATUL KUMAR SINGH"/>
        <s v="HARINARAYAN"/>
        <s v="MAHENDRA"/>
        <s v="BALKRISHNA"/>
        <s v="Chandra Prakash Choudhary"/>
        <s v="Jagarnath Mahto"/>
        <s v="Nishikant Dubey"/>
        <s v="Pradeep Yadav"/>
        <s v="Zaffar Obaid"/>
        <s v="K. Rangaiah"/>
        <s v="Birendra Kumar"/>
        <s v="KIRTI VARDHAN SINGH ALIAS RAJA BHAIYA"/>
        <s v="VINOD KUMAR ALIAS PANDIT SINGH"/>
        <s v="SMT KRISHNA PATEL"/>
        <s v="DR. ALOK KUMAR SUMAN"/>
        <s v="SURENDRA RAM"/>
        <s v="KUNAL KISHOR VIVEK"/>
        <s v="DINANATH MANJHI"/>
        <s v="DILIP KUMAR MANJHI"/>
        <s v="Ravindra Shyamnarayan Shukla alias Ravi Kishan"/>
        <s v="Rambhual Nishad"/>
        <s v="Madhusudan Tripathi"/>
        <s v="DR. UMESH G JADHAV"/>
        <s v="MALLIKARJUN KHARGE"/>
        <s v="KRISHNA PAL SINGH &quot;Dr. K. P. YADAV&quot;"/>
        <s v="JYOTIRADITYA M. SCINDIA"/>
        <s v="DHAKAD LOKENDRA SINGH RAJPOOT"/>
        <s v="Jayadev Galla"/>
        <s v="Modugula Venugopala Reddy"/>
        <s v="Bonaboyina Srinivasa Rao (Bonaboyina Srinivasa Yadav)"/>
        <s v="Shaik Mastanvali"/>
        <s v="SUNNY DEOL"/>
        <s v="SUNIL JAKHAR"/>
        <s v="PETER MASIH"/>
        <s v="LAL CHAND KATARU CHAK"/>
        <s v="RAO INDERJIT SINGH"/>
        <s v="CAPT. AJAY SINGH"/>
        <s v="CHAUDHARY RAIS AHMAD"/>
        <s v="VIVEK NARAYAN SHEJWALKAR"/>
        <s v="ASHOK SINGH"/>
        <s v="MAMTA BALVEER SINGH KUSHWAH"/>
        <s v="PASHU PATI KUMAR PARAS"/>
        <s v="SHIV CHANDRA RAM"/>
        <s v="RAJ KR. PASWAN"/>
        <s v="ARVIND PASWAN"/>
        <s v="UMESH DAS"/>
        <s v="RAJGIR PASWAN"/>
        <s v="ANURAG SINGH THAKUR"/>
        <s v="KUNWAR PUSHPENDRA SINGH CHANDEL"/>
        <s v="DILIP KUMAR SINGH"/>
        <s v="RAM LAL THAKUR"/>
        <s v="PRITAM SINGH LODHI KISAAN"/>
        <s v="SANJAY KUMAR SAHU"/>
        <s v="Jai Prakash"/>
        <s v="Usha Verma"/>
        <s v="Virendra Kumar"/>
        <s v="Ramesh Pokhriyal 'Nishank'"/>
        <s v="Ambrish Kumar"/>
        <s v="Dr. Antriksh Saini"/>
        <s v="PRAJWAL REVANNA"/>
        <s v="MANJU A"/>
        <s v="VINODRAJ K H"/>
        <s v="RAJVIR DILER"/>
        <s v="RAMJI LAL SUMAN"/>
        <s v="TRILOKI RAM"/>
        <s v="Dhairyasheel Sambhajirao Mane"/>
        <s v="Raju Anna Shetti"/>
        <s v="Aslam Badshahaji Sayyad"/>
        <s v="UDASI. S.C."/>
        <s v="D.R. PATIL"/>
        <s v="JAYANT SINHA"/>
        <s v="GOPAL PRASAD SAHU"/>
        <s v="BHUBNESHWAR PRASAD MEHTA"/>
        <s v="MD. MOIN UDDIN AHMAD"/>
        <s v="RAMAVTAR MAHTO"/>
        <s v="KURUVA GORANTLA MADHAV"/>
        <s v="KRISTAPPA . NIMMALA"/>
        <s v="KAMAGANAHALLI THIPPESWAMY SREEDHAR (K.T.SREEDHAR)"/>
        <s v="MITTA PARTHASARATHI"/>
        <s v="Hemant Patil"/>
        <s v="Wankhede Subhashrao Bapurao"/>
        <s v="Mohan Fattusing Rathod"/>
        <s v="Sandesh Ramchandra Chavan"/>
        <s v="BRIJENDRA SINGH"/>
        <s v="DUSHYANT CHAUTALA"/>
        <s v="BHAVYA BISHNOI"/>
        <s v="SURINDER SHARMA"/>
        <s v="LOCKET CHATTERJEE"/>
        <s v="DR. RATNA DE (NAG)"/>
        <s v="PRADIP SAHA"/>
        <s v="PRATUL CHANDRA SAHA"/>
        <s v="UDAY PRATAP SINGH"/>
        <s v="SHAILENDRA DIWAN CHANDARBHAN SINGH"/>
        <s v="M.P. CHOUDHARY"/>
        <s v="SOM PARKASH"/>
        <s v="Dr. RAJ KUMAR CHABBEWAL"/>
        <s v="KHUSHI RAM"/>
        <s v="Dr. RAVJOT SINGH"/>
        <s v="Prasun Banerjee"/>
        <s v="Rantidev Sengupta"/>
        <s v="Sumitro Adhikary"/>
        <s v="SUVRA GHOSH"/>
        <s v="ASADUDDIN OWAISI"/>
        <s v="Dr. BHAGAVANTH RAO"/>
        <s v="PUSTHE SRIKANTH"/>
        <s v="MOHAMMED FEROZ KHAN"/>
        <s v="Adv. DEAN KURIAKOSE"/>
        <s v="Adv, JOICE GEORGE"/>
        <s v="BIJU KRISHNAN"/>
        <s v="SHANKAR LALWANI"/>
        <s v="PANKAJ SANGHVI"/>
        <s v="DR RAJKUMAR RANJAN SINGH"/>
        <s v="OINAM NABAKISHORE SINGH"/>
        <s v="MOIRANGTHEM NARA SINGH"/>
        <s v="RAJKUMAR SOMENDRO SINGH (KAIKU)"/>
        <s v="R.K. ANAND"/>
        <s v="RAKESH SINGH"/>
        <s v="Pt. VIVEK KRISHNA TANKHA"/>
        <s v="AD. RAMRAJ RAM"/>
        <s v="MIMI CHAKRABORTY"/>
        <s v="ANUPAM HAZRA"/>
        <s v="BIKASH RANJAN BHATTACHARYYA"/>
        <s v="RAJASHREE MALLICK"/>
        <s v="BIBHU PRASAD TARAI"/>
        <s v="PRATIMA MALLICK"/>
        <s v="CHANDESHWAR PRASAD"/>
        <s v="SURENDRA PRASAD YADAV"/>
        <s v="ARUN KUMAR"/>
        <s v="KUNTI DEVI"/>
        <s v="NITYA NAND SINGH"/>
        <s v="SUNIL KUMAR"/>
        <s v="ARBIND KUMAR"/>
        <s v="Ramcharan Bohra"/>
        <s v="Jyoti Khandelwal"/>
        <s v="COL. RAJYAVARDHAN RATHORE"/>
        <s v="KRISHNA POONIA"/>
        <s v="SARMISTHA SETHI"/>
        <s v="AMIYA KANTA MALLICK"/>
        <s v="MANAS JENA"/>
        <s v="Santokh Singh Chaudhary"/>
        <s v="Charanjit Singh Atwal"/>
        <s v="Balwinder Kumar"/>
        <s v="Justice (Retd.) Jora Singh"/>
        <s v="BHANU PRATAP SINGH VERMA"/>
        <s v="AJAY SINGH (PANKAJ)"/>
        <s v="BRIJLAL KHABRI"/>
        <s v="SHRAVAN KUMAR PAL"/>
        <s v="Unmesh Bhaiyyasaheb Patil"/>
        <s v="Gulabrao Baburao Deokar"/>
        <s v="Anjali Ratnakar Baviskar"/>
        <s v="Danve Raosaheb Dadarao"/>
        <s v="Autade Vilas Keshavrao"/>
        <s v="Dr. Sharadchandra Wankhede"/>
        <s v="Devaji Patel"/>
        <s v="Ratan Devasi"/>
        <s v="Dr. JAYANTA KUMAR ROY"/>
        <s v="BIJOY CHANDRA BARMAN"/>
        <s v="BHAGIRATH CHANDRA ROY"/>
        <s v="MANI KUMAR DARNAL"/>
        <s v="Jugal Kishore"/>
        <s v="Raman Bhalla"/>
        <s v="POONAMBEN HEMATBHAI MAADAM"/>
        <s v="KANDORIYA MULUBHAI RANMALBHAI"/>
        <s v="Bidyut Baran Mahato"/>
        <s v="Champai Soren"/>
        <s v="CHIRAG KUMAR PASWAN"/>
        <s v="BHUDEO CHOUDHARY"/>
        <s v="UPENDRA RAVIDAS"/>
        <s v="SUBHASH PASWAN"/>
        <s v="VISHNU PRIYA"/>
        <s v="KHALILUR RAHAMAN"/>
        <s v="MAFUJA KHATUN"/>
        <s v="ABHIJIT MUKHERJEE"/>
        <s v="MD. ZULFIKAR ALI"/>
        <s v="DR. S.Q.R. ILYAS"/>
        <s v="GUHARAM AJGALLEY"/>
        <s v="RAVI PARASRAM BHARDWAJ"/>
        <s v="DAURAM RATNAKAR"/>
        <s v="SHYAM SINGH YADAV"/>
        <s v="KRISHNA PRATAP SINGH K.P."/>
        <s v="DEO VRAT MISHRA"/>
        <s v="PRATIMA MONDAL"/>
        <s v="DR. ASHOK KANDARY"/>
        <s v="SUBHAS NASKAR"/>
        <s v="JAYKRISHNA HALDAR"/>
        <s v="TAPAN MONDAL"/>
        <s v="DUSHYANT SINGH"/>
        <s v="PRAMOD SHARMA"/>
        <s v="Ramprit Mandal"/>
        <s v="GULAB YADAV"/>
        <s v="Bipeen Kumar Singhwait"/>
        <s v="Devendra Prasad Yadav"/>
        <s v="Om Prakash Poddar"/>
        <s v="Ganpati Jha"/>
        <s v="Anurag Sharma"/>
        <s v="Shyam Sundar Singh"/>
        <s v="Shivsharan"/>
        <s v="Kunar Hembram"/>
        <s v="Birbaha Saren"/>
        <s v="Deblina Hembram"/>
        <s v="Jageswar Hembram"/>
        <s v="NARENDRA KUMAR"/>
        <s v="SHARWAN KUMAR S/O GOKAL RAM"/>
        <s v="Gajendra Singh Shekhawat"/>
        <s v="Vaibhav Gehlot"/>
        <s v="TOPON KUMAR GOGOI"/>
        <s v="SUSHANTA BORGOHAIN"/>
        <s v="KANAK GOGOI"/>
        <s v="CHUDASAMA RAJESHBHAI NARANBHAI"/>
        <s v="VANSH PUNJABHAI BHIMABHAI"/>
        <s v="DEVEN GOVINDBHAI VANVI"/>
        <s v="CHAVDA VINOD LAKHAMSHI"/>
        <s v="NARESH NARANBHAI MAHESHWARI"/>
        <s v="Y.S.Avinash Reddy"/>
        <s v="Adi Narayana Reddy Chadipirala"/>
        <s v="Pradeep Kumar"/>
        <s v="Tabassum Begum"/>
        <s v="Harendra Singh Malik"/>
        <s v="Brijbhusan Sharan Singh"/>
        <s v="Chandradev Ram Yadav"/>
        <s v="Vinay Kumar Pandey 'Vinnu'"/>
        <s v="VANGA GEETHAVISWANATH"/>
        <s v="CHALAMALASETTY SUNIL"/>
        <s v="JYOTHULA VENKATESWARA RAO"/>
        <s v="BASANTA KUMAR PANDA"/>
        <s v="PUSPENDRA SINGH DEO"/>
        <s v="BHAKTA CHARAN DAS"/>
        <s v="KAMALINI YADAV"/>
        <s v="CHHABILAL NIAL"/>
        <s v="Gaurav Gogoi"/>
        <s v="Moni Madhab Mahanta"/>
        <s v="Sri Jiten Gogoi"/>
        <s v="Gautham Sigamani Pon"/>
        <s v="Sudhish L K"/>
        <s v="Komugi Maniyan M"/>
        <s v="Sharfudeen S"/>
        <s v="Ganesh H"/>
        <s v="Dr. SHRIKANT EKNATH SHINDE"/>
        <s v="BABAJI BALARAM PATIL"/>
        <s v="SANJAY HEDAOO"/>
        <s v="RAVINDRA (PINTU) KENE"/>
        <s v="Selvam.G"/>
        <s v="Maragatham K"/>
        <s v="Sivaranjani.D"/>
        <s v="Munusamy A"/>
        <s v="ACHYUTANANDA SAMANTA"/>
        <s v="Mahameghabahan Aira Kharabela Swain"/>
        <s v="Manoj Kumar Acharya"/>
        <s v="Kishan Kapoor"/>
        <s v="Pawan Kajal"/>
        <s v="MOHAN MANDAVI"/>
        <s v="BIRESH THAKUR"/>
        <s v="SUBRAT PATHAK"/>
        <s v="DIMPLE YADAV"/>
        <s v="Vasanthakumar. H"/>
        <s v="RADHAKRISHNAN. P"/>
        <s v="JAINTEEN. V"/>
        <s v="LEKSHMANAN. E"/>
        <s v="K. SUDHAKARAN"/>
        <s v="P. K. SREEMATHI TEACHER"/>
        <s v="C. K. PADMANABHAN"/>
        <s v="Satyadev Pachauri"/>
        <s v="Sriprakash Jaiswal"/>
        <s v="Ram Kumar"/>
        <s v="Adhikari Sisir"/>
        <s v="Dr. Debasis Samanta"/>
        <s v="Paritosh Pattanayak"/>
        <s v="Dipak Kumar Das"/>
        <s v="MAHABALI SINGH"/>
        <s v="UPENDRA KUSHWAHA"/>
        <s v="RAJA RAM SINGH"/>
        <s v="RAJ NARAYAN TIWARI"/>
        <s v="MOHAMMAD ATAHAR HUSAIN"/>
        <s v="MAMTA PANDEY"/>
        <s v="MANOJ RAJORIA"/>
        <s v="RAMKUMAR"/>
        <s v="KRIPANATH MALLAH"/>
        <s v="RADHESHYAM BISWAS"/>
        <s v="SWARUP DAS"/>
        <s v="BANDI SANJAY KUMAR"/>
        <s v="BOIANAPALLI VINOD KUMAR"/>
        <s v="Ponnam Prabhaker"/>
        <s v="DURVASA REDDY PAKALA"/>
        <s v="Sanjay Bhatia"/>
        <s v="Kuldip Sharma"/>
        <s v="Pankaj"/>
        <s v="Krishan Kumar Aggarwal"/>
        <s v="Dharmvir Padha"/>
        <s v="Jothimani S"/>
        <s v="Thambidurai M"/>
        <s v="Karuppaiya R"/>
        <s v="Thangavel P S N"/>
        <s v="Hariharan Dr R"/>
        <s v="Rajmohan Unnithan"/>
        <s v="K. P. Sathishchandran"/>
        <s v="Ravisha Thanthri Kuntar"/>
        <s v="DULAL CHANDRA GOSWAMI"/>
        <s v="TARIQ ANWAR"/>
        <s v="VINOD KUMAR SONKAR"/>
        <s v="INDRAJEET SAROJ"/>
        <s v="SHAILENDRA KUMAR PASI"/>
        <s v="SHAILENDRA KUMAR"/>
        <s v="GIRISH PASI"/>
        <s v="Anubhav Mohanty"/>
        <s v="BAIJAYANT PANDA"/>
        <s v="DHARANIDHAR NAYAK"/>
        <s v="Chandrani Murmu"/>
        <s v="Ananta Nayak"/>
        <s v="Mohan Kumar Hembram"/>
        <s v="JASBIR SINGH GILL (DIMPA)"/>
        <s v="BIBI JAGIR KAUR"/>
        <s v="PARAMJIT KAUR KHALRA"/>
        <s v="MANJINDER SINGH SIDHU"/>
        <s v="Choudhary Mehboob Ali Kaiser"/>
        <s v="Mukesh Sahani"/>
        <s v="Priadarshi Dinkar"/>
        <s v="Bandan Kumar Singh"/>
        <s v="Moni Kumar"/>
        <s v="Nagendra Singh Tyagi"/>
        <s v="Dhirendra Chaudhary"/>
        <s v="V.D. SHARMA (VISHNU DATT SHARMA)"/>
        <s v="MAHARANI KAVITA SINGH NATIRAJA"/>
        <s v="VEER SINGH PATEL"/>
        <s v="NAMA NAGESWR RAO"/>
        <s v="RENUKA CHOWDHURY"/>
        <s v="Boda Venkat"/>
        <s v="DEVAKI VASUDEVA RAO"/>
        <s v="NARALA SATYANARAYANA"/>
        <s v="GOKINAPALLI VENKATESWAR RAO"/>
        <s v="NANDKUMAR SINGH CHOUHAN (NANDU BHAIYA)"/>
        <s v="ARUN SUBHASH CHANDRA YADAV"/>
        <s v="DAYARAM KORKU (THAKUR DADA)"/>
        <s v="GAJENDRA UMRAO SINGH PATEL"/>
        <s v="DR. GOVIND SUBHAN MUJALDA"/>
        <s v="COMRADE JYOTI SUKHLAL GORE"/>
        <s v="AMIT KUMAR BALKE"/>
        <s v="Chauhan Devusinh"/>
        <s v="Bimal Shah"/>
        <s v="Ajay Kumar"/>
        <s v="Dr. Purvi Verma"/>
        <s v="Zafar Ali Naqvi"/>
        <s v="Vipnesh Shukla"/>
        <s v="ARJUN MUNDA"/>
        <s v="KALI CHARAN MUNDA"/>
        <s v="MEENAKSHI MUNDA"/>
        <s v="AJAY TOPNO"/>
        <s v="Dr. Mohammad Jawed"/>
        <s v="Syed Mahmood Ashraf"/>
        <s v="Akhtarul Iman"/>
        <s v="Rajesh Kumar Dubey"/>
        <s v="ANNPURNA DEVI"/>
        <s v="BABU LAL MARANDI"/>
        <s v="RAJ KUMAR YADAV"/>
        <s v="KANCHAN KUMARI"/>
        <s v="Naba Kumar Sarania"/>
        <s v="Pramila Rani Brahma"/>
        <s v="Urkhao Gwra Brahma"/>
        <s v="Sabda Ram Rabha"/>
        <s v="Biraj Deka"/>
        <s v="S. MUNISWAMY"/>
        <s v="K.H. MUNIYAPPA"/>
        <s v="Sanjay Sadashivrao Mandlik"/>
        <s v="Dhananjay Mahadik"/>
        <s v="Dr. Aruna Mohan Mali"/>
        <s v="Mala Roy"/>
        <s v="Chandra Kumar Bose"/>
        <s v="Nandini Mukherjee"/>
        <s v="Mita Chakraborty"/>
        <s v="BANDYOPADHYAY SUDIP"/>
        <s v="RAHUL (BISWAJIT) SINHA"/>
        <s v="KANINIKA BOSE (GHOSH)"/>
        <s v="SYED SHAHID IMAM"/>
        <s v="N.K.Premachandran"/>
        <s v="K.N.Balagopal"/>
        <s v="Adv.K.V.Sabu"/>
        <s v="KARADI SANGANNA AMARAPPA"/>
        <s v="K.RAJASHEKAR BASAVARAJ HITNAL"/>
        <s v="SAPTAGIRI SANKAR ULAKA"/>
        <s v="KAUSALYA HIKAKA"/>
        <s v="JAYARAM PANGI"/>
        <s v="BHASKAR MUTUKA"/>
        <s v="DAMODARA SABAR"/>
        <s v="BANAMALI MAJHI"/>
        <s v="RAJENDRA KENDRUKA"/>
        <s v="JYOTSNA CHARANDAS MAHANT"/>
        <s v="JYOTI NAND DUBEY"/>
        <s v="TULESHWAR HIRASINGH MARKAM"/>
        <s v="PARMIT SINGH"/>
        <s v="LAKHAN LAL DEWANGAN"/>
        <s v="OM BIRLA"/>
        <s v="RAMNARAIN MEENA"/>
        <s v="Thomas Chazhikadan"/>
        <s v="V.N. Vasavan"/>
        <s v="Adv. P.C Thomas"/>
        <s v="M.K.RAGHAVAN"/>
        <s v="A.PRADEEP KUMAR"/>
        <s v="Adv.PRAKASH BABU"/>
        <s v="Dr.A.CHELLAKUMAR"/>
        <s v="K.P.MUNUSAMY"/>
        <s v="MADHUSOODHANAN.N"/>
        <s v="SRI KARUNYA SUBRAHMANYAM"/>
        <s v="MAHUA MOITRA"/>
        <s v="KALYAN CHAUBEY"/>
        <s v="JHA SHANTANU"/>
        <s v="INTAJ ALI SHAH"/>
        <s v="AYUSHMAN DOCTOR SANJEEV KUMAR"/>
        <s v="KOTLA JAYA SURYA PRAKASH REDDY"/>
        <s v="AHMED ALI KHAN"/>
        <s v="Dr. PARTHASARATHI VALMIKI"/>
        <s v="K. PRABHAKARA REDDY"/>
        <s v="NAYAB SINGH"/>
        <s v="NIRMAL SINGH"/>
        <s v="SHASHI"/>
        <s v="JAI BHAGWAN SHARMA (DD)"/>
        <s v="ARJUN SINGH CHAUTALA"/>
        <s v="VIJAY KUMAR DUBEY"/>
        <s v="N.P. KUSHWAHA ALIAS NATHUNI PRASAD KUSHWAHA"/>
        <s v="KUNWER RATANJIT PRATAP NARAYAN SINGH"/>
        <s v="Jamyang Tsering Namgyal"/>
        <s v="Sajjad Hussain"/>
        <s v="Asgar Ali Karbalai"/>
        <s v="Rigzin Spalbar"/>
        <s v="PRADAN BARUAH"/>
        <s v="ANIL BORGOHAIN"/>
        <s v="ARUP KALITA"/>
        <s v="MOHAMMED FAIZAL PP"/>
        <s v="HAMDULLAH SAYEED"/>
        <s v="DR. MOHAMMED SADIQUE KP"/>
        <s v="Sangeeta Azad"/>
        <s v="Neelam Sonker"/>
        <s v="Dr. Deelip Kumar Saroj"/>
        <s v="Pankaj Mohan Sonkar"/>
        <s v="Sudhakar Tukaram Shrangare"/>
        <s v="Kamant Machhindra Gunwantrao"/>
        <s v="Ram Garkar"/>
        <s v="SUDARSHAN BHAGAT"/>
        <s v="SUKHDEO BHAGAT"/>
        <s v="DEOKUMAR DHAN"/>
        <s v="SANJAY ORAON"/>
        <s v="DINESH ORAON"/>
        <s v="RAGHUNATH MAHLI"/>
        <s v="Rajnath Singh"/>
        <s v="Poonam Shatrughan Sinha"/>
        <s v="Acharya Pramod Krishnam"/>
        <s v="RAVNEET SINGH BITTU"/>
        <s v="SIMARJEET SINGH BAINS"/>
        <s v="MAHESHINDER SINGH GREWAL"/>
        <s v="PROF. TEJ PAL SINGH GILL"/>
        <s v="Bholanath (B.P. Saroj)"/>
        <s v="Tribhuvan Ram (T.Ram)"/>
        <s v="Raj Nath"/>
        <s v="BALASHOWRY VALLABHANENI"/>
        <s v="KONAKALLA NARAYANA RAO"/>
        <s v="BANDREDDI RAMAKRISHNA"/>
        <s v="Ranjeetsinha Hindurao Naik- Nimbalkar"/>
        <s v="Sanjaymama Vitthalrao Shinde"/>
        <s v="Adv. Vijayrao More"/>
        <s v="Daulat Umaji Shitole"/>
        <s v="Dinesh Chandra Yadav"/>
        <s v="Sharad Yadav"/>
        <s v="Rajesh Ranjan @ Pappu Yadav"/>
        <s v="Suman Kumar Jha"/>
        <s v="ASHOK KUMAR YADAV"/>
        <s v="BADRI KUMAR PURBEY"/>
        <s v="DR. SHAKEEL AHMAD"/>
        <s v="HEMA JHA"/>
        <s v="ABUBAKAR RAHMANI"/>
        <s v="ANAND KUMAR JHA"/>
        <s v="VENKATESAN S"/>
        <s v="RAJ SATYEN V.V.R"/>
        <s v="DAVID ANNADURAI K"/>
        <s v="ALAGAR M"/>
        <s v="PANDIAMMAL J"/>
        <s v="Kavitha Malothu"/>
        <s v="Balaram Naik Porika"/>
        <s v="Arun Kumar Mypathi"/>
        <s v="Kalluri. Venkateswara Rao."/>
        <s v="Jatothu Hussain"/>
        <s v="Balu Nayak Bhukya"/>
        <s v="Uke Kousalya"/>
        <s v="PANKAJ CHOUDHARY"/>
        <s v="Janardan Singh 'Sigriwal&quot;"/>
        <s v="Randhir Kumar Singh"/>
        <s v="AKHILESH"/>
        <s v="SUPRIYA SHRINATE"/>
        <s v="Anirudh Prasad alias Sadhu Yadav"/>
        <s v="M.K. Singh Rathour"/>
        <s v="Dr. Shree Bhagwan Singh"/>
        <s v="CHUNNI LAL SAHU"/>
        <s v="DHANENDRA SAHU"/>
        <s v="DEVENDAR SINGH THAKUR (RAJPUT)"/>
        <s v="MANNE SRINIVAS REDDY"/>
        <s v="ARUNA D.K"/>
        <s v="CHALLA VAMSHI CHAND REDDY"/>
        <s v="SHARDABEN ANILBHAI PATEL"/>
        <s v="A. J. Patel"/>
        <s v="MULAYAM SINGH YADAV"/>
        <s v="PREM SINGH SHAKYA"/>
        <s v="P.K. Kunhalikutty"/>
        <s v="V.P. Sanu"/>
        <s v="Unnikrishnan"/>
        <s v="Abdul Majeed Faizy"/>
        <s v="ABU HASEM KHAN CHOWDHURY (DALU)"/>
        <s v="SREERUPA MITRA CHAUDHURY"/>
        <s v="MD. MOAZZEM HOSSAIN"/>
        <s v="KHAGEN MURMU"/>
        <s v="MAUSAM NOOR"/>
        <s v="ISHA KHAN CHOUDHURY"/>
        <s v="BISWANATH GHOSH"/>
        <s v="ANUMULA REVANTH REDDY"/>
        <s v="RAJASHEKAR REDDY MARRI"/>
        <s v="RAMCHANDER RAO NARAPARAJU"/>
        <s v="MAHENDER REDDY BONGUNOORI"/>
        <s v="RAM SWAROOP SHARMA"/>
        <s v="AASHRAY SHARMA"/>
        <s v="DALEEP SINGH KAITH"/>
        <s v="FAGGAN SINGH KULASTE"/>
        <s v="KAMAL SINGH MARAVI"/>
        <s v="DADA RAMGULAM UIKEY"/>
        <s v="CHANDRA SINGH KUSHRAM"/>
        <s v="BHARAT SINGH POOSAM"/>
        <s v="Sudheer Gupta"/>
        <s v="Meenakshi Natarajan"/>
        <s v="SUMALATHA AMBAREESH"/>
        <s v="NIKHIL KUMARASWAMY"/>
        <s v="M.L. SHASHIKUMAR"/>
        <s v="DILIP SAIKIA"/>
        <s v="BHUBANESWAR KALITA"/>
        <s v="PRODEEP KUMAR DAIMARY"/>
        <s v="HEMA MALINI"/>
        <s v="KUNWAR NARENDRA SINGH"/>
        <s v="MAHESH PATHAK"/>
        <s v="CHOUDHURY MOHAN JATUA"/>
        <s v="SHYAMAPRASAD HALDER"/>
        <s v="DR. SARAT CHANDRA HALDAR"/>
        <s v="KRITTIBAS SARDAR"/>
        <s v="SHRIRANG APPA CHANDU BARNE"/>
        <s v="PARTH AJIT PAWAR"/>
        <s v="RAJARAM NARAYAN PATIL"/>
        <s v="KODIKUNNIL SURESH"/>
        <s v="CHITTAYAM GOPAKUMAR"/>
        <s v="THAZHAVA SAHADEVAN"/>
        <s v="RAMALINGAM. S"/>
        <s v="ASAIMANI. S"/>
        <s v="SENTHAMIZHAN. S"/>
        <s v="SUBHASHINI. K"/>
        <s v="REFAYUDEEN. M"/>
        <s v="BISHWESWAR TUDU"/>
        <s v="DR DEBASHIS MARNDI"/>
        <s v="ANJANI SOREN"/>
        <s v="PARBATI PURTY"/>
        <s v="Kotha Prabhakar Reddy"/>
        <s v="Anil Kumar Gali"/>
        <s v="Madavaneni Raghunandan Rao"/>
        <s v="Thummalapally Pruthviraj"/>
        <s v="Gajabhinkar Bansilal"/>
        <s v="Bangaru Krishna"/>
        <s v="Dilip Ghosh"/>
        <s v="Manas Ranjan Bhunia"/>
        <s v="Biplab Bhatta"/>
        <s v="Sambhunath Chattapadhyay"/>
        <s v="RAJENDRA AGARWAL"/>
        <s v="HAJI MOHAMMAD YAQOOB"/>
        <s v="HARENDRA AGARWAL"/>
        <s v="Anupriya Singh Patel"/>
        <s v="Ramcharitra Nishad"/>
        <s v="Lalitesh Pati Tripathi"/>
        <s v="Radheshyam Inshan"/>
        <s v="Ashok Kumar Rawat"/>
        <s v="Dr Neelu Satyarthi"/>
        <s v="Manjari Rahi"/>
        <s v="C LALROSANGA"/>
        <s v="LALNGHINGLOVA HMAR"/>
        <s v="NIRUPAM CHAKMA"/>
        <s v="TBC LALVENCHHUNGA"/>
        <s v="LAL HRIATRENGA CHHANGTE"/>
        <s v="Kaushal Kishore"/>
        <s v="C. L. Verma"/>
        <s v="R. K. Chaudhary"/>
        <s v="Dr. S.T. HASAN"/>
        <s v="KUNWAR SARVESH KUMAR"/>
        <s v="IMRAN PRATAPGARHI"/>
        <s v="NARENDRA SINGH TOMAR"/>
        <s v="RAMNIWAS RAWAT"/>
        <s v="KARTAR SINGH BHADANA"/>
        <s v="Gopal Shetty"/>
        <s v="Urmila Matondkar"/>
        <s v="Thorat Sunil Uttamrao"/>
        <s v="POONAM MAHAJAN"/>
        <s v="DUTT PRIYA SUNIL"/>
        <s v="ABDUR REHMAN ANJARIA"/>
        <s v="Manoj Kotak"/>
        <s v="Patil Sanjay Dina"/>
        <s v="Niharika Prakashchandra Khondalay"/>
        <s v="Gajanan Kirtikar"/>
        <s v="Sanjay Nirupam"/>
        <s v="Suresh Sundar Shetty"/>
        <s v="Arvind Ganpat Sawant"/>
        <s v="Deora Milind Murli"/>
        <s v="Dr. Anil Kumar"/>
        <s v="Rahul Ramesh Shewale"/>
        <s v="Eknath M. Gaikwad"/>
        <s v="Bhosale Sanjay Sushil"/>
        <s v="Ahmed Shakil Sagir Ahmed Shaikh"/>
        <s v="RAJIV RANJAN SINGH ALIAS LALAN SINGH"/>
        <s v="NILAM DEVI"/>
        <s v="AMARJIT PATEL"/>
        <s v="DINA SAW"/>
        <s v="UCHIT KUMAR"/>
        <s v="DR. RAJESH KUMAR RATNAKAR"/>
        <s v="KUMAR NAVNEET HIMANSHU"/>
        <s v="ABU TAHER KHAN"/>
        <s v="ABU HENA, S/O - LATE ABDUS SATTAR"/>
        <s v="HUMAYUN KABIR"/>
        <s v="BADARUDDOZA KHAN"/>
        <s v="Sanjeev Kumar Balyan"/>
        <s v="Ajit Singh"/>
        <s v="Ajay Nishad"/>
        <s v="Raj Bhushan Choudhary"/>
        <s v="Sukhdeo Prasad"/>
        <s v="Sudhir Kumar Jha"/>
        <s v="PRATHAP SIMHA"/>
        <s v="C.H.VIJAYASHANKAR"/>
        <s v="DR. B. CHANDRA (CHANDREGOWDA)"/>
        <s v="RAMESH CHANDRA MAJHI"/>
        <s v="PRADEEP KUMAR MAJHI"/>
        <s v="BALABHADRA MAJHI"/>
        <s v="CHANDRADHWAJ MAJHI"/>
        <s v="Tokheho Yepthomi"/>
        <s v="K L Chishi"/>
        <s v="Hayithung Tungoe"/>
        <s v="SELVARAJ M"/>
        <s v="SARAVANAN M"/>
        <s v="SENGODI T"/>
        <s v="MALATHI P"/>
        <s v="GURUVIAH K"/>
        <s v="POTHUGANTI RAMULU"/>
        <s v="DR MALLU RAVI"/>
        <s v="SHRUTHI BANGARU ALIAS BANGARU SHRUTHI"/>
        <s v="B YOSEF"/>
        <s v="SRINIVAS BUDDULA"/>
        <s v="HANUMAN BENIWAL"/>
        <s v="DR. JYOTI MIRDHA"/>
        <s v="SAROJ PRAJAPAT"/>
        <s v="GIRISH CHANDRA"/>
        <s v="DR. YASHWANT SINGH"/>
        <s v="OMVATI DEVI"/>
        <s v="NITIN JAIRAM GADKARI"/>
        <s v="NANA PATOLE"/>
        <s v="MOHAMMAD JAMAL"/>
        <s v="MANOHAR Alias SAGAR PUNDLIKRAO DABRASE"/>
        <s v="Ajay Bhatt"/>
        <s v="Harish Rawat"/>
        <s v="Er. Navneet Agarwal"/>
        <s v="Kaushlendra Kumar"/>
        <s v="Ashok Kumar Azad"/>
        <s v="Ramvilaf Paswan"/>
        <s v="Brahamdev Prasad"/>
        <s v="Shashi Kumar"/>
        <s v="Rakesh Paswan"/>
        <s v="UTTAM KUMAR REDDY NALAMADA"/>
        <s v="VEMIREDDY NARASIMHA REDDY"/>
        <s v="GARLAPATI JITHENDRA KUMAR"/>
        <s v="MALLU LAXMI"/>
        <s v="CHINRAJ A.K.P"/>
        <s v="KALIAPPAN P"/>
        <s v="BASKAR B"/>
        <s v="THANGAVELU R"/>
        <s v="SAMINATHAN P.P"/>
        <s v="Prataprao Patil Chikhalikar"/>
        <s v="Ashok Shankarrao Chavan"/>
        <s v="Bhinge Yashpal Narsingrao"/>
        <s v="Dr. Heena Vijaykumar Gavit"/>
        <s v="Adv. K. C. Padavi"/>
        <s v="Anturlikar Sushil Suresh"/>
        <s v="Dr. Natawadkar Suhas Jayant"/>
        <s v="POCHA . BRAHMANANDA REDDY"/>
        <s v="MANDRA SIVANANDA REDDY"/>
        <s v="S.P.Y. REDDY"/>
        <s v="JANGITE LAKSHMI NARASIMHA YADAV"/>
        <s v="LAVU SRI KRISHNA DEVARAYALU"/>
        <s v="RAYAPATI SAMBASIVARAO"/>
        <s v="NAYUB KAMAL SHAIK"/>
        <s v="KANNA LAKSHMI NARAYANA"/>
        <s v="KANUMURU RAGHU RAMA KRISHNA RAJU"/>
        <s v="V.V. SIVA RAMA RAJU (KALAVAPUDI SIVA)"/>
        <s v="NAGABABU KONIDELA"/>
        <s v="KANUMURU BAPIRAJU"/>
        <s v="PYDIKONDALA MANIKYALA RAO"/>
        <s v="Godse Hemant Tukaram"/>
        <s v="Sameer Magan Bhujbal"/>
        <s v="Adv. Kokate Manikrao Shivajirao"/>
        <s v="Pavan Chandrakant Pawar"/>
        <s v="C. R. Patil"/>
        <s v="PATEL DHARMESHBHAI BHIMBHAI"/>
        <s v="Chandan Singh"/>
        <s v="Vibha Devi"/>
        <s v="Rajesh Kumar"/>
        <s v="Vishnu Dev Yadav"/>
        <s v="Adala Prabhakara Reddy"/>
        <s v="Beeda Masthan Rao"/>
        <s v="Chandra Rajagopal"/>
        <s v="MEENAKASHI LEKHI"/>
        <s v="AJAY MAKAN"/>
        <s v="BRIJESH GOYAL"/>
        <s v="RAJA, A."/>
        <s v="THIYAGARAJAN, M."/>
        <s v="RAJENTHIRAN, N."/>
        <s v="RAMASWAMY, M."/>
        <s v="ARVIND DHARMAPURI"/>
        <s v="KALVAKUNTLA KAVITHA"/>
        <s v="MADHU GOUD YASKHI"/>
        <s v="MANOJ TIWARI"/>
        <s v="SHEILA DIKSHIT"/>
        <s v="DILIP PANDEY"/>
        <s v="RAJVEER SINGH"/>
        <s v="SHRIPAD YESSO NAIK"/>
        <s v="GIRISH RAYA CHODANKAR"/>
        <s v="DATTATRAYA PADGAONKAR"/>
        <s v="HANS RAJ HANS"/>
        <s v="GUGAN SINGH"/>
        <s v="RAJESH LILOTHIA"/>
        <s v="Pradyut Bordoloi"/>
        <s v="Sri Rupak Sharma"/>
        <s v="MAGUNTA SREENIVASULU REDDY"/>
        <s v="SIDDA RAGHAVA RAO"/>
        <s v="BELLAMKONDA SAIBABU"/>
        <s v="Omprakash Bhupalsinh Alias Pawan Rajenimbalkar"/>
        <s v="Ranajagjitsinha Padmasinha Patil"/>
        <s v="Arjun (Dada) Salgar"/>
        <s v="Lorho S. Pfoze"/>
        <s v="Houlim Shokhopao Mate"/>
        <s v="K. James"/>
        <s v="Thangminlien Kipgen"/>
        <s v="Ashang Kasar"/>
        <s v="V K SREEKANDAN"/>
        <s v="M B RAJESH"/>
        <s v="KRISHNAKUMAR C"/>
        <s v="VISHNU DAYAL RAM"/>
        <s v="GHURAN RAM"/>
        <s v="ANJANA BHUIYAN"/>
        <s v="DINESH RAM"/>
        <s v="RAM JI PASWAN"/>
        <s v="AMINDRA PASWAN"/>
        <s v="Rajendra Dhedya Gavit"/>
        <s v="Baliram Sukur Jadhav"/>
        <s v="Dattaram Jayram Karbat"/>
        <s v="Suresh Arjun Padavi"/>
        <s v="Sanjay Laxman Tambda"/>
        <s v="P. P. CHAUDHARY"/>
        <s v="BADRIRAM JAKHAR"/>
        <s v="Ratansinh Magansinh Rathod"/>
        <s v="Khant Vechatbhai Kuberbhai"/>
        <s v="JADHAV SANJAY (BANDU) HARIBHAU"/>
        <s v="RAJESH UTTAMRAO VITEKAR"/>
        <s v="ALAMGIR MOHD. KHAN"/>
        <s v="COM. RAJAN KSHIRSAGAR"/>
        <s v="DR. SANJAY JAISWAL"/>
        <s v="BRIJESH KUMAR KUSHWAHA"/>
        <s v="RAKESH KUMAR"/>
        <s v="SANJAY KUMAR PATEL"/>
        <s v="RAM KRIPAL YADAV"/>
        <s v="MISHA BHARTI"/>
        <s v="MD. KALIMULLAH"/>
        <s v="DABHI BHARATSINHJI SHANKARJI"/>
        <s v="JAGDISH THAKOR"/>
        <s v="ANTO ANTONY"/>
        <s v="VEENA GEORGE"/>
        <s v="K SURENDRAN"/>
        <s v="Preneet Kaur"/>
        <s v="Surjit Singh Rakhra"/>
        <s v="Dharam Vira Gandhi"/>
        <s v="Neena Mittal"/>
        <s v="RAVI SHANKAR PRASAD"/>
        <s v="SHATRUGHAN SINHA"/>
        <s v="Venkatesh Netha Borlakunta"/>
        <s v="Agam Chandrasekhar"/>
        <s v="S.Kumar"/>
        <s v="Kuntala Narsaiah"/>
        <s v="Bala Kalyan Panja"/>
        <s v="Dr.PAARIVENDHAR, T. R"/>
        <s v="SIVAPATHY, N.R"/>
        <s v="SHANTHI, K."/>
        <s v="RAJASEKARAN, M."/>
        <s v="Keshari Devi Patel"/>
        <s v="Pandhari Yadav"/>
        <s v="Pankaj Patel"/>
        <s v="Feroze Varun Gandhi"/>
        <s v="Hemraj Verma"/>
        <s v="SHANMUGA SUNDARAM. K"/>
        <s v="MAHENDRAN. C"/>
        <s v="MOOKAMBIKA. R"/>
        <s v="SANUJA. U"/>
        <s v="MUTHUKUMAR. S"/>
        <s v="E. T. Mohammed Basheer"/>
        <s v="P.V. Anvar Puthan Veetil"/>
        <s v="Rema"/>
        <s v="Adv. K.C. Nazeer"/>
        <s v="Sameera PA"/>
        <s v="RAMESHBHAI LAVJIBHAI DHADUK"/>
        <s v="LALIT VASOYA"/>
        <s v="SAMATBHAI GOVABHAI KADAVALA"/>
        <s v="SANGAM LAL GUPTA"/>
        <s v="ASHOK TRIPATHI"/>
        <s v="RAJKUMARI RATNA SINGH"/>
        <s v="AKSHAY PRATAP SINGH ALIAS GOPAL JI"/>
        <s v="Ve. VAITHILINGAM"/>
        <s v="Dr. NARAYANASAMY KESAVAN"/>
        <s v="Dr.M.A.S. SUBRAMANIAN"/>
        <s v="N.SHARMILA BEGUM"/>
        <s v="Girish Bhalchandra Bapat"/>
        <s v="Mohan Joshi"/>
        <s v="Anil Narayan Jadhav"/>
        <s v="PINAKI MISRA"/>
        <s v="Dr Sambit Patra"/>
        <s v="SATYA PRAKASH NAYAK"/>
        <s v="SANTOSH KUMAR"/>
        <s v="UDAY SINGH ALIAS PAPPU SINGH"/>
        <s v="SHUBHASH KUMAR THAKUR"/>
        <s v="SAGEER AHMAD"/>
        <s v="JITENDRA URAB"/>
        <s v="JYOTIRMAY SINGH MAHATO"/>
        <s v="Dr. MRIGANKA MAHATO"/>
        <s v="NEPAL MAHATA"/>
        <s v="BIR SINGH MAHATO"/>
        <s v="RADHA MOHAN SINGH"/>
        <s v="AAKASH KUMAR SINGH"/>
        <s v="Satyam Yadav"/>
        <s v="Shobha Devi"/>
        <s v="Sachin Paswan"/>
        <s v="Prabhakar Jaiswal"/>
        <s v="SONIA GANDHI"/>
        <s v="DINESH PRATAP SINGH"/>
        <s v="RAJA AMARESHWARA NAIK"/>
        <s v="B. V NAIK"/>
        <s v="B. VENKANAGOUDA NAYAKA"/>
        <s v="Tatkare Sunil Dattatray"/>
        <s v="Anant Geete"/>
        <s v="Suman Bhaskar Koli"/>
        <s v="Subhash Janardan Patil"/>
        <s v="DEBASREE CHAUDHURI"/>
        <s v="AGARWAL KANAIALAL"/>
        <s v="MD. SALIM"/>
        <s v="DEEPA DASMUNSI"/>
        <s v="GOMATI SAI"/>
        <s v="LALJEET SINGH RATHIA"/>
        <s v="INNOCENT KUJUR"/>
        <s v="Sunil Kumar Soni"/>
        <s v="Pramod Dubey"/>
        <s v="MARGANI BHARAT"/>
        <s v="MAGANTI ROOPA"/>
        <s v="AKULA SATYANARAYANA"/>
        <s v="NALLURI VIJAYA SRINIVASA RAO"/>
        <s v="P.V.MIDHUN REDDY"/>
        <s v="D A SATHYA PRABHA"/>
        <s v="SYED MUKARRAM"/>
        <s v="M.SHAJAHAN BASHA (JAHA)"/>
        <s v="RODMAL NAGAR"/>
        <s v="MONA SUSTANI"/>
        <s v="KUNDARIA MOHANBHAI KALYANJIBHAI"/>
        <s v="KAGATHARA LALITBHAI"/>
        <s v="VIJAY PARMAR"/>
        <s v="VIJAY KUMAR HANSDAK"/>
        <s v="HEMLAL MURMU"/>
        <s v="GOPIN SOREN"/>
        <s v="MONIKA KISKU"/>
        <s v="MANDAL HANSDA"/>
        <s v="SANTOSH PANDEY"/>
        <s v="BHOLA RAM SAHU"/>
        <s v="RAVITA LAKRA (DHRUV)"/>
        <s v="Diya Kumari"/>
        <s v="Devkinandan (Kaka)"/>
        <s v="Chenaram"/>
        <s v="Chandra Prakash Tanwar"/>
        <s v="K. NAVASKANI"/>
        <s v="NAINAR NAGENTHRAN"/>
        <s v="V.D.N. ANANDH. B.E.,"/>
        <s v="T. BHUVANESWARI"/>
        <s v="VIJAYA BASKAR"/>
        <s v="Mohammad Azam Khan"/>
        <s v="Jayaprada Nahata"/>
        <s v="Sanjay Kapoor"/>
        <s v="Krupal Balaji Tumane"/>
        <s v="Kishore Uttamrao Gajbhiye"/>
        <s v="Subhash Dharamdas Gajbhiye"/>
        <s v="Kiran Premkumar Rodge (Patankar)"/>
        <s v="JAGANNATH SARKAR"/>
        <s v="RUPALI BISWAS"/>
        <s v="BISWAS RAMA"/>
        <s v="MINATI BISWAS"/>
        <s v="SANJAY SETH"/>
        <s v="SUBODH KANT SAHAY"/>
        <s v="RAM TAHAL CHOUDHARY"/>
        <s v="GUMAN SINGH DAMOR"/>
        <s v="KANTILAL BHURIA"/>
        <s v="KAMLESHWAR BHIL"/>
        <s v="Vinayak Raut"/>
        <s v="Nilesh Narayan Rane"/>
        <s v="Navinchandra Bhalchandra Bandivadekar"/>
        <s v="Maruti Ramchandra Joshi"/>
        <s v="Nilesh Bhikaji Bhatade"/>
        <s v="Rajesh Dilipkumar Jadhav"/>
        <s v="Khadse Raksha Nikhil"/>
        <s v="Dr.Ulhas Vasudeo Patil"/>
        <s v="Nitin Pralhad Kandelkar"/>
        <s v="JANARDAN MISHRA"/>
        <s v="SIDDHARTH TIWARI &quot;RAJ&quot;"/>
        <s v="VIKASH SINGH PATEL"/>
        <s v="GIRIJESH SINGH SENGER"/>
        <s v="PAKAURI LAL KOL"/>
        <s v="BHAI LAL"/>
        <s v="BHAGWATI PRASAD CHAUDHARI"/>
        <s v="ANUJ KUMAR KANAUJIA"/>
        <s v="ASHOK KUMAR KANAUJIYA"/>
        <s v="S R DARAPURI"/>
        <s v="ARVIND KUMAR SHARMA"/>
        <s v="DEEPENDER SINGH HOODA"/>
        <s v="KISHAN LAL PANCHAL"/>
        <s v="PRADEEP KUMAR DESWAL"/>
        <s v="RATHOD DIPSINH SHANKARSINH"/>
        <s v="THAKOR RAJENDRASINH SHIVSINH"/>
        <s v="RAVAL RAJUBHAI PUNJABHAI"/>
        <s v="RAJBAHADUR SINGH"/>
        <s v="PRABHU SINGH THAKUR"/>
        <s v="RAJKUMAR YADAV"/>
        <s v="HAJI FAZLUR REHMAN"/>
        <s v="RAGHAV LAKHANPAL"/>
        <s v="IMRAN MASOOD"/>
        <s v="PARTHIBAN.S.R"/>
        <s v="SARAVANAN.K.R.S"/>
        <s v="PRABHU MANIKANDAN.M"/>
        <s v="SELVAM.S.K"/>
        <s v="RASA.A"/>
        <s v="RAVINDER"/>
        <s v="R S KUSHWAHA"/>
        <s v="RAJARAM"/>
        <s v="RAJESH KUMAR MISHRA"/>
        <s v="Ramchandra Paswan"/>
        <s v="Dr. Ashok Kumar"/>
        <s v="Vidya Nand Ram"/>
        <s v="Suraj Kumar Das"/>
        <s v="Asha Devi"/>
        <s v="Mantesh Kumar"/>
        <s v="Vijay Kumar Ram"/>
        <s v="NITESH GANGA DEB"/>
        <s v="NALINI KANTA PRADHAN"/>
        <s v="SARAT PATTANAYAK"/>
        <s v="DR. SHAFIQUR REHMAN BARQ"/>
        <s v="PARAMESHVAR LAL SAINI"/>
        <s v="MAJOR JAGAT PAL SINGH"/>
        <s v="Sanjaykaka Patil"/>
        <s v="Vishal Prakashbapu Patil"/>
        <s v="Gopichand Kundlik Padalkar"/>
        <s v="BHAGWANT MANN"/>
        <s v="KEWAL SINGH DHILLON"/>
        <s v="PARMINDER SINGH DHINDSA"/>
        <s v="SIMRANJIT SINGH MANN"/>
        <s v="JASRAJ SINGH LONGIA"/>
        <s v="PRAVEEN KUMAR NISHAD"/>
        <s v="BHEESHMA SHANKAR"/>
        <s v="BHAL CHANDRA YADAV"/>
        <s v="Rajiv Pratap Rudy"/>
        <s v="Chandrika Roy"/>
        <s v="Sheojee Ram"/>
        <s v="Shiv Brat Singh"/>
        <s v="Renuka Singh Saruta"/>
        <s v="Khel Sai Singh"/>
        <s v="Asha Devi Poya"/>
        <s v="Maya Bhagat"/>
        <s v="CHHEDI PASWAN"/>
        <s v="MEIRA KUMAR"/>
        <s v="MANOJ KUMAR"/>
        <s v="ASHOK BAITHA"/>
        <s v="SHRIMANT CHH. UDAYANRAJE PRATAPSINHMAHARAJ BHONSLE"/>
        <s v="NARENDRA ANNASAHEB PATIL"/>
        <s v="SAHADEO KERAPPA AIWALE"/>
        <s v="GANESH SINGH"/>
        <s v="RAJARAM TRIPATHI"/>
        <s v="ACCHE LAL KUSHAWAHA"/>
        <s v="G . KISHAN REDDY"/>
        <s v="TALASANI SAI KIRAN YADAV"/>
        <s v="ANJAN KUMAR YADAV. M"/>
        <s v="N . SHANKAR GOUD"/>
        <s v="HIMADRI SINGH"/>
        <s v="PRAMILA SINGH"/>
        <s v="BAHAN KESHKALI KOL"/>
        <s v="MOHDAL SINGH PAV"/>
        <s v="VIMAL SINGH KORCHE"/>
        <s v="Arun Kumar Sagar"/>
        <s v="Amar Chandra Jauhar"/>
        <s v="Brahm Swaroop Sagar"/>
        <s v="RAMA DEVI"/>
        <s v="SYED FAISAL ALI"/>
        <s v="Kedar Nath Prasad"/>
        <s v="Raj Kumar Parsad"/>
        <s v="Shamim Alam"/>
        <s v="Mukesh Kumar Jha"/>
        <s v="Vijay Nandan Paswan"/>
        <s v="Anil Kumar Tiwari"/>
        <s v="VINCENT H. PALA"/>
        <s v="JEMINO MAWTHOH"/>
        <s v="SANBOR SHULLAI"/>
        <s v="SURESH KUMAR KASHYAP"/>
        <s v="DHANI RAM SHANDIL"/>
        <s v="B.Y.RAGHAVENDRA."/>
        <s v="S.MADHUBANGARAPPA"/>
        <s v="SADASHIV KISAN LOKHANDE"/>
        <s v="KAMBLE BHAUSAHEB MALHARI"/>
        <s v="SANJAY LAXMAN SUKHDAN"/>
        <s v="WAKCHAURE BHAUSAHEB RAJARAM"/>
        <s v="Adv. BANSI BHAURAO SATPUTE"/>
        <s v="PRADIP SUNIL SARODE"/>
        <s v="Dr. Amol Ramsing Kolhe"/>
        <s v="Adhalrao Shivaji Dattatrey"/>
        <s v="Ovhal Rahul"/>
        <s v="RAM SHIROMANI"/>
        <s v="DADDAN MISHRA"/>
        <s v="DHIRENDRA PRATAP SINGH"/>
        <s v="NABBAN KHAN"/>
        <s v="Riti Pathak"/>
        <s v="Ajay Arjun Singh"/>
        <s v="Com. Sanjay Namdeo"/>
        <s v="Ram Lal Panika"/>
        <s v="Fatte Bahadur Singh Markam"/>
        <s v="Dileep Kumar Shukla"/>
        <s v="Sumedhanand Saraswati"/>
        <s v="Subhash Maharia"/>
        <s v="Amraram"/>
        <s v="INDRA HANG SUBBA"/>
        <s v="DEK BAHADUR KATWAL"/>
        <s v="LATEN TSHERING SHERPA"/>
        <s v="BHARAT BASNETT"/>
        <s v="RAJDEEP ROY"/>
        <s v="SUSHMITA DEV"/>
        <s v="GEETA KORA"/>
        <s v="LAXMAN GILUWA"/>
        <s v="PUSHPA SINKU"/>
        <s v="PRATAP SINGH BANARA"/>
        <s v="PARDESHI LAL MUNDA"/>
        <s v="ANIL SOREN"/>
        <s v="Sunita Duggal"/>
        <s v="Ashok Tanwar"/>
        <s v="Nirmal Singh Malri"/>
        <s v="Charanjeet Singh Rori"/>
        <s v="Janak Raj Atwal"/>
        <s v="Sunil Kumar Pintu"/>
        <s v="Arjun Ray"/>
        <s v="Dharmendra Kumar"/>
        <s v="Vinod Sah"/>
        <s v="Mahesh Nandan Singh"/>
        <s v="Ramesh Kumar Mishra"/>
        <s v="Rajesh Verma"/>
        <s v="Nakul Dubey"/>
        <s v="Qaiser Jahan"/>
        <s v="KARTI P CHIDAMBARAM"/>
        <s v="H.RAJA"/>
        <s v="V.PANDI"/>
        <s v="V.SAKTHI PRIYA"/>
        <s v="KAVINGNAR SNEKAN"/>
        <s v="P.RAJENDHIRAN"/>
        <s v="Kavita Singh"/>
        <s v="Hena Shahab"/>
        <s v="Amar Nath Yadav"/>
        <s v="Deva Kant Mishra Alias Munna Bhaiya"/>
        <s v="Upendra Kumar Giri"/>
        <s v="Madhuri Pandey"/>
        <s v="SHRI. SHA. BRA. DR. JAI SIDHESHWAR SHIVACHARY MAHASWAMIJI"/>
        <s v="SHINDE SUSHILKUMAR SAMBHAJIRAO"/>
        <s v="AMBEDKAR PRAKASH YASHVANT"/>
        <s v="RAMESH CHANDER KAUSHIK"/>
        <s v="BHUPINDER SINGH HOODA"/>
        <s v="DIGVIJAY SINGH CHAUTALA"/>
        <s v="RAJ BALA SAINI"/>
        <s v="RAMESH BIDHURI"/>
        <s v="RAGHAV CHADHA"/>
        <s v="VIJENDER"/>
        <s v="SIDDHANT GAUTAM"/>
        <s v="COSME FRANCISCO CAITANO SARDINHA"/>
        <s v="ADV. NARENDRA SAWAIKAR"/>
        <s v="ELVIS GOMES"/>
        <s v="KALYAN BANERJEE"/>
        <s v="DEBJIT SARKAR"/>
        <s v="TIRTHANKAR RAY"/>
        <s v="DEBABRATA BISWAS"/>
        <s v="KINJARAPU RAM MOHAN NAIDU"/>
        <s v="DUVVADA SRINIVAS"/>
        <s v="METTA RAMARAO"/>
        <s v="DOLA JAGAN"/>
        <s v="Farooq Abdullah"/>
        <s v="Aga Syed Mohsin"/>
        <s v="Irfan Raza Ansari"/>
        <s v="Sheikh Khalid Jehangir"/>
        <s v="Baalu.T.R."/>
        <s v="Vaithilingam A"/>
        <s v="Sridhar M"/>
        <s v="Mahendran.H"/>
        <s v="Tambaram Narayanan G"/>
        <s v="MANEKA SANJAI GANDHI"/>
        <s v="CHANDRA BHADRA SINGH &quot;SSONU&quot;"/>
        <s v="Dr. SANJAY SINH"/>
        <s v="KAMLA DEVI"/>
        <s v="Jual Oram"/>
        <s v="Sunita Biswal"/>
        <s v="George Tirkey"/>
        <s v="Miss Juspin Lakra"/>
        <s v="Dileshwar Kamait"/>
        <s v="Ranjeet Ranjan"/>
        <s v="Dinesh Prasad Yadav"/>
        <s v="Rajesh Kumar S/O- Yugeshwar Sah"/>
        <s v="Binod Kumar Sahu"/>
        <s v="Anand Pathak"/>
        <s v="Md. Abul Kalam Azad"/>
        <s v="Sandip Kumar Singh"/>
        <s v="Darshana Vikram Jardosh"/>
        <s v="Ashok Patel (Adhevada)"/>
        <s v="Dr. MUNJAPARA MAHENDRABHAI"/>
        <s v="KOLI PATEL SOMABHAI GANDALAL"/>
        <s v="ADVOCATE SHAILESH N. SOLANKI"/>
        <s v="DOST MER"/>
        <s v="Adhikari Dibyendu"/>
        <s v="Sidharthashankar Naskar"/>
        <s v="Sk Ibrahim Ali"/>
        <s v="Lakshman Chandra Seth"/>
        <s v="MALA RAJYA LAXMI SHAH"/>
        <s v="PRITAM SINGH"/>
        <s v="GOPAL MANI"/>
        <s v="DHANUSH.M.KUMAR"/>
        <s v="Dr.KRISHNASAMY.K"/>
        <s v="PONNUTHAI. S"/>
        <s v="MATHIVANAN.S.S"/>
        <s v="MUNESHWARAN. K"/>
        <s v="PALLAB LOCHAN DAS"/>
        <s v="M.G.V.K. BHANU"/>
        <s v="BIJOY KUMAR TIRU"/>
        <s v="RAJAN BABURAO VICHARE"/>
        <s v="ANAND PRAKASH PARANJPE"/>
        <s v="MALLIKARJUN SAIBANNA PUJARI"/>
        <s v="PALANIMANICKAM,S.S."/>
        <s v="NATARAJAN,N.R ."/>
        <s v="MURUGESAN, P."/>
        <s v="KRISHNAKUMAR,N."/>
        <s v="SELVARAJ,R ."/>
        <s v="SAMPATH RAMADOSS"/>
        <s v="RAVEENDRANATH KUMAR, P"/>
        <s v="ELANGOVAN, E.V.K.S."/>
        <s v="THANGA TAMILSELVAN"/>
        <s v="SHAGUL HAMEED"/>
        <s v="RADHAKRISHNAN, S."/>
        <s v="Dr.K.Jayakumar"/>
        <s v="Dr.P.Venugopal"/>
        <s v="Logarangan.M"/>
        <s v="M.VETRISELVI"/>
        <s v="Pon.Raja"/>
        <s v="R.Anbuchezhian"/>
        <s v="Dr. SHASHI THAROOR"/>
        <s v="KUMMANAM RAJASEKHARAN"/>
        <s v="C. DIVAKARAN"/>
        <s v="KANIMOZHI KARUNANIDHI"/>
        <s v="DR. TAMILISAI SOUNDARARAJAN"/>
        <s v="Dr. BHUVANESWARAN, M."/>
        <s v="CHRISTANTINE RAJASEKAR, S."/>
        <s v="PON KUMARAN, T.P.S."/>
        <s v="T. N. PRATHAPAN"/>
        <s v="RAJAJI MATHEW THOMAS"/>
        <s v="SURESH GOPI"/>
        <s v="Dr Virendra Kumar"/>
        <s v="Ahirwar Kiran"/>
        <s v="R.D. Prajapati"/>
        <s v="Thirunavukkarasar. SU"/>
        <s v="DR.Elangovan. V"/>
        <s v="Sarubala. R. Thondaiman"/>
        <s v="Vinoth. V"/>
        <s v="Anandharaja. V"/>
        <s v="GNANATHIRAVIAM S"/>
        <s v="PAUL MANOJ PANDIAN"/>
        <s v="MICHAEL RAYAPPAN S"/>
        <s v="SATHYA B"/>
        <s v="VENNIMALAI M"/>
        <s v="Balli Durga Prasad Rao"/>
        <s v="Panabaka Lakshmi"/>
        <s v="Chintamohan"/>
        <s v="Doctor Daggumati Sreehari Rao"/>
        <s v="Bommi Srihari Rao"/>
        <s v="SUBBARAYAN, K."/>
        <s v="ANANDAN, M.S.M."/>
        <s v="CHANDIRAKUMAR, V.S."/>
        <s v="SELVAM, S.R."/>
        <s v="JAGANATHAN, P."/>
        <s v="ANNADURAI C N"/>
        <s v="AGRI KRISHNAMURTHY S S"/>
        <s v="GNANASEKAR A"/>
        <s v="RAMESHBABU R"/>
        <s v="ARUL R"/>
        <s v="Sukhbir Singh Jaunapuria"/>
        <s v="Namonarayan"/>
        <s v="Laxmi Kant Bairwa"/>
        <s v="Rebati Tripura"/>
        <s v="Maharaj kumari Pragya DebBurman"/>
        <s v="Jitendra Chaudhury"/>
        <s v="Narendra Chandra DebBarma"/>
        <s v="Pratima Bhoumik"/>
        <s v="Subal Bhowmik"/>
        <s v="Sankar Prasad Datta"/>
        <s v="Brishaketu Debbarma"/>
        <s v="G. S. BASAVARAJ"/>
        <s v="H. D. DEVEGOWDA"/>
        <s v="N. SHIVANNA"/>
        <s v="AGATHA K. SANGMA"/>
        <s v="DR. MUKUL SANGMA"/>
        <s v="RIKMAN GARREY MOMIN"/>
        <s v="ARJUNLAL MEENA"/>
        <s v="RAGHUVIR SINGH MEENA"/>
        <s v="BIRDHI LAL CHHANWAL"/>
        <s v="GHANSHYAM SINGH TAWAR"/>
        <s v="KESULAL MEENA"/>
        <s v="DR. JITENDRA SINGH"/>
        <s v="VIKRAMADITYA SINGH"/>
        <s v="HARSH DEV SINGH"/>
        <s v="LAL SINGH"/>
        <s v="TILAK RAJ BHAGAT"/>
        <s v="SHOBHA KARANDLAJE"/>
        <s v="PRAMOD MADHWARAJ"/>
        <s v="P. PARAMESHWARA"/>
        <s v="Nityanand Rai"/>
        <s v="Mamta Kumari"/>
        <s v="Allamaa Shiblee Nomanee Halami"/>
        <s v="MD. Anwar"/>
        <s v="Dr. Ajay Singh Almust"/>
        <s v="Navin Kumar"/>
        <s v="ANIL FIROJIYA"/>
        <s v="BABULAL MALVIYA"/>
        <s v="SAJDA AHMED"/>
        <s v="JOY BANERJEE"/>
        <s v="MAKSUDA KHATUN"/>
        <s v="Shoma Ranisree Roy"/>
        <s v="Swami Sakshi Ji Maharaj"/>
        <s v="Arun Shanker Shukla"/>
        <s v="Annu Tandon"/>
        <s v="ANANTKUMAR HEGDE"/>
        <s v="ANAND ASNOTIKAR"/>
        <s v="K. MURALEEDHARAN"/>
        <s v="P.JAYARAJAN"/>
        <s v="ADV.V.K.SAJEEVAN"/>
        <s v="RANJANBEN BHATT"/>
        <s v="PRASHANT PATEL (TIKO)"/>
        <s v="Veena Devi (W/o Dinesh Prasad Singh)"/>
        <s v="Raghuvansh Prasad Singh"/>
        <s v="Abha Rai"/>
        <s v="Ismohamad alias Md. Munna"/>
        <s v="Rinkoo Devi"/>
        <s v="Shankar Mahto"/>
        <s v="Pankaj Kumar"/>
        <s v="BAIDYANATH PRASAD MAHTO"/>
        <s v="SHASHWAT KEDAR"/>
        <s v="DEEPAK YADAV"/>
        <s v="SURESH SAH"/>
        <s v="RAKESH KEWAT"/>
        <s v="SUSHMA DEVI"/>
        <s v="Dr.K.C.PATEL"/>
        <s v="CHAUDHARI JITUBHAI HARJIBHAI"/>
        <s v="KISHORBHAI RAMANBHAI PATEL (Rajubhai)"/>
        <s v="NARENDRA MODI"/>
        <s v="SHALINI YADAV"/>
        <s v="AJAY RAI"/>
        <s v="Ramakant Bhargava"/>
        <s v="Shailendra Rameshchandra Patel"/>
        <s v="Geetawali Er. P.S. Ahirwar"/>
        <s v="KESINENI SRINIVAS (NANI)"/>
        <s v="POTLURI.V.PRASAD ( P V P )"/>
        <s v="Muttamsetty Prasad babu"/>
        <s v="KILARU DILEEP"/>
        <s v="NARAHARISETTY. NARASIMHARAO."/>
        <s v="RAVIKUMAR D"/>
        <s v="VADIVEL RAVANAN S"/>
        <s v="GANAPATHY N"/>
        <s v="PRAKALATHA D"/>
        <s v="ANBIN POYYAMOZHI S"/>
        <s v="ARASAN K"/>
        <s v="MANICKAM TAGORE, B."/>
        <s v="ALAGARSAMY, R."/>
        <s v="PARAMASIVA IYYAPPAN, S."/>
        <s v="MUNIYASAMY, V."/>
        <s v="ARULMOZHITHEVAN, K."/>
        <s v="M V V SATYANARAYANA"/>
        <s v="BHARAT MATHUKUMILLI"/>
        <s v="V.V. LAKSHMI NARAYANA"/>
        <s v="DAGGUBATI PURANDESWARI"/>
        <s v="PEDADA. RAMANIKUMARI"/>
        <s v="Bellana Chandra Sekhar"/>
        <s v="Ashok Gajapathi Raju Pusapati"/>
        <s v="Mukka Srinivas Rao"/>
        <s v="Adiraju Yedla"/>
        <s v="DAYAKAR PASUNOORI"/>
        <s v="DOMMATI SAMBAIAH"/>
        <s v="CHINTHA SAMBAMURTHY"/>
        <s v="BUNGA JYOTHI RAMANA"/>
        <s v="UPENDER JERIPOTHULA"/>
        <s v="Ramdas Chandrabhanji Tadas"/>
        <s v="Charulata Rao Tokas"/>
        <s v="Dhanraj Kothiramji Wanjari"/>
        <s v="Agrawal Shaileshkumar Premkishorji"/>
        <s v="P.P. Suneer"/>
        <s v="Thushar Vellappally"/>
        <s v="PARVESH SAHIB SINGH VERMA"/>
        <s v="MAHABAL MISHRA"/>
        <s v="BALBIR SINGH JAKHAR"/>
        <s v="Bhavana Pundlikrao Gawali"/>
        <s v="Thakre Manikrao Govindrao"/>
        <s v="Pravin Govind Pawar"/>
        <s v="Parashram Bhaosing Ade"/>
        <s v="Vaishali Sudhakar Yede"/>
        <s v="Anil Jayram Rathod"/>
        <s v="B.B.PATIL"/>
        <s v="MADAN MOHAN RAO"/>
        <s v="BANALA LAXMA REDDY"/>
      </sharedItems>
    </cacheField>
    <cacheField name="WINNER" numFmtId="0">
      <sharedItems containsSemiMixedTypes="0" containsString="0" containsNumber="1" containsInteger="1" minValue="0" maxValue="1" count="2">
        <n v="1"/>
        <n v="0"/>
      </sharedItems>
    </cacheField>
    <cacheField name="PARTY" numFmtId="0">
      <sharedItems count="133">
        <s v="BJP"/>
        <s v="TRS"/>
        <s v="INC"/>
        <s v="NOTA"/>
        <s v="BSP"/>
        <s v="NCP"/>
        <s v="VBA"/>
        <s v="APoI"/>
        <s v="CPI(M)"/>
        <s v="BDJS"/>
        <s v="AITC"/>
        <s v="RSP"/>
        <s v="SP"/>
        <s v="YSRCP"/>
        <s v="TDP"/>
        <s v="JnP"/>
        <s v="INLD"/>
        <s v="SBSP"/>
        <s v="IND"/>
        <s v="SHS"/>
        <s v="AAP"/>
        <s v="SAD"/>
        <s v="JKN"/>
        <s v="JKPDP"/>
        <s v="JPC"/>
        <s v="DMK"/>
        <s v="PMK"/>
        <s v="NTK"/>
        <s v="MNM"/>
        <s v="AIADMK"/>
        <s v="RJD"/>
        <s v="CPI(ML)(L)"/>
        <s v="SSD"/>
        <s v="PPA"/>
        <s v="JD(S)"/>
        <s v="NPEP"/>
        <s v="BMUP"/>
        <s v="BJD"/>
        <s v="AIMIM"/>
        <s v="HAMS"/>
        <s v="AHFBK"/>
        <s v="PPID"/>
        <s v="SPL"/>
        <s v="ASDC"/>
        <s v="RLD"/>
        <s v="PSPL"/>
        <s v="JD(U)"/>
        <s v="BTP"/>
        <s v="AIFB"/>
        <s v="AGP"/>
        <s v="AIUDF"/>
        <s v="ABSKP"/>
        <s v="PUNEKP"/>
        <s v="RTORP"/>
        <s v="JNJP"/>
        <s v="LTSP"/>
        <s v="RVNP"/>
        <s v="JANADIP"/>
        <s v="SDPI"/>
        <s v="DMDK"/>
        <s v="ABGP"/>
        <s v="VCK"/>
        <s v="JMM"/>
        <s v="LIP"/>
        <s v="JDR"/>
        <s v="MOSP"/>
        <s v="MADP"/>
        <s v="AJPR"/>
        <s v="PMP"/>
        <s v="BBMP"/>
        <s v="AJSUP"/>
        <s v="JVM"/>
        <s v="RMPOI"/>
        <s v="LJP"/>
        <s v="BJKVP"/>
        <s v="SWP"/>
        <s v="NEINDP"/>
        <s v="RSPSR"/>
        <s v="ravp"/>
        <s v="RSOSP"/>
        <s v="BLSP"/>
        <s v="WPOI"/>
        <s v="SUCI(C)"/>
        <s v="SJDD"/>
        <s v="ANC"/>
        <s v="JDL"/>
        <s v="VSIP"/>
        <s v="AAM"/>
        <s v="JKP"/>
        <s v="BOPF"/>
        <s v="UPPL"/>
        <s v="CPIM"/>
        <s v="GGP"/>
        <s v="KEC(M)"/>
        <s v="KEC"/>
        <s v="JAPL"/>
        <s v="AKBMP"/>
        <s v="TJS"/>
        <s v="IUML"/>
        <s v="BSCP"/>
        <s v="ADAL"/>
        <s v="BRPI"/>
        <s v="MNF"/>
        <s v="PRISMP"/>
        <s v="VPI"/>
        <s v="YKP"/>
        <s v="NDPP"/>
        <s v="RLTP"/>
        <s v="RAHIS"/>
        <s v="NPF"/>
        <s v="BLSD"/>
        <s v="BVA"/>
        <s v="NAWPP"/>
        <s v="AINRC"/>
        <s v="BNDl"/>
        <s v="MSHP"/>
        <s v="BARESP"/>
        <s v="BLRP"/>
        <s v="AIPF"/>
        <s v="WAP"/>
        <s v="VCSMP"/>
        <s v="SAD(M)"/>
        <s v="UDP"/>
        <s v="SKM"/>
        <s v="SDF"/>
        <s v="PDP"/>
        <s v="JHP"/>
        <s v="TMC(M)"/>
        <s v="IPFT"/>
        <s v="JKNPP"/>
        <s v="DSSP"/>
        <s v="AHNP"/>
        <s v="PHJSP"/>
      </sharedItems>
    </cacheField>
    <cacheField name="SYMBOL" numFmtId="0">
      <sharedItems/>
    </cacheField>
    <cacheField name="GENDER" numFmtId="0">
      <sharedItems count="3">
        <s v="MALE"/>
        <s v=""/>
        <s v="FEMALE"/>
      </sharedItems>
    </cacheField>
    <cacheField name="CRIMINAL_x000a_CASES" numFmtId="0">
      <sharedItems containsString="0" containsBlank="1" containsNumber="1" containsInteger="1" minValue="0" maxValue="240"/>
    </cacheField>
    <cacheField name="AGE" numFmtId="0">
      <sharedItems containsString="0" containsBlank="1" containsNumber="1" containsInteger="1" minValue="25" maxValue="86" count="61">
        <n v="52"/>
        <n v="54"/>
        <m/>
        <n v="58"/>
        <n v="47"/>
        <n v="37"/>
        <n v="34"/>
        <n v="62"/>
        <n v="38"/>
        <n v="69"/>
        <n v="68"/>
        <n v="66"/>
        <n v="64"/>
        <n v="40"/>
        <n v="60"/>
        <n v="46"/>
        <n v="32"/>
        <n v="44"/>
        <n v="61"/>
        <n v="51"/>
        <n v="43"/>
        <n v="42"/>
        <n v="63"/>
        <n v="49"/>
        <n v="77"/>
        <n v="41"/>
        <n v="35"/>
        <n v="31"/>
        <n v="28"/>
        <n v="59"/>
        <n v="67"/>
        <n v="56"/>
        <n v="55"/>
        <n v="71"/>
        <n v="36"/>
        <n v="48"/>
        <n v="33"/>
        <n v="65"/>
        <n v="53"/>
        <n v="45"/>
        <n v="29"/>
        <n v="50"/>
        <n v="57"/>
        <n v="81"/>
        <n v="70"/>
        <n v="26"/>
        <n v="72"/>
        <n v="76"/>
        <n v="39"/>
        <n v="73"/>
        <n v="75"/>
        <n v="74"/>
        <n v="27"/>
        <n v="30"/>
        <n v="78"/>
        <n v="79"/>
        <n v="25"/>
        <n v="82"/>
        <n v="80"/>
        <n v="86"/>
        <n v="83"/>
      </sharedItems>
      <fieldGroup base="8">
        <rangePr autoStart="0" autoEnd="0" startNum="21" endNum="90" groupInterval="10"/>
        <groupItems count="9">
          <s v="&lt;21 or (blank)"/>
          <s v="21-30"/>
          <s v="31-40"/>
          <s v="41-50"/>
          <s v="51-60"/>
          <s v="61-70"/>
          <s v="71-80"/>
          <s v="81-90"/>
          <s v="&gt;91"/>
        </groupItems>
      </fieldGroup>
    </cacheField>
    <cacheField name="CATEGORY" numFmtId="0">
      <sharedItems count="4">
        <s v="ST"/>
        <s v=""/>
        <s v="SC"/>
        <s v="GENERAL"/>
      </sharedItems>
    </cacheField>
    <cacheField name="EDUCATION" numFmtId="0">
      <sharedItems count="14">
        <s v="12th Pass"/>
        <s v="Post Graduate"/>
        <s v=""/>
        <s v="Doctorate"/>
        <s v="Graduate"/>
        <s v="Others"/>
        <s v="10th Pass"/>
        <s v="8th Pass"/>
        <s v="Graduate Professional"/>
        <s v="Literate"/>
        <s v="Illiterate"/>
        <s v="5th Pass"/>
        <s v="Not Available"/>
        <s v="Post Graduate_x000a_"/>
      </sharedItems>
    </cacheField>
    <cacheField name="ASSETS" numFmtId="0">
      <sharedItems/>
    </cacheField>
    <cacheField name="LIABILITIES" numFmtId="0">
      <sharedItems/>
    </cacheField>
    <cacheField name="GENERAL_x000a_VOTES" numFmtId="0">
      <sharedItems containsSemiMixedTypes="0" containsString="0" containsNumber="1" containsInteger="1" minValue="1339" maxValue="1066824"/>
    </cacheField>
    <cacheField name="POSTAL_x000a_VOTES" numFmtId="0">
      <sharedItems containsSemiMixedTypes="0" containsString="0" containsNumber="1" containsInteger="1" minValue="0" maxValue="19367"/>
    </cacheField>
    <cacheField name="TOTAL_x000a_VOTES" numFmtId="0">
      <sharedItems containsSemiMixedTypes="0" containsString="0" containsNumber="1" containsInteger="1" minValue="1342" maxValue="1068569"/>
    </cacheField>
    <cacheField name="OVER TOTAL ELECTORS _x000a_IN CONSTITUENCY" numFmtId="0">
      <sharedItems containsSemiMixedTypes="0" containsString="0" containsNumber="1" minValue="9.7941090999999994E-2" maxValue="51.951011970000003"/>
    </cacheField>
    <cacheField name="OVER TOTAL VOTES POLLED _x000a_IN CONSTITUENCY" numFmtId="0">
      <sharedItems containsSemiMixedTypes="0" containsString="0" containsNumber="1" minValue="1.000039181" maxValue="74.411855750000001"/>
    </cacheField>
    <cacheField name="TOTAL ELECTORS" numFmtId="0">
      <sharedItems containsSemiMixedTypes="0" containsString="0" containsNumber="1" containsInteger="1" minValue="55189" maxValue="3150313" count="542">
        <n v="1489790"/>
        <n v="1937690"/>
        <n v="1861396"/>
        <n v="1811851"/>
        <n v="1643317"/>
        <n v="1876346"/>
        <n v="1766121"/>
        <n v="1865169"/>
        <n v="1356701"/>
        <n v="1266794"/>
        <n v="1887127"/>
        <n v="1648383"/>
        <n v="1716160"/>
        <n v="1337808"/>
        <n v="1888524"/>
        <n v="1459556"/>
        <n v="1853711"/>
        <n v="1785657"/>
        <n v="1743515"/>
        <n v="1833091"/>
        <n v="1628451"/>
        <n v="1507875"/>
        <n v="1646435"/>
        <n v="1521363"/>
        <n v="1655870"/>
        <n v="1698876"/>
        <n v="1664160"/>
        <n v="1397779"/>
        <n v="318471"/>
        <n v="1785605"/>
        <n v="1500016"/>
        <n v="1764726"/>
        <n v="1449150"/>
        <n v="1805439"/>
        <n v="2089353"/>
        <n v="1451418"/>
        <n v="339788"/>
        <n v="463775"/>
        <n v="1615865"/>
        <n v="1541145"/>
        <n v="1350710"/>
        <n v="1742883"/>
        <n v="1886284"/>
        <n v="795945"/>
        <n v="1789168"/>
        <n v="1891576"/>
        <n v="1704010"/>
        <n v="1616476"/>
        <n v="1638378"/>
        <n v="1729908"/>
        <n v="1767725"/>
        <n v="1531781"/>
        <n v="1822625"/>
        <n v="1431704"/>
        <n v="1697384"/>
        <n v="1702024"/>
        <n v="2204817"/>
        <n v="2849250"/>
        <n v="2497458"/>
        <n v="2215489"/>
        <n v="1704632"/>
        <n v="1699394"/>
        <n v="1648906"/>
        <n v="1751258"/>
        <n v="1975368"/>
        <n v="1468671"/>
        <n v="1816830"/>
        <n v="2114663"/>
        <n v="1317738"/>
        <n v="1718252"/>
        <n v="1733578"/>
        <n v="1698089"/>
        <n v="1826526"/>
        <n v="1797655"/>
        <n v="1596290"/>
        <n v="1941231"/>
        <n v="1685149"/>
        <n v="1436431"/>
        <n v="1678357"/>
        <n v="1379122"/>
        <n v="1845223"/>
        <n v="1621671"/>
        <n v="2045405"/>
        <n v="1958382"/>
        <n v="1779350"/>
        <n v="1751734"/>
        <n v="1502455"/>
        <n v="1737437"/>
        <n v="1942514"/>
        <n v="1661661"/>
        <n v="1823820"/>
        <n v="1811556"/>
        <n v="1943794"/>
        <n v="1564519"/>
        <n v="1768297"/>
        <n v="1997328"/>
        <n v="1765334"/>
        <n v="1890100"/>
        <n v="1654317"/>
        <n v="1628033"/>
        <n v="2142861"/>
        <n v="1699678"/>
        <n v="1775095"/>
        <n v="1797587"/>
        <n v="1664125"/>
        <n v="1851628"/>
        <n v="1876953"/>
        <n v="1699219"/>
        <n v="1627199"/>
        <n v="1744446"/>
        <n v="1705073"/>
        <n v="1787925"/>
        <n v="1762918"/>
        <n v="1829373"/>
        <n v="1230197"/>
        <n v="1686333"/>
        <n v="1756837"/>
        <n v="646729"/>
        <n v="1562283"/>
        <n v="1910188"/>
        <n v="1425218"/>
        <n v="1332300"/>
        <n v="1487681"/>
        <n v="1973533"/>
        <n v="2443112"/>
        <n v="1514783"/>
        <n v="1671253"/>
        <n v="1480222"/>
        <n v="1808780"/>
        <n v="1612556"/>
        <n v="1760633"/>
        <n v="1566499"/>
        <n v="2015911"/>
        <n v="2019104"/>
        <n v="1958904"/>
        <n v="1814200"/>
        <n v="1364038"/>
        <n v="1518996"/>
        <n v="250029"/>
        <n v="1598939"/>
        <n v="1724976"/>
        <n v="121740"/>
        <n v="1768777"/>
        <n v="1654811"/>
        <n v="1611317"/>
        <n v="1730289"/>
        <n v="1633064"/>
        <n v="1754195"/>
        <n v="1760503"/>
        <n v="2072634"/>
        <n v="1786151"/>
        <n v="1485804"/>
        <n v="1727311"/>
        <n v="1644674"/>
        <n v="1504403"/>
        <n v="1858566"/>
        <n v="1908173"/>
        <n v="1719190"/>
        <n v="1314319"/>
        <n v="1541881"/>
        <n v="1732936"/>
        <n v="1885433"/>
        <n v="1566196"/>
        <n v="1397253"/>
        <n v="1940269"/>
        <n v="2039302"/>
        <n v="1594950"/>
        <n v="1245972"/>
        <n v="1462246"/>
        <n v="1621295"/>
        <n v="1757984"/>
        <n v="1821785"/>
        <n v="2071816"/>
        <n v="1541971"/>
        <n v="1708585"/>
        <n v="1502861"/>
        <n v="1839312"/>
        <n v="1718837"/>
        <n v="1790510"/>
        <n v="1618419"/>
        <n v="1581366"/>
        <n v="1945772"/>
        <n v="1943486"/>
        <n v="1355796"/>
        <n v="2181319"/>
        <n v="2302960"/>
        <n v="1704596"/>
        <n v="1800002"/>
        <n v="2728978"/>
        <n v="1881077"/>
        <n v="1991651"/>
        <n v="1649413"/>
        <n v="1716766"/>
        <n v="1770248"/>
        <n v="1839514"/>
        <n v="1981197"/>
        <n v="1945765"/>
        <n v="1675724"/>
        <n v="1706119"/>
        <n v="1595284"/>
        <n v="2150728"/>
        <n v="2000744"/>
        <n v="1823664"/>
        <n v="1362269"/>
        <n v="1749100"/>
        <n v="1807119"/>
        <n v="1840738"/>
        <n v="1652999"/>
        <n v="1864320"/>
        <n v="1776555"/>
        <n v="1708510"/>
        <n v="1667465"/>
        <n v="1578218"/>
        <n v="1733729"/>
        <n v="1631817"/>
        <n v="1766601"/>
        <n v="1706141"/>
        <n v="1597500"/>
        <n v="1633925"/>
        <n v="1957931"/>
        <n v="1204191"/>
        <n v="2350580"/>
        <n v="937464"/>
        <n v="1819893"/>
        <n v="1816857"/>
        <n v="1643595"/>
        <n v="1588454"/>
        <n v="2127021"/>
        <n v="1952542"/>
        <n v="1475007"/>
        <n v="1617018"/>
        <n v="1933358"/>
        <n v="1931400"/>
        <n v="1867220"/>
        <n v="2071244"/>
        <n v="1735464"/>
        <n v="2047302"/>
        <n v="1657166"/>
        <n v="1703279"/>
        <n v="1718814"/>
        <n v="1616213"/>
        <n v="1897134"/>
        <n v="1867976"/>
        <n v="1648355"/>
        <n v="1903870"/>
        <n v="1852417"/>
        <n v="2040739"/>
        <n v="1641868"/>
        <n v="1937882"/>
        <n v="1956755"/>
        <n v="1365035"/>
        <n v="1642864"/>
        <n v="1744321"/>
        <n v="1570330"/>
        <n v="1666703"/>
        <n v="1805946"/>
        <n v="1563930"/>
        <n v="1611056"/>
        <n v="1734938"/>
        <n v="1528938"/>
        <n v="1965676"/>
        <n v="1643992"/>
        <n v="1288666"/>
        <n v="1427338"/>
        <n v="1558952"/>
        <n v="1874824"/>
        <n v="1501250"/>
        <n v="1266550"/>
        <n v="1632983"/>
        <n v="1660147"/>
        <n v="1771254"/>
        <n v="1810574"/>
        <n v="1340173"/>
        <n v="1651543"/>
        <n v="1904193"/>
        <n v="1387286"/>
        <n v="1363937"/>
        <n v="1653353"/>
        <n v="1787120"/>
        <n v="1710916"/>
        <n v="1516688"/>
        <n v="1638842"/>
        <n v="1676454"/>
        <n v="1842095"/>
        <n v="1513809"/>
        <n v="1909055"/>
        <n v="1834385"/>
        <n v="1804028"/>
        <n v="1770699"/>
        <n v="1202664"/>
        <n v="1659651"/>
        <n v="1814125"/>
        <n v="1776358"/>
        <n v="1629961"/>
        <n v="1880496"/>
        <n v="1728851"/>
        <n v="1444082"/>
        <n v="1296720"/>
        <n v="1736693"/>
        <n v="1434384"/>
        <n v="1508840"/>
        <n v="1948010"/>
        <n v="1206698"/>
        <n v="1318024"/>
        <n v="1530404"/>
        <n v="1631698"/>
        <n v="1573009"/>
        <n v="1657335"/>
        <n v="1761564"/>
        <n v="179232"/>
        <n v="1708013"/>
        <n v="55189"/>
        <n v="1751980"/>
        <n v="1886657"/>
        <n v="1234286"/>
        <n v="2040367"/>
        <n v="1683325"/>
        <n v="1848306"/>
        <n v="1473347"/>
        <n v="1909574"/>
        <n v="1884883"/>
        <n v="1792798"/>
        <n v="1539026"/>
        <n v="1424385"/>
        <n v="1915408"/>
        <n v="1807768"/>
        <n v="1637951"/>
        <n v="1506102"/>
        <n v="1648869"/>
        <n v="1723236"/>
        <n v="1370544"/>
        <n v="1575590"/>
        <n v="1685955"/>
        <n v="3150313"/>
        <n v="1281462"/>
        <n v="1951267"/>
        <n v="1760875"/>
        <n v="1712004"/>
        <n v="1800237"/>
        <n v="1807893"/>
        <n v="1652096"/>
        <n v="2298080"/>
        <n v="1308102"/>
        <n v="1484842"/>
        <n v="1493205"/>
        <n v="1603318"/>
        <n v="1674236"/>
        <n v="1892931"/>
        <n v="1845150"/>
        <n v="1796932"/>
        <n v="792464"/>
        <n v="2023431"/>
        <n v="1958939"/>
        <n v="1837723"/>
        <n v="1647350"/>
        <n v="1679891"/>
        <n v="1588693"/>
        <n v="1732263"/>
        <n v="1554176"/>
        <n v="1440380"/>
        <n v="1888025"/>
        <n v="1725187"/>
        <n v="1698003"/>
        <n v="1730553"/>
        <n v="1896333"/>
        <n v="1461004"/>
        <n v="1213777"/>
        <n v="1303649"/>
        <n v="1588111"/>
        <n v="1933169"/>
        <n v="1586117"/>
        <n v="2161096"/>
        <n v="1828433"/>
        <n v="2114809"/>
        <n v="1585980"/>
        <n v="1413599"/>
        <n v="1719322"/>
        <n v="1871099"/>
        <n v="1603220"/>
        <n v="1670391"/>
        <n v="1439691"/>
        <n v="1885064"/>
        <n v="1971658"/>
        <n v="1899747"/>
        <n v="1672845"/>
        <n v="1617470"/>
        <n v="1366060"/>
        <n v="1553385"/>
        <n v="2290492"/>
        <n v="556761"/>
        <n v="2378995"/>
        <n v="1794648"/>
        <n v="1556469"/>
        <n v="1889740"/>
        <n v="1022099"/>
        <n v="1323010"/>
        <n v="1881441"/>
        <n v="1885600"/>
        <n v="2161663"/>
        <n v="1744762"/>
        <n v="1985228"/>
        <n v="1633824"/>
        <n v="1925479"/>
        <n v="1807043"/>
        <n v="1382741"/>
        <n v="1739600"/>
        <n v="2146008"/>
        <n v="1479091"/>
        <n v="1391853"/>
        <n v="2010477"/>
        <n v="1761207"/>
        <n v="1520504"/>
        <n v="1356803"/>
        <n v="1662368"/>
        <n v="1708759"/>
        <n v="973410"/>
        <n v="2075824"/>
        <n v="1562331"/>
        <n v="1765312"/>
        <n v="1645884"/>
        <n v="1658672"/>
        <n v="1702248"/>
        <n v="1928204"/>
        <n v="1652965"/>
        <n v="1601220"/>
        <n v="1733805"/>
        <n v="2111738"/>
        <n v="1534256"/>
        <n v="1546938"/>
        <n v="1694329"/>
        <n v="1884339"/>
        <n v="1454436"/>
        <n v="1716459"/>
        <n v="1912911"/>
        <n v="1559740"/>
        <n v="1679506"/>
        <n v="1922764"/>
        <n v="1762252"/>
        <n v="1915959"/>
        <n v="1851112"/>
        <n v="1455577"/>
        <n v="1775051"/>
        <n v="1679534"/>
        <n v="1723538"/>
        <n v="1737133"/>
        <n v="1801717"/>
        <n v="1583129"/>
        <n v="1739082"/>
        <n v="1612512"/>
        <n v="1667282"/>
        <n v="1679030"/>
        <n v="1468530"/>
        <n v="1828764"/>
        <n v="1809109"/>
        <n v="1529431"/>
        <n v="1962903"/>
        <n v="1667253"/>
        <n v="1655239"/>
        <n v="1787878"/>
        <n v="1848489"/>
        <n v="1575064"/>
        <n v="1968276"/>
        <n v="1656474"/>
        <n v="2114201"/>
        <n v="1686215"/>
        <n v="1197806"/>
        <n v="1259085"/>
        <n v="1676668"/>
        <n v="1587079"/>
        <n v="2175529"/>
        <n v="1914739"/>
        <n v="1845547"/>
        <n v="2041612"/>
        <n v="434128"/>
        <n v="1195720"/>
        <n v="1269917"/>
        <n v="1803349"/>
        <n v="1752454"/>
        <n v="1666126"/>
        <n v="1552019"/>
        <n v="1799551"/>
        <n v="1851654"/>
        <n v="1592611"/>
        <n v="2067463"/>
        <n v="579352"/>
        <n v="1785472"/>
        <n v="1553860"/>
        <n v="1294671"/>
        <n v="2253448"/>
        <n v="1775196"/>
        <n v="1531525"/>
        <n v="1690620"/>
        <n v="1655704"/>
        <n v="1849429"/>
        <n v="1694646"/>
        <n v="1493543"/>
        <n v="1492317"/>
        <n v="1499639"/>
        <n v="2370903"/>
        <n v="1461052"/>
        <n v="1561040"/>
        <n v="1946870"/>
        <n v="1371427"/>
        <n v="1427783"/>
        <n v="1337110"/>
        <n v="1647399"/>
        <n v="1508963"/>
        <n v="1547800"/>
        <n v="1650453"/>
        <n v="1530014"/>
        <n v="1473862"/>
        <n v="1945992"/>
        <n v="1261861"/>
        <n v="1352857"/>
        <n v="1608545"/>
        <n v="716990"/>
        <n v="2069559"/>
        <n v="1685816"/>
        <n v="1513806"/>
        <n v="1612300"/>
        <n v="1661229"/>
        <n v="1614988"/>
        <n v="2191465"/>
        <n v="1556599"/>
        <n v="1288926"/>
        <n v="1794896"/>
        <n v="1735983"/>
        <n v="1665502"/>
        <n v="1671030"/>
        <n v="1856791"/>
        <n v="1741604"/>
        <n v="1652994"/>
        <n v="1444335"/>
        <n v="1484256"/>
        <n v="1829300"/>
        <n v="1503980"/>
        <n v="1666770"/>
        <n v="1743283"/>
        <n v="1359679"/>
        <n v="2371644"/>
        <n v="1916185"/>
        <n v="14986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74.621617245371" createdVersion="8" refreshedVersion="8" minRefreshableVersion="3" recordCount="2263" xr:uid="{3ECF337F-B9D5-4D7E-86A9-02ACE46D0791}">
  <cacheSource type="worksheet">
    <worksheetSource name="LS_2_014"/>
  </cacheSource>
  <cacheFields count="20">
    <cacheField name="REGION" numFmtId="0">
      <sharedItems count="6">
        <s v="SOUTH INDIA"/>
        <s v="CENTRAL INDIA"/>
        <s v="WEST INDIA"/>
        <s v="EAST INDIA"/>
        <s v="NORTH INDIA"/>
        <s v="NORTH EAST INDIA"/>
      </sharedItems>
    </cacheField>
    <cacheField name="STATE" numFmtId="0">
      <sharedItems/>
    </cacheField>
    <cacheField name="CONSTITUENCY" numFmtId="0">
      <sharedItems/>
    </cacheField>
    <cacheField name="NAME" numFmtId="0">
      <sharedItems/>
    </cacheField>
    <cacheField name="WINNER" numFmtId="0">
      <sharedItems containsSemiMixedTypes="0" containsString="0" containsNumber="1" containsInteger="1" minValue="0" maxValue="1"/>
    </cacheField>
    <cacheField name="PARTY" numFmtId="0">
      <sharedItems/>
    </cacheField>
    <cacheField name="SYMBOL" numFmtId="0">
      <sharedItems/>
    </cacheField>
    <cacheField name="GENDER" numFmtId="0">
      <sharedItems/>
    </cacheField>
    <cacheField name="CRIMINAL_x000a_CASES" numFmtId="0">
      <sharedItems containsString="0" containsBlank="1" containsNumber="1" containsInteger="1" minValue="0" maxValue="240"/>
    </cacheField>
    <cacheField name="AGE" numFmtId="0">
      <sharedItems containsString="0" containsBlank="1" containsNumber="1" containsInteger="1" minValue="25" maxValue="86"/>
    </cacheField>
    <cacheField name="CATEGORY" numFmtId="0">
      <sharedItems/>
    </cacheField>
    <cacheField name="EDUCATION" numFmtId="0">
      <sharedItems/>
    </cacheField>
    <cacheField name="ASSETS" numFmtId="164">
      <sharedItems containsBlank="1" containsMixedTypes="1" containsNumber="1" containsInteger="1" minValue="565" maxValue="8950179170"/>
    </cacheField>
    <cacheField name="LIABILITIES" numFmtId="164">
      <sharedItems containsBlank="1" containsMixedTypes="1" containsNumber="1" containsInteger="1" minValue="0" maxValue="1547511439"/>
    </cacheField>
    <cacheField name="GENERAL_x000a_VOTES" numFmtId="0">
      <sharedItems containsSemiMixedTypes="0" containsString="0" containsNumber="1" containsInteger="1" minValue="1339" maxValue="1066824"/>
    </cacheField>
    <cacheField name="POSTAL_x000a_VOTES" numFmtId="0">
      <sharedItems containsSemiMixedTypes="0" containsString="0" containsNumber="1" containsInteger="1" minValue="0" maxValue="19367"/>
    </cacheField>
    <cacheField name="TOTAL_x000a_VOTES" numFmtId="0">
      <sharedItems containsSemiMixedTypes="0" containsString="0" containsNumber="1" containsInteger="1" minValue="1342" maxValue="1068569"/>
    </cacheField>
    <cacheField name="OVER TOTAL ELECTION IN CONSTITUENCY" numFmtId="0">
      <sharedItems containsSemiMixedTypes="0" containsString="0" containsNumber="1" minValue="9.7941090999999994E-2" maxValue="51.951011970000003"/>
    </cacheField>
    <cacheField name="OVER TOTAL VOTES POLLED _x000a_IN CONSTITUENCY" numFmtId="0">
      <sharedItems containsSemiMixedTypes="0" containsString="0" containsNumber="1" minValue="1.000039181" maxValue="74.411855750000001"/>
    </cacheField>
    <cacheField name="TOTAL ELECTORS" numFmtId="1">
      <sharedItems containsSemiMixedTypes="0" containsString="0" containsNumber="1" containsInteger="1" minValue="55189" maxValue="31503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3">
  <r>
    <x v="0"/>
    <x v="0"/>
    <x v="0"/>
    <x v="0"/>
    <x v="0"/>
    <s v="Lotus"/>
    <x v="0"/>
    <n v="52"/>
    <x v="0"/>
    <x v="0"/>
    <x v="0"/>
    <s v="Rs 30,99,414_x000a_ ~ 30 Lacs+"/>
    <s v="Rs 2,31,450_x000a_ ~ 2 Lacs+"/>
    <n v="376892"/>
    <n v="482"/>
    <n v="377374"/>
    <n v="25.330684189999999"/>
    <n v="35.468247900000001"/>
    <x v="0"/>
  </r>
  <r>
    <x v="0"/>
    <x v="0"/>
    <x v="1"/>
    <x v="1"/>
    <x v="1"/>
    <s v="Car"/>
    <x v="0"/>
    <n v="0"/>
    <x v="1"/>
    <x v="0"/>
    <x v="1"/>
    <s v="Rs 1,84,77,888_x000a_ ~ 1 Crore+"/>
    <s v="Rs 8,47,000_x000a_ ~ 8 Lacs+"/>
    <n v="318665"/>
    <n v="149"/>
    <n v="318814"/>
    <n v="21.399928849999998"/>
    <n v="29.964369529999999"/>
    <x v="0"/>
  </r>
  <r>
    <x v="0"/>
    <x v="0"/>
    <x v="2"/>
    <x v="1"/>
    <x v="2"/>
    <s v="Hand"/>
    <x v="0"/>
    <n v="3"/>
    <x v="0"/>
    <x v="0"/>
    <x v="0"/>
    <s v="Rs 3,64,91,000_x000a_ ~ 3 Crore+"/>
    <s v="Rs 1,53,00,000_x000a_ ~ 1 Crore+"/>
    <n v="314057"/>
    <n v="181"/>
    <n v="314238"/>
    <n v="21.092771460000002"/>
    <n v="29.534285050000001"/>
    <x v="0"/>
  </r>
  <r>
    <x v="0"/>
    <x v="0"/>
    <x v="3"/>
    <x v="1"/>
    <x v="3"/>
    <s v="ND"/>
    <x v="1"/>
    <m/>
    <x v="2"/>
    <x v="1"/>
    <x v="2"/>
    <s v=""/>
    <s v=""/>
    <n v="13030"/>
    <n v="6"/>
    <n v="13036"/>
    <n v="0.87502265400000001"/>
    <n v="1.2252144549999999"/>
    <x v="0"/>
  </r>
  <r>
    <x v="1"/>
    <x v="1"/>
    <x v="4"/>
    <x v="0"/>
    <x v="0"/>
    <s v="Lotus"/>
    <x v="0"/>
    <n v="5"/>
    <x v="3"/>
    <x v="2"/>
    <x v="3"/>
    <s v="Rs 7,42,74,036_x000a_ ~ 7 Crore+"/>
    <s v="Rs 86,06,522_x000a_ ~ 86 Lacs+"/>
    <n v="644459"/>
    <n v="2416"/>
    <n v="646875"/>
    <n v="33.38382301"/>
    <n v="56.464614640000001"/>
    <x v="1"/>
  </r>
  <r>
    <x v="1"/>
    <x v="1"/>
    <x v="5"/>
    <x v="1"/>
    <x v="4"/>
    <s v="Elephant"/>
    <x v="0"/>
    <n v="0"/>
    <x v="4"/>
    <x v="2"/>
    <x v="1"/>
    <s v="Rs 13,37,84,385_x000a_ ~ 13 Crore+"/>
    <s v="Rs 2,22,51,891_x000a_ ~ 2 Crore+"/>
    <n v="434199"/>
    <n v="1130"/>
    <n v="435329"/>
    <n v="22.466390390000001"/>
    <n v="37.999125370000002"/>
    <x v="1"/>
  </r>
  <r>
    <x v="1"/>
    <x v="1"/>
    <x v="6"/>
    <x v="1"/>
    <x v="2"/>
    <s v="Hand"/>
    <x v="2"/>
    <n v="0"/>
    <x v="1"/>
    <x v="2"/>
    <x v="1"/>
    <s v="Rs 5,50,75,753_x000a_ ~ 5 Crore+"/>
    <s v="Rs 0_x000a_ ~"/>
    <n v="44877"/>
    <n v="272"/>
    <n v="45149"/>
    <n v="2.3300424729999998"/>
    <n v="3.9409791479999998"/>
    <x v="1"/>
  </r>
  <r>
    <x v="2"/>
    <x v="2"/>
    <x v="7"/>
    <x v="0"/>
    <x v="0"/>
    <s v="Lotus"/>
    <x v="0"/>
    <n v="0"/>
    <x v="5"/>
    <x v="3"/>
    <x v="3"/>
    <s v="Rs 16,86,64,576_x000a_ ~ 16 Crore+"/>
    <s v="Rs 26,23,964_x000a_ ~ 26 Lacs+"/>
    <n v="696961"/>
    <n v="7699"/>
    <n v="704660"/>
    <n v="37.856533480000003"/>
    <n v="58.425158979999999"/>
    <x v="2"/>
  </r>
  <r>
    <x v="2"/>
    <x v="2"/>
    <x v="8"/>
    <x v="1"/>
    <x v="5"/>
    <s v="Clock"/>
    <x v="0"/>
    <n v="1"/>
    <x v="6"/>
    <x v="3"/>
    <x v="4"/>
    <s v="Rs 9,44,88,381_x000a_ ~ 9 Crore+"/>
    <s v="Rs 3,25,49,132_x000a_ ~ 3 Crore+"/>
    <n v="419364"/>
    <n v="3822"/>
    <n v="423186"/>
    <n v="22.734872110000001"/>
    <n v="35.087431289999998"/>
    <x v="2"/>
  </r>
  <r>
    <x v="2"/>
    <x v="2"/>
    <x v="9"/>
    <x v="1"/>
    <x v="6"/>
    <s v="Cup &amp; Saucer"/>
    <x v="0"/>
    <n v="0"/>
    <x v="7"/>
    <x v="3"/>
    <x v="4"/>
    <s v="Rs 1,39,49,000_x000a_ ~ 1 Crore+"/>
    <s v="Rs 14,00,000_x000a_ ~ 14 Lacs+"/>
    <n v="31644"/>
    <n v="163"/>
    <n v="31807"/>
    <n v="1.7087712660000001"/>
    <n v="2.6371995460000002"/>
    <x v="2"/>
  </r>
  <r>
    <x v="3"/>
    <x v="3"/>
    <x v="10"/>
    <x v="0"/>
    <x v="0"/>
    <s v="Lotus"/>
    <x v="0"/>
    <n v="0"/>
    <x v="3"/>
    <x v="3"/>
    <x v="5"/>
    <s v="Rs 7,46,99,690_x000a_ ~ 7 Crore+"/>
    <s v="Rs 62,52,577_x000a_ ~ 62 Lacs+"/>
    <n v="745810"/>
    <n v="4024"/>
    <n v="749834"/>
    <n v="41.3849704"/>
    <n v="67.005461710000006"/>
    <x v="3"/>
  </r>
  <r>
    <x v="3"/>
    <x v="3"/>
    <x v="11"/>
    <x v="1"/>
    <x v="2"/>
    <s v="Hand"/>
    <x v="2"/>
    <n v="6"/>
    <x v="8"/>
    <x v="3"/>
    <x v="6"/>
    <s v="Rs 4,03,75,418_x000a_ ~ 4 Crore+"/>
    <s v="Rs 31,21,888_x000a_ ~ 31 Lacs+"/>
    <n v="312883"/>
    <n v="2621"/>
    <n v="315504"/>
    <n v="17.413352419999999"/>
    <n v="28.193561760000001"/>
    <x v="3"/>
  </r>
  <r>
    <x v="3"/>
    <x v="4"/>
    <x v="12"/>
    <x v="0"/>
    <x v="0"/>
    <s v="Lotus"/>
    <x v="0"/>
    <n v="0"/>
    <x v="9"/>
    <x v="2"/>
    <x v="1"/>
    <s v="Rs 8,94,74,039_x000a_ ~ 8 Crore+"/>
    <s v="Rs 0_x000a_ ~"/>
    <n v="638241"/>
    <n v="3381"/>
    <n v="641622"/>
    <n v="39.044323159999998"/>
    <n v="64.21145018"/>
    <x v="4"/>
  </r>
  <r>
    <x v="3"/>
    <x v="4"/>
    <x v="13"/>
    <x v="1"/>
    <x v="2"/>
    <s v="Hand"/>
    <x v="0"/>
    <n v="0"/>
    <x v="10"/>
    <x v="2"/>
    <x v="4"/>
    <s v="Rs 26,29,97,727_x000a_ ~ 26 Crore+"/>
    <s v="Rs 1,89,43,977_x000a_ ~ 1 Crore+"/>
    <n v="317797"/>
    <n v="2279"/>
    <n v="320076"/>
    <n v="19.477434970000001"/>
    <n v="32.032168669999997"/>
    <x v="4"/>
  </r>
  <r>
    <x v="3"/>
    <x v="4"/>
    <x v="3"/>
    <x v="1"/>
    <x v="3"/>
    <s v="ND"/>
    <x v="1"/>
    <m/>
    <x v="2"/>
    <x v="1"/>
    <x v="2"/>
    <s v=""/>
    <s v=""/>
    <n v="14580"/>
    <n v="139"/>
    <n v="14719"/>
    <n v="0.89568841600000004"/>
    <n v="1.473029814"/>
    <x v="4"/>
  </r>
  <r>
    <x v="3"/>
    <x v="4"/>
    <x v="14"/>
    <x v="1"/>
    <x v="4"/>
    <s v="Elephant"/>
    <x v="0"/>
    <n v="0"/>
    <x v="11"/>
    <x v="2"/>
    <x v="7"/>
    <s v="Rs 53,54,000_x000a_ ~ 53 Lacs+"/>
    <s v="Rs 0_x000a_ ~"/>
    <n v="9909"/>
    <n v="119"/>
    <n v="10028"/>
    <n v="0.61022918900000001"/>
    <n v="1.0035697379999999"/>
    <x v="4"/>
  </r>
  <r>
    <x v="4"/>
    <x v="5"/>
    <x v="15"/>
    <x v="0"/>
    <x v="0"/>
    <s v="Lotus"/>
    <x v="0"/>
    <n v="0"/>
    <x v="12"/>
    <x v="3"/>
    <x v="0"/>
    <s v="Rs 8,51,01,774_x000a_ ~ 8 Crore+"/>
    <s v="Rs 83,19,942_x000a_ ~ 83 Lacs+"/>
    <n v="811091"/>
    <n v="3985"/>
    <n v="815076"/>
    <n v="43.439536199999999"/>
    <n v="64.522349570000003"/>
    <x v="5"/>
  </r>
  <r>
    <x v="4"/>
    <x v="5"/>
    <x v="16"/>
    <x v="1"/>
    <x v="2"/>
    <s v="Hand"/>
    <x v="0"/>
    <n v="0"/>
    <x v="13"/>
    <x v="3"/>
    <x v="4"/>
    <s v="Rs 85,39,98,231_x000a_ ~ 85 Crore+"/>
    <s v="Rs 30,60,12,685_x000a_ ~ 30 Crore+"/>
    <n v="397420"/>
    <n v="1232"/>
    <n v="398652"/>
    <n v="21.246188069999999"/>
    <n v="31.557748849999999"/>
    <x v="5"/>
  </r>
  <r>
    <x v="4"/>
    <x v="5"/>
    <x v="17"/>
    <x v="1"/>
    <x v="4"/>
    <s v="Elephant"/>
    <x v="0"/>
    <n v="0"/>
    <x v="14"/>
    <x v="2"/>
    <x v="1"/>
    <s v="Rs 4,17,40,458_x000a_ ~ 4 Crore+"/>
    <s v="Rs 8,90,000_x000a_ ~ 8 Lacs+"/>
    <n v="13547"/>
    <n v="71"/>
    <n v="13618"/>
    <n v="0.72577232599999997"/>
    <n v="1.0780164750000001"/>
    <x v="5"/>
  </r>
  <r>
    <x v="4"/>
    <x v="5"/>
    <x v="18"/>
    <x v="1"/>
    <x v="7"/>
    <s v="Coat"/>
    <x v="0"/>
    <n v="0"/>
    <x v="14"/>
    <x v="2"/>
    <x v="1"/>
    <s v="Rs 2,57,92,244_x000a_ ~ 2 Crore+"/>
    <s v="Rs 2,68,705_x000a_ ~ 2 Lacs+"/>
    <n v="13036"/>
    <n v="5"/>
    <n v="13041"/>
    <n v="0.69502106799999996"/>
    <n v="1.0323404940000001"/>
    <x v="5"/>
  </r>
  <r>
    <x v="1"/>
    <x v="6"/>
    <x v="19"/>
    <x v="0"/>
    <x v="0"/>
    <s v="Lotus"/>
    <x v="0"/>
    <n v="0"/>
    <x v="12"/>
    <x v="3"/>
    <x v="6"/>
    <s v="Rs 2,85,46,617_x000a_ ~2 Crore+"/>
    <s v="Rs 5,59,965 _x000a_~5 Lacs+"/>
    <n v="577603"/>
    <n v="3679"/>
    <n v="581282"/>
    <n v="32.912920460000002"/>
    <n v="56.620233329999998"/>
    <x v="6"/>
  </r>
  <r>
    <x v="1"/>
    <x v="6"/>
    <x v="20"/>
    <x v="1"/>
    <x v="4"/>
    <s v="Elephant"/>
    <x v="2"/>
    <n v="0"/>
    <x v="15"/>
    <x v="3"/>
    <x v="1"/>
    <s v="Rs 13,44,48,979_x000a_ ~ 13 Crore+"/>
    <s v="Rs 1,36,19,617_x000a_ ~ 1 Crore+"/>
    <n v="304553"/>
    <n v="1587"/>
    <n v="306140"/>
    <n v="17.334033170000001"/>
    <n v="29.819809029999998"/>
    <x v="6"/>
  </r>
  <r>
    <x v="1"/>
    <x v="6"/>
    <x v="21"/>
    <x v="1"/>
    <x v="2"/>
    <s v="Hand"/>
    <x v="0"/>
    <n v="1"/>
    <x v="3"/>
    <x v="3"/>
    <x v="8"/>
    <s v="Rs 1,90,97,262_x000a_ ~ 1 Crore+"/>
    <s v="Rs 86,00,000_x000a_ ~ 86 Lacs+"/>
    <n v="107592"/>
    <n v="749"/>
    <n v="108341"/>
    <n v="6.1344041550000004"/>
    <n v="10.553040859999999"/>
    <x v="6"/>
  </r>
  <r>
    <x v="2"/>
    <x v="7"/>
    <x v="22"/>
    <x v="0"/>
    <x v="0"/>
    <s v="Lotus"/>
    <x v="0"/>
    <n v="1"/>
    <x v="14"/>
    <x v="3"/>
    <x v="8"/>
    <s v="Rs 7,71,53,230_x000a_ ~ 7 Crore+"/>
    <s v="Rs 1,49,85,774_x000a_ ~ 1 Crore+"/>
    <n v="552898"/>
    <n v="1546"/>
    <n v="554444"/>
    <n v="29.726207120000002"/>
    <n v="49.495752930000002"/>
    <x v="7"/>
  </r>
  <r>
    <x v="2"/>
    <x v="7"/>
    <x v="23"/>
    <x v="1"/>
    <x v="6"/>
    <s v="Cup &amp; Saucer"/>
    <x v="0"/>
    <n v="0"/>
    <x v="12"/>
    <x v="3"/>
    <x v="8"/>
    <s v="Rs 5,87,22,916_x000a_ ~ 5 Crore+"/>
    <s v="Rs 0_x000a_ ~"/>
    <n v="278241"/>
    <n v="607"/>
    <n v="278848"/>
    <n v="14.950280640000001"/>
    <n v="24.893031059999998"/>
    <x v="7"/>
  </r>
  <r>
    <x v="2"/>
    <x v="7"/>
    <x v="24"/>
    <x v="1"/>
    <x v="2"/>
    <s v="Hand"/>
    <x v="0"/>
    <n v="1"/>
    <x v="14"/>
    <x v="3"/>
    <x v="6"/>
    <s v="Rs 1,49,47,292_x000a_ ~ 1 Crore+"/>
    <s v="Rs 4,83,635_x000a_ ~ 4 Lacs+"/>
    <n v="254094"/>
    <n v="276"/>
    <n v="254370"/>
    <n v="13.63790627"/>
    <n v="22.707856289999999"/>
    <x v="7"/>
  </r>
  <r>
    <x v="5"/>
    <x v="8"/>
    <x v="25"/>
    <x v="0"/>
    <x v="8"/>
    <s v="Hammer, Sickle and Star"/>
    <x v="0"/>
    <n v="2"/>
    <x v="1"/>
    <x v="3"/>
    <x v="8"/>
    <s v="Rs 1,52,68,906_x000a_ ~ 1 Crore+"/>
    <s v="Rs 22,20,700_x000a_ ~ 22 Lacs+"/>
    <n v="443003"/>
    <n v="2967"/>
    <n v="445970"/>
    <n v="32.871649689999998"/>
    <n v="40.910475249999998"/>
    <x v="8"/>
  </r>
  <r>
    <x v="5"/>
    <x v="8"/>
    <x v="26"/>
    <x v="1"/>
    <x v="2"/>
    <s v="Hand"/>
    <x v="2"/>
    <n v="0"/>
    <x v="0"/>
    <x v="3"/>
    <x v="1"/>
    <s v="Rs 1,86,65,943_x000a_ ~ 1 Crore+"/>
    <s v="Rs 8,25,000_x000a_ ~ 8 Lacs+"/>
    <n v="433790"/>
    <n v="1706"/>
    <n v="435496"/>
    <n v="32.099629909999997"/>
    <n v="39.94965655"/>
    <x v="8"/>
  </r>
  <r>
    <x v="5"/>
    <x v="8"/>
    <x v="27"/>
    <x v="1"/>
    <x v="0"/>
    <s v="Lotus"/>
    <x v="0"/>
    <n v="1"/>
    <x v="12"/>
    <x v="3"/>
    <x v="3"/>
    <s v="Rs 1,64,84,722_x000a_ ~ 1 Crore+"/>
    <s v="Rs 0_x000a_ ~"/>
    <n v="186278"/>
    <n v="1451"/>
    <n v="187729"/>
    <n v="13.83716825"/>
    <n v="17.221074529999999"/>
    <x v="8"/>
  </r>
  <r>
    <x v="5"/>
    <x v="9"/>
    <x v="28"/>
    <x v="0"/>
    <x v="2"/>
    <s v="Hand"/>
    <x v="2"/>
    <n v="3"/>
    <x v="16"/>
    <x v="2"/>
    <x v="6"/>
    <s v="Rs 11,52,816_x000a_ ~ 11 Lacs+"/>
    <s v="Rs 0_x000a_ ~"/>
    <n v="532493"/>
    <n v="1322"/>
    <n v="533815"/>
    <n v="42.139053390000001"/>
    <n v="52.366840109999998"/>
    <x v="9"/>
  </r>
  <r>
    <x v="5"/>
    <x v="9"/>
    <x v="29"/>
    <x v="1"/>
    <x v="8"/>
    <s v="Hammer, Sickle and Star"/>
    <x v="0"/>
    <n v="0"/>
    <x v="17"/>
    <x v="2"/>
    <x v="3"/>
    <s v="Rs 40,83,003_x000a_ ~ 40 Lacs+"/>
    <s v="Rs 5,19,379_x000a_ ~ 5 Lacs+"/>
    <n v="373696"/>
    <n v="1151"/>
    <n v="374847"/>
    <n v="29.59020962"/>
    <n v="36.772201819999999"/>
    <x v="9"/>
  </r>
  <r>
    <x v="5"/>
    <x v="9"/>
    <x v="30"/>
    <x v="1"/>
    <x v="9"/>
    <s v="Pot"/>
    <x v="0"/>
    <n v="4"/>
    <x v="18"/>
    <x v="2"/>
    <x v="6"/>
    <s v="Rs 12,61,055_x000a_ ~ 12 Lacs+"/>
    <s v="Rs 6,85,000_x000a_ ~ 6 Lacs+"/>
    <n v="89575"/>
    <n v="262"/>
    <n v="89837"/>
    <n v="7.0916818360000002"/>
    <n v="8.8129404660000006"/>
    <x v="9"/>
  </r>
  <r>
    <x v="1"/>
    <x v="10"/>
    <x v="31"/>
    <x v="0"/>
    <x v="0"/>
    <s v="Lotus"/>
    <x v="0"/>
    <n v="0"/>
    <x v="15"/>
    <x v="3"/>
    <x v="6"/>
    <s v="Rs 10,95,22,559_x000a_ ~ 10 Crore+"/>
    <s v="Rs 2,80,95,176_x000a_ ~ 2 Crore+"/>
    <n v="651805"/>
    <n v="4410"/>
    <n v="656215"/>
    <n v="34.773229360000002"/>
    <n v="56.378280850000003"/>
    <x v="10"/>
  </r>
  <r>
    <x v="1"/>
    <x v="10"/>
    <x v="32"/>
    <x v="1"/>
    <x v="4"/>
    <s v="Elephant"/>
    <x v="0"/>
    <n v="0"/>
    <x v="19"/>
    <x v="3"/>
    <x v="3"/>
    <s v="Rs 28,18,52,783_x000a_ ~ 28 Crore+"/>
    <s v="Rs 0_x000a_ ~"/>
    <n v="424890"/>
    <n v="2064"/>
    <n v="426954"/>
    <n v="22.62455044"/>
    <n v="36.681472569999997"/>
    <x v="10"/>
  </r>
  <r>
    <x v="1"/>
    <x v="10"/>
    <x v="33"/>
    <x v="1"/>
    <x v="2"/>
    <s v="Hand"/>
    <x v="0"/>
    <n v="4"/>
    <x v="7"/>
    <x v="3"/>
    <x v="4"/>
    <s v="Rs 1,28,63,000_x000a_ ~ 1 Crore+"/>
    <s v="Rs 42,73,034_x000a_ ~ 42 Lacs+"/>
    <n v="50346"/>
    <n v="534"/>
    <n v="50880"/>
    <n v="2.696161944"/>
    <n v="4.3713217919999998"/>
    <x v="10"/>
  </r>
  <r>
    <x v="6"/>
    <x v="11"/>
    <x v="34"/>
    <x v="0"/>
    <x v="0"/>
    <s v="Lotus"/>
    <x v="0"/>
    <n v="9"/>
    <x v="20"/>
    <x v="0"/>
    <x v="7"/>
    <s v="Rs 14,18,730_x000a_ ~ 14 Lacs+"/>
    <s v="Rs 0_x000a_ ~"/>
    <n v="747788"/>
    <n v="3016"/>
    <n v="750804"/>
    <n v="45.547909679999997"/>
    <n v="54.359762979999999"/>
    <x v="11"/>
  </r>
  <r>
    <x v="6"/>
    <x v="11"/>
    <x v="35"/>
    <x v="1"/>
    <x v="10"/>
    <s v="Flowers and Grass"/>
    <x v="0"/>
    <n v="0"/>
    <x v="0"/>
    <x v="0"/>
    <x v="4"/>
    <s v="Rs 90,39,609_x000a_ ~ 90 Lacs+"/>
    <s v="Rs 5,81,713_x000a_ ~ 5 Lacs+"/>
    <n v="505885"/>
    <n v="930"/>
    <n v="506815"/>
    <n v="30.746191870000001"/>
    <n v="36.694454579999999"/>
    <x v="11"/>
  </r>
  <r>
    <x v="6"/>
    <x v="11"/>
    <x v="36"/>
    <x v="1"/>
    <x v="11"/>
    <s v="Spade &amp; Stoker"/>
    <x v="2"/>
    <n v="0"/>
    <x v="21"/>
    <x v="0"/>
    <x v="1"/>
    <s v="Rs 28,04,955_x000a_ ~ 28 Lacs+"/>
    <s v="Rs 3,04,672_x000a_ ~ 3 Lacs+"/>
    <n v="53859"/>
    <n v="151"/>
    <n v="54010"/>
    <n v="3.2765443470000002"/>
    <n v="3.910435745"/>
    <x v="11"/>
  </r>
  <r>
    <x v="6"/>
    <x v="11"/>
    <x v="37"/>
    <x v="1"/>
    <x v="2"/>
    <s v="Hand"/>
    <x v="0"/>
    <n v="0"/>
    <x v="17"/>
    <x v="0"/>
    <x v="8"/>
    <s v="Rs 23,20,328_x000a_ ~ 23 Lacs+"/>
    <s v="Rs 6,59,760_x000a_ ~ 6 Lacs+"/>
    <n v="27279"/>
    <n v="148"/>
    <n v="27427"/>
    <n v="1.66387302"/>
    <n v="1.985771545"/>
    <x v="11"/>
  </r>
  <r>
    <x v="6"/>
    <x v="11"/>
    <x v="3"/>
    <x v="1"/>
    <x v="3"/>
    <s v="ND"/>
    <x v="1"/>
    <m/>
    <x v="2"/>
    <x v="1"/>
    <x v="2"/>
    <s v=""/>
    <s v=""/>
    <n v="21147"/>
    <n v="28"/>
    <n v="21175"/>
    <n v="1.284592234"/>
    <n v="1.5331138099999999"/>
    <x v="11"/>
  </r>
  <r>
    <x v="1"/>
    <x v="12"/>
    <x v="38"/>
    <x v="0"/>
    <x v="0"/>
    <s v="Lotus"/>
    <x v="2"/>
    <n v="6"/>
    <x v="9"/>
    <x v="3"/>
    <x v="3"/>
    <s v="Rs 2,69,19,330_x000a_ ~ 2 Crore+"/>
    <s v="Rs 16,00,000_x000a_ ~ 16 Lacs+"/>
    <n v="493204"/>
    <n v="1250"/>
    <n v="494454"/>
    <n v="28.811649259999999"/>
    <n v="55.584546400000001"/>
    <x v="12"/>
  </r>
  <r>
    <x v="1"/>
    <x v="12"/>
    <x v="39"/>
    <x v="1"/>
    <x v="12"/>
    <s v="Bicycle"/>
    <x v="0"/>
    <n v="0"/>
    <x v="22"/>
    <x v="3"/>
    <x v="4"/>
    <s v="Rs 29,26,81,002_x000a_ ~ 29 Crore+"/>
    <s v="Rs 0_x000a_ ~"/>
    <n v="309328"/>
    <n v="851"/>
    <n v="310179"/>
    <n v="18.074014080000001"/>
    <n v="34.869085929999997"/>
    <x v="12"/>
  </r>
  <r>
    <x v="1"/>
    <x v="12"/>
    <x v="40"/>
    <x v="1"/>
    <x v="2"/>
    <s v="Hand"/>
    <x v="0"/>
    <n v="1"/>
    <x v="23"/>
    <x v="3"/>
    <x v="0"/>
    <s v="Rs 42,00,199_x000a_ ~ 42 Lacs+"/>
    <s v="Rs 0_x000a_ ~"/>
    <n v="31852"/>
    <n v="101"/>
    <n v="31953"/>
    <n v="1.861889334"/>
    <n v="3.592028805"/>
    <x v="12"/>
  </r>
  <r>
    <x v="1"/>
    <x v="12"/>
    <x v="41"/>
    <x v="1"/>
    <x v="8"/>
    <s v="Ears of Corn And Sickle"/>
    <x v="0"/>
    <n v="0"/>
    <x v="24"/>
    <x v="3"/>
    <x v="1"/>
    <s v="Rs 3,13,97,972_x000a_ ~ 3 Crore+"/>
    <s v="Rs 3,08,458_x000a_ ~ 3 Lacs+"/>
    <n v="10397"/>
    <n v="6"/>
    <n v="10403"/>
    <n v="0.60617891099999999"/>
    <n v="1.1694637640000001"/>
    <x v="12"/>
  </r>
  <r>
    <x v="7"/>
    <x v="13"/>
    <x v="42"/>
    <x v="0"/>
    <x v="0"/>
    <s v="Lotus"/>
    <x v="0"/>
    <n v="0"/>
    <x v="15"/>
    <x v="2"/>
    <x v="0"/>
    <s v="Rs 99,10,448_x000a_ ~ 99 Lacs+"/>
    <s v="Rs 55,845_x000a_ ~ 55 Thou+"/>
    <n v="430455"/>
    <n v="14196"/>
    <n v="444651"/>
    <n v="33.237280689999999"/>
    <n v="63.539090059999999"/>
    <x v="13"/>
  </r>
  <r>
    <x v="7"/>
    <x v="13"/>
    <x v="43"/>
    <x v="1"/>
    <x v="2"/>
    <s v="Hand"/>
    <x v="0"/>
    <n v="1"/>
    <x v="14"/>
    <x v="2"/>
    <x v="1"/>
    <s v="Rs 1,32,93,598_x000a_ ~ 1 Crore+"/>
    <s v="Rs 25,00,000_x000a_ ~ 25 Lacs+"/>
    <n v="209836"/>
    <n v="1829"/>
    <n v="211665"/>
    <n v="15.82177712"/>
    <n v="30.246196449999999"/>
    <x v="13"/>
  </r>
  <r>
    <x v="7"/>
    <x v="13"/>
    <x v="3"/>
    <x v="1"/>
    <x v="3"/>
    <s v="ND"/>
    <x v="1"/>
    <m/>
    <x v="2"/>
    <x v="1"/>
    <x v="2"/>
    <s v=""/>
    <s v=""/>
    <n v="15311"/>
    <n v="194"/>
    <n v="15505"/>
    <n v="1.1589854449999999"/>
    <n v="2.215610876"/>
    <x v="13"/>
  </r>
  <r>
    <x v="7"/>
    <x v="13"/>
    <x v="44"/>
    <x v="1"/>
    <x v="4"/>
    <s v="Elephant"/>
    <x v="0"/>
    <n v="0"/>
    <x v="25"/>
    <x v="2"/>
    <x v="1"/>
    <s v="Rs 28,70,000_x000a_ ~ 28 Lacs+"/>
    <s v="Rs 15,00,000_x000a_ ~ 15 Lacs+"/>
    <n v="10059"/>
    <n v="131"/>
    <n v="10190"/>
    <n v="0.761693756"/>
    <n v="1.4561157579999999"/>
    <x v="13"/>
  </r>
  <r>
    <x v="4"/>
    <x v="14"/>
    <x v="45"/>
    <x v="0"/>
    <x v="0"/>
    <s v="Lotus"/>
    <x v="0"/>
    <n v="0"/>
    <x v="26"/>
    <x v="3"/>
    <x v="6"/>
    <s v="Rs 3,52,929_x000a_ ~ 3 Lacs+"/>
    <s v="Rs 0_x000a_ ~"/>
    <n v="750580"/>
    <n v="9621"/>
    <n v="760201"/>
    <n v="40.253711359999997"/>
    <n v="59.930215529999998"/>
    <x v="14"/>
  </r>
  <r>
    <x v="4"/>
    <x v="14"/>
    <x v="46"/>
    <x v="1"/>
    <x v="2"/>
    <s v="Hand"/>
    <x v="0"/>
    <n v="2"/>
    <x v="4"/>
    <x v="3"/>
    <x v="4"/>
    <s v="Rs 13,65,42,038_x000a_ ~ 13 Crore+"/>
    <s v="Rs 0_x000a_ ~"/>
    <n v="426794"/>
    <n v="3436"/>
    <n v="430230"/>
    <n v="22.781283160000001"/>
    <n v="33.917051710000003"/>
    <x v="14"/>
  </r>
  <r>
    <x v="4"/>
    <x v="14"/>
    <x v="47"/>
    <x v="1"/>
    <x v="4"/>
    <s v="Elephant"/>
    <x v="0"/>
    <n v="0"/>
    <x v="27"/>
    <x v="3"/>
    <x v="6"/>
    <s v="Rs 1,63,28,526_x000a_ ~ 1 Crore+"/>
    <s v="Rs 58,44,684_x000a_ ~ 58 Lacs+"/>
    <n v="56399"/>
    <n v="250"/>
    <n v="56649"/>
    <n v="2.999644167"/>
    <n v="4.4659067529999996"/>
    <x v="14"/>
  </r>
  <r>
    <x v="8"/>
    <x v="15"/>
    <x v="48"/>
    <x v="0"/>
    <x v="13"/>
    <s v="Ceiling Fan"/>
    <x v="2"/>
    <n v="0"/>
    <x v="15"/>
    <x v="2"/>
    <x v="4"/>
    <s v="Rs 8,59,93,362_x000a_ ~ 8 Crore+"/>
    <s v="Rs 24,31,407_x000a_ ~ 24 Lacs+"/>
    <n v="482003"/>
    <n v="3955"/>
    <n v="485958"/>
    <n v="33.294919819999997"/>
    <n v="39.337104410000002"/>
    <x v="15"/>
  </r>
  <r>
    <x v="8"/>
    <x v="15"/>
    <x v="49"/>
    <x v="1"/>
    <x v="14"/>
    <s v="Bicycle"/>
    <x v="0"/>
    <n v="0"/>
    <x v="28"/>
    <x v="2"/>
    <x v="8"/>
    <s v="Rs 7,30,49,918_x000a_ ~ 7 Crore+"/>
    <s v="Rs 15,37,488_x000a_ ~ 15 Lacs+"/>
    <n v="443590"/>
    <n v="2573"/>
    <n v="446163"/>
    <n v="30.568405729999998"/>
    <n v="36.115797069999999"/>
    <x v="15"/>
  </r>
  <r>
    <x v="8"/>
    <x v="15"/>
    <x v="50"/>
    <x v="1"/>
    <x v="15"/>
    <s v="Glass Tumbler"/>
    <x v="0"/>
    <n v="1"/>
    <x v="29"/>
    <x v="2"/>
    <x v="1"/>
    <s v="Rs 2,89,30,012_x000a_ ~ 2 Crore+"/>
    <s v="Rs 0_x000a_ ~"/>
    <n v="253740"/>
    <n v="1577"/>
    <n v="255317"/>
    <n v="17.492785479999998"/>
    <n v="20.667282950000001"/>
    <x v="15"/>
  </r>
  <r>
    <x v="8"/>
    <x v="15"/>
    <x v="3"/>
    <x v="1"/>
    <x v="3"/>
    <s v="ND"/>
    <x v="1"/>
    <m/>
    <x v="2"/>
    <x v="1"/>
    <x v="2"/>
    <s v=""/>
    <s v=""/>
    <n v="16427"/>
    <n v="41"/>
    <n v="16468"/>
    <n v="1.1282883290000001"/>
    <n v="1.3330440809999999"/>
    <x v="15"/>
  </r>
  <r>
    <x v="9"/>
    <x v="16"/>
    <x v="51"/>
    <x v="0"/>
    <x v="0"/>
    <s v="Lotus"/>
    <x v="0"/>
    <n v="0"/>
    <x v="30"/>
    <x v="2"/>
    <x v="1"/>
    <s v="Rs 5,43,61,499_x000a_ ~ 5 Crore+"/>
    <s v="Rs 1,88,861_x000a_ ~ 1 Lacs+"/>
    <n v="744438"/>
    <n v="2070"/>
    <n v="746508"/>
    <n v="40.271002330000002"/>
    <n v="56.642805869999997"/>
    <x v="16"/>
  </r>
  <r>
    <x v="9"/>
    <x v="16"/>
    <x v="52"/>
    <x v="1"/>
    <x v="2"/>
    <s v="Hand"/>
    <x v="2"/>
    <n v="0"/>
    <x v="31"/>
    <x v="2"/>
    <x v="1"/>
    <s v="Rs 24,05,08,152_x000a_ ~ 24 Crore+"/>
    <s v="Rs 0_x000a_ ~"/>
    <n v="403678"/>
    <n v="485"/>
    <n v="404163"/>
    <n v="21.802913180000001"/>
    <n v="30.66668589"/>
    <x v="16"/>
  </r>
  <r>
    <x v="9"/>
    <x v="16"/>
    <x v="53"/>
    <x v="1"/>
    <x v="4"/>
    <s v="Elephant"/>
    <x v="0"/>
    <n v="0"/>
    <x v="32"/>
    <x v="2"/>
    <x v="6"/>
    <s v="Rs 3,80,90,737_x000a_ ~ 3 Crore+"/>
    <s v="Rs 73,613_x000a_ ~ 73 Thou+"/>
    <n v="96205"/>
    <n v="91"/>
    <n v="96296"/>
    <n v="5.194768764"/>
    <n v="7.3066539600000002"/>
    <x v="16"/>
  </r>
  <r>
    <x v="9"/>
    <x v="16"/>
    <x v="54"/>
    <x v="1"/>
    <x v="16"/>
    <s v="Spectacles"/>
    <x v="0"/>
    <n v="1"/>
    <x v="18"/>
    <x v="2"/>
    <x v="6"/>
    <s v="Rs 44,15,779_x000a_ ~ 44 Lacs+"/>
    <s v="Rs 0_x000a_ ~"/>
    <n v="19518"/>
    <n v="57"/>
    <n v="19575"/>
    <n v="1.05598985"/>
    <n v="1.485292756"/>
    <x v="16"/>
  </r>
  <r>
    <x v="1"/>
    <x v="17"/>
    <x v="55"/>
    <x v="0"/>
    <x v="4"/>
    <s v="Elephant"/>
    <x v="0"/>
    <n v="1"/>
    <x v="8"/>
    <x v="3"/>
    <x v="4"/>
    <s v="Rs 30,72,65,103_x000a_ ~ 30 Crore+"/>
    <s v="Rs 2,47,39,098_x000a_ ~ 2 Crore+"/>
    <n v="563445"/>
    <n v="673"/>
    <n v="564118"/>
    <n v="31.591621459999999"/>
    <n v="51.724760799999999"/>
    <x v="17"/>
  </r>
  <r>
    <x v="1"/>
    <x v="17"/>
    <x v="56"/>
    <x v="1"/>
    <x v="0"/>
    <s v="Lotus"/>
    <x v="0"/>
    <n v="0"/>
    <x v="33"/>
    <x v="3"/>
    <x v="8"/>
    <s v="Rs 2,41,16,406_x000a_ ~ 2 Crore+"/>
    <s v="Rs 12,848_x000a_ ~ 12 Thou+"/>
    <n v="467287"/>
    <n v="951"/>
    <n v="468238"/>
    <n v="26.222169210000001"/>
    <n v="42.933390789999997"/>
    <x v="17"/>
  </r>
  <r>
    <x v="1"/>
    <x v="17"/>
    <x v="57"/>
    <x v="1"/>
    <x v="17"/>
    <s v="Walking Stick"/>
    <x v="0"/>
    <n v="0"/>
    <x v="34"/>
    <x v="3"/>
    <x v="0"/>
    <s v="Rs 21,37,783_x000a_ ~ 21 Lacs+"/>
    <s v="Rs 0_x000a_ ~"/>
    <n v="15164"/>
    <n v="3"/>
    <n v="15167"/>
    <n v="0.84937924799999998"/>
    <n v="1.390683238"/>
    <x v="17"/>
  </r>
  <r>
    <x v="1"/>
    <x v="17"/>
    <x v="3"/>
    <x v="1"/>
    <x v="3"/>
    <s v="ND"/>
    <x v="1"/>
    <m/>
    <x v="2"/>
    <x v="1"/>
    <x v="2"/>
    <s v=""/>
    <s v=""/>
    <n v="11329"/>
    <n v="15"/>
    <n v="11344"/>
    <n v="0.63528437999999998"/>
    <n v="1.040147073"/>
    <x v="17"/>
  </r>
  <r>
    <x v="1"/>
    <x v="18"/>
    <x v="58"/>
    <x v="0"/>
    <x v="0"/>
    <s v="Lotus"/>
    <x v="2"/>
    <n v="0"/>
    <x v="20"/>
    <x v="3"/>
    <x v="0"/>
    <s v="Rs 11,10,99,609_x000a_ ~ 11 Crore+"/>
    <s v="Rs 0_x000a_ ~"/>
    <n v="467598"/>
    <n v="916"/>
    <n v="468514"/>
    <n v="26.87180781"/>
    <n v="49.685669320000002"/>
    <x v="18"/>
  </r>
  <r>
    <x v="1"/>
    <x v="18"/>
    <x v="59"/>
    <x v="1"/>
    <x v="2"/>
    <s v="Hand"/>
    <x v="0"/>
    <n v="6"/>
    <x v="35"/>
    <x v="3"/>
    <x v="1"/>
    <s v="Rs 15,88,77,063_x000a_ ~ 15 Crore+"/>
    <s v="Rs 72,01,904_x000a_ ~ 72 Lacs+"/>
    <n v="412867"/>
    <n v="527"/>
    <n v="413394"/>
    <n v="23.710378169999998"/>
    <n v="43.8402216"/>
    <x v="18"/>
  </r>
  <r>
    <x v="2"/>
    <x v="19"/>
    <x v="60"/>
    <x v="0"/>
    <x v="18"/>
    <s v="Spanner"/>
    <x v="2"/>
    <n v="1"/>
    <x v="36"/>
    <x v="2"/>
    <x v="6"/>
    <s v="Rs 12,45,54,656_x000a_ ~ 12 Crore+"/>
    <s v="Rs 7,05,76,979_x000a_ ~ 7 Crore+"/>
    <n v="507844"/>
    <n v="3103"/>
    <n v="510947"/>
    <n v="27.87352074"/>
    <n v="45.872031589999999"/>
    <x v="19"/>
  </r>
  <r>
    <x v="2"/>
    <x v="19"/>
    <x v="61"/>
    <x v="1"/>
    <x v="19"/>
    <s v="Bow and Arrow"/>
    <x v="0"/>
    <n v="2"/>
    <x v="33"/>
    <x v="2"/>
    <x v="4"/>
    <s v="Rs 4,40,15,877_x000a_ ~ 4 Crore+"/>
    <s v="Rs 85,45,894_x000a_ ~ 85 Lacs+"/>
    <n v="470549"/>
    <n v="3447"/>
    <n v="473996"/>
    <n v="25.8577452"/>
    <n v="42.554627940000003"/>
    <x v="19"/>
  </r>
  <r>
    <x v="2"/>
    <x v="19"/>
    <x v="62"/>
    <x v="1"/>
    <x v="6"/>
    <s v="Whistle"/>
    <x v="0"/>
    <n v="2"/>
    <x v="4"/>
    <x v="2"/>
    <x v="5"/>
    <s v="Rs 35,19,44,996_x000a_ ~ 35 Crore+"/>
    <s v="Rs 7,91,39,288_x000a_ ~ 7 Crore+"/>
    <n v="64585"/>
    <n v="550"/>
    <n v="65135"/>
    <n v="3.5532878619999999"/>
    <n v="5.8477195819999999"/>
    <x v="19"/>
  </r>
  <r>
    <x v="2"/>
    <x v="19"/>
    <x v="63"/>
    <x v="1"/>
    <x v="4"/>
    <s v="Elephant"/>
    <x v="0"/>
    <n v="3"/>
    <x v="31"/>
    <x v="2"/>
    <x v="0"/>
    <s v="Rs 33,80,97,138_x000a_ ~ 33 Crore+"/>
    <s v="Rs 66,00,000_x000a_ ~ 66 Lacs+"/>
    <n v="12232"/>
    <n v="104"/>
    <n v="12336"/>
    <n v="0.67296168099999998"/>
    <n v="1.107507005"/>
    <x v="19"/>
  </r>
  <r>
    <x v="3"/>
    <x v="20"/>
    <x v="64"/>
    <x v="0"/>
    <x v="0"/>
    <s v="Lotus"/>
    <x v="0"/>
    <n v="0"/>
    <x v="12"/>
    <x v="3"/>
    <x v="0"/>
    <s v="Rs 3,59,00,763_x000a_ ~ 3 Crore+"/>
    <s v="Rs 8,28,961_x000a_ ~ 8 Lacs+"/>
    <n v="527593"/>
    <n v="1442"/>
    <n v="529035"/>
    <n v="32.487007589999997"/>
    <n v="58.043673599999998"/>
    <x v="20"/>
  </r>
  <r>
    <x v="3"/>
    <x v="20"/>
    <x v="65"/>
    <x v="1"/>
    <x v="2"/>
    <s v="Hand"/>
    <x v="0"/>
    <n v="0"/>
    <x v="21"/>
    <x v="3"/>
    <x v="4"/>
    <s v="Rs 1,43,42,991_x000a_ ~ 1 Crore+"/>
    <s v="Rs 0_x000a_ ~"/>
    <n v="326781"/>
    <n v="823"/>
    <n v="327604"/>
    <n v="20.117522730000001"/>
    <n v="35.943443530000003"/>
    <x v="20"/>
  </r>
  <r>
    <x v="3"/>
    <x v="20"/>
    <x v="3"/>
    <x v="1"/>
    <x v="3"/>
    <s v="ND"/>
    <x v="1"/>
    <m/>
    <x v="2"/>
    <x v="1"/>
    <x v="2"/>
    <s v=""/>
    <s v=""/>
    <n v="17513"/>
    <n v="54"/>
    <n v="17567"/>
    <n v="1.07875521"/>
    <n v="1.927383281"/>
    <x v="20"/>
  </r>
  <r>
    <x v="3"/>
    <x v="20"/>
    <x v="66"/>
    <x v="1"/>
    <x v="4"/>
    <s v="Elephant"/>
    <x v="0"/>
    <n v="0"/>
    <x v="4"/>
    <x v="2"/>
    <x v="9"/>
    <s v="Rs 1,33,189_x000a_ ~ 1 Lacs+"/>
    <s v="Rs 0_x000a_ ~"/>
    <n v="9664"/>
    <n v="27"/>
    <n v="9691"/>
    <n v="0.59510540999999995"/>
    <n v="1.06325903"/>
    <x v="20"/>
  </r>
  <r>
    <x v="10"/>
    <x v="21"/>
    <x v="67"/>
    <x v="0"/>
    <x v="2"/>
    <s v="Hand"/>
    <x v="0"/>
    <n v="0"/>
    <x v="15"/>
    <x v="3"/>
    <x v="0"/>
    <s v="Rs 3,40,11,739_x000a_ ~ 3 Crore+"/>
    <s v="Rs 90,31,565_x000a_ ~ 90 Lacs+"/>
    <n v="444052"/>
    <n v="980"/>
    <n v="445032"/>
    <n v="29.513852279999998"/>
    <n v="51.712910569999998"/>
    <x v="21"/>
  </r>
  <r>
    <x v="10"/>
    <x v="21"/>
    <x v="68"/>
    <x v="1"/>
    <x v="0"/>
    <s v="Lotus"/>
    <x v="0"/>
    <n v="0"/>
    <x v="30"/>
    <x v="3"/>
    <x v="1"/>
    <s v="Rs 34,05,05,737_x000a_ ~ 34 Crore+"/>
    <s v="Rs 5,79,40,950_x000a_ ~ 5 Crore+"/>
    <n v="344049"/>
    <n v="1357"/>
    <n v="345406"/>
    <n v="22.906805940000002"/>
    <n v="40.136326349999997"/>
    <x v="21"/>
  </r>
  <r>
    <x v="10"/>
    <x v="21"/>
    <x v="69"/>
    <x v="1"/>
    <x v="20"/>
    <s v="Broom"/>
    <x v="0"/>
    <n v="0"/>
    <x v="3"/>
    <x v="3"/>
    <x v="6"/>
    <s v="Rs 1,48,78,922_x000a_ ~ 1 Crore+"/>
    <s v="Rs 27,89,687_x000a_ ~ 27 Lacs+"/>
    <n v="19800"/>
    <n v="287"/>
    <n v="20087"/>
    <n v="1.3321396000000001"/>
    <n v="2.334118074"/>
    <x v="21"/>
  </r>
  <r>
    <x v="10"/>
    <x v="21"/>
    <x v="70"/>
    <x v="1"/>
    <x v="8"/>
    <s v="Ears of Corn And Sickle"/>
    <x v="2"/>
    <n v="0"/>
    <x v="32"/>
    <x v="3"/>
    <x v="4"/>
    <s v="Rs 6,61,000_x000a_ ~ 6 Lacs+"/>
    <s v="Rs 0_x000a_ ~"/>
    <n v="16278"/>
    <n v="57"/>
    <n v="16335"/>
    <n v="1.083312609"/>
    <n v="1.8981340529999999"/>
    <x v="21"/>
  </r>
  <r>
    <x v="10"/>
    <x v="21"/>
    <x v="3"/>
    <x v="1"/>
    <x v="3"/>
    <s v="ND"/>
    <x v="1"/>
    <m/>
    <x v="2"/>
    <x v="1"/>
    <x v="2"/>
    <s v=""/>
    <s v=""/>
    <n v="8713"/>
    <n v="50"/>
    <n v="8763"/>
    <n v="0.58114896800000004"/>
    <n v="1.0182643840000001"/>
    <x v="21"/>
  </r>
  <r>
    <x v="1"/>
    <x v="22"/>
    <x v="71"/>
    <x v="0"/>
    <x v="4"/>
    <s v="Elephant"/>
    <x v="0"/>
    <n v="0"/>
    <x v="20"/>
    <x v="3"/>
    <x v="4"/>
    <s v="Rs 7,49,20,879_x000a_ ~ 7 Crore+"/>
    <s v="Rs 1,95,79,691_x000a_ ~ 1 Crore+"/>
    <n v="600744"/>
    <n v="338"/>
    <n v="601082"/>
    <n v="36.508091729999997"/>
    <n v="51.385334010000001"/>
    <x v="22"/>
  </r>
  <r>
    <x v="1"/>
    <x v="22"/>
    <x v="72"/>
    <x v="1"/>
    <x v="0"/>
    <s v="Lotus"/>
    <x v="0"/>
    <n v="0"/>
    <x v="3"/>
    <x v="3"/>
    <x v="7"/>
    <s v="Rs 1,82,12,51,171_x000a_ ~ 182 Crore+"/>
    <s v="Rs 1,07,00,504_x000a_ ~ 1 Crore+"/>
    <n v="536380"/>
    <n v="1454"/>
    <n v="537834"/>
    <n v="32.666579609999999"/>
    <n v="45.978385199999998"/>
    <x v="22"/>
  </r>
  <r>
    <x v="1"/>
    <x v="22"/>
    <x v="73"/>
    <x v="1"/>
    <x v="2"/>
    <s v="Hand"/>
    <x v="0"/>
    <n v="0"/>
    <x v="26"/>
    <x v="3"/>
    <x v="0"/>
    <s v="Rs 2,70,03,125_x000a_ ~ 2 Crore+"/>
    <s v="Rs 1,22,93,421_x000a_ ~ 1 Crore+"/>
    <n v="12454"/>
    <n v="56"/>
    <n v="12510"/>
    <n v="0.75982349699999996"/>
    <n v="1.0694556289999999"/>
    <x v="22"/>
  </r>
  <r>
    <x v="8"/>
    <x v="23"/>
    <x v="74"/>
    <x v="0"/>
    <x v="13"/>
    <s v="Ceiling Fan"/>
    <x v="2"/>
    <n v="0"/>
    <x v="0"/>
    <x v="3"/>
    <x v="8"/>
    <s v="Rs 9,15,26,244_x000a_ ~ 9 Crore+"/>
    <s v="Rs 1,11,39,279_x000a_ ~ 1 Crore+"/>
    <n v="583210"/>
    <n v="3016"/>
    <n v="586226"/>
    <n v="38.532947100000001"/>
    <n v="47.258911240000003"/>
    <x v="23"/>
  </r>
  <r>
    <x v="8"/>
    <x v="23"/>
    <x v="75"/>
    <x v="1"/>
    <x v="14"/>
    <s v="Bicycle"/>
    <x v="0"/>
    <n v="0"/>
    <x v="20"/>
    <x v="3"/>
    <x v="6"/>
    <s v="Rs 41,05,47,212_x000a_ ~ 41 Crore+"/>
    <s v="Rs 20,55,91,400_x000a_ ~ 20 Crore+"/>
    <n v="495381"/>
    <n v="1653"/>
    <n v="497034"/>
    <n v="32.670309449999998"/>
    <n v="40.06865217"/>
    <x v="23"/>
  </r>
  <r>
    <x v="8"/>
    <x v="23"/>
    <x v="76"/>
    <x v="1"/>
    <x v="15"/>
    <s v="Glass Tumbler"/>
    <x v="0"/>
    <n v="0"/>
    <x v="31"/>
    <x v="3"/>
    <x v="1"/>
    <s v="Rs 33,53,08,506_x000a_ ~ 33 Crore+"/>
    <s v="Rs 11,09,28,567_x000a_ ~ 11 Crore+"/>
    <n v="82126"/>
    <n v="462"/>
    <n v="82588"/>
    <n v="5.4285532119999997"/>
    <n v="6.6578742010000003"/>
    <x v="23"/>
  </r>
  <r>
    <x v="8"/>
    <x v="23"/>
    <x v="3"/>
    <x v="1"/>
    <x v="3"/>
    <s v="ND"/>
    <x v="1"/>
    <m/>
    <x v="2"/>
    <x v="1"/>
    <x v="2"/>
    <s v=""/>
    <s v=""/>
    <n v="34877"/>
    <n v="20"/>
    <n v="34897"/>
    <n v="2.2937983900000001"/>
    <n v="2.8132396470000001"/>
    <x v="23"/>
  </r>
  <r>
    <x v="8"/>
    <x v="23"/>
    <x v="77"/>
    <x v="1"/>
    <x v="0"/>
    <s v="Lotus"/>
    <x v="0"/>
    <n v="0"/>
    <x v="37"/>
    <x v="3"/>
    <x v="1"/>
    <s v="Rs 5,76,88,924_x000a_ ~ 5 Crore+"/>
    <s v="Rs 94,97,894_x000a_ ~ 94 Lacs+"/>
    <n v="12888"/>
    <n v="388"/>
    <n v="13276"/>
    <n v="0.87263854799999996"/>
    <n v="1.0702515850000001"/>
    <x v="23"/>
  </r>
  <r>
    <x v="3"/>
    <x v="24"/>
    <x v="78"/>
    <x v="0"/>
    <x v="0"/>
    <s v="Lotus"/>
    <x v="0"/>
    <n v="2"/>
    <x v="1"/>
    <x v="3"/>
    <x v="5"/>
    <s v="Rs 7,70,43,053_x000a_ ~ 7 Crore+"/>
    <s v="Rs 78,10,840_x000a_ ~ 78 Lacs+"/>
    <n v="631581"/>
    <n v="1516"/>
    <n v="633097"/>
    <n v="38.233496590000001"/>
    <n v="57.031449870000003"/>
    <x v="24"/>
  </r>
  <r>
    <x v="3"/>
    <x v="24"/>
    <x v="79"/>
    <x v="1"/>
    <x v="2"/>
    <s v="Hand"/>
    <x v="0"/>
    <n v="0"/>
    <x v="37"/>
    <x v="3"/>
    <x v="8"/>
    <s v="Rs 5,44,90,955_x000a_ ~ 5 Crore+"/>
    <s v="Rs 19,34,855_x000a_ ~ 19 Lacs+"/>
    <n v="434006"/>
    <n v="1373"/>
    <n v="435379"/>
    <n v="26.29306648"/>
    <n v="39.220365309999998"/>
    <x v="24"/>
  </r>
  <r>
    <x v="3"/>
    <x v="24"/>
    <x v="3"/>
    <x v="1"/>
    <x v="3"/>
    <s v="ND"/>
    <x v="1"/>
    <m/>
    <x v="2"/>
    <x v="1"/>
    <x v="2"/>
    <s v=""/>
    <s v=""/>
    <n v="18365"/>
    <n v="27"/>
    <n v="18392"/>
    <n v="1.110715213"/>
    <n v="1.6568115569999999"/>
    <x v="24"/>
  </r>
  <r>
    <x v="10"/>
    <x v="25"/>
    <x v="80"/>
    <x v="0"/>
    <x v="2"/>
    <s v="Hand"/>
    <x v="0"/>
    <n v="0"/>
    <x v="38"/>
    <x v="3"/>
    <x v="8"/>
    <s v="Rs 15,46,37,860_x000a_ ~ 15 Crore+"/>
    <s v="Rs 0_x000a_ ~"/>
    <n v="426904"/>
    <n v="1141"/>
    <n v="428045"/>
    <n v="25.195776500000001"/>
    <n v="39.559658570000003"/>
    <x v="25"/>
  </r>
  <r>
    <x v="10"/>
    <x v="25"/>
    <x v="81"/>
    <x v="1"/>
    <x v="21"/>
    <s v="Scales"/>
    <x v="0"/>
    <n v="1"/>
    <x v="9"/>
    <x v="3"/>
    <x v="1"/>
    <s v="Rs 12,69,71,695_x000a_ ~ 12 Crore+"/>
    <s v="Rs 0_x000a_ ~"/>
    <n v="379552"/>
    <n v="1609"/>
    <n v="381161"/>
    <n v="22.436069499999999"/>
    <n v="35.226667800000001"/>
    <x v="25"/>
  </r>
  <r>
    <x v="10"/>
    <x v="25"/>
    <x v="82"/>
    <x v="1"/>
    <x v="4"/>
    <s v="Elephant"/>
    <x v="0"/>
    <n v="0"/>
    <x v="7"/>
    <x v="3"/>
    <x v="4"/>
    <s v="Rs 1,40,82,65,156_x000a_ ~ 140 Crore+"/>
    <s v="Rs 34,00,824_x000a_ ~ 34 Lacs+"/>
    <n v="146077"/>
    <n v="364"/>
    <n v="146441"/>
    <n v="8.6198757300000004"/>
    <n v="13.53398816"/>
    <x v="25"/>
  </r>
  <r>
    <x v="10"/>
    <x v="25"/>
    <x v="83"/>
    <x v="1"/>
    <x v="20"/>
    <s v="Broom"/>
    <x v="0"/>
    <n v="1"/>
    <x v="19"/>
    <x v="3"/>
    <x v="1"/>
    <s v="Rs 25,57,12,677_x000a_ ~ 25 Crore+"/>
    <s v="Rs 2,36,67,368_x000a_ ~ 2 Crore+"/>
    <n v="52539"/>
    <n v="513"/>
    <n v="53052"/>
    <n v="3.122770585"/>
    <n v="4.9030335740000002"/>
    <x v="25"/>
  </r>
  <r>
    <x v="10"/>
    <x v="25"/>
    <x v="3"/>
    <x v="1"/>
    <x v="3"/>
    <s v="ND"/>
    <x v="1"/>
    <m/>
    <x v="2"/>
    <x v="1"/>
    <x v="2"/>
    <s v=""/>
    <s v=""/>
    <n v="17069"/>
    <n v="66"/>
    <n v="17135"/>
    <n v="1.008608044"/>
    <n v="1.5836062790000001"/>
    <x v="25"/>
  </r>
  <r>
    <x v="8"/>
    <x v="26"/>
    <x v="84"/>
    <x v="0"/>
    <x v="13"/>
    <s v="Ceiling Fan"/>
    <x v="0"/>
    <n v="2"/>
    <x v="35"/>
    <x v="3"/>
    <x v="3"/>
    <s v="Rs 1,17,73,091_x000a_ ~ 1 Crore+"/>
    <s v="Rs 11,35,547_x000a_ ~ 11 Lacs+"/>
    <n v="690901"/>
    <n v="4307"/>
    <n v="695208"/>
    <n v="41.775310070000003"/>
    <n v="51.568932599999997"/>
    <x v="26"/>
  </r>
  <r>
    <x v="8"/>
    <x v="26"/>
    <x v="85"/>
    <x v="1"/>
    <x v="14"/>
    <s v="Bicycle"/>
    <x v="0"/>
    <n v="0"/>
    <x v="39"/>
    <x v="3"/>
    <x v="4"/>
    <s v="Rs 37,38,87,429_x000a_ ~ 37 Crore+"/>
    <s v="Rs 8,45,50,726_x000a_ ~ 8 Crore+"/>
    <n v="550597"/>
    <n v="3183"/>
    <n v="553780"/>
    <n v="33.276848379999997"/>
    <n v="41.078128409999998"/>
    <x v="26"/>
  </r>
  <r>
    <x v="8"/>
    <x v="26"/>
    <x v="86"/>
    <x v="1"/>
    <x v="2"/>
    <s v="Hand"/>
    <x v="0"/>
    <n v="0"/>
    <x v="40"/>
    <x v="3"/>
    <x v="8"/>
    <s v="Rs 72,64,263_x000a_ ~ 72 Lacs+"/>
    <s v="Rs 17,00,000_x000a_ ~ 17 Lacs+"/>
    <n v="29994"/>
    <n v="85"/>
    <n v="30079"/>
    <n v="1.8074584170000001"/>
    <n v="2.2311911310000001"/>
    <x v="26"/>
  </r>
  <r>
    <x v="8"/>
    <x v="26"/>
    <x v="87"/>
    <x v="1"/>
    <x v="8"/>
    <s v="Ears of Corn And Sickle"/>
    <x v="0"/>
    <n v="9"/>
    <x v="3"/>
    <x v="3"/>
    <x v="7"/>
    <s v="Rs 2,56,13,277_x000a_ ~ 2 Crore+"/>
    <s v="Rs 27,61,973_x000a_ ~ 27 Lacs+"/>
    <n v="20192"/>
    <n v="102"/>
    <n v="20294"/>
    <n v="1.219474089"/>
    <n v="1.5053623060000001"/>
    <x v="26"/>
  </r>
  <r>
    <x v="8"/>
    <x v="26"/>
    <x v="3"/>
    <x v="1"/>
    <x v="3"/>
    <s v="ND"/>
    <x v="1"/>
    <m/>
    <x v="2"/>
    <x v="1"/>
    <x v="2"/>
    <s v=""/>
    <s v=""/>
    <n v="16406"/>
    <n v="60"/>
    <n v="16466"/>
    <n v="0.98944812999999998"/>
    <n v="1.2214100590000001"/>
    <x v="26"/>
  </r>
  <r>
    <x v="11"/>
    <x v="27"/>
    <x v="88"/>
    <x v="0"/>
    <x v="22"/>
    <s v="Plough"/>
    <x v="0"/>
    <n v="0"/>
    <x v="37"/>
    <x v="3"/>
    <x v="1"/>
    <s v="Rs 8,76,20,672_x000a_ ~ 8 Crore+"/>
    <s v="Rs 0_x000a_ ~"/>
    <n v="40032"/>
    <n v="148"/>
    <n v="40180"/>
    <n v="2.8745602849999998"/>
    <n v="32.024867489999998"/>
    <x v="27"/>
  </r>
  <r>
    <x v="11"/>
    <x v="27"/>
    <x v="89"/>
    <x v="1"/>
    <x v="2"/>
    <s v="Hand"/>
    <x v="0"/>
    <n v="0"/>
    <x v="14"/>
    <x v="3"/>
    <x v="4"/>
    <s v="Rs 14,01,46,018_x000a_ ~ 14 Crore+"/>
    <s v="Rs 0_x000a_ ~"/>
    <n v="32879"/>
    <n v="625"/>
    <n v="33504"/>
    <n v="2.3969454400000001"/>
    <n v="26.703861629999999"/>
    <x v="27"/>
  </r>
  <r>
    <x v="11"/>
    <x v="27"/>
    <x v="90"/>
    <x v="1"/>
    <x v="23"/>
    <s v="Ink Pot &amp; Pen"/>
    <x v="2"/>
    <n v="1"/>
    <x v="29"/>
    <x v="3"/>
    <x v="8"/>
    <s v="Rs 89,03,857_x000a_ ~ 89 Lacs+"/>
    <s v="Rs 0_x000a_ ~"/>
    <n v="30223"/>
    <n v="301"/>
    <n v="30524"/>
    <n v="2.1837500780000001"/>
    <n v="24.328697250000001"/>
    <x v="27"/>
  </r>
  <r>
    <x v="11"/>
    <x v="27"/>
    <x v="91"/>
    <x v="1"/>
    <x v="0"/>
    <s v="Lotus"/>
    <x v="0"/>
    <n v="1"/>
    <x v="38"/>
    <x v="3"/>
    <x v="10"/>
    <s v="Rs 1,17,10,000_x000a_ ~ 1 Crore+"/>
    <s v="Rs 0_x000a_ ~"/>
    <n v="9687"/>
    <n v="538"/>
    <n v="10225"/>
    <n v="0.731517643"/>
    <n v="8.1496831790000002"/>
    <x v="27"/>
  </r>
  <r>
    <x v="11"/>
    <x v="27"/>
    <x v="92"/>
    <x v="1"/>
    <x v="24"/>
    <s v="Apple"/>
    <x v="0"/>
    <n v="0"/>
    <x v="14"/>
    <x v="0"/>
    <x v="7"/>
    <s v="Rs 2,32,65,829_x000a_ ~ 2 Crore+"/>
    <s v="Rs 2,02,000_x000a_ ~ 2 Lacs+"/>
    <n v="1629"/>
    <n v="17"/>
    <n v="1646"/>
    <n v="0.117758244"/>
    <n v="1.311919659"/>
    <x v="27"/>
  </r>
  <r>
    <x v="11"/>
    <x v="27"/>
    <x v="93"/>
    <x v="1"/>
    <x v="18"/>
    <s v="Table"/>
    <x v="0"/>
    <n v="0"/>
    <x v="39"/>
    <x v="3"/>
    <x v="0"/>
    <s v="Rs 31,000_x000a_ ~ 31 Thou+"/>
    <s v="Rs 0_x000a_ ~"/>
    <n v="1365"/>
    <n v="4"/>
    <n v="1369"/>
    <n v="9.7941090999999994E-2"/>
    <n v="1.0911409560000001"/>
    <x v="27"/>
  </r>
  <r>
    <x v="12"/>
    <x v="28"/>
    <x v="94"/>
    <x v="0"/>
    <x v="2"/>
    <s v="Hand"/>
    <x v="0"/>
    <n v="0"/>
    <x v="0"/>
    <x v="3"/>
    <x v="8"/>
    <s v="Rs 13,22,33,012_x000a_ ~ 13 Crore+"/>
    <s v="Rs 8,04,50,870_x000a_ ~ 8 Crore+"/>
    <n v="95249"/>
    <n v="59"/>
    <n v="95308"/>
    <n v="29.926743720000001"/>
    <n v="45.954155780000001"/>
    <x v="28"/>
  </r>
  <r>
    <x v="12"/>
    <x v="28"/>
    <x v="95"/>
    <x v="1"/>
    <x v="0"/>
    <s v="Lotus"/>
    <x v="0"/>
    <n v="1"/>
    <x v="15"/>
    <x v="3"/>
    <x v="8"/>
    <s v="Rs 8,51,40,573_x000a_ ~ 8 Crore+"/>
    <s v="Rs 46,33,914_x000a_ ~ 46 Lacs+"/>
    <n v="93772"/>
    <n v="129"/>
    <n v="93901"/>
    <n v="29.484945249999999"/>
    <n v="45.275750010000003"/>
    <x v="28"/>
  </r>
  <r>
    <x v="12"/>
    <x v="28"/>
    <x v="96"/>
    <x v="1"/>
    <x v="18"/>
    <s v="Helicopter"/>
    <x v="0"/>
    <n v="0"/>
    <x v="18"/>
    <x v="3"/>
    <x v="1"/>
    <s v="Rs 1,99,16,000_x000a_ ~ 1 Crore+"/>
    <s v="Rs 13,11,000_x000a_ ~ 13 Lacs+"/>
    <n v="5339"/>
    <n v="2"/>
    <n v="5341"/>
    <n v="1.6770757780000001"/>
    <n v="2.5752418060000002"/>
    <x v="28"/>
  </r>
  <r>
    <x v="12"/>
    <x v="28"/>
    <x v="97"/>
    <x v="1"/>
    <x v="20"/>
    <s v="Broom"/>
    <x v="0"/>
    <n v="0"/>
    <x v="23"/>
    <x v="3"/>
    <x v="0"/>
    <s v="Rs 9,98,87,782_x000a_ ~ 9 Crore+"/>
    <s v="Rs 17,91,076_x000a_ ~ 17 Lacs+"/>
    <n v="2837"/>
    <n v="2"/>
    <n v="2839"/>
    <n v="0.89144694499999999"/>
    <n v="1.3688656589999999"/>
    <x v="28"/>
  </r>
  <r>
    <x v="12"/>
    <x v="28"/>
    <x v="98"/>
    <x v="1"/>
    <x v="4"/>
    <s v="Elephant"/>
    <x v="0"/>
    <n v="0"/>
    <x v="20"/>
    <x v="2"/>
    <x v="1"/>
    <s v="Rs 12,50,000_x000a_ ~ 12 Lacs+"/>
    <s v="Rs 2,40,000_x000a_ ~ 2 Lacs+"/>
    <n v="2478"/>
    <n v="8"/>
    <n v="2486"/>
    <n v="0.780604827"/>
    <n v="1.1986615110000001"/>
    <x v="28"/>
  </r>
  <r>
    <x v="1"/>
    <x v="29"/>
    <x v="99"/>
    <x v="0"/>
    <x v="0"/>
    <s v="Lotus"/>
    <x v="0"/>
    <n v="0"/>
    <x v="41"/>
    <x v="3"/>
    <x v="6"/>
    <s v="Rs 2,17,66,502_x000a_ ~ 2 Crore+"/>
    <s v="Rs 33,24,300_x000a_ ~ 33 Lacs+"/>
    <n v="536377"/>
    <n v="1298"/>
    <n v="537675"/>
    <n v="30.111642830000001"/>
    <n v="51.066006139999999"/>
    <x v="29"/>
  </r>
  <r>
    <x v="1"/>
    <x v="29"/>
    <x v="100"/>
    <x v="1"/>
    <x v="4"/>
    <s v="Elephant"/>
    <x v="2"/>
    <n v="1"/>
    <x v="42"/>
    <x v="3"/>
    <x v="4"/>
    <s v="Rs 24,11,64,456_x000a_ ~ 24 Crore+"/>
    <s v="Rs 21,00,000_x000a_ ~ 21 Lacs+"/>
    <n v="423100"/>
    <n v="832"/>
    <n v="423932"/>
    <n v="23.741644990000001"/>
    <n v="40.263196379999997"/>
    <x v="29"/>
  </r>
  <r>
    <x v="1"/>
    <x v="29"/>
    <x v="101"/>
    <x v="1"/>
    <x v="2"/>
    <s v="Hand"/>
    <x v="0"/>
    <n v="0"/>
    <x v="12"/>
    <x v="3"/>
    <x v="8"/>
    <s v="Rs 4,11,89,445_x000a_ ~ 4 Crore+"/>
    <s v="Rs 0_x000a_ ~"/>
    <n v="62407"/>
    <n v="141"/>
    <n v="62548"/>
    <n v="3.5029023779999999"/>
    <n v="5.940533877"/>
    <x v="29"/>
  </r>
  <r>
    <x v="13"/>
    <x v="30"/>
    <x v="102"/>
    <x v="0"/>
    <x v="25"/>
    <s v="Rising Sun"/>
    <x v="0"/>
    <n v="2"/>
    <x v="33"/>
    <x v="3"/>
    <x v="6"/>
    <s v="Rs 1,14,69,84,897_x000a_ ~ 114 Crore+"/>
    <s v="Rs 16,63,65,972_x000a_ ~ 16 Crore+"/>
    <n v="666688"/>
    <n v="5502"/>
    <n v="672190"/>
    <n v="44.812188669999998"/>
    <n v="56.979161019999999"/>
    <x v="30"/>
  </r>
  <r>
    <x v="13"/>
    <x v="30"/>
    <x v="103"/>
    <x v="1"/>
    <x v="26"/>
    <s v="Mango"/>
    <x v="0"/>
    <n v="6"/>
    <x v="32"/>
    <x v="3"/>
    <x v="1"/>
    <s v="Rs 4,60,23,417_x000a_ ~ 4 Crore+"/>
    <s v="Rs 77,10,578_x000a_ ~ 77 Lacs+"/>
    <n v="341527"/>
    <n v="1707"/>
    <n v="343234"/>
    <n v="22.882022589999998"/>
    <n v="29.094728199999999"/>
    <x v="30"/>
  </r>
  <r>
    <x v="13"/>
    <x v="30"/>
    <x v="104"/>
    <x v="1"/>
    <x v="18"/>
    <s v="Gift Pack"/>
    <x v="0"/>
    <n v="0"/>
    <x v="20"/>
    <x v="3"/>
    <x v="7"/>
    <s v="Rs 1,33,000_x000a_ ~ 1 Lacs+"/>
    <s v="Rs 0_x000a_ ~"/>
    <n v="66595"/>
    <n v="231"/>
    <n v="66826"/>
    <n v="4.4550191459999997"/>
    <n v="5.6646028859999999"/>
    <x v="30"/>
  </r>
  <r>
    <x v="13"/>
    <x v="30"/>
    <x v="105"/>
    <x v="1"/>
    <x v="27"/>
    <s v="Ganna Kisan"/>
    <x v="0"/>
    <n v="0"/>
    <x v="13"/>
    <x v="3"/>
    <x v="1"/>
    <s v="Rs 35,20,000_x000a_ ~ 35 Lacs+"/>
    <s v="Rs 0_x000a_ ~"/>
    <n v="29065"/>
    <n v="282"/>
    <n v="29347"/>
    <n v="1.9564457980000001"/>
    <n v="2.4876410510000002"/>
    <x v="30"/>
  </r>
  <r>
    <x v="13"/>
    <x v="30"/>
    <x v="106"/>
    <x v="1"/>
    <x v="28"/>
    <s v="Battery Torch"/>
    <x v="0"/>
    <n v="0"/>
    <x v="18"/>
    <x v="3"/>
    <x v="1"/>
    <s v="Rs 1,09,61,100_x000a_ ~ 1 Crore+"/>
    <s v="Rs 0_x000a_ ~"/>
    <n v="23598"/>
    <n v="173"/>
    <n v="23771"/>
    <n v="1.5847164300000001"/>
    <n v="2.0149833180000001"/>
    <x v="30"/>
  </r>
  <r>
    <x v="13"/>
    <x v="30"/>
    <x v="3"/>
    <x v="1"/>
    <x v="3"/>
    <s v="ND"/>
    <x v="1"/>
    <m/>
    <x v="2"/>
    <x v="1"/>
    <x v="2"/>
    <s v=""/>
    <s v=""/>
    <n v="12015"/>
    <n v="164"/>
    <n v="12179"/>
    <n v="0.81192467300000004"/>
    <n v="1.032370612"/>
    <x v="30"/>
  </r>
  <r>
    <x v="6"/>
    <x v="31"/>
    <x v="107"/>
    <x v="0"/>
    <x v="10"/>
    <s v="Flowers and Grass"/>
    <x v="2"/>
    <n v="1"/>
    <x v="36"/>
    <x v="2"/>
    <x v="1"/>
    <s v="Rs 1,25,27,597_x000a_ ~ 1 Crore+"/>
    <s v="Rs 42,44,000_x000a_ ~ 42 Lacs+"/>
    <n v="649613"/>
    <n v="316"/>
    <n v="649929"/>
    <n v="36.828890149999999"/>
    <n v="44.138931939999999"/>
    <x v="31"/>
  </r>
  <r>
    <x v="6"/>
    <x v="31"/>
    <x v="108"/>
    <x v="1"/>
    <x v="0"/>
    <s v="Lotus"/>
    <x v="0"/>
    <n v="1"/>
    <x v="32"/>
    <x v="2"/>
    <x v="1"/>
    <s v="Rs 20,14,593_x000a_ ~ 20 Lacs+"/>
    <s v="Rs 18,75,000_x000a_ ~ 18 Lacs+"/>
    <n v="647755"/>
    <n v="1032"/>
    <n v="648787"/>
    <n v="36.76417756"/>
    <n v="44.06137476"/>
    <x v="31"/>
  </r>
  <r>
    <x v="6"/>
    <x v="31"/>
    <x v="109"/>
    <x v="1"/>
    <x v="8"/>
    <s v="Hammer, Sickle and Star"/>
    <x v="0"/>
    <n v="2"/>
    <x v="29"/>
    <x v="2"/>
    <x v="1"/>
    <s v="Rs 1,04,48,352_x000a_ ~ 1 Crore+"/>
    <s v="Rs 17,324_x000a_ ~ 17 Thou+"/>
    <n v="100373"/>
    <n v="147"/>
    <n v="100520"/>
    <n v="5.6960683980000004"/>
    <n v="6.8266617409999997"/>
    <x v="31"/>
  </r>
  <r>
    <x v="6"/>
    <x v="31"/>
    <x v="110"/>
    <x v="1"/>
    <x v="2"/>
    <s v="Hand"/>
    <x v="2"/>
    <n v="0"/>
    <x v="25"/>
    <x v="2"/>
    <x v="4"/>
    <s v="Rs 1,20,69,004_x000a_ ~ 1 Crore+"/>
    <s v="Rs 29,96,520_x000a_ ~ 29 Lacs+"/>
    <n v="25094"/>
    <n v="34"/>
    <n v="25128"/>
    <n v="1.4239037670000001"/>
    <n v="1.7065296080000001"/>
    <x v="31"/>
  </r>
  <r>
    <x v="6"/>
    <x v="31"/>
    <x v="3"/>
    <x v="1"/>
    <x v="3"/>
    <s v="ND"/>
    <x v="1"/>
    <m/>
    <x v="2"/>
    <x v="1"/>
    <x v="2"/>
    <s v=""/>
    <s v=""/>
    <n v="20484"/>
    <n v="11"/>
    <n v="20495"/>
    <n v="1.161370094"/>
    <n v="1.3918865140000001"/>
    <x v="31"/>
  </r>
  <r>
    <x v="13"/>
    <x v="32"/>
    <x v="111"/>
    <x v="0"/>
    <x v="2"/>
    <s v="Hand"/>
    <x v="0"/>
    <n v="1"/>
    <x v="15"/>
    <x v="3"/>
    <x v="8"/>
    <s v="Rs 23,45,64,815_x000a_ ~ 23 Crore+"/>
    <s v="Rs 3,34,09,505_x000a_ ~ 3 Crore+"/>
    <n v="613390"/>
    <n v="4370"/>
    <n v="617760"/>
    <n v="42.629127420000003"/>
    <n v="53.956749700000003"/>
    <x v="32"/>
  </r>
  <r>
    <x v="13"/>
    <x v="32"/>
    <x v="112"/>
    <x v="1"/>
    <x v="29"/>
    <s v="Two Leaves"/>
    <x v="0"/>
    <n v="0"/>
    <x v="22"/>
    <x v="3"/>
    <x v="8"/>
    <s v="Rs 11,11,58,268_x000a_ ~ 11 Crore+"/>
    <s v="Rs 18,84,554_x000a_ ~ 18 Lacs+"/>
    <n v="385294"/>
    <n v="1660"/>
    <n v="386954"/>
    <n v="26.702135729999998"/>
    <n v="33.797559120000003"/>
    <x v="32"/>
  </r>
  <r>
    <x v="13"/>
    <x v="32"/>
    <x v="113"/>
    <x v="1"/>
    <x v="18"/>
    <s v="Gift Pack"/>
    <x v="0"/>
    <n v="0"/>
    <x v="32"/>
    <x v="3"/>
    <x v="1"/>
    <s v="Rs 2,20,06,894_x000a_ ~ 2 Crore+"/>
    <s v="Rs 1,13,28,495_x000a_ ~ 1 Crore+"/>
    <n v="46326"/>
    <n v="57"/>
    <n v="46383"/>
    <n v="3.200703861"/>
    <n v="4.0512106990000003"/>
    <x v="32"/>
  </r>
  <r>
    <x v="13"/>
    <x v="32"/>
    <x v="114"/>
    <x v="1"/>
    <x v="27"/>
    <s v="Ganna Kisan"/>
    <x v="2"/>
    <n v="0"/>
    <x v="5"/>
    <x v="3"/>
    <x v="1"/>
    <s v="Rs 29,34,243_x000a_ ~ 29 Lacs+"/>
    <s v="Rs 0_x000a_ ~"/>
    <n v="32151"/>
    <n v="258"/>
    <n v="32409"/>
    <n v="2.2364144499999998"/>
    <n v="2.830685543"/>
    <x v="32"/>
  </r>
  <r>
    <x v="13"/>
    <x v="32"/>
    <x v="3"/>
    <x v="1"/>
    <x v="3"/>
    <s v="ND"/>
    <x v="1"/>
    <m/>
    <x v="2"/>
    <x v="1"/>
    <x v="2"/>
    <s v=""/>
    <s v=""/>
    <n v="16819"/>
    <n v="102"/>
    <n v="16921"/>
    <n v="1.167650002"/>
    <n v="1.4779237270000001"/>
    <x v="32"/>
  </r>
  <r>
    <x v="13"/>
    <x v="32"/>
    <x v="115"/>
    <x v="1"/>
    <x v="28"/>
    <s v="Battery Torch"/>
    <x v="0"/>
    <n v="0"/>
    <x v="25"/>
    <x v="3"/>
    <x v="7"/>
    <s v="Rs 4,46,42,380_x000a_ ~ 4 Crore+"/>
    <s v="Rs 2,05,65,404_x000a_ ~ 2 Crore+"/>
    <n v="14680"/>
    <n v="96"/>
    <n v="14776"/>
    <n v="1.019632198"/>
    <n v="1.290573902"/>
    <x v="32"/>
  </r>
  <r>
    <x v="14"/>
    <x v="33"/>
    <x v="116"/>
    <x v="0"/>
    <x v="0"/>
    <s v="Lotus"/>
    <x v="0"/>
    <n v="3"/>
    <x v="0"/>
    <x v="3"/>
    <x v="6"/>
    <s v="Rs 50,10,577_x000a_ ~ 50 Lacs+"/>
    <s v="Rs 11,59,200_x000a_ ~ 11 Lacs+"/>
    <n v="618004"/>
    <n v="430"/>
    <n v="618434"/>
    <n v="34.253940450000002"/>
    <n v="52.869310390000003"/>
    <x v="33"/>
  </r>
  <r>
    <x v="14"/>
    <x v="33"/>
    <x v="117"/>
    <x v="1"/>
    <x v="30"/>
    <s v="Hurricane Lamp"/>
    <x v="0"/>
    <n v="6"/>
    <x v="41"/>
    <x v="3"/>
    <x v="4"/>
    <s v="Rs 7,66,18,366_x000a_ ~ 7 Crore+"/>
    <s v="Rs 85,66,199_x000a_ ~ 85 Lacs+"/>
    <n v="481120"/>
    <n v="73"/>
    <n v="481193"/>
    <n v="26.65240975"/>
    <n v="41.13671317"/>
    <x v="33"/>
  </r>
  <r>
    <x v="14"/>
    <x v="33"/>
    <x v="3"/>
    <x v="1"/>
    <x v="3"/>
    <s v="ND"/>
    <x v="1"/>
    <m/>
    <x v="2"/>
    <x v="1"/>
    <x v="2"/>
    <s v=""/>
    <s v=""/>
    <n v="20606"/>
    <n v="12"/>
    <n v="20618"/>
    <n v="1.1419937200000001"/>
    <n v="1.762612407"/>
    <x v="33"/>
  </r>
  <r>
    <x v="14"/>
    <x v="34"/>
    <x v="118"/>
    <x v="0"/>
    <x v="0"/>
    <s v="Lotus"/>
    <x v="0"/>
    <n v="1"/>
    <x v="11"/>
    <x v="3"/>
    <x v="8"/>
    <s v="Rs 7,99,71,720_x000a_ ~ 7 Crore+"/>
    <s v="Rs 0_x000a_ ~"/>
    <n v="560106"/>
    <n v="6374"/>
    <n v="566480"/>
    <n v="27.11269948"/>
    <n v="52.332456319999999"/>
    <x v="34"/>
  </r>
  <r>
    <x v="14"/>
    <x v="34"/>
    <x v="119"/>
    <x v="1"/>
    <x v="31"/>
    <s v="Flag with Three Stars"/>
    <x v="0"/>
    <n v="1"/>
    <x v="34"/>
    <x v="3"/>
    <x v="1"/>
    <s v="Rs 6,82,315_x000a_ ~ 6 Lacs+"/>
    <s v="Rs 0_x000a_ ~"/>
    <n v="418266"/>
    <n v="929"/>
    <n v="419195"/>
    <n v="20.06338804"/>
    <n v="38.725999199999997"/>
    <x v="34"/>
  </r>
  <r>
    <x v="14"/>
    <x v="34"/>
    <x v="3"/>
    <x v="1"/>
    <x v="3"/>
    <s v="ND"/>
    <x v="1"/>
    <m/>
    <x v="2"/>
    <x v="1"/>
    <x v="2"/>
    <s v=""/>
    <s v=""/>
    <n v="21763"/>
    <n v="62"/>
    <n v="21825"/>
    <n v="1.044581744"/>
    <n v="2.0162333339999998"/>
    <x v="34"/>
  </r>
  <r>
    <x v="14"/>
    <x v="34"/>
    <x v="120"/>
    <x v="1"/>
    <x v="18"/>
    <s v="Football"/>
    <x v="0"/>
    <n v="0"/>
    <x v="43"/>
    <x v="3"/>
    <x v="0"/>
    <s v="Rs 31,96,572_x000a_ ~ 31 Lacs+"/>
    <s v="Rs 0_x000a_ ~"/>
    <n v="13768"/>
    <n v="5"/>
    <n v="13773"/>
    <n v="0.65919928299999997"/>
    <n v="1.2723748779999999"/>
    <x v="34"/>
  </r>
  <r>
    <x v="14"/>
    <x v="34"/>
    <x v="121"/>
    <x v="1"/>
    <x v="32"/>
    <s v="Saw"/>
    <x v="0"/>
    <n v="0"/>
    <x v="44"/>
    <x v="3"/>
    <x v="0"/>
    <s v="Rs 44,37,819_x000a_ ~ 44 Lacs+"/>
    <s v="Rs 0_x000a_ ~"/>
    <n v="12592"/>
    <n v="6"/>
    <n v="12598"/>
    <n v="0.60296177799999995"/>
    <n v="1.163826233"/>
    <x v="34"/>
  </r>
  <r>
    <x v="8"/>
    <x v="35"/>
    <x v="122"/>
    <x v="0"/>
    <x v="13"/>
    <s v="Ceiling Fan"/>
    <x v="2"/>
    <n v="0"/>
    <x v="45"/>
    <x v="0"/>
    <x v="8"/>
    <s v="Rs 1,41,179_x000a_ ~ 1 Lacs+"/>
    <s v="Rs 0_x000a_ ~"/>
    <n v="557561"/>
    <n v="4629"/>
    <n v="562190"/>
    <n v="38.733845109999997"/>
    <n v="52.139839649999999"/>
    <x v="35"/>
  </r>
  <r>
    <x v="8"/>
    <x v="35"/>
    <x v="123"/>
    <x v="1"/>
    <x v="14"/>
    <s v="Bicycle"/>
    <x v="0"/>
    <n v="0"/>
    <x v="46"/>
    <x v="0"/>
    <x v="1"/>
    <s v="Rs 6,57,29,020_x000a_ ~ 6 Crore+"/>
    <s v="Rs 0_x000a_ ~"/>
    <n v="336163"/>
    <n v="1938"/>
    <n v="338101"/>
    <n v="23.294529900000001"/>
    <n v="31.35689344"/>
    <x v="35"/>
  </r>
  <r>
    <x v="8"/>
    <x v="35"/>
    <x v="3"/>
    <x v="1"/>
    <x v="3"/>
    <s v="ND"/>
    <x v="1"/>
    <m/>
    <x v="2"/>
    <x v="1"/>
    <x v="2"/>
    <s v=""/>
    <s v=""/>
    <n v="47955"/>
    <n v="22"/>
    <n v="47977"/>
    <n v="3.3055260440000001"/>
    <n v="4.4495865930000003"/>
    <x v="35"/>
  </r>
  <r>
    <x v="8"/>
    <x v="35"/>
    <x v="124"/>
    <x v="1"/>
    <x v="15"/>
    <s v="Glass Tumbler"/>
    <x v="0"/>
    <n v="3"/>
    <x v="23"/>
    <x v="0"/>
    <x v="6"/>
    <s v="Rs 25,67,059_x000a_ ~ 25 Lacs+"/>
    <s v="Rs 3,20,000_x000a_ ~ 3 Lacs+"/>
    <n v="42245"/>
    <n v="549"/>
    <n v="42794"/>
    <n v="2.9484269869999999"/>
    <n v="3.9688936090000002"/>
    <x v="35"/>
  </r>
  <r>
    <x v="8"/>
    <x v="35"/>
    <x v="125"/>
    <x v="1"/>
    <x v="0"/>
    <s v="Lotus"/>
    <x v="0"/>
    <n v="0"/>
    <x v="1"/>
    <x v="0"/>
    <x v="3"/>
    <s v="Rs 1,14,43,485_x000a_ ~ 1 Crore+"/>
    <s v="Rs 22,00,000_x000a_ ~ 22 Lacs+"/>
    <n v="17578"/>
    <n v="289"/>
    <n v="17867"/>
    <n v="1.2310030599999999"/>
    <n v="1.657059917"/>
    <x v="35"/>
  </r>
  <r>
    <x v="8"/>
    <x v="35"/>
    <x v="126"/>
    <x v="1"/>
    <x v="2"/>
    <s v="Hand"/>
    <x v="2"/>
    <n v="0"/>
    <x v="15"/>
    <x v="0"/>
    <x v="8"/>
    <s v="Rs 2,35,92,023_x000a_ ~ 2 Crore+"/>
    <s v="Rs 0_x000a_ ~"/>
    <n v="17656"/>
    <n v="74"/>
    <n v="17730"/>
    <n v="1.221564015"/>
    <n v="1.644353967"/>
    <x v="35"/>
  </r>
  <r>
    <x v="8"/>
    <x v="35"/>
    <x v="127"/>
    <x v="1"/>
    <x v="18"/>
    <s v="Cup &amp; Saucer"/>
    <x v="0"/>
    <n v="0"/>
    <x v="18"/>
    <x v="0"/>
    <x v="10"/>
    <s v="Rs 3,40,500_x000a_ ~ 3 Lacs+"/>
    <s v="Rs 0_x000a_ ~"/>
    <n v="13810"/>
    <n v="16"/>
    <n v="13826"/>
    <n v="0.95258567800000005"/>
    <n v="1.282280764"/>
    <x v="35"/>
  </r>
  <r>
    <x v="8"/>
    <x v="35"/>
    <x v="128"/>
    <x v="1"/>
    <x v="18"/>
    <s v="Bangles"/>
    <x v="2"/>
    <n v="0"/>
    <x v="5"/>
    <x v="0"/>
    <x v="6"/>
    <s v="Rs 9,64,000_x000a_ ~ 9 Lacs+"/>
    <s v="Rs 0_x000a_ ~"/>
    <n v="11231"/>
    <n v="5"/>
    <n v="11236"/>
    <n v="0.77413949699999995"/>
    <n v="1.0420733879999999"/>
    <x v="35"/>
  </r>
  <r>
    <x v="15"/>
    <x v="36"/>
    <x v="129"/>
    <x v="0"/>
    <x v="0"/>
    <s v="Lotus"/>
    <x v="0"/>
    <n v="0"/>
    <x v="1"/>
    <x v="0"/>
    <x v="1"/>
    <s v="Rs 13,66,28,259_x000a_ ~ 13 Crore+"/>
    <s v="Rs 0_x000a_ ~"/>
    <n v="148567"/>
    <n v="5316"/>
    <n v="153883"/>
    <n v="45.287944250000002"/>
    <n v="52.036899890000001"/>
    <x v="36"/>
  </r>
  <r>
    <x v="15"/>
    <x v="36"/>
    <x v="130"/>
    <x v="1"/>
    <x v="2"/>
    <s v="Hand"/>
    <x v="0"/>
    <n v="0"/>
    <x v="9"/>
    <x v="0"/>
    <x v="4"/>
    <s v="Rs 35,35,30,297_x000a_ ~ 35 Crore+"/>
    <s v="Rs 41,68,771_x000a_ ~ 41 Lacs+"/>
    <n v="80378"/>
    <n v="3557"/>
    <n v="83935"/>
    <n v="24.702167230000001"/>
    <n v="28.383363939999999"/>
    <x v="36"/>
  </r>
  <r>
    <x v="15"/>
    <x v="36"/>
    <x v="131"/>
    <x v="1"/>
    <x v="33"/>
    <s v="Maize"/>
    <x v="0"/>
    <n v="0"/>
    <x v="4"/>
    <x v="0"/>
    <x v="0"/>
    <s v="Rs 1,04,52,925_x000a_ ~ 1 Crore+"/>
    <s v="Rs 0_x000a_ ~"/>
    <n v="22160"/>
    <n v="777"/>
    <n v="22937"/>
    <n v="6.7503855350000004"/>
    <n v="7.7563497779999997"/>
    <x v="36"/>
  </r>
  <r>
    <x v="15"/>
    <x v="36"/>
    <x v="132"/>
    <x v="1"/>
    <x v="34"/>
    <s v="A lady farmer carrying paddy on her head"/>
    <x v="0"/>
    <n v="0"/>
    <x v="8"/>
    <x v="0"/>
    <x v="0"/>
    <s v="Rs 1,27,20,974_x000a_ ~ 1 Crore+"/>
    <s v="Rs 0_x000a_ ~"/>
    <n v="15304"/>
    <n v="654"/>
    <n v="15958"/>
    <n v="4.6964577910000003"/>
    <n v="5.3963390919999998"/>
    <x v="36"/>
  </r>
  <r>
    <x v="15"/>
    <x v="36"/>
    <x v="133"/>
    <x v="1"/>
    <x v="18"/>
    <s v="Helicopter"/>
    <x v="0"/>
    <n v="0"/>
    <x v="10"/>
    <x v="0"/>
    <x v="4"/>
    <s v="Rs 2,73,03,830_x000a_ ~ 2 Crore+"/>
    <s v="Rs 0_x000a_ ~"/>
    <n v="10955"/>
    <n v="538"/>
    <n v="11493"/>
    <n v="3.3824031450000001"/>
    <n v="3.8864597810000001"/>
    <x v="36"/>
  </r>
  <r>
    <x v="15"/>
    <x v="36"/>
    <x v="3"/>
    <x v="1"/>
    <x v="3"/>
    <s v="ND"/>
    <x v="1"/>
    <m/>
    <x v="2"/>
    <x v="1"/>
    <x v="2"/>
    <s v=""/>
    <s v=""/>
    <n v="5490"/>
    <n v="85"/>
    <n v="5575"/>
    <n v="1.6407289249999999"/>
    <n v="1.8852356459999999"/>
    <x v="36"/>
  </r>
  <r>
    <x v="15"/>
    <x v="37"/>
    <x v="134"/>
    <x v="0"/>
    <x v="0"/>
    <s v="Lotus"/>
    <x v="0"/>
    <n v="0"/>
    <x v="4"/>
    <x v="0"/>
    <x v="8"/>
    <s v="Rs 1,52,79,000_x000a_ ~ 1 Crore+"/>
    <s v="Rs 0_x000a_ ~"/>
    <n v="216494"/>
    <n v="9302"/>
    <n v="225796"/>
    <n v="48.686539809999999"/>
    <n v="62.023859559999998"/>
    <x v="37"/>
  </r>
  <r>
    <x v="15"/>
    <x v="37"/>
    <x v="135"/>
    <x v="1"/>
    <x v="2"/>
    <s v="Hand"/>
    <x v="0"/>
    <n v="1"/>
    <x v="19"/>
    <x v="0"/>
    <x v="4"/>
    <s v="Rs 1,00,29,50,534_x000a_ ~ 100 Crore+"/>
    <s v="Rs 20,49,55,775_x000a_ ~ 20 Crore+"/>
    <n v="49362"/>
    <n v="1591"/>
    <n v="50953"/>
    <n v="10.986577540000001"/>
    <n v="13.99626971"/>
    <x v="37"/>
  </r>
  <r>
    <x v="15"/>
    <x v="37"/>
    <x v="136"/>
    <x v="1"/>
    <x v="34"/>
    <s v="A lady farmer carrying paddy on her head"/>
    <x v="2"/>
    <n v="0"/>
    <x v="31"/>
    <x v="0"/>
    <x v="1"/>
    <s v="Rs 3,82,65,000_x000a_ ~ 3 Crore+"/>
    <s v="Rs 0_x000a_ ~"/>
    <n v="41510"/>
    <n v="2410"/>
    <n v="43920"/>
    <n v="9.4701094280000007"/>
    <n v="12.064376299999999"/>
    <x v="37"/>
  </r>
  <r>
    <x v="15"/>
    <x v="37"/>
    <x v="137"/>
    <x v="1"/>
    <x v="35"/>
    <s v="Book"/>
    <x v="0"/>
    <n v="1"/>
    <x v="21"/>
    <x v="0"/>
    <x v="0"/>
    <s v="Rs 30,07,37,886_x000a_ ~ 30 Crore+"/>
    <s v="Rs 75,00,000_x000a_ ~ 75 Lacs+"/>
    <n v="26530"/>
    <n v="589"/>
    <n v="27119"/>
    <n v="5.8474475769999996"/>
    <n v="7.4493128630000003"/>
    <x v="37"/>
  </r>
  <r>
    <x v="15"/>
    <x v="37"/>
    <x v="138"/>
    <x v="1"/>
    <x v="33"/>
    <s v="Maize"/>
    <x v="0"/>
    <n v="0"/>
    <x v="39"/>
    <x v="0"/>
    <x v="8"/>
    <s v="Rs 19,55,000_x000a_ ~ 19 Lacs+"/>
    <s v="Rs 0_x000a_ ~"/>
    <n v="4633"/>
    <n v="133"/>
    <n v="4766"/>
    <n v="1.0276534960000001"/>
    <n v="1.3091716179999999"/>
    <x v="37"/>
  </r>
  <r>
    <x v="6"/>
    <x v="38"/>
    <x v="139"/>
    <x v="0"/>
    <x v="0"/>
    <s v="Lotus"/>
    <x v="0"/>
    <n v="4"/>
    <x v="35"/>
    <x v="3"/>
    <x v="4"/>
    <s v="Rs 5,92,34,826_x000a_ ~ 5 Crore+"/>
    <s v="Rs 57,22,184_x000a_ ~ 57 Lacs+"/>
    <n v="632727"/>
    <n v="651"/>
    <n v="633378"/>
    <n v="39.197457710000002"/>
    <n v="51.155149899999998"/>
    <x v="38"/>
  </r>
  <r>
    <x v="6"/>
    <x v="38"/>
    <x v="140"/>
    <x v="1"/>
    <x v="10"/>
    <s v="Flowers and Grass"/>
    <x v="2"/>
    <n v="0"/>
    <x v="37"/>
    <x v="3"/>
    <x v="1"/>
    <s v="Rs 10,15,82,564_x000a_ ~ 10 Crore+"/>
    <s v="Rs 0_x000a_ ~"/>
    <n v="435584"/>
    <n v="157"/>
    <n v="435741"/>
    <n v="26.966423559999999"/>
    <n v="35.192880350000003"/>
    <x v="38"/>
  </r>
  <r>
    <x v="6"/>
    <x v="38"/>
    <x v="141"/>
    <x v="1"/>
    <x v="8"/>
    <s v="Hammer, Sickle and Star"/>
    <x v="0"/>
    <n v="3"/>
    <x v="29"/>
    <x v="3"/>
    <x v="1"/>
    <s v="Rs 16,18,401_x000a_ ~ 16 Lacs+"/>
    <s v="Rs 0_x000a_ ~"/>
    <n v="87553"/>
    <n v="55"/>
    <n v="87608"/>
    <n v="5.4217400590000002"/>
    <n v="7.0757120899999997"/>
    <x v="38"/>
  </r>
  <r>
    <x v="6"/>
    <x v="38"/>
    <x v="142"/>
    <x v="1"/>
    <x v="2"/>
    <s v="Hand"/>
    <x v="0"/>
    <n v="0"/>
    <x v="5"/>
    <x v="3"/>
    <x v="6"/>
    <s v="Rs 1,01,63,408_x000a_ ~ 1 Crore+"/>
    <s v="Rs 26,29,771_x000a_ ~ 26 Lacs+"/>
    <n v="21019"/>
    <n v="19"/>
    <n v="21038"/>
    <n v="1.301965201"/>
    <n v="1.69914655"/>
    <x v="38"/>
  </r>
  <r>
    <x v="6"/>
    <x v="38"/>
    <x v="3"/>
    <x v="1"/>
    <x v="3"/>
    <s v="ND"/>
    <x v="1"/>
    <m/>
    <x v="2"/>
    <x v="1"/>
    <x v="2"/>
    <s v=""/>
    <s v=""/>
    <n v="14432"/>
    <n v="15"/>
    <n v="14447"/>
    <n v="0.894072215"/>
    <n v="1.1668205250000001"/>
    <x v="38"/>
  </r>
  <r>
    <x v="6"/>
    <x v="38"/>
    <x v="143"/>
    <x v="1"/>
    <x v="36"/>
    <s v="Cot"/>
    <x v="0"/>
    <n v="0"/>
    <x v="7"/>
    <x v="3"/>
    <x v="1"/>
    <s v="Rs 1,748_x000a_ ~ 1 Thou+"/>
    <s v="Rs 0_x000a_ ~"/>
    <n v="12677"/>
    <n v="0"/>
    <n v="12677"/>
    <n v="0.78453336100000004"/>
    <n v="1.0238654250000001"/>
    <x v="38"/>
  </r>
  <r>
    <x v="16"/>
    <x v="39"/>
    <x v="144"/>
    <x v="0"/>
    <x v="37"/>
    <s v="Conch"/>
    <x v="2"/>
    <n v="0"/>
    <x v="44"/>
    <x v="3"/>
    <x v="11"/>
    <s v="Rs 7,32,470_x000a_ ~ 7 Lacs+"/>
    <s v="Rs 0_x000a_ ~"/>
    <n v="552364"/>
    <n v="385"/>
    <n v="552749"/>
    <n v="35.866125510000003"/>
    <n v="54.517649839999997"/>
    <x v="39"/>
  </r>
  <r>
    <x v="16"/>
    <x v="39"/>
    <x v="145"/>
    <x v="1"/>
    <x v="0"/>
    <s v="Lotus"/>
    <x v="2"/>
    <n v="0"/>
    <x v="4"/>
    <x v="3"/>
    <x v="1"/>
    <s v="Rs 1,61,75,950_x000a_ ~ 1 Crore+"/>
    <s v="Rs 1,79,25,000_x000a_ ~ 1 Crore+"/>
    <n v="346249"/>
    <n v="1793"/>
    <n v="348042"/>
    <n v="22.58333901"/>
    <n v="34.327392519999997"/>
    <x v="39"/>
  </r>
  <r>
    <x v="16"/>
    <x v="39"/>
    <x v="146"/>
    <x v="1"/>
    <x v="8"/>
    <s v="Ears of Corn And Sickle"/>
    <x v="0"/>
    <n v="1"/>
    <x v="4"/>
    <x v="3"/>
    <x v="1"/>
    <s v="Rs 3,29,980_x000a_ ~ 3 Lacs+"/>
    <s v="Rs 0_x000a_ ~"/>
    <n v="59889"/>
    <n v="89"/>
    <n v="59978"/>
    <n v="3.8917817600000002"/>
    <n v="5.9156318729999997"/>
    <x v="39"/>
  </r>
  <r>
    <x v="16"/>
    <x v="39"/>
    <x v="3"/>
    <x v="1"/>
    <x v="3"/>
    <s v="ND"/>
    <x v="1"/>
    <m/>
    <x v="2"/>
    <x v="1"/>
    <x v="2"/>
    <s v=""/>
    <s v=""/>
    <n v="17330"/>
    <n v="14"/>
    <n v="17344"/>
    <n v="1.1253970259999999"/>
    <n v="1.7106392210000001"/>
    <x v="39"/>
  </r>
  <r>
    <x v="5"/>
    <x v="40"/>
    <x v="147"/>
    <x v="0"/>
    <x v="2"/>
    <s v="Hand"/>
    <x v="0"/>
    <n v="7"/>
    <x v="22"/>
    <x v="3"/>
    <x v="8"/>
    <s v="Rs 14,40,98,612_x000a_ ~ 14 Crore+"/>
    <s v="Rs 2,76,22,685_x000a_ ~ 2 Crore+"/>
    <n v="379469"/>
    <n v="1526"/>
    <n v="380995"/>
    <n v="28.207017050000001"/>
    <n v="37.870459459999999"/>
    <x v="40"/>
  </r>
  <r>
    <x v="5"/>
    <x v="40"/>
    <x v="148"/>
    <x v="1"/>
    <x v="8"/>
    <s v="Hammer, Sickle and Star"/>
    <x v="0"/>
    <n v="0"/>
    <x v="31"/>
    <x v="3"/>
    <x v="3"/>
    <s v="Rs 3,84,48,688_x000a_ ~ 3 Crore+"/>
    <s v="Rs 36,11,333_x000a_ ~ 36 Lacs+"/>
    <n v="340298"/>
    <n v="2450"/>
    <n v="342748"/>
    <n v="25.37539516"/>
    <n v="34.068752189999998"/>
    <x v="40"/>
  </r>
  <r>
    <x v="5"/>
    <x v="40"/>
    <x v="149"/>
    <x v="1"/>
    <x v="0"/>
    <s v="Lotus"/>
    <x v="2"/>
    <n v="40"/>
    <x v="23"/>
    <x v="3"/>
    <x v="4"/>
    <s v="Rs 19,81,638_x000a_ ~ 19 Lacs+"/>
    <s v="Rs 0_x000a_ ~"/>
    <n v="246502"/>
    <n v="1579"/>
    <n v="248081"/>
    <n v="18.36671084"/>
    <n v="24.658962590000002"/>
    <x v="40"/>
  </r>
  <r>
    <x v="14"/>
    <x v="41"/>
    <x v="150"/>
    <x v="0"/>
    <x v="0"/>
    <s v="Lotus"/>
    <x v="0"/>
    <n v="3"/>
    <x v="38"/>
    <x v="3"/>
    <x v="1"/>
    <s v="Rs 16,78,95,109_x000a_ ~ 16 Crore+"/>
    <s v="Rs 37,46,607_x000a_ ~ 37 Lacs+"/>
    <n v="426116"/>
    <n v="1605"/>
    <n v="427721"/>
    <n v="24.54100476"/>
    <n v="45.722626830000003"/>
    <x v="41"/>
  </r>
  <r>
    <x v="2"/>
    <x v="41"/>
    <x v="151"/>
    <x v="0"/>
    <x v="38"/>
    <s v="Kite"/>
    <x v="0"/>
    <n v="4"/>
    <x v="41"/>
    <x v="3"/>
    <x v="1"/>
    <s v="Rs 2,95,62,768_x000a_ ~ 2 Crore+"/>
    <s v="Rs 68,00,000_x000a_ ~ 68 Lacs+"/>
    <n v="388784"/>
    <n v="258"/>
    <n v="389042"/>
    <n v="20.624783969999999"/>
    <n v="32.454595580000003"/>
    <x v="42"/>
  </r>
  <r>
    <x v="14"/>
    <x v="41"/>
    <x v="152"/>
    <x v="0"/>
    <x v="4"/>
    <s v="Elephant"/>
    <x v="0"/>
    <n v="5"/>
    <x v="6"/>
    <x v="3"/>
    <x v="9"/>
    <s v="Rs 1,26,74,177_x000a_ ~ 1 Crore+"/>
    <s v="Rs 8,24,000_x000a_ ~ 8 Lacs+"/>
    <n v="33697"/>
    <n v="75"/>
    <n v="33772"/>
    <n v="1.9377089569999999"/>
    <n v="3.610167734"/>
    <x v="41"/>
  </r>
  <r>
    <x v="14"/>
    <x v="41"/>
    <x v="153"/>
    <x v="1"/>
    <x v="39"/>
    <s v="Telephone"/>
    <x v="0"/>
    <n v="0"/>
    <x v="32"/>
    <x v="3"/>
    <x v="1"/>
    <s v="Rs 2,03,94,370_x000a_ ~ 2 Crore+"/>
    <s v="Rs 4,71,998_x000a_ ~ 4 Lacs+"/>
    <n v="356846"/>
    <n v="323"/>
    <n v="357169"/>
    <n v="20.49299924"/>
    <n v="38.180741419999997"/>
    <x v="41"/>
  </r>
  <r>
    <x v="2"/>
    <x v="41"/>
    <x v="154"/>
    <x v="1"/>
    <x v="19"/>
    <s v="Bow and Arrow"/>
    <x v="0"/>
    <n v="9"/>
    <x v="30"/>
    <x v="3"/>
    <x v="0"/>
    <s v="Rs 8,98,20,322_x000a_ ~ 8 Crore+"/>
    <s v="Rs 3,13,90,310_x000a_ ~ 3 Crore+"/>
    <n v="383759"/>
    <n v="791"/>
    <n v="384550"/>
    <n v="20.386643790000001"/>
    <n v="32.079864720000003"/>
    <x v="42"/>
  </r>
  <r>
    <x v="2"/>
    <x v="41"/>
    <x v="155"/>
    <x v="1"/>
    <x v="18"/>
    <s v="Tractor Chalata Kisan"/>
    <x v="0"/>
    <n v="2"/>
    <x v="25"/>
    <x v="3"/>
    <x v="4"/>
    <s v="Rs 12,39,52,399_x000a_ ~ 12 Crore+"/>
    <s v="Rs 1,10,17,453_x000a_ ~ 1 Crore+"/>
    <n v="283237"/>
    <n v="561"/>
    <n v="283798"/>
    <n v="15.04534842"/>
    <n v="23.67494851"/>
    <x v="42"/>
  </r>
  <r>
    <x v="2"/>
    <x v="41"/>
    <x v="156"/>
    <x v="1"/>
    <x v="2"/>
    <s v="Hand"/>
    <x v="0"/>
    <n v="0"/>
    <x v="31"/>
    <x v="3"/>
    <x v="0"/>
    <s v="Rs 33,94,52,909_x000a_ ~ 33 Crore+"/>
    <s v="Rs 19,84,64,347_x000a_ ~ 19 Crore+"/>
    <n v="91688"/>
    <n v="101"/>
    <n v="91789"/>
    <n v="4.8661283239999999"/>
    <n v="7.6572063530000003"/>
    <x v="42"/>
  </r>
  <r>
    <x v="14"/>
    <x v="41"/>
    <x v="157"/>
    <x v="1"/>
    <x v="18"/>
    <s v="Air Conditioner"/>
    <x v="0"/>
    <n v="0"/>
    <x v="7"/>
    <x v="3"/>
    <x v="4"/>
    <s v="Rs 83,89,250_x000a_ ~ 83 Lacs+"/>
    <s v="Rs 0_x000a_ ~"/>
    <n v="24826"/>
    <n v="6"/>
    <n v="24832"/>
    <n v="1.4247657469999999"/>
    <n v="2.6544973700000001"/>
    <x v="41"/>
  </r>
  <r>
    <x v="14"/>
    <x v="41"/>
    <x v="3"/>
    <x v="1"/>
    <x v="3"/>
    <s v="ND"/>
    <x v="1"/>
    <m/>
    <x v="2"/>
    <x v="1"/>
    <x v="2"/>
    <s v=""/>
    <s v=""/>
    <n v="22397"/>
    <n v="27"/>
    <n v="22424"/>
    <n v="1.2866038630000001"/>
    <n v="2.3970863809999998"/>
    <x v="41"/>
  </r>
  <r>
    <x v="14"/>
    <x v="41"/>
    <x v="158"/>
    <x v="1"/>
    <x v="40"/>
    <s v="CHESS BOARD"/>
    <x v="0"/>
    <n v="1"/>
    <x v="21"/>
    <x v="0"/>
    <x v="4"/>
    <s v="Rs 60,06,600_x000a_ ~ 60 Lacs+"/>
    <s v="Rs 0_x000a_ ~"/>
    <n v="16584"/>
    <n v="5"/>
    <n v="16589"/>
    <n v="0.95181374799999996"/>
    <n v="1.7733350859999999"/>
    <x v="41"/>
  </r>
  <r>
    <x v="14"/>
    <x v="41"/>
    <x v="159"/>
    <x v="1"/>
    <x v="18"/>
    <s v="Almirah"/>
    <x v="0"/>
    <n v="0"/>
    <x v="20"/>
    <x v="3"/>
    <x v="4"/>
    <s v="Rs 12,75,000_x000a_ ~ 12 Lacs+"/>
    <s v="Rs 0_x000a_ ~"/>
    <n v="15010"/>
    <n v="4"/>
    <n v="15014"/>
    <n v="0.86144623600000003"/>
    <n v="1.604970341"/>
    <x v="41"/>
  </r>
  <r>
    <x v="14"/>
    <x v="41"/>
    <x v="160"/>
    <x v="1"/>
    <x v="41"/>
    <s v="Table"/>
    <x v="0"/>
    <n v="0"/>
    <x v="26"/>
    <x v="3"/>
    <x v="1"/>
    <s v="Rs 37,17,856_x000a_ ~ 37 Lacs+"/>
    <s v="Rs 0_x000a_ ~"/>
    <n v="13668"/>
    <n v="12"/>
    <n v="13680"/>
    <n v="0.78490638800000001"/>
    <n v="1.462368074"/>
    <x v="41"/>
  </r>
  <r>
    <x v="14"/>
    <x v="41"/>
    <x v="161"/>
    <x v="1"/>
    <x v="18"/>
    <s v="Balloon"/>
    <x v="0"/>
    <n v="0"/>
    <x v="3"/>
    <x v="2"/>
    <x v="9"/>
    <s v="Rs 1,55,000_x000a_ ~ 1 Lacs+"/>
    <s v="Rs 0_x000a_ ~"/>
    <n v="11979"/>
    <n v="8"/>
    <n v="11987"/>
    <n v="0.68776848499999998"/>
    <n v="1.2813893350000001"/>
    <x v="41"/>
  </r>
  <r>
    <x v="14"/>
    <x v="41"/>
    <x v="162"/>
    <x v="1"/>
    <x v="42"/>
    <s v="Tractor Chalata Kisan"/>
    <x v="0"/>
    <n v="0"/>
    <x v="15"/>
    <x v="3"/>
    <x v="4"/>
    <s v="Rs 14,37,80,000_x000a_ ~ 14 Crore+"/>
    <s v="Rs 0_x000a_ ~"/>
    <n v="11709"/>
    <n v="4"/>
    <n v="11713"/>
    <n v="0.67204740699999999"/>
    <n v="1.252099214"/>
    <x v="41"/>
  </r>
  <r>
    <x v="17"/>
    <x v="42"/>
    <x v="163"/>
    <x v="0"/>
    <x v="0"/>
    <s v="Lotus"/>
    <x v="0"/>
    <n v="2"/>
    <x v="23"/>
    <x v="0"/>
    <x v="4"/>
    <s v="Rs 2,06,93,570_x000a_ ~ 2 Crore+"/>
    <s v="Rs 59,56,209_x000a_ ~ 59 Lacs+"/>
    <n v="380183"/>
    <n v="1133"/>
    <n v="381316"/>
    <n v="47.907330279999996"/>
    <n v="61.71579878"/>
    <x v="43"/>
  </r>
  <r>
    <x v="17"/>
    <x v="42"/>
    <x v="164"/>
    <x v="1"/>
    <x v="2"/>
    <s v="Hand"/>
    <x v="0"/>
    <n v="0"/>
    <x v="47"/>
    <x v="0"/>
    <x v="1"/>
    <s v="Rs 78,66,276_x000a_ ~ 78 Lacs+"/>
    <s v="Rs 0_x000a_ ~"/>
    <n v="141344"/>
    <n v="346"/>
    <n v="141690"/>
    <n v="17.801481259999999"/>
    <n v="22.93245374"/>
    <x v="43"/>
  </r>
  <r>
    <x v="17"/>
    <x v="42"/>
    <x v="165"/>
    <x v="1"/>
    <x v="18"/>
    <s v="Battery Torch"/>
    <x v="0"/>
    <n v="0"/>
    <x v="10"/>
    <x v="0"/>
    <x v="1"/>
    <s v="Rs 6,10,218_x000a_ ~6 Lacs+"/>
    <s v="NIL"/>
    <n v="39425"/>
    <n v="158"/>
    <n v="39583"/>
    <n v="4.9730823109999998"/>
    <n v="6.4064882220000001"/>
    <x v="43"/>
  </r>
  <r>
    <x v="17"/>
    <x v="42"/>
    <x v="166"/>
    <x v="1"/>
    <x v="43"/>
    <s v="Table"/>
    <x v="0"/>
    <n v="0"/>
    <x v="18"/>
    <x v="0"/>
    <x v="4"/>
    <s v="Rs 5,37,85,471_x000a_ ~ 5 Crore+"/>
    <s v="Rs 50,00,000_x000a_ ~ 50 Lacs+"/>
    <n v="36840"/>
    <n v="75"/>
    <n v="36915"/>
    <n v="4.6378832709999998"/>
    <n v="5.9746737919999999"/>
    <x v="43"/>
  </r>
  <r>
    <x v="17"/>
    <x v="42"/>
    <x v="167"/>
    <x v="1"/>
    <x v="35"/>
    <s v="Book"/>
    <x v="0"/>
    <n v="0"/>
    <x v="48"/>
    <x v="0"/>
    <x v="7"/>
    <s v="Rs 68,30,962_x000a_ ~ 68 Lacs+"/>
    <s v="Rs 16,06,436_x000a_ ~ 16 Lacs+"/>
    <n v="9920"/>
    <n v="117"/>
    <n v="10037"/>
    <n v="1.261016779"/>
    <n v="1.624483296"/>
    <x v="43"/>
  </r>
  <r>
    <x v="17"/>
    <x v="42"/>
    <x v="3"/>
    <x v="1"/>
    <x v="3"/>
    <s v="ND"/>
    <x v="1"/>
    <m/>
    <x v="2"/>
    <x v="1"/>
    <x v="2"/>
    <s v=""/>
    <s v=""/>
    <n v="8160"/>
    <n v="34"/>
    <n v="8194"/>
    <n v="1.029468117"/>
    <n v="1.3261946920000001"/>
    <x v="43"/>
  </r>
  <r>
    <x v="1"/>
    <x v="43"/>
    <x v="168"/>
    <x v="0"/>
    <x v="12"/>
    <s v="Bicycle"/>
    <x v="0"/>
    <n v="0"/>
    <x v="39"/>
    <x v="3"/>
    <x v="8"/>
    <s v="Rs 37,78,59,166_x000a_ ~ 37 Crore+"/>
    <s v="Rs 28,53,000_x000a_ ~ 28 Lacs+"/>
    <n v="619594"/>
    <n v="1984"/>
    <n v="621578"/>
    <n v="34.74117579"/>
    <n v="60.359333300000003"/>
    <x v="44"/>
  </r>
  <r>
    <x v="1"/>
    <x v="43"/>
    <x v="169"/>
    <x v="1"/>
    <x v="0"/>
    <s v="Lotus"/>
    <x v="0"/>
    <n v="1"/>
    <x v="13"/>
    <x v="3"/>
    <x v="0"/>
    <s v="Rs 5,93,80,841_x000a_ ~ 5 Crore+"/>
    <s v="Rs 54,15,364_x000a_ ~ 54 Lacs+"/>
    <n v="360255"/>
    <n v="1449"/>
    <n v="361704"/>
    <n v="20.216324010000001"/>
    <n v="35.12384977"/>
    <x v="44"/>
  </r>
  <r>
    <x v="1"/>
    <x v="44"/>
    <x v="170"/>
    <x v="1"/>
    <x v="0"/>
    <s v="Lotus"/>
    <x v="2"/>
    <n v="2"/>
    <x v="6"/>
    <x v="3"/>
    <x v="8"/>
    <s v="Rs 4,03,72,093_x000a_ ~ 4 Crore+"/>
    <s v="Rs 0_x000a_ ~"/>
    <n v="510343"/>
    <n v="1009"/>
    <n v="511352"/>
    <n v="27.033119469999999"/>
    <n v="47.28287504"/>
    <x v="45"/>
  </r>
  <r>
    <x v="1"/>
    <x v="44"/>
    <x v="171"/>
    <x v="1"/>
    <x v="12"/>
    <s v="Bicycle"/>
    <x v="0"/>
    <n v="3"/>
    <x v="13"/>
    <x v="3"/>
    <x v="1"/>
    <s v="Rs 11,86,88,322_x000a_ ~ 11 Crore+"/>
    <s v="Rs 2,65,10,293_x000a_ ~ 2 Crore+"/>
    <n v="491959"/>
    <n v="939"/>
    <n v="492898"/>
    <n v="26.05753086"/>
    <n v="45.57650022"/>
    <x v="45"/>
  </r>
  <r>
    <x v="1"/>
    <x v="44"/>
    <x v="172"/>
    <x v="1"/>
    <x v="2"/>
    <s v="Hand"/>
    <x v="0"/>
    <n v="5"/>
    <x v="11"/>
    <x v="3"/>
    <x v="4"/>
    <s v="Rs 76,38,72,000_x000a_ ~ 76 Crore+"/>
    <s v="Rs 50,00,000_x000a_ ~ 50 Lacs+"/>
    <n v="51896"/>
    <n v="51"/>
    <n v="51947"/>
    <n v="2.7462285419999999"/>
    <n v="4.8033517220000004"/>
    <x v="45"/>
  </r>
  <r>
    <x v="18"/>
    <x v="45"/>
    <x v="173"/>
    <x v="0"/>
    <x v="0"/>
    <s v="Lotus"/>
    <x v="0"/>
    <n v="0"/>
    <x v="10"/>
    <x v="3"/>
    <x v="8"/>
    <s v="Rs 4,39,80,663_x000a_ ~ 4 Crore+"/>
    <s v="Rs 79,87,991_x000a_ ~ 79 Lacs+"/>
    <n v="661662"/>
    <n v="2976"/>
    <n v="664638"/>
    <n v="39.004348569999998"/>
    <n v="55.170324280000003"/>
    <x v="46"/>
  </r>
  <r>
    <x v="18"/>
    <x v="45"/>
    <x v="174"/>
    <x v="1"/>
    <x v="2"/>
    <s v="Hand"/>
    <x v="2"/>
    <n v="0"/>
    <x v="8"/>
    <x v="3"/>
    <x v="4"/>
    <s v="Rs 7,83,75,219_x000a_ ~ 7 Crore+"/>
    <s v="Rs 2,67,84,734_x000a_ ~ 2 Crore+"/>
    <n v="495636"/>
    <n v="815"/>
    <n v="496451"/>
    <n v="29.13427738"/>
    <n v="41.209444329999997"/>
    <x v="46"/>
  </r>
  <r>
    <x v="1"/>
    <x v="46"/>
    <x v="175"/>
    <x v="0"/>
    <x v="0"/>
    <s v="Lotus"/>
    <x v="0"/>
    <n v="1"/>
    <x v="22"/>
    <x v="3"/>
    <x v="1"/>
    <s v="Rs 7,81,95,793_x000a_ ~ 7 Crore+"/>
    <s v="Rs 0_x000a_ ~"/>
    <n v="519631"/>
    <n v="6158"/>
    <n v="525789"/>
    <n v="32.526867090000003"/>
    <n v="50.285527930000001"/>
    <x v="47"/>
  </r>
  <r>
    <x v="1"/>
    <x v="46"/>
    <x v="176"/>
    <x v="1"/>
    <x v="44"/>
    <s v="Hand Pump"/>
    <x v="0"/>
    <n v="0"/>
    <x v="13"/>
    <x v="3"/>
    <x v="1"/>
    <s v="Rs 27,50,23,812_x000a_ ~ 27 Crore+"/>
    <s v="Rs 2,92,42,618_x000a_ ~ 2 Crore+"/>
    <n v="500794"/>
    <n v="1493"/>
    <n v="502287"/>
    <n v="31.072963659999999"/>
    <n v="48.037838309999998"/>
    <x v="47"/>
  </r>
  <r>
    <x v="6"/>
    <x v="47"/>
    <x v="177"/>
    <x v="0"/>
    <x v="2"/>
    <s v="Hand"/>
    <x v="0"/>
    <n v="7"/>
    <x v="22"/>
    <x v="3"/>
    <x v="6"/>
    <s v="Rs 10,13,15,437_x000a_ ~ 10 Crore+"/>
    <s v="Rs 85,06,984_x000a_ ~ 85 Lacs+"/>
    <n v="589580"/>
    <n v="1526"/>
    <n v="591106"/>
    <n v="36.078731529999999"/>
    <n v="45.433590080000002"/>
    <x v="48"/>
  </r>
  <r>
    <x v="6"/>
    <x v="47"/>
    <x v="178"/>
    <x v="1"/>
    <x v="10"/>
    <s v="Flowers and Grass"/>
    <x v="0"/>
    <n v="9"/>
    <x v="32"/>
    <x v="3"/>
    <x v="0"/>
    <s v="Rs 4,79,30,322_x000a_ ~ 4 Crore+"/>
    <s v="Rs 21,19,820_x000a_ ~ 21 Lacs+"/>
    <n v="509886"/>
    <n v="524"/>
    <n v="510410"/>
    <n v="31.15337242"/>
    <n v="39.23113403"/>
    <x v="48"/>
  </r>
  <r>
    <x v="6"/>
    <x v="47"/>
    <x v="179"/>
    <x v="1"/>
    <x v="0"/>
    <s v="Lotus"/>
    <x v="0"/>
    <n v="0"/>
    <x v="32"/>
    <x v="3"/>
    <x v="4"/>
    <s v="Rs 6,200_x000a_ ~ 6 Thou+"/>
    <s v="Rs 0_x000a_ ~"/>
    <n v="141231"/>
    <n v="1807"/>
    <n v="143038"/>
    <n v="8.7304639099999992"/>
    <n v="10.99418693"/>
    <x v="48"/>
  </r>
  <r>
    <x v="6"/>
    <x v="47"/>
    <x v="3"/>
    <x v="1"/>
    <x v="3"/>
    <s v="ND"/>
    <x v="1"/>
    <m/>
    <x v="2"/>
    <x v="1"/>
    <x v="2"/>
    <s v=""/>
    <s v=""/>
    <n v="14072"/>
    <n v="14"/>
    <n v="14086"/>
    <n v="0.85975275500000004"/>
    <n v="1.0826781489999999"/>
    <x v="48"/>
  </r>
  <r>
    <x v="6"/>
    <x v="47"/>
    <x v="180"/>
    <x v="1"/>
    <x v="18"/>
    <s v="Bead Necklace"/>
    <x v="0"/>
    <n v="0"/>
    <x v="8"/>
    <x v="2"/>
    <x v="7"/>
    <s v="Rs 10,200_x000a_ ~ 10 Thou+"/>
    <s v="Rs 0_x000a_ ~"/>
    <n v="13681"/>
    <n v="1"/>
    <n v="13682"/>
    <n v="0.83509422099999997"/>
    <n v="1.0516258999999999"/>
    <x v="48"/>
  </r>
  <r>
    <x v="6"/>
    <x v="47"/>
    <x v="181"/>
    <x v="1"/>
    <x v="11"/>
    <s v="Spade &amp; Stoker"/>
    <x v="0"/>
    <n v="0"/>
    <x v="11"/>
    <x v="3"/>
    <x v="4"/>
    <s v="Rs 39,68,029_x000a_ ~ 39 Lacs+"/>
    <s v="Rs 3,22,779_x000a_ ~ 3 Lacs+"/>
    <n v="13342"/>
    <n v="20"/>
    <n v="13362"/>
    <n v="0.81556270900000005"/>
    <n v="1.02703006"/>
    <x v="48"/>
  </r>
  <r>
    <x v="1"/>
    <x v="48"/>
    <x v="182"/>
    <x v="0"/>
    <x v="0"/>
    <s v="Lotus"/>
    <x v="0"/>
    <n v="0"/>
    <x v="49"/>
    <x v="2"/>
    <x v="6"/>
    <s v="Rs 4,56,91,463_x000a_ ~ 4 Crore+"/>
    <s v="Rs 30,28,133_x000a_ ~ 30 Lacs+"/>
    <n v="525512"/>
    <n v="470"/>
    <n v="525982"/>
    <n v="30.405200740000002"/>
    <n v="53.121821799999999"/>
    <x v="49"/>
  </r>
  <r>
    <x v="1"/>
    <x v="48"/>
    <x v="183"/>
    <x v="1"/>
    <x v="12"/>
    <s v="Bicycle"/>
    <x v="0"/>
    <n v="1"/>
    <x v="14"/>
    <x v="2"/>
    <x v="0"/>
    <s v="Rs 1,11,62,030_x000a_ ~ 1 Crore+"/>
    <s v="Rs 0_x000a_ ~"/>
    <n v="396843"/>
    <n v="387"/>
    <n v="397230"/>
    <n v="22.9624928"/>
    <n v="40.118447539999998"/>
    <x v="49"/>
  </r>
  <r>
    <x v="1"/>
    <x v="48"/>
    <x v="184"/>
    <x v="1"/>
    <x v="2"/>
    <s v="Hand"/>
    <x v="2"/>
    <n v="7"/>
    <x v="8"/>
    <x v="2"/>
    <x v="4"/>
    <s v="Rs 30,46,772_x000a_ ~ 30 Lacs+"/>
    <s v="Rs 0_x000a_ ~"/>
    <n v="34383"/>
    <n v="71"/>
    <n v="34454"/>
    <n v="1.9916666089999999"/>
    <n v="3.4796993970000001"/>
    <x v="49"/>
  </r>
  <r>
    <x v="1"/>
    <x v="48"/>
    <x v="3"/>
    <x v="1"/>
    <x v="3"/>
    <s v="ND"/>
    <x v="1"/>
    <m/>
    <x v="2"/>
    <x v="1"/>
    <x v="2"/>
    <s v=""/>
    <s v=""/>
    <n v="13184"/>
    <n v="5"/>
    <n v="13189"/>
    <n v="0.76241048700000003"/>
    <n v="1.3320298180000001"/>
    <x v="49"/>
  </r>
  <r>
    <x v="19"/>
    <x v="49"/>
    <x v="185"/>
    <x v="0"/>
    <x v="0"/>
    <s v="Lotus"/>
    <x v="0"/>
    <n v="0"/>
    <x v="11"/>
    <x v="3"/>
    <x v="5"/>
    <s v="Rs 8,86,48,133_x000a_ ~ 8 Crore+"/>
    <s v="Rs 15,30,693_x000a_ ~ 15 Lacs+"/>
    <n v="692859"/>
    <n v="3243"/>
    <n v="696102"/>
    <n v="39.378410100000004"/>
    <n v="50.709316469999997"/>
    <x v="50"/>
  </r>
  <r>
    <x v="19"/>
    <x v="49"/>
    <x v="186"/>
    <x v="1"/>
    <x v="2"/>
    <s v="Hand"/>
    <x v="0"/>
    <n v="0"/>
    <x v="38"/>
    <x v="3"/>
    <x v="0"/>
    <s v="Rs 1,02,37,135_x000a_ ~ 1 Crore+"/>
    <s v="Rs 0_x000a_ ~"/>
    <n v="452594"/>
    <n v="1442"/>
    <n v="454036"/>
    <n v="25.684764319999999"/>
    <n v="33.075404489999997"/>
    <x v="50"/>
  </r>
  <r>
    <x v="19"/>
    <x v="49"/>
    <x v="187"/>
    <x v="1"/>
    <x v="4"/>
    <s v="Elephant"/>
    <x v="0"/>
    <n v="6"/>
    <x v="10"/>
    <x v="3"/>
    <x v="5"/>
    <s v="Rs 2,05,50,745_x000a_ ~ 2 Crore+"/>
    <s v="Rs 22,00,000_x000a_ ~ 22 Lacs+"/>
    <n v="84996"/>
    <n v="181"/>
    <n v="85177"/>
    <n v="4.8184530959999998"/>
    <n v="6.2049346920000001"/>
    <x v="50"/>
  </r>
  <r>
    <x v="19"/>
    <x v="49"/>
    <x v="188"/>
    <x v="1"/>
    <x v="18"/>
    <s v="Auto- Rickshaw"/>
    <x v="0"/>
    <n v="0"/>
    <x v="7"/>
    <x v="3"/>
    <x v="4"/>
    <s v="Rs 4,42,44,840_x000a_ ~ 4 Crore+"/>
    <s v="Rs 0_x000a_ ~"/>
    <n v="47105"/>
    <n v="115"/>
    <n v="47220"/>
    <n v="2.6712299709999998"/>
    <n v="3.4398607160000001"/>
    <x v="50"/>
  </r>
  <r>
    <x v="16"/>
    <x v="50"/>
    <x v="189"/>
    <x v="0"/>
    <x v="0"/>
    <s v="Lotus"/>
    <x v="0"/>
    <n v="7"/>
    <x v="12"/>
    <x v="3"/>
    <x v="4"/>
    <s v="Rs 13,46,236_x000a_ ~ 13 Lacs+"/>
    <s v="Rs 160_x000a_ ~ 1 Hund+"/>
    <n v="481438"/>
    <n v="2420"/>
    <n v="483858"/>
    <n v="31.587935869999999"/>
    <n v="41.73510271"/>
    <x v="51"/>
  </r>
  <r>
    <x v="16"/>
    <x v="50"/>
    <x v="190"/>
    <x v="1"/>
    <x v="37"/>
    <s v="Conch"/>
    <x v="0"/>
    <n v="0"/>
    <x v="19"/>
    <x v="3"/>
    <x v="5"/>
    <s v="Rs 72,61,51,097_x000a_ ~ 72 Crore+"/>
    <s v="Rs 6,33,41,667_x000a_ ~ 6 Crore+"/>
    <n v="470242"/>
    <n v="660"/>
    <n v="470902"/>
    <n v="30.742123060000001"/>
    <n v="40.617584780000001"/>
    <x v="51"/>
  </r>
  <r>
    <x v="16"/>
    <x v="50"/>
    <x v="191"/>
    <x v="1"/>
    <x v="2"/>
    <s v="Hand"/>
    <x v="0"/>
    <n v="0"/>
    <x v="15"/>
    <x v="3"/>
    <x v="8"/>
    <s v="Rs 1,04,20,05,000_x000a_ ~ 104 Crore+"/>
    <s v="Rs 1,07,95,82,000_x000a_ ~ 107 Crore+"/>
    <n v="179070"/>
    <n v="333"/>
    <n v="179403"/>
    <n v="11.712052829999999"/>
    <n v="15.47438015"/>
    <x v="51"/>
  </r>
  <r>
    <x v="1"/>
    <x v="51"/>
    <x v="192"/>
    <x v="0"/>
    <x v="0"/>
    <s v="Lotus"/>
    <x v="0"/>
    <n v="2"/>
    <x v="7"/>
    <x v="3"/>
    <x v="4"/>
    <s v="Rs 2,44,98,319_x000a_ ~ 2 Crore+"/>
    <s v="Rs 0_x000a_ ~"/>
    <n v="464039"/>
    <n v="5075"/>
    <n v="469114"/>
    <n v="25.73837185"/>
    <n v="47.357937999999997"/>
    <x v="52"/>
  </r>
  <r>
    <x v="1"/>
    <x v="51"/>
    <x v="193"/>
    <x v="1"/>
    <x v="12"/>
    <s v="Bicycle"/>
    <x v="0"/>
    <n v="5"/>
    <x v="31"/>
    <x v="3"/>
    <x v="5"/>
    <s v="Rs 2,65,00,222_x000a_ ~ 2 Crore+"/>
    <s v="Rs 5,31,827_x000a_ ~ 5 Lacs+"/>
    <n v="450408"/>
    <n v="3187"/>
    <n v="453595"/>
    <n v="24.886907619999999"/>
    <n v="45.791265850000002"/>
    <x v="52"/>
  </r>
  <r>
    <x v="1"/>
    <x v="51"/>
    <x v="194"/>
    <x v="1"/>
    <x v="17"/>
    <s v="Walking Stick"/>
    <x v="0"/>
    <n v="3"/>
    <x v="19"/>
    <x v="3"/>
    <x v="0"/>
    <s v="Rs 6,79,39,301_x000a_ ~ 6 Crore+"/>
    <s v="Rs 0_x000a_ ~"/>
    <n v="35874"/>
    <n v="26"/>
    <n v="35900"/>
    <n v="1.9696865779999999"/>
    <n v="3.6241723210000001"/>
    <x v="52"/>
  </r>
  <r>
    <x v="6"/>
    <x v="52"/>
    <x v="195"/>
    <x v="0"/>
    <x v="0"/>
    <s v="Lotus"/>
    <x v="0"/>
    <n v="0"/>
    <x v="48"/>
    <x v="3"/>
    <x v="3"/>
    <s v="Rs 58,25,866_x000a_ ~ 58 Lacs+"/>
    <s v="Rs 21,68,170_x000a_ ~ 21 Lacs+"/>
    <n v="537577"/>
    <n v="1740"/>
    <n v="539317"/>
    <n v="37.669588130000001"/>
    <n v="45.00920936"/>
    <x v="53"/>
  </r>
  <r>
    <x v="6"/>
    <x v="52"/>
    <x v="196"/>
    <x v="1"/>
    <x v="10"/>
    <s v="Flowers and Grass"/>
    <x v="2"/>
    <n v="0"/>
    <x v="0"/>
    <x v="3"/>
    <x v="4"/>
    <s v="Rs 28,24,728_x000a_ ~ 28 Lacs+"/>
    <s v="Rs 0_x000a_ ~"/>
    <n v="505463"/>
    <n v="561"/>
    <n v="506024"/>
    <n v="35.344177289999998"/>
    <n v="42.230710620000004"/>
    <x v="53"/>
  </r>
  <r>
    <x v="6"/>
    <x v="52"/>
    <x v="197"/>
    <x v="1"/>
    <x v="11"/>
    <s v="Spade &amp; Stoker"/>
    <x v="0"/>
    <n v="0"/>
    <x v="41"/>
    <x v="2"/>
    <x v="6"/>
    <s v="Rs 46,32,504_x000a_ ~ 46 Lacs+"/>
    <s v="Rs 0_x000a_ ~"/>
    <n v="72917"/>
    <n v="73"/>
    <n v="72990"/>
    <n v="5.0981208410000001"/>
    <n v="6.0914493539999999"/>
    <x v="53"/>
  </r>
  <r>
    <x v="6"/>
    <x v="52"/>
    <x v="198"/>
    <x v="1"/>
    <x v="2"/>
    <s v="Hand"/>
    <x v="0"/>
    <n v="4"/>
    <x v="13"/>
    <x v="3"/>
    <x v="8"/>
    <s v="Rs 2,18,68,500_x000a_ ~ 2 Crore+"/>
    <s v="Rs 98,84,000_x000a_ ~ 98 Lacs+"/>
    <n v="36698"/>
    <n v="85"/>
    <n v="36783"/>
    <n v="2.56917631"/>
    <n v="3.069759989"/>
    <x v="53"/>
  </r>
  <r>
    <x v="6"/>
    <x v="52"/>
    <x v="3"/>
    <x v="1"/>
    <x v="3"/>
    <s v="ND"/>
    <x v="1"/>
    <m/>
    <x v="2"/>
    <x v="1"/>
    <x v="2"/>
    <s v=""/>
    <s v=""/>
    <n v="13403"/>
    <n v="11"/>
    <n v="13414"/>
    <n v="0.93692551000000002"/>
    <n v="1.119478033"/>
    <x v="53"/>
  </r>
  <r>
    <x v="3"/>
    <x v="53"/>
    <x v="199"/>
    <x v="0"/>
    <x v="0"/>
    <s v="Lotus"/>
    <x v="0"/>
    <n v="0"/>
    <x v="44"/>
    <x v="3"/>
    <x v="8"/>
    <s v="Rs 4,18,19,177_x000a_ ~ 4 Crore+"/>
    <s v="Rs 45,00,000_x000a_ ~ 45 Lacs+"/>
    <n v="675650"/>
    <n v="3458"/>
    <n v="679108"/>
    <n v="40.00909635"/>
    <n v="61.527951809999998"/>
    <x v="54"/>
  </r>
  <r>
    <x v="3"/>
    <x v="53"/>
    <x v="200"/>
    <x v="1"/>
    <x v="2"/>
    <s v="Hand"/>
    <x v="0"/>
    <n v="1"/>
    <x v="50"/>
    <x v="3"/>
    <x v="6"/>
    <s v="Rs 4,04,04,078_x000a_ ~ 4 Crore+"/>
    <s v="Rs 21,64,385_x000a_ ~ 21 Lacs+"/>
    <n v="309446"/>
    <n v="1366"/>
    <n v="310812"/>
    <n v="18.31123659"/>
    <n v="28.15991824"/>
    <x v="54"/>
  </r>
  <r>
    <x v="3"/>
    <x v="53"/>
    <x v="201"/>
    <x v="1"/>
    <x v="18"/>
    <s v="Gas Cylinder"/>
    <x v="0"/>
    <n v="0"/>
    <x v="48"/>
    <x v="3"/>
    <x v="7"/>
    <s v="Rs 17,05,000_x000a_ ~ 17 Lacs+"/>
    <s v="Rs 0_x000a_ ~"/>
    <n v="48516"/>
    <n v="118"/>
    <n v="48634"/>
    <n v="2.8652326170000002"/>
    <n v="4.4062953289999998"/>
    <x v="54"/>
  </r>
  <r>
    <x v="3"/>
    <x v="53"/>
    <x v="3"/>
    <x v="1"/>
    <x v="3"/>
    <s v="ND"/>
    <x v="1"/>
    <m/>
    <x v="2"/>
    <x v="1"/>
    <x v="2"/>
    <s v=""/>
    <s v=""/>
    <n v="12658"/>
    <n v="70"/>
    <n v="12728"/>
    <n v="0.74985978399999997"/>
    <n v="1.153171175"/>
    <x v="54"/>
  </r>
  <r>
    <x v="3"/>
    <x v="53"/>
    <x v="202"/>
    <x v="1"/>
    <x v="4"/>
    <s v="Elephant"/>
    <x v="0"/>
    <n v="1"/>
    <x v="23"/>
    <x v="3"/>
    <x v="9"/>
    <s v="Rs 79,85,000_x000a_ ~ 79 Lacs+"/>
    <s v="Rs 18,00,000_x000a_ ~ 18 Lacs+"/>
    <n v="11034"/>
    <n v="54"/>
    <n v="11088"/>
    <n v="0.65324051599999999"/>
    <n v="1.0045853229999999"/>
    <x v="54"/>
  </r>
  <r>
    <x v="3"/>
    <x v="53"/>
    <x v="203"/>
    <x v="1"/>
    <x v="18"/>
    <s v="DIAMOND"/>
    <x v="2"/>
    <n v="0"/>
    <x v="36"/>
    <x v="3"/>
    <x v="4"/>
    <s v="Rs 25,78,000_x000a_ ~ 25 Lacs+"/>
    <s v="Rs 23,06,381_x000a_ ~ 23 Lacs+"/>
    <n v="11064"/>
    <n v="5"/>
    <n v="11069"/>
    <n v="0.65212114600000004"/>
    <n v="1.0028639020000001"/>
    <x v="54"/>
  </r>
  <r>
    <x v="1"/>
    <x v="54"/>
    <x v="204"/>
    <x v="0"/>
    <x v="0"/>
    <s v="Lotus"/>
    <x v="0"/>
    <n v="2"/>
    <x v="29"/>
    <x v="3"/>
    <x v="4"/>
    <s v="Rs 5,57,94,086_x000a_ ~ 5 Crore+"/>
    <s v="Rs 0_x000a_ ~"/>
    <n v="477100"/>
    <n v="826"/>
    <n v="477926"/>
    <n v="28.079862559999999"/>
    <n v="46.180351569999999"/>
    <x v="55"/>
  </r>
  <r>
    <x v="1"/>
    <x v="54"/>
    <x v="205"/>
    <x v="1"/>
    <x v="12"/>
    <s v="Bicycle"/>
    <x v="0"/>
    <n v="0"/>
    <x v="51"/>
    <x v="3"/>
    <x v="8"/>
    <s v="Rs 65,56,45,059_x000a_ ~ 65 Crore+"/>
    <s v="Rs 0_x000a_ ~"/>
    <n v="418647"/>
    <n v="341"/>
    <n v="418988"/>
    <n v="24.617044180000001"/>
    <n v="40.4853746"/>
    <x v="55"/>
  </r>
  <r>
    <x v="1"/>
    <x v="54"/>
    <x v="206"/>
    <x v="1"/>
    <x v="2"/>
    <s v="Hand"/>
    <x v="0"/>
    <n v="8"/>
    <x v="29"/>
    <x v="3"/>
    <x v="0"/>
    <s v="Rs 4,32,32,650_x000a_ ~ 4 Crore+"/>
    <s v="Rs 1,38,68,284_x000a_ ~ 1 Crore+"/>
    <n v="75350"/>
    <n v="88"/>
    <n v="75438"/>
    <n v="4.4322524239999996"/>
    <n v="7.2893154200000003"/>
    <x v="55"/>
  </r>
  <r>
    <x v="1"/>
    <x v="54"/>
    <x v="3"/>
    <x v="1"/>
    <x v="3"/>
    <s v="ND"/>
    <x v="1"/>
    <m/>
    <x v="2"/>
    <x v="1"/>
    <x v="2"/>
    <s v=""/>
    <s v=""/>
    <n v="19248"/>
    <n v="2"/>
    <n v="19250"/>
    <n v="1.1310063779999999"/>
    <n v="1.860061532"/>
    <x v="55"/>
  </r>
  <r>
    <x v="1"/>
    <x v="54"/>
    <x v="207"/>
    <x v="1"/>
    <x v="45"/>
    <s v="Key"/>
    <x v="0"/>
    <n v="0"/>
    <x v="5"/>
    <x v="3"/>
    <x v="0"/>
    <s v="Rs 29,95,889_x000a_ ~ 29 Lacs+"/>
    <s v="Rs 0_x000a_ ~"/>
    <n v="12746"/>
    <n v="1"/>
    <n v="12747"/>
    <n v="0.74893186"/>
    <n v="1.2316989270000001"/>
    <x v="55"/>
  </r>
  <r>
    <x v="18"/>
    <x v="55"/>
    <x v="208"/>
    <x v="0"/>
    <x v="0"/>
    <s v="Lotus"/>
    <x v="0"/>
    <n v="0"/>
    <x v="32"/>
    <x v="3"/>
    <x v="0"/>
    <s v="Rs 75,55,29,306_x000a_ ~ 75 Crore+"/>
    <s v="Rs 31,25,21,957_x000a_ ~ 31 Crore+"/>
    <n v="601170"/>
    <n v="1683"/>
    <n v="602853"/>
    <n v="27.342541350000001"/>
    <n v="50.33477027"/>
    <x v="56"/>
  </r>
  <r>
    <x v="18"/>
    <x v="55"/>
    <x v="209"/>
    <x v="1"/>
    <x v="2"/>
    <s v="Hand"/>
    <x v="0"/>
    <n v="0"/>
    <x v="48"/>
    <x v="3"/>
    <x v="4"/>
    <s v="Rs 15,84,34,648_x000a_ ~ 15 Crore+"/>
    <s v="Rs 4,50,79,101_x000a_ ~ 4 Crore+"/>
    <n v="531196"/>
    <n v="689"/>
    <n v="531885"/>
    <n v="24.123770820000001"/>
    <n v="44.409349020000001"/>
    <x v="56"/>
  </r>
  <r>
    <x v="18"/>
    <x v="55"/>
    <x v="210"/>
    <x v="1"/>
    <x v="18"/>
    <s v="Whistle"/>
    <x v="0"/>
    <n v="1"/>
    <x v="38"/>
    <x v="3"/>
    <x v="0"/>
    <s v="Rs 32,09,63,268_x000a_ ~ 32 Crore+"/>
    <s v="Rs 3,83,20,377_x000a_ ~ 3 Crore+"/>
    <n v="28822"/>
    <n v="84"/>
    <n v="28906"/>
    <n v="1.3110385120000001"/>
    <n v="2.413485326"/>
    <x v="56"/>
  </r>
  <r>
    <x v="18"/>
    <x v="56"/>
    <x v="211"/>
    <x v="0"/>
    <x v="0"/>
    <s v="Lotus"/>
    <x v="0"/>
    <n v="0"/>
    <x v="11"/>
    <x v="3"/>
    <x v="8"/>
    <s v="Rs 20,93,84,539_x000a_ ~ 20 Crore+"/>
    <s v="Rs 10,43,02,653_x000a_ ~ 10 Crore+"/>
    <n v="821934"/>
    <n v="2566"/>
    <n v="824500"/>
    <n v="28.937439680000001"/>
    <n v="52.841589310000003"/>
    <x v="57"/>
  </r>
  <r>
    <x v="18"/>
    <x v="56"/>
    <x v="212"/>
    <x v="1"/>
    <x v="2"/>
    <s v="Hand"/>
    <x v="0"/>
    <n v="0"/>
    <x v="15"/>
    <x v="3"/>
    <x v="1"/>
    <s v="Rs 13,25,09,044_x000a_ ~ 13 Crore+"/>
    <s v="Rs 1,55,96,951_x000a_ ~ 1 Crore+"/>
    <n v="675834"/>
    <n v="1148"/>
    <n v="676982"/>
    <n v="23.76000702"/>
    <n v="43.38727085"/>
    <x v="57"/>
  </r>
  <r>
    <x v="18"/>
    <x v="57"/>
    <x v="213"/>
    <x v="0"/>
    <x v="2"/>
    <s v="Hand"/>
    <x v="0"/>
    <n v="5"/>
    <x v="0"/>
    <x v="3"/>
    <x v="0"/>
    <s v="Rs 3,38,89,20,717_x000a_ ~ 338 Crore+"/>
    <s v="Rs 51,93,20,305_x000a_ ~ 51 Crore+"/>
    <n v="877712"/>
    <n v="546"/>
    <n v="878258"/>
    <n v="35.166076869999998"/>
    <n v="54.119115809999997"/>
    <x v="58"/>
  </r>
  <r>
    <x v="18"/>
    <x v="57"/>
    <x v="214"/>
    <x v="1"/>
    <x v="0"/>
    <s v="Lotus"/>
    <x v="0"/>
    <n v="2"/>
    <x v="29"/>
    <x v="3"/>
    <x v="6"/>
    <s v="Rs 29,35,35,096_x000a_ ~ 29 Crore+"/>
    <s v="Rs 0_x000a_ ~"/>
    <n v="670483"/>
    <n v="905"/>
    <n v="671388"/>
    <n v="26.88285449"/>
    <n v="41.371584349999999"/>
    <x v="58"/>
  </r>
  <r>
    <x v="18"/>
    <x v="57"/>
    <x v="215"/>
    <x v="1"/>
    <x v="4"/>
    <s v="Elephant"/>
    <x v="0"/>
    <n v="0"/>
    <x v="20"/>
    <x v="2"/>
    <x v="4"/>
    <s v="Rs 88,10,000_x000a_ ~ 88 Lacs+"/>
    <s v="Rs 5,00,000_x000a_ ~ 5 Lacs+"/>
    <n v="19943"/>
    <n v="29"/>
    <n v="19972"/>
    <n v="0.79969312800000003"/>
    <n v="1.230694148"/>
    <x v="58"/>
  </r>
  <r>
    <x v="18"/>
    <x v="58"/>
    <x v="216"/>
    <x v="0"/>
    <x v="0"/>
    <s v="Lotus"/>
    <x v="0"/>
    <n v="0"/>
    <x v="28"/>
    <x v="3"/>
    <x v="8"/>
    <s v="Rs 13,46,593_x000a_ ~ 13 Lacs+"/>
    <s v="Rs 0_x000a_ ~"/>
    <n v="736605"/>
    <n v="2624"/>
    <n v="739229"/>
    <n v="33.366403529999999"/>
    <n v="62.137994399999997"/>
    <x v="59"/>
  </r>
  <r>
    <x v="18"/>
    <x v="58"/>
    <x v="217"/>
    <x v="1"/>
    <x v="2"/>
    <s v="Hand"/>
    <x v="0"/>
    <n v="0"/>
    <x v="12"/>
    <x v="3"/>
    <x v="4"/>
    <s v="Rs 15,08,01,799_x000a_ ~ 15 Crore+"/>
    <s v="Rs 3,44,00,000_x000a_ ~ 3 Crore+"/>
    <n v="407372"/>
    <n v="665"/>
    <n v="408037"/>
    <n v="18.417469010000001"/>
    <n v="34.298709629999998"/>
    <x v="59"/>
  </r>
  <r>
    <x v="6"/>
    <x v="59"/>
    <x v="218"/>
    <x v="0"/>
    <x v="0"/>
    <s v="Lotus"/>
    <x v="0"/>
    <n v="8"/>
    <x v="5"/>
    <x v="2"/>
    <x v="4"/>
    <s v="Rs 52,65,388_x000a_ ~ 52 Lacs+"/>
    <s v="Rs 0_x000a_ ~"/>
    <n v="685237"/>
    <n v="2385"/>
    <n v="687622"/>
    <n v="40.338442550000003"/>
    <n v="48.814150820000002"/>
    <x v="60"/>
  </r>
  <r>
    <x v="6"/>
    <x v="59"/>
    <x v="219"/>
    <x v="1"/>
    <x v="10"/>
    <s v="Flowers and Grass"/>
    <x v="2"/>
    <n v="4"/>
    <x v="19"/>
    <x v="2"/>
    <x v="11"/>
    <s v="Rs 2,20,42,316_x000a_ ~ 2 Crore+"/>
    <s v="Rs 0_x000a_ ~"/>
    <n v="575382"/>
    <n v="646"/>
    <n v="576028"/>
    <n v="33.791926940000003"/>
    <n v="40.892114669999998"/>
    <x v="60"/>
  </r>
  <r>
    <x v="6"/>
    <x v="59"/>
    <x v="220"/>
    <x v="1"/>
    <x v="8"/>
    <s v="Hammer, Sickle and Star"/>
    <x v="0"/>
    <n v="1"/>
    <x v="32"/>
    <x v="2"/>
    <x v="8"/>
    <s v="Rs 55,56,977_x000a_ ~ 55 Lacs+"/>
    <s v="Rs 5,24,879_x000a_ ~ 5 Lacs+"/>
    <n v="89996"/>
    <n v="126"/>
    <n v="90122"/>
    <n v="5.2868889000000001"/>
    <n v="6.3977430919999998"/>
    <x v="60"/>
  </r>
  <r>
    <x v="6"/>
    <x v="59"/>
    <x v="221"/>
    <x v="1"/>
    <x v="2"/>
    <s v="Hand"/>
    <x v="0"/>
    <n v="3"/>
    <x v="28"/>
    <x v="2"/>
    <x v="1"/>
    <s v="Rs 30,26,068_x000a_ ~ 30 Lacs+"/>
    <s v="Rs 39,999_x000a_ ~ 39 Thou+"/>
    <n v="22552"/>
    <n v="66"/>
    <n v="22618"/>
    <n v="1.3268552979999999"/>
    <n v="1.605647381"/>
    <x v="60"/>
  </r>
  <r>
    <x v="14"/>
    <x v="60"/>
    <x v="222"/>
    <x v="0"/>
    <x v="46"/>
    <s v="Arrow"/>
    <x v="0"/>
    <n v="1"/>
    <x v="3"/>
    <x v="3"/>
    <x v="1"/>
    <s v="Rs 1,98,16,050_x000a_ ~ 1 Crore+"/>
    <s v="Rs 4,05,701_x000a_ ~ 4 Lacs+"/>
    <n v="476948"/>
    <n v="840"/>
    <n v="477788"/>
    <n v="28.115198710000001"/>
    <n v="47.977426549999997"/>
    <x v="61"/>
  </r>
  <r>
    <x v="14"/>
    <x v="60"/>
    <x v="223"/>
    <x v="1"/>
    <x v="30"/>
    <s v="Hurricane Lamp"/>
    <x v="0"/>
    <n v="2"/>
    <x v="37"/>
    <x v="3"/>
    <x v="1"/>
    <s v="Rs 6,87,39,932_x000a_ ~ 6 Crore+"/>
    <s v="Rs 6,18,721_x000a_ ~ 6 Lacs+"/>
    <n v="276856"/>
    <n v="400"/>
    <n v="277256"/>
    <n v="16.314992289999999"/>
    <n v="27.84086117"/>
    <x v="61"/>
  </r>
  <r>
    <x v="14"/>
    <x v="60"/>
    <x v="224"/>
    <x v="1"/>
    <x v="18"/>
    <s v="Gas Cylinder"/>
    <x v="2"/>
    <n v="3"/>
    <x v="18"/>
    <x v="3"/>
    <x v="1"/>
    <s v="Rs 5,38,01,629_x000a_ ~ 5 Crore+"/>
    <s v="Rs 17,00,000_x000a_ ~ 17 Lacs+"/>
    <n v="103448"/>
    <n v="281"/>
    <n v="103729"/>
    <n v="6.103881737"/>
    <n v="10.416022330000001"/>
    <x v="61"/>
  </r>
  <r>
    <x v="14"/>
    <x v="60"/>
    <x v="225"/>
    <x v="1"/>
    <x v="18"/>
    <s v="FLUTE"/>
    <x v="0"/>
    <n v="0"/>
    <x v="17"/>
    <x v="3"/>
    <x v="6"/>
    <s v="Rs 41,500_x000a_ ~ 41 Thou+"/>
    <s v="Rs 0_x000a_ ~"/>
    <n v="44394"/>
    <n v="4"/>
    <n v="44398"/>
    <n v="2.6125783660000002"/>
    <n v="4.4582571849999999"/>
    <x v="61"/>
  </r>
  <r>
    <x v="14"/>
    <x v="60"/>
    <x v="226"/>
    <x v="1"/>
    <x v="18"/>
    <s v="Baby Walker"/>
    <x v="0"/>
    <n v="0"/>
    <x v="15"/>
    <x v="3"/>
    <x v="0"/>
    <s v="Rs 73,41,490_x000a_ ~ 73 Lacs+"/>
    <s v="Rs 0_x000a_ ~"/>
    <n v="17021"/>
    <n v="4"/>
    <n v="17025"/>
    <n v="1.0018277099999999"/>
    <n v="1.709577651"/>
    <x v="61"/>
  </r>
  <r>
    <x v="14"/>
    <x v="60"/>
    <x v="227"/>
    <x v="1"/>
    <x v="18"/>
    <s v="Black Board"/>
    <x v="0"/>
    <n v="0"/>
    <x v="8"/>
    <x v="3"/>
    <x v="9"/>
    <s v="Rs 26,05,273_x000a_ ~ 26 Lacs+"/>
    <s v="Rs 0_x000a_ ~"/>
    <n v="14228"/>
    <n v="1"/>
    <n v="14229"/>
    <n v="0.83729847199999996"/>
    <n v="1.4288152949999999"/>
    <x v="61"/>
  </r>
  <r>
    <x v="14"/>
    <x v="60"/>
    <x v="228"/>
    <x v="1"/>
    <x v="4"/>
    <s v="Elephant"/>
    <x v="0"/>
    <n v="1"/>
    <x v="41"/>
    <x v="3"/>
    <x v="4"/>
    <s v="Rs 1,68,62,361_x000a_ ~ 1 Crore+"/>
    <s v="Rs 97,503_x000a_ ~ 97 Thou+"/>
    <n v="11931"/>
    <n v="29"/>
    <n v="11960"/>
    <n v="0.703780289"/>
    <n v="1.2009720239999999"/>
    <x v="61"/>
  </r>
  <r>
    <x v="6"/>
    <x v="61"/>
    <x v="229"/>
    <x v="0"/>
    <x v="0"/>
    <s v="Lotus"/>
    <x v="0"/>
    <n v="1"/>
    <x v="37"/>
    <x v="3"/>
    <x v="8"/>
    <s v="Rs 1,97,99,440_x000a_ ~ 1 Crore+"/>
    <s v="Rs 32,61,495_x000a_ ~ 32 Lacs+"/>
    <n v="672202"/>
    <n v="3117"/>
    <n v="675319"/>
    <n v="40.955579030000003"/>
    <n v="49.198372489999997"/>
    <x v="62"/>
  </r>
  <r>
    <x v="6"/>
    <x v="61"/>
    <x v="230"/>
    <x v="1"/>
    <x v="10"/>
    <s v="Flowers and Grass"/>
    <x v="0"/>
    <n v="2"/>
    <x v="46"/>
    <x v="3"/>
    <x v="1"/>
    <s v="Rs 1,22,35,759_x000a_ ~ 1 Crore+"/>
    <s v="Rs 0_x000a_ ~"/>
    <n v="500122"/>
    <n v="864"/>
    <n v="500986"/>
    <n v="30.38293268"/>
    <n v="36.497856329999998"/>
    <x v="62"/>
  </r>
  <r>
    <x v="6"/>
    <x v="61"/>
    <x v="231"/>
    <x v="1"/>
    <x v="8"/>
    <s v="Hammer, Sickle and Star"/>
    <x v="0"/>
    <n v="1"/>
    <x v="30"/>
    <x v="3"/>
    <x v="4"/>
    <s v="Rs 75,21,446_x000a_ ~ 75 Lacs+"/>
    <s v="Rs 0_x000a_ ~"/>
    <n v="100014"/>
    <n v="268"/>
    <n v="100282"/>
    <n v="6.081729341"/>
    <n v="7.3057491189999997"/>
    <x v="62"/>
  </r>
  <r>
    <x v="6"/>
    <x v="61"/>
    <x v="232"/>
    <x v="1"/>
    <x v="18"/>
    <s v="Cot"/>
    <x v="0"/>
    <n v="5"/>
    <x v="13"/>
    <x v="0"/>
    <x v="0"/>
    <s v="Rs 2,90,750_x000a_ ~ 2 Lacs+"/>
    <s v="Rs 0_x000a_ ~"/>
    <n v="14937"/>
    <n v="5"/>
    <n v="14942"/>
    <n v="0.90617658000000001"/>
    <n v="1.088555307"/>
    <x v="62"/>
  </r>
  <r>
    <x v="6"/>
    <x v="61"/>
    <x v="3"/>
    <x v="1"/>
    <x v="3"/>
    <s v="ND"/>
    <x v="1"/>
    <m/>
    <x v="2"/>
    <x v="1"/>
    <x v="2"/>
    <s v=""/>
    <s v=""/>
    <n v="13987"/>
    <n v="32"/>
    <n v="14019"/>
    <n v="0.85020007200000003"/>
    <n v="1.021312867"/>
    <x v="62"/>
  </r>
  <r>
    <x v="1"/>
    <x v="62"/>
    <x v="233"/>
    <x v="0"/>
    <x v="0"/>
    <s v="Lotus"/>
    <x v="0"/>
    <n v="5"/>
    <x v="21"/>
    <x v="2"/>
    <x v="4"/>
    <s v="Rs 17,17,06,883_x000a_ ~ 17 Crore+"/>
    <s v="Rs 60,49,264_x000a_ ~ 60 Lacs+"/>
    <n v="544434"/>
    <n v="2239"/>
    <n v="546673"/>
    <n v="31.21601729"/>
    <n v="56.370651989999999"/>
    <x v="63"/>
  </r>
  <r>
    <x v="1"/>
    <x v="62"/>
    <x v="234"/>
    <x v="1"/>
    <x v="4"/>
    <s v="Elephant"/>
    <x v="0"/>
    <n v="0"/>
    <x v="7"/>
    <x v="2"/>
    <x v="1"/>
    <s v="Rs 87,02,160_x000a_ ~ 87 Lacs+"/>
    <s v="Rs 0_x000a_ ~"/>
    <n v="391441"/>
    <n v="1764"/>
    <n v="393205"/>
    <n v="22.452716850000002"/>
    <n v="40.545668460000002"/>
    <x v="63"/>
  </r>
  <r>
    <x v="1"/>
    <x v="62"/>
    <x v="3"/>
    <x v="1"/>
    <x v="3"/>
    <s v="ND"/>
    <x v="1"/>
    <m/>
    <x v="2"/>
    <x v="1"/>
    <x v="2"/>
    <s v=""/>
    <s v=""/>
    <n v="14060"/>
    <n v="33"/>
    <n v="14093"/>
    <n v="0.804735796"/>
    <n v="1.4532116980000001"/>
    <x v="63"/>
  </r>
  <r>
    <x v="4"/>
    <x v="63"/>
    <x v="235"/>
    <x v="0"/>
    <x v="0"/>
    <s v="Lotus"/>
    <x v="0"/>
    <n v="0"/>
    <x v="7"/>
    <x v="0"/>
    <x v="8"/>
    <s v="Rs 5,87,11,904_x000a_ ~ 5 Crore+"/>
    <s v="Rs 17,46,729_x000a_ ~ 17 Lacs+"/>
    <n v="710684"/>
    <n v="1025"/>
    <n v="711709"/>
    <n v="36.02918545"/>
    <n v="49.420495250000002"/>
    <x v="64"/>
  </r>
  <r>
    <x v="4"/>
    <x v="63"/>
    <x v="236"/>
    <x v="1"/>
    <x v="2"/>
    <s v="Hand"/>
    <x v="0"/>
    <n v="0"/>
    <x v="37"/>
    <x v="0"/>
    <x v="1"/>
    <s v="Rs 3,43,54,639_x000a_ ~ 3 Crore+"/>
    <s v="Rs 64,49,772_x000a_ ~ 64 Lacs+"/>
    <n v="405874"/>
    <n v="371"/>
    <n v="406245"/>
    <n v="20.565535130000001"/>
    <n v="28.209323040000001"/>
    <x v="64"/>
  </r>
  <r>
    <x v="4"/>
    <x v="63"/>
    <x v="237"/>
    <x v="1"/>
    <x v="47"/>
    <s v="Auto- Rickshaw"/>
    <x v="0"/>
    <n v="0"/>
    <x v="20"/>
    <x v="0"/>
    <x v="1"/>
    <s v="Rs 12,29,683_x000a_ ~ 12 Lacs+"/>
    <s v="Rs 0_x000a_ ~"/>
    <n v="249964"/>
    <n v="797"/>
    <n v="250761"/>
    <n v="12.69439416"/>
    <n v="17.412640289999999"/>
    <x v="64"/>
  </r>
  <r>
    <x v="4"/>
    <x v="63"/>
    <x v="3"/>
    <x v="1"/>
    <x v="3"/>
    <s v="ND"/>
    <x v="1"/>
    <m/>
    <x v="2"/>
    <x v="1"/>
    <x v="2"/>
    <s v=""/>
    <s v=""/>
    <n v="29957"/>
    <n v="5"/>
    <n v="29962"/>
    <n v="1.516780671"/>
    <n v="2.0805369589999998"/>
    <x v="64"/>
  </r>
  <r>
    <x v="4"/>
    <x v="63"/>
    <x v="238"/>
    <x v="1"/>
    <x v="4"/>
    <s v="Elephant"/>
    <x v="0"/>
    <n v="0"/>
    <x v="27"/>
    <x v="0"/>
    <x v="7"/>
    <s v="Rs 3,11,000_x000a_ ~ 3 Lacs+"/>
    <s v="Rs 0_x000a_ ~"/>
    <n v="26169"/>
    <n v="3"/>
    <n v="26172"/>
    <n v="1.324917686"/>
    <n v="1.817362436"/>
    <x v="64"/>
  </r>
  <r>
    <x v="4"/>
    <x v="63"/>
    <x v="239"/>
    <x v="1"/>
    <x v="18"/>
    <s v="Air Conditioner"/>
    <x v="0"/>
    <n v="0"/>
    <x v="45"/>
    <x v="0"/>
    <x v="8"/>
    <s v="Rs 30,811_x000a_ ~ 30 Thou+"/>
    <s v="Rs 0_x000a_ ~"/>
    <n v="14822"/>
    <n v="0"/>
    <n v="14822"/>
    <n v="0.75034120199999998"/>
    <n v="1.0292276490000001"/>
    <x v="64"/>
  </r>
  <r>
    <x v="8"/>
    <x v="64"/>
    <x v="240"/>
    <x v="0"/>
    <x v="13"/>
    <s v="Ceiling Fan"/>
    <x v="0"/>
    <n v="0"/>
    <x v="21"/>
    <x v="2"/>
    <x v="7"/>
    <s v="Rs 41,58,610_x000a_ ~ 41 Lacs+"/>
    <s v="Rs 2,69,000_x000a_ ~ 2 Lacs+"/>
    <n v="592250"/>
    <n v="6007"/>
    <n v="598257"/>
    <n v="40.734582490000001"/>
    <n v="47.106924579999998"/>
    <x v="65"/>
  </r>
  <r>
    <x v="8"/>
    <x v="64"/>
    <x v="241"/>
    <x v="1"/>
    <x v="14"/>
    <s v="Bicycle"/>
    <x v="0"/>
    <n v="0"/>
    <x v="37"/>
    <x v="2"/>
    <x v="1"/>
    <s v="Rs 4,25,20,353_x000a_ ~ 4 Crore+"/>
    <s v="Rs 5,98,794_x000a_ ~ 5 Lacs+"/>
    <n v="577403"/>
    <n v="4789"/>
    <n v="582192"/>
    <n v="39.640736420000003"/>
    <n v="45.841961959999999"/>
    <x v="65"/>
  </r>
  <r>
    <x v="8"/>
    <x v="64"/>
    <x v="242"/>
    <x v="1"/>
    <x v="4"/>
    <s v="Elephant"/>
    <x v="0"/>
    <n v="0"/>
    <x v="12"/>
    <x v="2"/>
    <x v="1"/>
    <s v="Rs 3,44,36,000_x000a_ ~ 3 Crore+"/>
    <s v="Rs 12,00,000_x000a_ ~ 12 Lacs+"/>
    <n v="42262"/>
    <n v="318"/>
    <n v="42580"/>
    <n v="2.8992197709999998"/>
    <n v="3.3527611849999999"/>
    <x v="65"/>
  </r>
  <r>
    <x v="8"/>
    <x v="64"/>
    <x v="3"/>
    <x v="1"/>
    <x v="3"/>
    <s v="ND"/>
    <x v="1"/>
    <m/>
    <x v="2"/>
    <x v="1"/>
    <x v="2"/>
    <s v=""/>
    <s v=""/>
    <n v="13178"/>
    <n v="40"/>
    <n v="13218"/>
    <n v="0.89999734499999995"/>
    <n v="1.040789041"/>
    <x v="65"/>
  </r>
  <r>
    <x v="8"/>
    <x v="64"/>
    <x v="243"/>
    <x v="1"/>
    <x v="2"/>
    <s v="Hand"/>
    <x v="0"/>
    <n v="0"/>
    <x v="37"/>
    <x v="2"/>
    <x v="1"/>
    <s v="Rs 12,63,97,634_x000a_ ~ 12 Crore+"/>
    <s v="Rs 83,42,498_x000a_ ~ 83 Lacs+"/>
    <n v="12941"/>
    <n v="214"/>
    <n v="13155"/>
    <n v="0.89570775199999997"/>
    <n v="1.035828403"/>
    <x v="65"/>
  </r>
  <r>
    <x v="1"/>
    <x v="65"/>
    <x v="244"/>
    <x v="0"/>
    <x v="0"/>
    <s v="Lotus"/>
    <x v="0"/>
    <n v="1"/>
    <x v="19"/>
    <x v="2"/>
    <x v="1"/>
    <s v="Rs 1,80,50,127_x000a_ ~ 1 Crore+"/>
    <s v="Rs 31,71,774_x000a_ ~ 31 Lacs+"/>
    <n v="535594"/>
    <n v="323"/>
    <n v="535917"/>
    <n v="29.497366289999999"/>
    <n v="46.371315250000002"/>
    <x v="66"/>
  </r>
  <r>
    <x v="1"/>
    <x v="65"/>
    <x v="245"/>
    <x v="1"/>
    <x v="12"/>
    <s v="Bicycle"/>
    <x v="0"/>
    <n v="5"/>
    <x v="10"/>
    <x v="2"/>
    <x v="6"/>
    <s v="Rs 1,02,94,367_x000a_ ~ 1 Crore+"/>
    <s v="Rs 1,27,553_x000a_ ~ 1 Lacs+"/>
    <n v="425624"/>
    <n v="153"/>
    <n v="425777"/>
    <n v="23.435159039999998"/>
    <n v="36.841226329999998"/>
    <x v="66"/>
  </r>
  <r>
    <x v="1"/>
    <x v="65"/>
    <x v="246"/>
    <x v="1"/>
    <x v="2"/>
    <s v="Hand"/>
    <x v="0"/>
    <n v="0"/>
    <x v="6"/>
    <x v="2"/>
    <x v="8"/>
    <s v="Rs 1,25,72,577_x000a_ ~ 1 Crore+"/>
    <s v="Rs 27,052_x000a_ ~ 27 Thou+"/>
    <n v="159575"/>
    <n v="36"/>
    <n v="159611"/>
    <n v="8.7851367489999994"/>
    <n v="13.810668440000001"/>
    <x v="66"/>
  </r>
  <r>
    <x v="2"/>
    <x v="66"/>
    <x v="247"/>
    <x v="0"/>
    <x v="5"/>
    <s v="Clock"/>
    <x v="2"/>
    <n v="0"/>
    <x v="23"/>
    <x v="3"/>
    <x v="4"/>
    <s v="Rs 1,40,88,88,704_x000a_ ~ 140 Crore+"/>
    <s v="Rs 55,00,000_x000a_ ~ 55 Lacs+"/>
    <n v="683705"/>
    <n v="3009"/>
    <n v="686714"/>
    <n v="32.47392138"/>
    <n v="52.52845903"/>
    <x v="67"/>
  </r>
  <r>
    <x v="2"/>
    <x v="66"/>
    <x v="248"/>
    <x v="1"/>
    <x v="0"/>
    <s v="Lotus"/>
    <x v="2"/>
    <n v="0"/>
    <x v="6"/>
    <x v="3"/>
    <x v="4"/>
    <s v="Rs 4,75,72,790_x000a_ ~ 4 Crore+"/>
    <s v="Rs 22,50,279_x000a_ ~ 22 Lacs+"/>
    <n v="528711"/>
    <n v="2229"/>
    <n v="530940"/>
    <n v="25.10754669"/>
    <n v="40.612918970000003"/>
    <x v="67"/>
  </r>
  <r>
    <x v="2"/>
    <x v="66"/>
    <x v="249"/>
    <x v="1"/>
    <x v="6"/>
    <s v="Cup &amp; Saucer"/>
    <x v="0"/>
    <n v="1"/>
    <x v="20"/>
    <x v="3"/>
    <x v="1"/>
    <s v="Rs 49,80,257_x000a_ ~ 49 Lacs+"/>
    <s v="Rs 37,00,190_x000a_ ~ 37 Lacs+"/>
    <n v="43953"/>
    <n v="181"/>
    <n v="44134"/>
    <n v="2.087046494"/>
    <n v="3.3759192480000002"/>
    <x v="67"/>
  </r>
  <r>
    <x v="11"/>
    <x v="67"/>
    <x v="250"/>
    <x v="0"/>
    <x v="22"/>
    <s v="Plough"/>
    <x v="0"/>
    <n v="0"/>
    <x v="33"/>
    <x v="3"/>
    <x v="8"/>
    <s v="Rs 59,74,34,000_x000a_ ~ 59 Crore+"/>
    <s v="Rs 1,04,935_x000a_ ~ 1 Lacs+"/>
    <n v="132969"/>
    <n v="457"/>
    <n v="133426"/>
    <n v="10.12538153"/>
    <n v="29.260151889999999"/>
    <x v="68"/>
  </r>
  <r>
    <x v="11"/>
    <x v="67"/>
    <x v="251"/>
    <x v="1"/>
    <x v="24"/>
    <s v="Apple"/>
    <x v="0"/>
    <n v="0"/>
    <x v="30"/>
    <x v="3"/>
    <x v="8"/>
    <s v="Rs 17,68,68,487_x000a_ ~ 17 Crore+"/>
    <s v="Rs 8,48,606_x000a_ ~ 8 Lacs+"/>
    <n v="103052"/>
    <n v="141"/>
    <n v="103193"/>
    <n v="7.8310711230000001"/>
    <n v="22.63009349"/>
    <x v="68"/>
  </r>
  <r>
    <x v="11"/>
    <x v="67"/>
    <x v="252"/>
    <x v="1"/>
    <x v="18"/>
    <s v="Gas Cylinder"/>
    <x v="0"/>
    <n v="0"/>
    <x v="1"/>
    <x v="3"/>
    <x v="5"/>
    <s v="Rs 80,00,000_x000a_ ~ 80 Lacs+"/>
    <s v="Rs 60,00,000_x000a_ ~ 60 Lacs+"/>
    <n v="100677"/>
    <n v="1491"/>
    <n v="102168"/>
    <n v="7.7532863130000003"/>
    <n v="22.405312290000001"/>
    <x v="68"/>
  </r>
  <r>
    <x v="11"/>
    <x v="67"/>
    <x v="253"/>
    <x v="1"/>
    <x v="23"/>
    <s v="Ink Pot &amp; Pen"/>
    <x v="0"/>
    <n v="0"/>
    <x v="29"/>
    <x v="3"/>
    <x v="8"/>
    <s v="Rs 1,65,56,983_x000a_ ~ 1 Crore+"/>
    <s v="Rs 4,73,600_x000a_ ~ 4 Lacs+"/>
    <n v="53307"/>
    <n v="223"/>
    <n v="53530"/>
    <n v="4.0622642740000003"/>
    <n v="11.73906083"/>
    <x v="68"/>
  </r>
  <r>
    <x v="11"/>
    <x v="67"/>
    <x v="254"/>
    <x v="1"/>
    <x v="2"/>
    <s v="Hand"/>
    <x v="0"/>
    <n v="0"/>
    <x v="32"/>
    <x v="3"/>
    <x v="7"/>
    <s v="Rs 1,27,77,435_x000a_ ~ 1 Crore+"/>
    <s v="Rs 0_x000a_ ~"/>
    <n v="34240"/>
    <n v="292"/>
    <n v="34532"/>
    <n v="2.6205512780000002"/>
    <n v="7.5728236249999998"/>
    <x v="68"/>
  </r>
  <r>
    <x v="11"/>
    <x v="67"/>
    <x v="3"/>
    <x v="1"/>
    <x v="3"/>
    <s v="ND"/>
    <x v="1"/>
    <m/>
    <x v="2"/>
    <x v="1"/>
    <x v="2"/>
    <s v=""/>
    <s v=""/>
    <n v="8070"/>
    <n v="58"/>
    <n v="8128"/>
    <n v="0.61681457200000001"/>
    <n v="1.782460049"/>
    <x v="68"/>
  </r>
  <r>
    <x v="11"/>
    <x v="67"/>
    <x v="255"/>
    <x v="1"/>
    <x v="0"/>
    <s v="Lotus"/>
    <x v="0"/>
    <n v="0"/>
    <x v="37"/>
    <x v="3"/>
    <x v="4"/>
    <s v="Rs 1,13,20,000_x000a_ ~ 1 Crore+"/>
    <s v="Rs 0_x000a_ ~"/>
    <n v="7313"/>
    <n v="581"/>
    <n v="7894"/>
    <n v="0.59905686899999999"/>
    <n v="1.731144147"/>
    <x v="68"/>
  </r>
  <r>
    <x v="11"/>
    <x v="67"/>
    <x v="256"/>
    <x v="1"/>
    <x v="18"/>
    <s v="Table"/>
    <x v="0"/>
    <n v="0"/>
    <x v="35"/>
    <x v="3"/>
    <x v="1"/>
    <s v="Rs 1,00,50,737_x000a_ ~ 1 Crore+"/>
    <s v="Rs 67,86,855_x000a_ ~ 67 Lacs+"/>
    <n v="4948"/>
    <n v="19"/>
    <n v="4967"/>
    <n v="0.37693380599999998"/>
    <n v="1.089256775"/>
    <x v="68"/>
  </r>
  <r>
    <x v="6"/>
    <x v="68"/>
    <x v="257"/>
    <x v="0"/>
    <x v="10"/>
    <s v="Flowers and Grass"/>
    <x v="2"/>
    <n v="2"/>
    <x v="14"/>
    <x v="3"/>
    <x v="1"/>
    <s v="Rs 4,05,31,018_x000a_ ~ 4 Crore+"/>
    <s v="Rs 14,96,059_x000a_ ~ 14 Lacs+"/>
    <n v="647819"/>
    <n v="625"/>
    <n v="648444"/>
    <n v="37.738585489999998"/>
    <n v="46.443689059999997"/>
    <x v="69"/>
  </r>
  <r>
    <x v="6"/>
    <x v="68"/>
    <x v="258"/>
    <x v="1"/>
    <x v="0"/>
    <s v="Lotus"/>
    <x v="0"/>
    <n v="0"/>
    <x v="10"/>
    <x v="3"/>
    <x v="8"/>
    <s v="Rs 49,49,682_x000a_ ~ 49 Lacs+"/>
    <s v="Rs 33,70,182_x000a_ ~ 33 Lacs+"/>
    <n v="537095"/>
    <n v="1180"/>
    <n v="538275"/>
    <n v="31.326895010000001"/>
    <n v="38.553023430000003"/>
    <x v="69"/>
  </r>
  <r>
    <x v="6"/>
    <x v="68"/>
    <x v="259"/>
    <x v="1"/>
    <x v="48"/>
    <s v="Lion"/>
    <x v="0"/>
    <n v="0"/>
    <x v="18"/>
    <x v="2"/>
    <x v="0"/>
    <s v="Rs 1,18,90,602_x000a_ ~ 1 Crore+"/>
    <s v="Rs 0_x000a_ ~"/>
    <n v="123817"/>
    <n v="251"/>
    <n v="124068"/>
    <n v="7.2205939519999998"/>
    <n v="8.8861576539999998"/>
    <x v="69"/>
  </r>
  <r>
    <x v="6"/>
    <x v="68"/>
    <x v="260"/>
    <x v="1"/>
    <x v="2"/>
    <s v="Hand"/>
    <x v="2"/>
    <n v="0"/>
    <x v="42"/>
    <x v="3"/>
    <x v="4"/>
    <s v="Rs 3,36,01,000_x000a_ ~ 3 Crore+"/>
    <s v="Rs 0_x000a_ ~"/>
    <n v="37236"/>
    <n v="41"/>
    <n v="37277"/>
    <n v="2.1694722309999999"/>
    <n v="2.669901174"/>
    <x v="69"/>
  </r>
  <r>
    <x v="6"/>
    <x v="68"/>
    <x v="3"/>
    <x v="1"/>
    <x v="3"/>
    <s v="ND"/>
    <x v="1"/>
    <m/>
    <x v="2"/>
    <x v="1"/>
    <x v="2"/>
    <s v=""/>
    <s v=""/>
    <n v="17747"/>
    <n v="32"/>
    <n v="17779"/>
    <n v="1.0347143489999999"/>
    <n v="1.2733903740000001"/>
    <x v="69"/>
  </r>
  <r>
    <x v="6"/>
    <x v="69"/>
    <x v="261"/>
    <x v="0"/>
    <x v="0"/>
    <s v="Lotus"/>
    <x v="0"/>
    <n v="0"/>
    <x v="30"/>
    <x v="3"/>
    <x v="8"/>
    <s v="Rs 2,65,21,750_x000a_ ~ 2 Crore+"/>
    <s v="Rs 7,44,076_x000a_ ~ 7 Lacs+"/>
    <n v="597450"/>
    <n v="926"/>
    <n v="598376"/>
    <n v="34.516820129999999"/>
    <n v="41.75136706"/>
    <x v="70"/>
  </r>
  <r>
    <x v="6"/>
    <x v="69"/>
    <x v="262"/>
    <x v="1"/>
    <x v="10"/>
    <s v="Flowers and Grass"/>
    <x v="2"/>
    <n v="0"/>
    <x v="49"/>
    <x v="3"/>
    <x v="1"/>
    <s v="Rs 13,66,80,993_x000a_ ~ 13 Crore+"/>
    <s v="Rs 0_x000a_ ~"/>
    <n v="595611"/>
    <n v="326"/>
    <n v="595937"/>
    <n v="34.376128450000003"/>
    <n v="41.581187130000004"/>
    <x v="70"/>
  </r>
  <r>
    <x v="6"/>
    <x v="69"/>
    <x v="263"/>
    <x v="1"/>
    <x v="8"/>
    <s v="Hammer, Sickle and Star"/>
    <x v="0"/>
    <n v="2"/>
    <x v="41"/>
    <x v="3"/>
    <x v="1"/>
    <s v="Rs 42,67,888_x000a_ ~ 42 Lacs+"/>
    <s v="Rs 0_x000a_ ~"/>
    <n v="161103"/>
    <n v="226"/>
    <n v="161329"/>
    <n v="9.3061287119999996"/>
    <n v="11.256645150000001"/>
    <x v="70"/>
  </r>
  <r>
    <x v="6"/>
    <x v="69"/>
    <x v="264"/>
    <x v="1"/>
    <x v="2"/>
    <s v="Hand"/>
    <x v="0"/>
    <n v="0"/>
    <x v="48"/>
    <x v="3"/>
    <x v="5"/>
    <s v="Rs 1,66,62,068_x000a_ ~ 1 Crore+"/>
    <s v="Rs 89,517_x000a_ ~ 89 Thou+"/>
    <n v="38481"/>
    <n v="35"/>
    <n v="38516"/>
    <n v="2.2217633129999999"/>
    <n v="2.6874334090000001"/>
    <x v="70"/>
  </r>
  <r>
    <x v="6"/>
    <x v="69"/>
    <x v="3"/>
    <x v="1"/>
    <x v="3"/>
    <s v="ND"/>
    <x v="1"/>
    <m/>
    <x v="2"/>
    <x v="1"/>
    <x v="2"/>
    <s v=""/>
    <s v=""/>
    <n v="18526"/>
    <n v="14"/>
    <n v="18540"/>
    <n v="1.0694644259999999"/>
    <n v="1.2936186359999999"/>
    <x v="70"/>
  </r>
  <r>
    <x v="6"/>
    <x v="70"/>
    <x v="265"/>
    <x v="0"/>
    <x v="10"/>
    <s v="Flowers and Grass"/>
    <x v="0"/>
    <n v="0"/>
    <x v="18"/>
    <x v="2"/>
    <x v="8"/>
    <s v="Rs 2,03,71,283_x000a_ ~ 2 Crore+"/>
    <s v="Rs 1,48,598_x000a_ ~ 1 Lacs+"/>
    <n v="640490"/>
    <n v="344"/>
    <n v="640834"/>
    <n v="37.738540209999996"/>
    <n v="44.514633549999999"/>
    <x v="71"/>
  </r>
  <r>
    <x v="6"/>
    <x v="70"/>
    <x v="266"/>
    <x v="1"/>
    <x v="0"/>
    <s v="Lotus"/>
    <x v="0"/>
    <n v="1"/>
    <x v="18"/>
    <x v="2"/>
    <x v="1"/>
    <s v="Rs 3,04,01,786_x000a_ ~ 3 Crore+"/>
    <s v="Rs 0_x000a_ ~"/>
    <n v="550671"/>
    <n v="852"/>
    <n v="551523"/>
    <n v="32.479039669999999"/>
    <n v="38.310770400000003"/>
    <x v="71"/>
  </r>
  <r>
    <x v="6"/>
    <x v="70"/>
    <x v="267"/>
    <x v="1"/>
    <x v="8"/>
    <s v="Hammer, Sickle and Star"/>
    <x v="0"/>
    <n v="2"/>
    <x v="3"/>
    <x v="2"/>
    <x v="1"/>
    <s v="Rs 58,92,873_x000a_ ~ 58 Lacs+"/>
    <s v="Rs 28,11,235_x000a_ ~ 28 Lacs+"/>
    <n v="175768"/>
    <n v="152"/>
    <n v="175920"/>
    <n v="10.35988102"/>
    <n v="12.220035660000001"/>
    <x v="71"/>
  </r>
  <r>
    <x v="6"/>
    <x v="70"/>
    <x v="268"/>
    <x v="1"/>
    <x v="2"/>
    <s v="Hand"/>
    <x v="0"/>
    <n v="0"/>
    <x v="5"/>
    <x v="2"/>
    <x v="1"/>
    <s v="Rs 24,37,669_x000a_ ~ 24 Lacs+"/>
    <s v="Rs 5,13,425_x000a_ ~ 5 Lacs+"/>
    <n v="38426"/>
    <n v="46"/>
    <n v="38472"/>
    <n v="2.2656056310000001"/>
    <n v="2.6724034329999999"/>
    <x v="71"/>
  </r>
  <r>
    <x v="3"/>
    <x v="71"/>
    <x v="269"/>
    <x v="0"/>
    <x v="0"/>
    <s v="Lotus"/>
    <x v="0"/>
    <n v="0"/>
    <x v="23"/>
    <x v="0"/>
    <x v="5"/>
    <s v="Rs 2,83,50,217_x000a_ ~ 2 Crore+"/>
    <s v="Rs 36,76,869_x000a_ ~ 36 Lacs+"/>
    <n v="740448"/>
    <n v="1825"/>
    <n v="742273"/>
    <n v="40.638512669999997"/>
    <n v="54.997647530000002"/>
    <x v="72"/>
  </r>
  <r>
    <x v="3"/>
    <x v="71"/>
    <x v="270"/>
    <x v="1"/>
    <x v="2"/>
    <s v="Hand"/>
    <x v="0"/>
    <n v="0"/>
    <x v="38"/>
    <x v="0"/>
    <x v="8"/>
    <s v="Rs 6,93,45,867_x000a_ ~ 6 Crore+"/>
    <s v="Rs 0_x000a_ ~"/>
    <n v="524474"/>
    <n v="2352"/>
    <n v="526826"/>
    <n v="28.84306054"/>
    <n v="39.034412750000001"/>
    <x v="72"/>
  </r>
  <r>
    <x v="3"/>
    <x v="71"/>
    <x v="3"/>
    <x v="1"/>
    <x v="3"/>
    <s v="ND"/>
    <x v="1"/>
    <m/>
    <x v="2"/>
    <x v="1"/>
    <x v="2"/>
    <s v=""/>
    <s v=""/>
    <n v="22823"/>
    <n v="91"/>
    <n v="22914"/>
    <n v="1.254512665"/>
    <n v="1.697779787"/>
    <x v="72"/>
  </r>
  <r>
    <x v="1"/>
    <x v="72"/>
    <x v="271"/>
    <x v="0"/>
    <x v="0"/>
    <s v="Lotus"/>
    <x v="0"/>
    <n v="0"/>
    <x v="44"/>
    <x v="3"/>
    <x v="8"/>
    <s v="Rs 12,63,56,142_x000a_ ~ 12 Crore+"/>
    <s v="Rs 1,30,55,209_x000a_ ~ 1 Crore+"/>
    <n v="563533"/>
    <n v="1737"/>
    <n v="565270"/>
    <n v="31.444854549999999"/>
    <n v="52.880567579999997"/>
    <x v="73"/>
  </r>
  <r>
    <x v="1"/>
    <x v="72"/>
    <x v="272"/>
    <x v="1"/>
    <x v="12"/>
    <s v="Bicycle"/>
    <x v="0"/>
    <n v="2"/>
    <x v="22"/>
    <x v="3"/>
    <x v="0"/>
    <s v="Rs 3,18,57,876_x000a_ ~ 3 Crore+"/>
    <s v="Rs 0_x000a_ ~"/>
    <n v="397403"/>
    <n v="585"/>
    <n v="397988"/>
    <n v="22.139287020000001"/>
    <n v="37.231466959999999"/>
    <x v="73"/>
  </r>
  <r>
    <x v="1"/>
    <x v="72"/>
    <x v="273"/>
    <x v="1"/>
    <x v="2"/>
    <s v="Hand"/>
    <x v="0"/>
    <n v="1"/>
    <x v="18"/>
    <x v="0"/>
    <x v="8"/>
    <s v="Rs 1,47,76,86,028_x000a_ ~ 147 Crore+"/>
    <s v="Rs 4,65,48,771_x000a_ ~ 4 Crore+"/>
    <n v="74003"/>
    <n v="203"/>
    <n v="74206"/>
    <n v="4.1279333349999998"/>
    <n v="6.9419134180000004"/>
    <x v="73"/>
  </r>
  <r>
    <x v="16"/>
    <x v="73"/>
    <x v="274"/>
    <x v="0"/>
    <x v="0"/>
    <s v="Lotus"/>
    <x v="0"/>
    <n v="0"/>
    <x v="29"/>
    <x v="3"/>
    <x v="1"/>
    <s v="Rs 1,16,73,429_x000a_ ~ 1 Crore+"/>
    <s v="Rs 0_x000a_ ~"/>
    <n v="577074"/>
    <n v="4171"/>
    <n v="581245"/>
    <n v="36.41224339"/>
    <n v="46.459533299999997"/>
    <x v="74"/>
  </r>
  <r>
    <x v="16"/>
    <x v="73"/>
    <x v="275"/>
    <x v="1"/>
    <x v="37"/>
    <s v="Conch"/>
    <x v="0"/>
    <n v="0"/>
    <x v="9"/>
    <x v="3"/>
    <x v="8"/>
    <s v="Rs 9,00,51,634_x000a_ ~ 9 Crore+"/>
    <s v="Rs 32,27,600_x000a_ ~ 32 Lacs+"/>
    <n v="516229"/>
    <n v="1077"/>
    <n v="517306"/>
    <n v="32.406768190000001"/>
    <n v="41.348820779999997"/>
    <x v="74"/>
  </r>
  <r>
    <x v="16"/>
    <x v="73"/>
    <x v="276"/>
    <x v="1"/>
    <x v="2"/>
    <s v="Hand"/>
    <x v="0"/>
    <n v="5"/>
    <x v="19"/>
    <x v="3"/>
    <x v="4"/>
    <s v="Rs 5,10,24,740_x000a_ ~ 5 Crore+"/>
    <s v="Rs 1,34,51,459_x000a_ ~ 1 Crore+"/>
    <n v="108898"/>
    <n v="519"/>
    <n v="109417"/>
    <n v="6.85445627"/>
    <n v="8.7458176069999993"/>
    <x v="74"/>
  </r>
  <r>
    <x v="16"/>
    <x v="73"/>
    <x v="3"/>
    <x v="1"/>
    <x v="3"/>
    <s v="ND"/>
    <x v="1"/>
    <m/>
    <x v="2"/>
    <x v="1"/>
    <x v="2"/>
    <s v=""/>
    <s v=""/>
    <n v="14127"/>
    <n v="40"/>
    <n v="14167"/>
    <n v="0.88749537999999994"/>
    <n v="1.132383433"/>
    <x v="74"/>
  </r>
  <r>
    <x v="4"/>
    <x v="74"/>
    <x v="277"/>
    <x v="0"/>
    <x v="0"/>
    <s v="Lotus"/>
    <x v="0"/>
    <n v="2"/>
    <x v="39"/>
    <x v="3"/>
    <x v="4"/>
    <s v="Rs 24,02,250_x000a_ ~ 24 Lacs+"/>
    <s v="Rs 0_x000a_ ~"/>
    <n v="844104"/>
    <n v="2422"/>
    <n v="846526"/>
    <n v="43.607690169999998"/>
    <n v="59.494052529999998"/>
    <x v="75"/>
  </r>
  <r>
    <x v="4"/>
    <x v="74"/>
    <x v="278"/>
    <x v="1"/>
    <x v="2"/>
    <s v="Hand"/>
    <x v="0"/>
    <n v="0"/>
    <x v="32"/>
    <x v="3"/>
    <x v="1"/>
    <s v="Rs 4,50,63,664_x000a_ ~ 4 Crore+"/>
    <s v="Rs 0_x000a_ ~"/>
    <n v="520856"/>
    <n v="1862"/>
    <n v="522718"/>
    <n v="26.927140560000002"/>
    <n v="36.736747780000002"/>
    <x v="75"/>
  </r>
  <r>
    <x v="4"/>
    <x v="74"/>
    <x v="3"/>
    <x v="1"/>
    <x v="3"/>
    <s v="ND"/>
    <x v="1"/>
    <m/>
    <x v="2"/>
    <x v="1"/>
    <x v="2"/>
    <s v=""/>
    <s v=""/>
    <n v="18989"/>
    <n v="7"/>
    <n v="18996"/>
    <n v="0.97855433000000003"/>
    <n v="1.335043486"/>
    <x v="75"/>
  </r>
  <r>
    <x v="4"/>
    <x v="74"/>
    <x v="279"/>
    <x v="1"/>
    <x v="36"/>
    <s v="Cot"/>
    <x v="0"/>
    <n v="0"/>
    <x v="48"/>
    <x v="2"/>
    <x v="11"/>
    <s v="Rs 2,95,500_x000a_ ~ 2 Lacs+"/>
    <s v="Rs 0_x000a_ ~"/>
    <n v="16663"/>
    <n v="36"/>
    <n v="16699"/>
    <n v="0.86022735100000003"/>
    <n v="1.173609769"/>
    <x v="75"/>
  </r>
  <r>
    <x v="17"/>
    <x v="75"/>
    <x v="280"/>
    <x v="0"/>
    <x v="2"/>
    <s v="Hand"/>
    <x v="0"/>
    <n v="0"/>
    <x v="17"/>
    <x v="3"/>
    <x v="1"/>
    <s v="Rs 73,98,753_x000a_ ~ 73 Lacs+"/>
    <s v="Rs 27,03,693_x000a_ ~ 27 Lacs+"/>
    <n v="643441"/>
    <n v="1732"/>
    <n v="645173"/>
    <n v="38.285813300000001"/>
    <n v="44.22603934"/>
    <x v="76"/>
  </r>
  <r>
    <x v="17"/>
    <x v="75"/>
    <x v="281"/>
    <x v="1"/>
    <x v="49"/>
    <s v="Elephant"/>
    <x v="0"/>
    <n v="1"/>
    <x v="11"/>
    <x v="3"/>
    <x v="8"/>
    <s v="Rs 2,37,01,000_x000a_ ~ 2 Crore+"/>
    <s v="Rs 10,32,000_x000a_ ~ 10 Lacs+"/>
    <n v="501319"/>
    <n v="3547"/>
    <n v="504866"/>
    <n v="29.95972463"/>
    <n v="34.608118410000003"/>
    <x v="76"/>
  </r>
  <r>
    <x v="17"/>
    <x v="75"/>
    <x v="282"/>
    <x v="1"/>
    <x v="50"/>
    <s v="Lock and Key"/>
    <x v="0"/>
    <n v="2"/>
    <x v="17"/>
    <x v="3"/>
    <x v="3"/>
    <s v="Rs 33,89,683_x000a_ ~ 33 Lacs+"/>
    <s v="Rs 4,30,436_x000a_ ~ 4 Lacs+"/>
    <n v="248360"/>
    <n v="307"/>
    <n v="248667"/>
    <n v="14.756380589999999"/>
    <n v="17.04590323"/>
    <x v="76"/>
  </r>
  <r>
    <x v="17"/>
    <x v="75"/>
    <x v="283"/>
    <x v="1"/>
    <x v="10"/>
    <s v="Flowers and Grass"/>
    <x v="0"/>
    <n v="0"/>
    <x v="37"/>
    <x v="3"/>
    <x v="4"/>
    <s v="Rs 13,60,000_x000a_ ~ 13 Lacs+"/>
    <s v="Rs 0_x000a_ ~"/>
    <n v="20405"/>
    <n v="61"/>
    <n v="20466"/>
    <n v="1.214492012"/>
    <n v="1.4029262250000001"/>
    <x v="76"/>
  </r>
  <r>
    <x v="6"/>
    <x v="76"/>
    <x v="284"/>
    <x v="0"/>
    <x v="0"/>
    <s v="Lotus"/>
    <x v="0"/>
    <n v="24"/>
    <x v="42"/>
    <x v="3"/>
    <x v="6"/>
    <s v="Rs 80,55,691_x000a_ ~ 80 Lacs+"/>
    <s v="Rs 11,00,000_x000a_ ~ 11 Lacs+"/>
    <n v="471490"/>
    <n v="1504"/>
    <n v="472994"/>
    <n v="32.928417719999999"/>
    <n v="42.816550030000002"/>
    <x v="77"/>
  </r>
  <r>
    <x v="6"/>
    <x v="76"/>
    <x v="285"/>
    <x v="1"/>
    <x v="10"/>
    <s v="Flowers and Grass"/>
    <x v="0"/>
    <n v="0"/>
    <x v="10"/>
    <x v="3"/>
    <x v="1"/>
    <s v="Rs 6,62,07,289_x000a_ ~ 6 Crore+"/>
    <s v="Rs 1,59,25,213_x000a_ ~ 1 Crore+"/>
    <n v="457870"/>
    <n v="267"/>
    <n v="458137"/>
    <n v="31.894118129999999"/>
    <n v="41.4716588"/>
    <x v="77"/>
  </r>
  <r>
    <x v="6"/>
    <x v="76"/>
    <x v="286"/>
    <x v="1"/>
    <x v="8"/>
    <s v="Hammer, Sickle and Star"/>
    <x v="2"/>
    <n v="0"/>
    <x v="4"/>
    <x v="3"/>
    <x v="4"/>
    <s v="Rs 57,140_x000a_ ~ 57 Thou+"/>
    <s v="Rs 0_x000a_ ~"/>
    <n v="117354"/>
    <n v="102"/>
    <n v="117456"/>
    <n v="8.1769329679999991"/>
    <n v="10.63239851"/>
    <x v="77"/>
  </r>
  <r>
    <x v="6"/>
    <x v="76"/>
    <x v="287"/>
    <x v="1"/>
    <x v="2"/>
    <s v="Hand"/>
    <x v="0"/>
    <n v="0"/>
    <x v="17"/>
    <x v="3"/>
    <x v="7"/>
    <s v="Rs 28,09,421_x000a_ ~ 28 Lacs+"/>
    <s v="Rs 0_x000a_ ~"/>
    <n v="15784"/>
    <n v="32"/>
    <n v="15816"/>
    <n v="1.1010622859999999"/>
    <n v="1.4317022100000001"/>
    <x v="77"/>
  </r>
  <r>
    <x v="6"/>
    <x v="76"/>
    <x v="3"/>
    <x v="1"/>
    <x v="3"/>
    <s v="ND"/>
    <x v="1"/>
    <m/>
    <x v="2"/>
    <x v="1"/>
    <x v="2"/>
    <s v=""/>
    <s v=""/>
    <n v="12711"/>
    <n v="20"/>
    <n v="12731"/>
    <n v="0.88629387699999995"/>
    <n v="1.1524406199999999"/>
    <x v="77"/>
  </r>
  <r>
    <x v="6"/>
    <x v="77"/>
    <x v="288"/>
    <x v="0"/>
    <x v="10"/>
    <s v="Flowers and Grass"/>
    <x v="2"/>
    <n v="0"/>
    <x v="28"/>
    <x v="3"/>
    <x v="0"/>
    <s v="Rs 2,90,88,391_x000a_ ~ 2 Crore+"/>
    <s v="Rs 1,68,81,608_x000a_ ~ 1 Crore+"/>
    <n v="781920"/>
    <n v="158"/>
    <n v="782078"/>
    <n v="46.597833479999998"/>
    <n v="54.547001639999998"/>
    <x v="78"/>
  </r>
  <r>
    <x v="6"/>
    <x v="77"/>
    <x v="289"/>
    <x v="1"/>
    <x v="0"/>
    <s v="Lotus"/>
    <x v="0"/>
    <n v="14"/>
    <x v="21"/>
    <x v="3"/>
    <x v="1"/>
    <s v="Rs 53,99,604_x000a_ ~ 53 Lacs+"/>
    <s v="Rs 0_x000a_ ~"/>
    <n v="431105"/>
    <n v="604"/>
    <n v="431709"/>
    <n v="25.72211991"/>
    <n v="30.110080490000001"/>
    <x v="78"/>
  </r>
  <r>
    <x v="6"/>
    <x v="77"/>
    <x v="290"/>
    <x v="1"/>
    <x v="2"/>
    <s v="Hand"/>
    <x v="0"/>
    <n v="1"/>
    <x v="19"/>
    <x v="3"/>
    <x v="1"/>
    <s v="Rs 22,94,651_x000a_ ~ 22 Lacs+"/>
    <s v="Rs 0_x000a_ ~"/>
    <n v="104137"/>
    <n v="46"/>
    <n v="104183"/>
    <n v="6.2074397760000002"/>
    <n v="7.266372756"/>
    <x v="78"/>
  </r>
  <r>
    <x v="6"/>
    <x v="77"/>
    <x v="291"/>
    <x v="1"/>
    <x v="8"/>
    <s v="Ears of Corn And Sickle"/>
    <x v="0"/>
    <n v="0"/>
    <x v="44"/>
    <x v="3"/>
    <x v="4"/>
    <s v="Rs 60,37,297_x000a_ ~ 60 Lacs+"/>
    <s v="Rs 0_x000a_ ~"/>
    <n v="68278"/>
    <n v="38"/>
    <n v="68316"/>
    <n v="4.0704093349999999"/>
    <n v="4.7647842850000002"/>
    <x v="78"/>
  </r>
  <r>
    <x v="20"/>
    <x v="78"/>
    <x v="292"/>
    <x v="0"/>
    <x v="2"/>
    <s v="Hand"/>
    <x v="0"/>
    <n v="1"/>
    <x v="8"/>
    <x v="0"/>
    <x v="1"/>
    <s v="Rs 77,21,293_x000a_ ~ 77 Lacs+"/>
    <s v="Rs 18,01,236_x000a_ ~ 18 Lacs+"/>
    <n v="401539"/>
    <n v="988"/>
    <n v="402527"/>
    <n v="29.187193010000001"/>
    <n v="44.051672150000002"/>
    <x v="79"/>
  </r>
  <r>
    <x v="20"/>
    <x v="78"/>
    <x v="293"/>
    <x v="1"/>
    <x v="0"/>
    <s v="Lotus"/>
    <x v="0"/>
    <n v="2"/>
    <x v="15"/>
    <x v="0"/>
    <x v="6"/>
    <s v="Rs 1,60,73,844_x000a_ ~ 1 Crore+"/>
    <s v="Rs 1,41,005_x000a_ ~ 1 Lacs+"/>
    <n v="361727"/>
    <n v="1818"/>
    <n v="363545"/>
    <n v="26.360612039999999"/>
    <n v="39.785567559999997"/>
    <x v="79"/>
  </r>
  <r>
    <x v="20"/>
    <x v="78"/>
    <x v="3"/>
    <x v="1"/>
    <x v="3"/>
    <s v="ND"/>
    <x v="1"/>
    <m/>
    <x v="2"/>
    <x v="1"/>
    <x v="2"/>
    <s v=""/>
    <s v=""/>
    <n v="41656"/>
    <n v="11"/>
    <n v="41667"/>
    <n v="3.0212700539999999"/>
    <n v="4.5599451059999998"/>
    <x v="79"/>
  </r>
  <r>
    <x v="20"/>
    <x v="78"/>
    <x v="294"/>
    <x v="1"/>
    <x v="8"/>
    <s v="Ears of Corn And Sickle"/>
    <x v="0"/>
    <n v="0"/>
    <x v="21"/>
    <x v="0"/>
    <x v="1"/>
    <s v="Rs 10,58,000_x000a_ ~ 10 Lacs+"/>
    <s v="Rs 0_x000a_ ~"/>
    <n v="38388"/>
    <n v="7"/>
    <n v="38395"/>
    <n v="2.7840176579999998"/>
    <n v="4.2018646009999996"/>
    <x v="79"/>
  </r>
  <r>
    <x v="20"/>
    <x v="78"/>
    <x v="295"/>
    <x v="1"/>
    <x v="4"/>
    <s v="Elephant"/>
    <x v="0"/>
    <n v="0"/>
    <x v="32"/>
    <x v="0"/>
    <x v="7"/>
    <s v="Rs 5,47,094_x000a_ ~ 5 Lacs+"/>
    <s v="Rs 0_x000a_ ~"/>
    <n v="30422"/>
    <n v="27"/>
    <n v="30449"/>
    <n v="2.207853982"/>
    <n v="3.3322717869999998"/>
    <x v="79"/>
  </r>
  <r>
    <x v="20"/>
    <x v="78"/>
    <x v="296"/>
    <x v="1"/>
    <x v="19"/>
    <s v="Bow &amp; Arrow"/>
    <x v="0"/>
    <n v="0"/>
    <x v="8"/>
    <x v="0"/>
    <x v="11"/>
    <s v="Rs 1,35,38,941_x000a_ ~ 1 Crore+"/>
    <s v="Rs 0_x000a_ ~"/>
    <n v="13929"/>
    <n v="1"/>
    <n v="13930"/>
    <n v="1.0100629240000001"/>
    <n v="1.5244686519999999"/>
    <x v="79"/>
  </r>
  <r>
    <x v="20"/>
    <x v="78"/>
    <x v="297"/>
    <x v="1"/>
    <x v="7"/>
    <s v="Coat"/>
    <x v="0"/>
    <n v="0"/>
    <x v="40"/>
    <x v="0"/>
    <x v="1"/>
    <s v="Rs 34,44,229_x000a_ ~ 34 Lacs+"/>
    <s v="Rs 6,00,000_x000a_ ~ 6 Lacs+"/>
    <n v="12404"/>
    <n v="17"/>
    <n v="12421"/>
    <n v="0.90064548300000002"/>
    <n v="1.359327001"/>
    <x v="79"/>
  </r>
  <r>
    <x v="20"/>
    <x v="78"/>
    <x v="298"/>
    <x v="1"/>
    <x v="51"/>
    <s v="Plastering Trowel"/>
    <x v="0"/>
    <n v="0"/>
    <x v="13"/>
    <x v="0"/>
    <x v="0"/>
    <s v="Rs 17,26,000_x000a_ ~ 17 Lacs+"/>
    <s v="Rs 0_x000a_ ~"/>
    <n v="9910"/>
    <n v="2"/>
    <n v="9912"/>
    <n v="0.71871814099999998"/>
    <n v="1.084747543"/>
    <x v="79"/>
  </r>
  <r>
    <x v="1"/>
    <x v="79"/>
    <x v="299"/>
    <x v="0"/>
    <x v="0"/>
    <s v="Lotus"/>
    <x v="0"/>
    <n v="5"/>
    <x v="39"/>
    <x v="3"/>
    <x v="1"/>
    <s v="Rs 86,62,344_x000a_ ~ 86 Lacs+"/>
    <s v="Rs 3,22,490_x000a_ ~ 3 Lacs+"/>
    <n v="469214"/>
    <n v="1948"/>
    <n v="471162"/>
    <n v="25.534149530000001"/>
    <n v="44.65139817"/>
    <x v="80"/>
  </r>
  <r>
    <x v="1"/>
    <x v="79"/>
    <x v="300"/>
    <x v="1"/>
    <x v="4"/>
    <s v="Elephant"/>
    <x v="0"/>
    <n v="3"/>
    <x v="37"/>
    <x v="3"/>
    <x v="5"/>
    <s v="Rs 6,60,59,943_x000a_ ~ 6 Crore+"/>
    <s v="Rs 11,66,159_x000a_ ~ 11 Lacs+"/>
    <n v="437641"/>
    <n v="3167"/>
    <n v="440808"/>
    <n v="23.889145110000001"/>
    <n v="41.774789830000003"/>
    <x v="80"/>
  </r>
  <r>
    <x v="1"/>
    <x v="79"/>
    <x v="301"/>
    <x v="1"/>
    <x v="2"/>
    <s v="Hand"/>
    <x v="0"/>
    <n v="0"/>
    <x v="41"/>
    <x v="3"/>
    <x v="4"/>
    <s v="Rs 5,28,12,489_x000a_ ~ 5 Crore+"/>
    <s v="Rs 0_x000a_ ~"/>
    <n v="86453"/>
    <n v="467"/>
    <n v="86920"/>
    <n v="4.710541761"/>
    <n v="8.2372931789999999"/>
    <x v="80"/>
  </r>
  <r>
    <x v="1"/>
    <x v="79"/>
    <x v="302"/>
    <x v="1"/>
    <x v="17"/>
    <s v="Walking Stick"/>
    <x v="0"/>
    <n v="0"/>
    <x v="21"/>
    <x v="3"/>
    <x v="0"/>
    <s v="Rs 20,26,650_x000a_ ~ 20 Lacs+"/>
    <s v="Rs 0_x000a_ ~"/>
    <n v="11960"/>
    <n v="11"/>
    <n v="11971"/>
    <n v="0.64875627499999999"/>
    <n v="1.134475801"/>
    <x v="80"/>
  </r>
  <r>
    <x v="10"/>
    <x v="80"/>
    <x v="303"/>
    <x v="0"/>
    <x v="21"/>
    <s v="Scales"/>
    <x v="2"/>
    <n v="0"/>
    <x v="0"/>
    <x v="3"/>
    <x v="6"/>
    <s v="Rs 2,17,99,19,870_x000a_ ~ 217 Crore+"/>
    <s v="Rs 95,48,52,600_x000a_ ~ 95 Crore+"/>
    <n v="490811"/>
    <n v="2013"/>
    <n v="492824"/>
    <n v="30.389887959999999"/>
    <n v="40.980115470000001"/>
    <x v="81"/>
  </r>
  <r>
    <x v="10"/>
    <x v="80"/>
    <x v="304"/>
    <x v="1"/>
    <x v="2"/>
    <s v="Hand"/>
    <x v="0"/>
    <n v="0"/>
    <x v="25"/>
    <x v="3"/>
    <x v="6"/>
    <s v="Rs 9,29,06,438_x000a_ ~ 9 Crore+"/>
    <s v="Rs 1,04,22,457_x000a_ ~ 1 Crore+"/>
    <n v="469412"/>
    <n v="1640"/>
    <n v="471052"/>
    <n v="29.047322179999998"/>
    <n v="39.169694149999998"/>
    <x v="81"/>
  </r>
  <r>
    <x v="10"/>
    <x v="80"/>
    <x v="305"/>
    <x v="1"/>
    <x v="20"/>
    <s v="Broom"/>
    <x v="2"/>
    <n v="0"/>
    <x v="36"/>
    <x v="3"/>
    <x v="1"/>
    <s v="Rs 1,06,04,926_x000a_ ~ 1 Crore+"/>
    <s v="Rs 3,45,000_x000a_ ~ 3 Lacs+"/>
    <n v="133728"/>
    <n v="670"/>
    <n v="134398"/>
    <n v="8.2876243089999999"/>
    <n v="11.175684540000001"/>
    <x v="81"/>
  </r>
  <r>
    <x v="10"/>
    <x v="80"/>
    <x v="306"/>
    <x v="1"/>
    <x v="52"/>
    <s v="Key"/>
    <x v="0"/>
    <n v="1"/>
    <x v="1"/>
    <x v="3"/>
    <x v="0"/>
    <s v="Rs 59,87,46,355_x000a_ ~ 59 Crore+"/>
    <s v="Rs 1,38,36,396_x000a_ ~ 1 Crore+"/>
    <n v="37854"/>
    <n v="345"/>
    <n v="38199"/>
    <n v="2.3555332739999999"/>
    <n v="3.1763863579999998"/>
    <x v="81"/>
  </r>
  <r>
    <x v="10"/>
    <x v="80"/>
    <x v="3"/>
    <x v="1"/>
    <x v="3"/>
    <s v="ND"/>
    <x v="1"/>
    <m/>
    <x v="2"/>
    <x v="1"/>
    <x v="2"/>
    <s v=""/>
    <s v=""/>
    <n v="13220"/>
    <n v="103"/>
    <n v="13323"/>
    <n v="0.82155998299999999"/>
    <n v="1.107856108"/>
    <x v="81"/>
  </r>
  <r>
    <x v="2"/>
    <x v="81"/>
    <x v="307"/>
    <x v="0"/>
    <x v="0"/>
    <s v="Lotus"/>
    <x v="2"/>
    <n v="1"/>
    <x v="34"/>
    <x v="3"/>
    <x v="1"/>
    <s v="Rs 46,54,000_x000a_ ~ 46 Lacs+"/>
    <s v="Rs 16,22,000_x000a_ ~ 16 Lacs+"/>
    <n v="675841"/>
    <n v="2334"/>
    <n v="678175"/>
    <n v="33.156025329999999"/>
    <n v="50.107429799999998"/>
    <x v="82"/>
  </r>
  <r>
    <x v="2"/>
    <x v="81"/>
    <x v="308"/>
    <x v="1"/>
    <x v="5"/>
    <s v="Clock"/>
    <x v="0"/>
    <n v="1"/>
    <x v="35"/>
    <x v="3"/>
    <x v="4"/>
    <s v="Rs 16,07,76,182_x000a_ ~ 16 Crore+"/>
    <s v="Rs 84,88,691_x000a_ ~ 84 Lacs+"/>
    <n v="509108"/>
    <n v="699"/>
    <n v="509807"/>
    <n v="24.924501500000002"/>
    <n v="37.66744345"/>
    <x v="82"/>
  </r>
  <r>
    <x v="2"/>
    <x v="81"/>
    <x v="309"/>
    <x v="1"/>
    <x v="6"/>
    <s v="Cup &amp; Saucer"/>
    <x v="0"/>
    <n v="1"/>
    <x v="7"/>
    <x v="3"/>
    <x v="1"/>
    <s v="Rs 46,54,000_x000a_ ~ 46 Lacs+"/>
    <s v="Rs 16,22,000_x000a_ ~ 16 Lacs+"/>
    <n v="91972"/>
    <n v="167"/>
    <n v="92139"/>
    <n v="4.5046824470000004"/>
    <n v="6.80775386"/>
    <x v="82"/>
  </r>
  <r>
    <x v="2"/>
    <x v="81"/>
    <x v="310"/>
    <x v="1"/>
    <x v="18"/>
    <s v="SHIP"/>
    <x v="0"/>
    <n v="1"/>
    <x v="42"/>
    <x v="3"/>
    <x v="1"/>
    <s v="Rs 1,10,000_x000a_ ~ 1 Lacs+"/>
    <s v="Rs 2,00,000_x000a_ ~ 2 Lacs+"/>
    <n v="16778"/>
    <n v="14"/>
    <n v="16792"/>
    <n v="0.82096210800000002"/>
    <n v="1.2406885560000001"/>
    <x v="82"/>
  </r>
  <r>
    <x v="14"/>
    <x v="82"/>
    <x v="311"/>
    <x v="0"/>
    <x v="0"/>
    <s v="Lotus"/>
    <x v="0"/>
    <n v="6"/>
    <x v="11"/>
    <x v="3"/>
    <x v="4"/>
    <s v="Rs 8,30,24,577_x000a_ ~ 8 Crore+"/>
    <s v="Rs 1,22,36,000_x000a_ ~ 1 Crore+"/>
    <n v="687577"/>
    <n v="4616"/>
    <n v="692193"/>
    <n v="35.345147169999997"/>
    <n v="56.436307130000003"/>
    <x v="83"/>
  </r>
  <r>
    <x v="14"/>
    <x v="82"/>
    <x v="312"/>
    <x v="1"/>
    <x v="8"/>
    <s v="Ears of Corn And Sickle"/>
    <x v="0"/>
    <n v="5"/>
    <x v="16"/>
    <x v="3"/>
    <x v="3"/>
    <s v="Rs 5,57,848_x000a_ ~ 5 Lacs+"/>
    <s v="Rs 0_x000a_ ~"/>
    <n v="267917"/>
    <n v="2059"/>
    <n v="269976"/>
    <n v="13.78566592"/>
    <n v="22.011849949999998"/>
    <x v="83"/>
  </r>
  <r>
    <x v="14"/>
    <x v="82"/>
    <x v="313"/>
    <x v="1"/>
    <x v="30"/>
    <s v="Hurricane Lamp"/>
    <x v="0"/>
    <n v="1"/>
    <x v="29"/>
    <x v="3"/>
    <x v="3"/>
    <s v="Rs 1,54,83,136_x000a_ ~ 1 Crore+"/>
    <s v="Rs 14,46,000_x000a_ ~ 14 Lacs+"/>
    <n v="196800"/>
    <n v="1433"/>
    <n v="198233"/>
    <n v="10.12228462"/>
    <n v="16.16245537"/>
    <x v="83"/>
  </r>
  <r>
    <x v="14"/>
    <x v="82"/>
    <x v="3"/>
    <x v="1"/>
    <x v="3"/>
    <s v="ND"/>
    <x v="1"/>
    <m/>
    <x v="2"/>
    <x v="1"/>
    <x v="2"/>
    <s v=""/>
    <s v=""/>
    <n v="20408"/>
    <n v="37"/>
    <n v="20445"/>
    <n v="1.0439740559999999"/>
    <n v="1.6669343649999999"/>
    <x v="83"/>
  </r>
  <r>
    <x v="14"/>
    <x v="82"/>
    <x v="314"/>
    <x v="1"/>
    <x v="18"/>
    <s v="Cup &amp; Saucer"/>
    <x v="0"/>
    <n v="0"/>
    <x v="52"/>
    <x v="3"/>
    <x v="0"/>
    <s v="Rs 20,17,370_x000a_ ~ 20 Lacs+"/>
    <s v="Rs 0_x000a_ ~"/>
    <n v="18636"/>
    <n v="2"/>
    <n v="18638"/>
    <n v="0.95170400899999996"/>
    <n v="1.519604926"/>
    <x v="83"/>
  </r>
  <r>
    <x v="18"/>
    <x v="83"/>
    <x v="315"/>
    <x v="0"/>
    <x v="0"/>
    <s v="Lotus"/>
    <x v="0"/>
    <n v="0"/>
    <x v="22"/>
    <x v="3"/>
    <x v="8"/>
    <s v="Rs 36,61,64,525_x000a_ ~ 36 Crore+"/>
    <s v="Rs 19,84,79,638_x000a_ ~ 19 Crore+"/>
    <n v="756986"/>
    <n v="5005"/>
    <n v="761991"/>
    <n v="42.824121169999998"/>
    <n v="63.123559610000001"/>
    <x v="84"/>
  </r>
  <r>
    <x v="18"/>
    <x v="83"/>
    <x v="316"/>
    <x v="1"/>
    <x v="2"/>
    <s v="Hand"/>
    <x v="0"/>
    <n v="0"/>
    <x v="9"/>
    <x v="3"/>
    <x v="8"/>
    <s v="Rs 31,58,66,105_x000a_ ~ 31 Crore+"/>
    <s v="Rs 22,52,14,094_x000a_ ~ 22 Crore+"/>
    <n v="369944"/>
    <n v="743"/>
    <n v="370687"/>
    <n v="20.83271981"/>
    <n v="30.70782062"/>
    <x v="84"/>
  </r>
  <r>
    <x v="18"/>
    <x v="84"/>
    <x v="317"/>
    <x v="0"/>
    <x v="0"/>
    <s v="Lotus"/>
    <x v="0"/>
    <n v="0"/>
    <x v="30"/>
    <x v="0"/>
    <x v="11"/>
    <s v="Rs 4,01,07,878_x000a_ ~ 4 Crore+"/>
    <s v="Rs 2,50,000_x000a_ ~ 2 Lacs+"/>
    <n v="614274"/>
    <n v="2114"/>
    <n v="616388"/>
    <n v="35.187305840000001"/>
    <n v="50.441535700000003"/>
    <x v="85"/>
  </r>
  <r>
    <x v="18"/>
    <x v="84"/>
    <x v="318"/>
    <x v="1"/>
    <x v="2"/>
    <s v="Hand"/>
    <x v="0"/>
    <n v="0"/>
    <x v="37"/>
    <x v="0"/>
    <x v="8"/>
    <s v="Rs 10,82,17,325_x000a_ ~ 10 Crore+"/>
    <s v="Rs 2,22,31,164_x000a_ ~ 2 Crore+"/>
    <n v="559970"/>
    <n v="711"/>
    <n v="560681"/>
    <n v="32.007199720000003"/>
    <n v="45.882805439999998"/>
    <x v="85"/>
  </r>
  <r>
    <x v="16"/>
    <x v="85"/>
    <x v="319"/>
    <x v="0"/>
    <x v="37"/>
    <s v="Conch"/>
    <x v="0"/>
    <n v="0"/>
    <x v="10"/>
    <x v="3"/>
    <x v="6"/>
    <s v="Rs 1,17,16,989_x000a_ ~ 1 Crore+"/>
    <s v="Rs 0_x000a_ ~"/>
    <n v="443145"/>
    <n v="698"/>
    <n v="443843"/>
    <n v="29.541184260000001"/>
    <n v="44.828686769999997"/>
    <x v="86"/>
  </r>
  <r>
    <x v="16"/>
    <x v="85"/>
    <x v="320"/>
    <x v="1"/>
    <x v="0"/>
    <s v="Lotus"/>
    <x v="0"/>
    <n v="4"/>
    <x v="17"/>
    <x v="3"/>
    <x v="8"/>
    <s v="Rs 3,10,44,317_x000a_ ~ 3 Crore+"/>
    <s v="Rs 16,50,465_x000a_ ~ 16 Lacs+"/>
    <n v="347302"/>
    <n v="1697"/>
    <n v="348999"/>
    <n v="23.228582549999999"/>
    <n v="35.249326570000001"/>
    <x v="86"/>
  </r>
  <r>
    <x v="16"/>
    <x v="85"/>
    <x v="321"/>
    <x v="1"/>
    <x v="2"/>
    <s v="Hand"/>
    <x v="0"/>
    <n v="1"/>
    <x v="0"/>
    <x v="3"/>
    <x v="4"/>
    <s v="Rs 36,00,00,000_x000a_ ~ 36 Crore+"/>
    <s v="Rs 8,000_x000a_ ~ 8 Thou+"/>
    <n v="142372"/>
    <n v="260"/>
    <n v="142632"/>
    <n v="9.4932626930000001"/>
    <n v="14.40600674"/>
    <x v="86"/>
  </r>
  <r>
    <x v="16"/>
    <x v="85"/>
    <x v="3"/>
    <x v="1"/>
    <x v="3"/>
    <s v="ND"/>
    <x v="1"/>
    <m/>
    <x v="2"/>
    <x v="1"/>
    <x v="2"/>
    <s v=""/>
    <s v=""/>
    <n v="14363"/>
    <n v="18"/>
    <n v="14381"/>
    <n v="0.95716676999999994"/>
    <n v="1.452498619"/>
    <x v="86"/>
  </r>
  <r>
    <x v="19"/>
    <x v="86"/>
    <x v="322"/>
    <x v="0"/>
    <x v="0"/>
    <s v="Lotus"/>
    <x v="0"/>
    <n v="0"/>
    <x v="32"/>
    <x v="0"/>
    <x v="1"/>
    <s v="Rs 1,54,13,532_x000a_ ~ 1 Crore+"/>
    <s v="Rs 8,75,803_x000a_ ~ 8 Lacs+"/>
    <n v="810237"/>
    <n v="1011"/>
    <n v="811248"/>
    <n v="46.692225389999997"/>
    <n v="59.723661890000002"/>
    <x v="87"/>
  </r>
  <r>
    <x v="19"/>
    <x v="86"/>
    <x v="323"/>
    <x v="1"/>
    <x v="2"/>
    <s v="Hand"/>
    <x v="0"/>
    <n v="0"/>
    <x v="27"/>
    <x v="0"/>
    <x v="8"/>
    <s v="Rs 1,13,554_x000a_ ~ 1 Lacs+"/>
    <s v="Rs 0_x000a_ ~"/>
    <n v="450802"/>
    <n v="205"/>
    <n v="451007"/>
    <n v="25.958178629999999"/>
    <n v="33.202904140000001"/>
    <x v="87"/>
  </r>
  <r>
    <x v="19"/>
    <x v="86"/>
    <x v="324"/>
    <x v="1"/>
    <x v="4"/>
    <s v="Elephant"/>
    <x v="0"/>
    <n v="0"/>
    <x v="17"/>
    <x v="0"/>
    <x v="9"/>
    <s v="Rs 6,82,000_x000a_ ~ 6 Lacs+"/>
    <s v="Rs 0_x000a_ ~"/>
    <n v="23545"/>
    <n v="28"/>
    <n v="23573"/>
    <n v="1.35676862"/>
    <n v="1.735432176"/>
    <x v="87"/>
  </r>
  <r>
    <x v="19"/>
    <x v="86"/>
    <x v="3"/>
    <x v="1"/>
    <x v="3"/>
    <s v="ND"/>
    <x v="1"/>
    <m/>
    <x v="2"/>
    <x v="1"/>
    <x v="2"/>
    <s v=""/>
    <s v=""/>
    <n v="22781"/>
    <n v="6"/>
    <n v="22787"/>
    <n v="1.311529569"/>
    <n v="1.6775672589999999"/>
    <x v="87"/>
  </r>
  <r>
    <x v="1"/>
    <x v="87"/>
    <x v="325"/>
    <x v="0"/>
    <x v="0"/>
    <s v="Lotus"/>
    <x v="0"/>
    <n v="6"/>
    <x v="17"/>
    <x v="3"/>
    <x v="6"/>
    <s v="Rs 9,40,89,148_x000a_ ~ 9 Crore+"/>
    <s v="Rs 2,16,96,413_x000a_ ~ 2 Crore+"/>
    <n v="508989"/>
    <n v="1040"/>
    <n v="510029"/>
    <n v="26.256129940000001"/>
    <n v="49.04771109"/>
    <x v="88"/>
  </r>
  <r>
    <x v="1"/>
    <x v="87"/>
    <x v="326"/>
    <x v="1"/>
    <x v="4"/>
    <s v="Elephant"/>
    <x v="0"/>
    <n v="5"/>
    <x v="29"/>
    <x v="3"/>
    <x v="4"/>
    <s v="Rs 12,48,99,017_x000a_ ~ 12 Crore+"/>
    <s v="Rs 5,48,80,849_x000a_ ~ 5 Crore+"/>
    <n v="465412"/>
    <n v="1002"/>
    <n v="466414"/>
    <n v="24.010843680000001"/>
    <n v="44.853408569999999"/>
    <x v="88"/>
  </r>
  <r>
    <x v="1"/>
    <x v="87"/>
    <x v="327"/>
    <x v="1"/>
    <x v="2"/>
    <s v="Hand"/>
    <x v="0"/>
    <n v="2"/>
    <x v="29"/>
    <x v="3"/>
    <x v="6"/>
    <s v="Rs 8,24,44,969_x000a_ ~ 8 Crore+"/>
    <s v="Rs 0_x000a_ ~"/>
    <n v="25508"/>
    <n v="96"/>
    <n v="25604"/>
    <n v="1.318085738"/>
    <n v="2.4622474310000002"/>
    <x v="88"/>
  </r>
  <r>
    <x v="16"/>
    <x v="88"/>
    <x v="328"/>
    <x v="0"/>
    <x v="37"/>
    <s v="Conch"/>
    <x v="2"/>
    <n v="0"/>
    <x v="21"/>
    <x v="2"/>
    <x v="4"/>
    <s v="Rs 3,94,17,891_x000a_ ~ 3 Crore+"/>
    <s v="Rs 89,58,149_x000a_ ~ 89 Lacs+"/>
    <n v="511772"/>
    <n v="1273"/>
    <n v="513045"/>
    <n v="30.87543127"/>
    <n v="41.777343850000001"/>
    <x v="89"/>
  </r>
  <r>
    <x v="16"/>
    <x v="88"/>
    <x v="329"/>
    <x v="1"/>
    <x v="0"/>
    <s v="Lotus"/>
    <x v="0"/>
    <n v="0"/>
    <x v="23"/>
    <x v="2"/>
    <x v="1"/>
    <s v="Rs 4,72,23,493_x000a_ ~ 4 Crore+"/>
    <s v="Rs 1,21,50,231_x000a_ ~ 1 Crore+"/>
    <n v="480874"/>
    <n v="3380"/>
    <n v="484254"/>
    <n v="29.142767389999999"/>
    <n v="39.432887690000001"/>
    <x v="89"/>
  </r>
  <r>
    <x v="16"/>
    <x v="88"/>
    <x v="330"/>
    <x v="1"/>
    <x v="2"/>
    <s v="Hand"/>
    <x v="2"/>
    <n v="0"/>
    <x v="21"/>
    <x v="2"/>
    <x v="1"/>
    <s v="Rs 2,38,38,000_x000a_ ~ 2 Crore+"/>
    <s v="Rs 23,84,493_x000a_ ~ 23 Lacs+"/>
    <n v="207134"/>
    <n v="576"/>
    <n v="207710"/>
    <n v="12.500142930000001"/>
    <n v="16.913861529999998"/>
    <x v="89"/>
  </r>
  <r>
    <x v="14"/>
    <x v="89"/>
    <x v="331"/>
    <x v="0"/>
    <x v="46"/>
    <s v="Arrow"/>
    <x v="0"/>
    <n v="0"/>
    <x v="25"/>
    <x v="3"/>
    <x v="7"/>
    <s v="Rs 68,01,126_x000a_ ~ 68 Lacs+"/>
    <s v="Rs 53,64,747_x000a_ ~ 53 Lacs+"/>
    <n v="616724"/>
    <n v="1530"/>
    <n v="618254"/>
    <n v="33.898849669999997"/>
    <n v="59.266168319999998"/>
    <x v="90"/>
  </r>
  <r>
    <x v="14"/>
    <x v="89"/>
    <x v="332"/>
    <x v="1"/>
    <x v="30"/>
    <s v="Hurricane Lamp"/>
    <x v="0"/>
    <n v="0"/>
    <x v="20"/>
    <x v="3"/>
    <x v="0"/>
    <s v="Rs 3,03,64,808_x000a_ ~ 3 Crore+"/>
    <s v="Rs 21,80,647_x000a_ ~ 21 Lacs+"/>
    <n v="339999"/>
    <n v="625"/>
    <n v="340624"/>
    <n v="18.676404470000001"/>
    <n v="32.652403900000003"/>
    <x v="90"/>
  </r>
  <r>
    <x v="14"/>
    <x v="89"/>
    <x v="3"/>
    <x v="1"/>
    <x v="3"/>
    <s v="ND"/>
    <x v="1"/>
    <m/>
    <x v="2"/>
    <x v="1"/>
    <x v="2"/>
    <s v=""/>
    <s v=""/>
    <n v="31528"/>
    <n v="39"/>
    <n v="31567"/>
    <n v="1.7308177339999999"/>
    <n v="3.0260299740000001"/>
    <x v="90"/>
  </r>
  <r>
    <x v="2"/>
    <x v="90"/>
    <x v="333"/>
    <x v="0"/>
    <x v="0"/>
    <s v="Lotus"/>
    <x v="0"/>
    <n v="2"/>
    <x v="41"/>
    <x v="3"/>
    <x v="5"/>
    <s v="Rs 62,75,43,615_x000a_ ~ 62 Crore+"/>
    <s v="Rs 1,98,61,338_x000a_ ~ 1 Crore+"/>
    <n v="646152"/>
    <n v="4091"/>
    <n v="650243"/>
    <n v="35.894170539999998"/>
    <n v="52.163703939999998"/>
    <x v="91"/>
  </r>
  <r>
    <x v="2"/>
    <x v="90"/>
    <x v="334"/>
    <x v="1"/>
    <x v="5"/>
    <s v="Clock"/>
    <x v="0"/>
    <n v="0"/>
    <x v="12"/>
    <x v="3"/>
    <x v="6"/>
    <s v="Rs 5,74,62,818_x000a_ ~ 5 Crore+"/>
    <s v="Rs 20,50,134_x000a_ ~ 20 Lacs+"/>
    <n v="448285"/>
    <n v="4564"/>
    <n v="452849"/>
    <n v="24.99779195"/>
    <n v="36.328389790000003"/>
    <x v="91"/>
  </r>
  <r>
    <x v="2"/>
    <x v="90"/>
    <x v="335"/>
    <x v="1"/>
    <x v="4"/>
    <s v="Elephant"/>
    <x v="2"/>
    <n v="0"/>
    <x v="5"/>
    <x v="3"/>
    <x v="8"/>
    <s v="Rs 3,63,43,297_x000a_ ~ 3 Crore+"/>
    <s v="Rs 36,16,000_x000a_ ~ 36 Lacs+"/>
    <n v="52433"/>
    <n v="226"/>
    <n v="52659"/>
    <n v="2.9068380989999998"/>
    <n v="4.2244030090000004"/>
    <x v="91"/>
  </r>
  <r>
    <x v="2"/>
    <x v="90"/>
    <x v="336"/>
    <x v="1"/>
    <x v="6"/>
    <s v="Cup &amp; Saucer"/>
    <x v="0"/>
    <n v="0"/>
    <x v="10"/>
    <x v="3"/>
    <x v="8"/>
    <s v="Rs 59,95,146_x000a_ ~ 59 Lacs+"/>
    <s v="Rs 60,000_x000a_ ~ 60 Thou+"/>
    <n v="45587"/>
    <n v="255"/>
    <n v="45842"/>
    <n v="2.530531764"/>
    <n v="3.6775305789999999"/>
    <x v="91"/>
  </r>
  <r>
    <x v="2"/>
    <x v="90"/>
    <x v="337"/>
    <x v="1"/>
    <x v="18"/>
    <s v="Tractor Chalata Kisan"/>
    <x v="0"/>
    <n v="2"/>
    <x v="31"/>
    <x v="3"/>
    <x v="5"/>
    <s v="Rs 3,25,13,000_x000a_ ~ 3 Crore+"/>
    <s v="Rs 75,00,000_x000a_ ~ 75 Lacs+"/>
    <n v="13079"/>
    <n v="66"/>
    <n v="13145"/>
    <n v="0.72561930200000002"/>
    <n v="1.05451637"/>
    <x v="91"/>
  </r>
  <r>
    <x v="4"/>
    <x v="91"/>
    <x v="338"/>
    <x v="0"/>
    <x v="0"/>
    <s v="Lotus"/>
    <x v="2"/>
    <n v="0"/>
    <x v="48"/>
    <x v="2"/>
    <x v="7"/>
    <s v="Rs 31,17,190_x000a_ ~ 31 Lacs+"/>
    <s v="Rs 0_x000a_ ~"/>
    <n v="701293"/>
    <n v="6699"/>
    <n v="707992"/>
    <n v="36.423201220000003"/>
    <n v="61.619657940000003"/>
    <x v="92"/>
  </r>
  <r>
    <x v="4"/>
    <x v="91"/>
    <x v="339"/>
    <x v="1"/>
    <x v="2"/>
    <s v="Hand"/>
    <x v="0"/>
    <n v="0"/>
    <x v="29"/>
    <x v="2"/>
    <x v="8"/>
    <s v="Rs 13,30,45,865_x000a_ ~ 13 Crore+"/>
    <s v="Rs 2,83,46,352_x000a_ ~ 2 Crore+"/>
    <n v="387863"/>
    <n v="1730"/>
    <n v="389593"/>
    <n v="20.04291607"/>
    <n v="33.907992460000003"/>
    <x v="92"/>
  </r>
  <r>
    <x v="4"/>
    <x v="91"/>
    <x v="340"/>
    <x v="1"/>
    <x v="4"/>
    <s v="Elephant"/>
    <x v="0"/>
    <n v="0"/>
    <x v="31"/>
    <x v="2"/>
    <x v="8"/>
    <s v="Rs 1,58,96,000_x000a_ ~ 1 Crore+"/>
    <s v="Rs 12,65,000_x000a_ ~ 12 Lacs+"/>
    <n v="31497"/>
    <n v="118"/>
    <n v="31615"/>
    <n v="1.6264583589999999"/>
    <n v="2.7515925120000002"/>
    <x v="92"/>
  </r>
  <r>
    <x v="3"/>
    <x v="92"/>
    <x v="341"/>
    <x v="0"/>
    <x v="0"/>
    <s v="Lotus"/>
    <x v="0"/>
    <n v="0"/>
    <x v="18"/>
    <x v="0"/>
    <x v="1"/>
    <s v="Rs 68,35,957_x000a_ ~ 68 Lacs+"/>
    <s v="Rs 0_x000a_ ~"/>
    <n v="635374"/>
    <n v="2421"/>
    <n v="637795"/>
    <n v="40.766203539999999"/>
    <n v="55.428719919999999"/>
    <x v="93"/>
  </r>
  <r>
    <x v="3"/>
    <x v="92"/>
    <x v="342"/>
    <x v="1"/>
    <x v="2"/>
    <s v="Hand"/>
    <x v="0"/>
    <n v="3"/>
    <x v="5"/>
    <x v="3"/>
    <x v="0"/>
    <s v="Rs 33,43,699_x000a_ ~ 33 Lacs+"/>
    <s v="Rs 0_x000a_ ~"/>
    <n v="302890"/>
    <n v="691"/>
    <n v="303581"/>
    <n v="19.40411078"/>
    <n v="26.38325202"/>
    <x v="93"/>
  </r>
  <r>
    <x v="3"/>
    <x v="92"/>
    <x v="343"/>
    <x v="1"/>
    <x v="47"/>
    <s v="Auto- Rickshaw"/>
    <x v="0"/>
    <n v="6"/>
    <x v="49"/>
    <x v="0"/>
    <x v="6"/>
    <s v="Rs 2,01,46,320_x000a_ ~ 2 Crore+"/>
    <s v="Rs 45,95,420_x000a_ ~ 45 Lacs+"/>
    <n v="143093"/>
    <n v="990"/>
    <n v="144083"/>
    <n v="9.2094119659999993"/>
    <n v="12.52179188"/>
    <x v="93"/>
  </r>
  <r>
    <x v="3"/>
    <x v="92"/>
    <x v="344"/>
    <x v="1"/>
    <x v="18"/>
    <s v="Air Conditioner"/>
    <x v="0"/>
    <n v="0"/>
    <x v="13"/>
    <x v="3"/>
    <x v="11"/>
    <s v="Rs 10,35,000_x000a_ ~ 10 Lacs+"/>
    <s v="Rs 0_x000a_ ~"/>
    <n v="15110"/>
    <n v="0"/>
    <n v="15110"/>
    <n v="0.96579204200000002"/>
    <n v="1.313161687"/>
    <x v="93"/>
  </r>
  <r>
    <x v="3"/>
    <x v="93"/>
    <x v="345"/>
    <x v="0"/>
    <x v="0"/>
    <s v="Lotus"/>
    <x v="2"/>
    <n v="0"/>
    <x v="32"/>
    <x v="3"/>
    <x v="8"/>
    <s v="Rs 1,77,53,161_x000a_ ~ 1 Crore+"/>
    <s v="Rs 36,89,036_x000a_ ~ 36 Lacs+"/>
    <n v="655272"/>
    <n v="6001"/>
    <n v="661273"/>
    <n v="37.396036979999998"/>
    <n v="63.325646740000003"/>
    <x v="94"/>
  </r>
  <r>
    <x v="3"/>
    <x v="93"/>
    <x v="346"/>
    <x v="1"/>
    <x v="2"/>
    <s v="Hand"/>
    <x v="0"/>
    <n v="0"/>
    <x v="41"/>
    <x v="3"/>
    <x v="6"/>
    <s v="Rs 7,59,61,835_x000a_ ~ 7 Crore+"/>
    <s v="Rs 55,95,198_x000a_ ~ 55 Lacs+"/>
    <n v="329131"/>
    <n v="2623"/>
    <n v="331754"/>
    <n v="18.761214890000002"/>
    <n v="31.769838790000001"/>
    <x v="94"/>
  </r>
  <r>
    <x v="3"/>
    <x v="93"/>
    <x v="3"/>
    <x v="1"/>
    <x v="3"/>
    <s v="ND"/>
    <x v="1"/>
    <m/>
    <x v="2"/>
    <x v="1"/>
    <x v="2"/>
    <s v=""/>
    <s v=""/>
    <n v="16115"/>
    <n v="268"/>
    <n v="16383"/>
    <n v="0.926484635"/>
    <n v="1.568889204"/>
    <x v="94"/>
  </r>
  <r>
    <x v="4"/>
    <x v="94"/>
    <x v="347"/>
    <x v="0"/>
    <x v="0"/>
    <s v="Lotus"/>
    <x v="0"/>
    <n v="0"/>
    <x v="7"/>
    <x v="3"/>
    <x v="4"/>
    <s v="Rs 23,27,03,276_x000a_ ~ 23 Crore+"/>
    <s v="Rs 18,27,380_x000a_ ~ 18 Lacs+"/>
    <n v="936065"/>
    <n v="2095"/>
    <n v="938160"/>
    <n v="46.970752930000003"/>
    <n v="71.560040299999997"/>
    <x v="95"/>
  </r>
  <r>
    <x v="4"/>
    <x v="94"/>
    <x v="348"/>
    <x v="1"/>
    <x v="2"/>
    <s v="Hand"/>
    <x v="0"/>
    <n v="1"/>
    <x v="0"/>
    <x v="3"/>
    <x v="0"/>
    <s v="Rs 7,49,00,711_x000a_ ~ 7 Crore+"/>
    <s v="Rs 2,46,50,224_x000a_ ~ 2 Crore+"/>
    <n v="325145"/>
    <n v="1015"/>
    <n v="326160"/>
    <n v="16.329816640000001"/>
    <n v="24.878509789999999"/>
    <x v="95"/>
  </r>
  <r>
    <x v="4"/>
    <x v="94"/>
    <x v="3"/>
    <x v="1"/>
    <x v="3"/>
    <s v="ND"/>
    <x v="1"/>
    <m/>
    <x v="2"/>
    <x v="1"/>
    <x v="2"/>
    <s v=""/>
    <s v=""/>
    <n v="17388"/>
    <n v="30"/>
    <n v="17418"/>
    <n v="0.87206507899999997"/>
    <n v="1.328592971"/>
    <x v="95"/>
  </r>
  <r>
    <x v="4"/>
    <x v="94"/>
    <x v="349"/>
    <x v="1"/>
    <x v="4"/>
    <s v="Elephant"/>
    <x v="0"/>
    <n v="1"/>
    <x v="13"/>
    <x v="3"/>
    <x v="11"/>
    <s v="Rs 62,02,833_x000a_ ~ 62 Lacs+"/>
    <s v="Rs 12,50,000_x000a_ ~ 12 Lacs+"/>
    <n v="15599"/>
    <n v="28"/>
    <n v="15627"/>
    <n v="0.78239528000000003"/>
    <n v="1.191980845"/>
    <x v="95"/>
  </r>
  <r>
    <x v="4"/>
    <x v="94"/>
    <x v="350"/>
    <x v="1"/>
    <x v="53"/>
    <s v="Pressure Cooker"/>
    <x v="0"/>
    <n v="0"/>
    <x v="21"/>
    <x v="3"/>
    <x v="4"/>
    <s v="Rs 10,89,730_x000a_ ~ 10 Lacs+"/>
    <s v="Rs 0_x000a_ ~"/>
    <n v="13140"/>
    <n v="8"/>
    <n v="13148"/>
    <n v="0.65827946100000001"/>
    <n v="1.002890136"/>
    <x v="95"/>
  </r>
  <r>
    <x v="19"/>
    <x v="95"/>
    <x v="351"/>
    <x v="0"/>
    <x v="0"/>
    <s v="Lotus"/>
    <x v="2"/>
    <n v="0"/>
    <x v="39"/>
    <x v="2"/>
    <x v="1"/>
    <s v="Rs 5,11,08,660_x000a_ ~ 5 Crore+"/>
    <s v="Rs 1,34,00,000_x000a_ ~ 1 Crore+"/>
    <n v="522990"/>
    <n v="4704"/>
    <n v="527694"/>
    <n v="29.892020429999999"/>
    <n v="54.812992809999997"/>
    <x v="96"/>
  </r>
  <r>
    <x v="19"/>
    <x v="95"/>
    <x v="352"/>
    <x v="1"/>
    <x v="2"/>
    <s v="Hand"/>
    <x v="0"/>
    <n v="0"/>
    <x v="28"/>
    <x v="2"/>
    <x v="8"/>
    <s v="Rs 7,46,723_x000a_ ~ 7 Lacs+"/>
    <s v="Rs 0_x000a_ ~"/>
    <n v="327177"/>
    <n v="632"/>
    <n v="327809"/>
    <n v="18.569233919999999"/>
    <n v="34.050401100000002"/>
    <x v="96"/>
  </r>
  <r>
    <x v="19"/>
    <x v="95"/>
    <x v="353"/>
    <x v="1"/>
    <x v="4"/>
    <s v="Elephant"/>
    <x v="0"/>
    <n v="0"/>
    <x v="30"/>
    <x v="2"/>
    <x v="6"/>
    <s v="Rs 1,25,71,690_x000a_ ~ 1 Crore+"/>
    <s v="Rs 5,40,000_x000a_ ~ 5 Lacs+"/>
    <n v="66345"/>
    <n v="268"/>
    <n v="66613"/>
    <n v="3.77339359"/>
    <n v="6.9192711879999997"/>
    <x v="96"/>
  </r>
  <r>
    <x v="2"/>
    <x v="96"/>
    <x v="354"/>
    <x v="0"/>
    <x v="0"/>
    <s v="Lotus"/>
    <x v="0"/>
    <n v="0"/>
    <x v="3"/>
    <x v="3"/>
    <x v="4"/>
    <s v="Rs 41,88,50,781_x000a_ ~ 41 Crore+"/>
    <s v="Rs 56,45,459_x000a_ ~ 56 Lacs+"/>
    <n v="522032"/>
    <n v="1551"/>
    <n v="523583"/>
    <n v="27.701338549999999"/>
    <n v="52.066467449999998"/>
    <x v="97"/>
  </r>
  <r>
    <x v="2"/>
    <x v="96"/>
    <x v="355"/>
    <x v="1"/>
    <x v="2"/>
    <s v="Hand"/>
    <x v="0"/>
    <n v="1"/>
    <x v="7"/>
    <x v="3"/>
    <x v="0"/>
    <s v="Rs 32,45,22,111_x000a_ ~ 32 Crore+"/>
    <s v="Rs 9,64,774_x000a_ ~ 9 Lacs+"/>
    <n v="366671"/>
    <n v="583"/>
    <n v="367254"/>
    <n v="19.430400509999998"/>
    <n v="36.520701469999999"/>
    <x v="97"/>
  </r>
  <r>
    <x v="2"/>
    <x v="96"/>
    <x v="356"/>
    <x v="1"/>
    <x v="6"/>
    <s v="Cup &amp; Saucer"/>
    <x v="0"/>
    <n v="0"/>
    <x v="9"/>
    <x v="3"/>
    <x v="3"/>
    <s v="Rs 5,08,83,853_x000a_ ~ 5 Crore+"/>
    <s v="Rs 0_x000a_ ~"/>
    <n v="51259"/>
    <n v="196"/>
    <n v="51455"/>
    <n v="2.7223427330000001"/>
    <n v="5.1168202230000004"/>
    <x v="97"/>
  </r>
  <r>
    <x v="2"/>
    <x v="96"/>
    <x v="357"/>
    <x v="1"/>
    <x v="18"/>
    <s v="Ring"/>
    <x v="0"/>
    <n v="2"/>
    <x v="52"/>
    <x v="3"/>
    <x v="0"/>
    <s v="Rs 8,34,000_x000a_ ~ 8 Lacs+"/>
    <s v="Rs 0_x000a_ ~"/>
    <n v="20675"/>
    <n v="22"/>
    <n v="20697"/>
    <n v="1.095021427"/>
    <n v="2.0581639909999998"/>
    <x v="97"/>
  </r>
  <r>
    <x v="2"/>
    <x v="96"/>
    <x v="3"/>
    <x v="1"/>
    <x v="3"/>
    <s v="ND"/>
    <x v="1"/>
    <m/>
    <x v="2"/>
    <x v="1"/>
    <x v="2"/>
    <s v=""/>
    <s v=""/>
    <n v="16355"/>
    <n v="42"/>
    <n v="16397"/>
    <n v="0.86752023700000003"/>
    <n v="1.6305607070000001"/>
    <x v="97"/>
  </r>
  <r>
    <x v="9"/>
    <x v="97"/>
    <x v="358"/>
    <x v="0"/>
    <x v="0"/>
    <s v="Lotus"/>
    <x v="0"/>
    <n v="0"/>
    <x v="12"/>
    <x v="3"/>
    <x v="4"/>
    <s v="Rs 6,06,42,205_x000a_ ~ 6 Crore+"/>
    <s v="Rs 2,40,000_x000a_ ~ 2 Lacs+"/>
    <n v="725725"/>
    <n v="10974"/>
    <n v="736699"/>
    <n v="44.531912570000003"/>
    <n v="63.186826379999999"/>
    <x v="98"/>
  </r>
  <r>
    <x v="9"/>
    <x v="97"/>
    <x v="359"/>
    <x v="1"/>
    <x v="2"/>
    <s v="Hand"/>
    <x v="2"/>
    <n v="0"/>
    <x v="20"/>
    <x v="3"/>
    <x v="8"/>
    <s v="Rs 1,01,61,18,000_x000a_ ~ 101 Crore+"/>
    <s v="Rs 15,10,84,000_x000a_ ~ 15 Crore+"/>
    <n v="290463"/>
    <n v="1773"/>
    <n v="292236"/>
    <n v="17.665054520000002"/>
    <n v="25.065142470000001"/>
    <x v="98"/>
  </r>
  <r>
    <x v="9"/>
    <x v="97"/>
    <x v="360"/>
    <x v="1"/>
    <x v="54"/>
    <s v="Chappals"/>
    <x v="2"/>
    <n v="0"/>
    <x v="53"/>
    <x v="3"/>
    <x v="1"/>
    <s v="Rs 9,15,21,178_x000a_ ~ 9 Crore+"/>
    <s v="Rs 4,59,67,727_x000a_ ~ 4 Crore+"/>
    <n v="84236"/>
    <n v="720"/>
    <n v="84956"/>
    <n v="5.1354123789999999"/>
    <n v="7.2866937810000003"/>
    <x v="98"/>
  </r>
  <r>
    <x v="9"/>
    <x v="97"/>
    <x v="361"/>
    <x v="1"/>
    <x v="55"/>
    <s v="Auto- Rickshaw"/>
    <x v="0"/>
    <n v="0"/>
    <x v="15"/>
    <x v="3"/>
    <x v="8"/>
    <s v="Rs 9,14,65,000_x000a_ ~ 9 Crore+"/>
    <s v="Rs 1,43,67,975_x000a_ ~ 1 Crore+"/>
    <n v="20170"/>
    <n v="64"/>
    <n v="20234"/>
    <n v="1.223102948"/>
    <n v="1.7354743859999999"/>
    <x v="98"/>
  </r>
  <r>
    <x v="0"/>
    <x v="98"/>
    <x v="362"/>
    <x v="0"/>
    <x v="2"/>
    <s v="Hand"/>
    <x v="0"/>
    <n v="14"/>
    <x v="32"/>
    <x v="3"/>
    <x v="0"/>
    <s v="Rs 16,25,43,845_x000a_ ~ 16 Crore+"/>
    <s v="Rs 2,40,69,129_x000a_ ~ 2 Crore+"/>
    <n v="532031"/>
    <n v="764"/>
    <n v="532795"/>
    <n v="32.726302230000002"/>
    <n v="43.93181929"/>
    <x v="99"/>
  </r>
  <r>
    <x v="0"/>
    <x v="98"/>
    <x v="363"/>
    <x v="1"/>
    <x v="1"/>
    <s v="Car"/>
    <x v="0"/>
    <n v="0"/>
    <x v="14"/>
    <x v="3"/>
    <x v="1"/>
    <s v="Rs 23,74,58,144_x000a_ ~ 23 Crore+"/>
    <s v="Rs 4,29,63,534_x000a_ ~ 4 Crore+"/>
    <n v="527235"/>
    <n v="341"/>
    <n v="527576"/>
    <n v="32.405731330000002"/>
    <n v="43.501484609999999"/>
    <x v="99"/>
  </r>
  <r>
    <x v="0"/>
    <x v="98"/>
    <x v="364"/>
    <x v="1"/>
    <x v="0"/>
    <s v="Lotus"/>
    <x v="0"/>
    <n v="7"/>
    <x v="15"/>
    <x v="3"/>
    <x v="1"/>
    <s v="Rs 32,30,73,107_x000a_ ~ 32 Crore+"/>
    <s v="Rs 4,90,80,220_x000a_ ~ 4 Crore+"/>
    <n v="65222"/>
    <n v="235"/>
    <n v="65457"/>
    <n v="4.0206187470000003"/>
    <n v="5.3972824350000002"/>
    <x v="99"/>
  </r>
  <r>
    <x v="0"/>
    <x v="98"/>
    <x v="365"/>
    <x v="1"/>
    <x v="8"/>
    <s v="Ears of Corn And Sickle"/>
    <x v="0"/>
    <n v="0"/>
    <x v="1"/>
    <x v="3"/>
    <x v="7"/>
    <s v="Rs 1,57,99,990_x000a_ ~ 1 Crore+"/>
    <s v="Rs 72,65,216_x000a_ ~ 72 Lacs+"/>
    <n v="28135"/>
    <n v="18"/>
    <n v="28153"/>
    <n v="1.729264702"/>
    <n v="2.3213665830000001"/>
    <x v="99"/>
  </r>
  <r>
    <x v="0"/>
    <x v="98"/>
    <x v="366"/>
    <x v="1"/>
    <x v="18"/>
    <s v="Road Roller"/>
    <x v="0"/>
    <n v="0"/>
    <x v="17"/>
    <x v="2"/>
    <x v="10"/>
    <s v="Nil"/>
    <s v="Rs 0_x000a_ ~"/>
    <n v="27973"/>
    <n v="0"/>
    <n v="27973"/>
    <n v="1.7182084150000001"/>
    <n v="2.3065246130000001"/>
    <x v="99"/>
  </r>
  <r>
    <x v="19"/>
    <x v="99"/>
    <x v="367"/>
    <x v="0"/>
    <x v="0"/>
    <s v="Lotus"/>
    <x v="2"/>
    <n v="1"/>
    <x v="23"/>
    <x v="3"/>
    <x v="1"/>
    <s v="Rs 4,44,224_x000a_ ~ 4 Lacs+"/>
    <s v="Rs 0_x000a_ ~"/>
    <n v="865212"/>
    <n v="1270"/>
    <n v="866482"/>
    <n v="40.43575388"/>
    <n v="61.510688459999997"/>
    <x v="100"/>
  </r>
  <r>
    <x v="19"/>
    <x v="99"/>
    <x v="368"/>
    <x v="1"/>
    <x v="2"/>
    <s v="Hand"/>
    <x v="0"/>
    <n v="8"/>
    <x v="33"/>
    <x v="3"/>
    <x v="8"/>
    <s v="Rs 38,07,27,853_x000a_ ~ 38 Crore+"/>
    <s v="Rs 1,39,72,396_x000a_ ~ 1 Crore+"/>
    <n v="501279"/>
    <n v="381"/>
    <n v="501660"/>
    <n v="23.41075786"/>
    <n v="35.612340439999997"/>
    <x v="100"/>
  </r>
  <r>
    <x v="16"/>
    <x v="100"/>
    <x v="369"/>
    <x v="0"/>
    <x v="0"/>
    <s v="Lotus"/>
    <x v="2"/>
    <n v="0"/>
    <x v="23"/>
    <x v="3"/>
    <x v="4"/>
    <s v="Rs 3,16,77,600_x000a_ ~ 3 Crore+"/>
    <s v="Rs 43,29,959_x000a_ ~ 43 Lacs+"/>
    <n v="485793"/>
    <n v="1198"/>
    <n v="486991"/>
    <n v="28.651956429999998"/>
    <n v="48.426747970000001"/>
    <x v="101"/>
  </r>
  <r>
    <x v="16"/>
    <x v="100"/>
    <x v="370"/>
    <x v="1"/>
    <x v="37"/>
    <s v="Conch"/>
    <x v="0"/>
    <n v="0"/>
    <x v="22"/>
    <x v="3"/>
    <x v="8"/>
    <s v="Rs 9,27,00,106_x000a_ ~ 9 Crore+"/>
    <s v="Rs 2,70,000_x000a_ ~ 2 Lacs+"/>
    <n v="462911"/>
    <n v="241"/>
    <n v="463152"/>
    <n v="27.249396650000001"/>
    <n v="46.056180040000001"/>
    <x v="101"/>
  </r>
  <r>
    <x v="16"/>
    <x v="100"/>
    <x v="371"/>
    <x v="1"/>
    <x v="8"/>
    <s v="Hammer, Sickle and Star"/>
    <x v="0"/>
    <n v="1"/>
    <x v="33"/>
    <x v="3"/>
    <x v="8"/>
    <s v="Rs 2,36,86,053_x000a_ ~ 2 Crore+"/>
    <s v="Rs 0_x000a_ ~"/>
    <n v="22993"/>
    <n v="33"/>
    <n v="23026"/>
    <n v="1.35472719"/>
    <n v="2.2897226000000002"/>
    <x v="101"/>
  </r>
  <r>
    <x v="18"/>
    <x v="101"/>
    <x v="372"/>
    <x v="0"/>
    <x v="0"/>
    <s v="Lotus"/>
    <x v="0"/>
    <n v="1"/>
    <x v="41"/>
    <x v="3"/>
    <x v="8"/>
    <s v="Rs 5,18,36,416_x000a_ ~ 5 Crore+"/>
    <s v="Rs 1,02,39,000_x000a_ ~ 1 Crore+"/>
    <n v="583833"/>
    <n v="1638"/>
    <n v="585471"/>
    <n v="32.982516429999997"/>
    <n v="52.355768589999997"/>
    <x v="102"/>
  </r>
  <r>
    <x v="18"/>
    <x v="101"/>
    <x v="373"/>
    <x v="1"/>
    <x v="2"/>
    <s v="Hand"/>
    <x v="0"/>
    <n v="0"/>
    <x v="42"/>
    <x v="3"/>
    <x v="8"/>
    <s v="Rs 12,33,13,691_x000a_ ~ 12 Crore+"/>
    <s v="Rs 73,32,800_x000a_ ~ 73 Lacs+"/>
    <n v="467297"/>
    <n v="1340"/>
    <n v="468637"/>
    <n v="26.400671509999999"/>
    <n v="41.907883259999998"/>
    <x v="102"/>
  </r>
  <r>
    <x v="18"/>
    <x v="101"/>
    <x v="374"/>
    <x v="1"/>
    <x v="4"/>
    <s v="Elephant"/>
    <x v="0"/>
    <n v="0"/>
    <x v="37"/>
    <x v="3"/>
    <x v="6"/>
    <s v="Rs 1,02,12,000_x000a_ ~ 1 Crore+"/>
    <s v="Rs 0_x000a_ ~"/>
    <n v="15168"/>
    <n v="20"/>
    <n v="15188"/>
    <n v="0.855616178"/>
    <n v="1.3581875329999999"/>
    <x v="102"/>
  </r>
  <r>
    <x v="18"/>
    <x v="102"/>
    <x v="375"/>
    <x v="0"/>
    <x v="0"/>
    <s v="Lotus"/>
    <x v="0"/>
    <n v="0"/>
    <x v="11"/>
    <x v="2"/>
    <x v="4"/>
    <s v="Rs 50,41,22,985_x000a_ ~ 50 Crore+"/>
    <s v="Rs 16,00,000_x000a_ ~ 16 Lacs+"/>
    <n v="633868"/>
    <n v="1999"/>
    <n v="635867"/>
    <n v="35.3733644"/>
    <n v="57.156943910000003"/>
    <x v="103"/>
  </r>
  <r>
    <x v="18"/>
    <x v="102"/>
    <x v="376"/>
    <x v="1"/>
    <x v="34"/>
    <s v="A lady farmer carrying paddy on her head"/>
    <x v="2"/>
    <n v="0"/>
    <x v="21"/>
    <x v="2"/>
    <x v="3"/>
    <s v="Rs 4,94,82,018_x000a_ ~ 4 Crore+"/>
    <s v="Rs 1,41,84,713_x000a_ ~ 1 Crore+"/>
    <n v="377342"/>
    <n v="487"/>
    <n v="377829"/>
    <n v="21.0186767"/>
    <n v="33.962370999999997"/>
    <x v="103"/>
  </r>
  <r>
    <x v="18"/>
    <x v="102"/>
    <x v="377"/>
    <x v="1"/>
    <x v="18"/>
    <s v="Ganna Kisan"/>
    <x v="0"/>
    <n v="0"/>
    <x v="36"/>
    <x v="2"/>
    <x v="8"/>
    <s v="Rs 32,26,500_x000a_ ~ 32 Lacs+"/>
    <s v="Rs 6,75,000_x000a_ ~ 6 Lacs+"/>
    <n v="23701"/>
    <n v="5"/>
    <n v="23706"/>
    <n v="1.3187678819999999"/>
    <n v="2.1308898119999999"/>
    <x v="103"/>
  </r>
  <r>
    <x v="18"/>
    <x v="102"/>
    <x v="378"/>
    <x v="1"/>
    <x v="4"/>
    <s v="Elephant"/>
    <x v="0"/>
    <n v="3"/>
    <x v="34"/>
    <x v="2"/>
    <x v="8"/>
    <s v="Rs 26,80,100_x000a_ ~ 26 Lacs+"/>
    <s v="Rs 0_x000a_ ~"/>
    <n v="23389"/>
    <n v="53"/>
    <n v="23442"/>
    <n v="1.3040815269999999"/>
    <n v="2.1071593260000001"/>
    <x v="103"/>
  </r>
  <r>
    <x v="18"/>
    <x v="102"/>
    <x v="3"/>
    <x v="1"/>
    <x v="3"/>
    <s v="ND"/>
    <x v="1"/>
    <m/>
    <x v="2"/>
    <x v="1"/>
    <x v="2"/>
    <s v=""/>
    <s v=""/>
    <n v="12280"/>
    <n v="6"/>
    <n v="12286"/>
    <n v="0.683471787"/>
    <n v="1.1043664989999999"/>
    <x v="103"/>
  </r>
  <r>
    <x v="1"/>
    <x v="103"/>
    <x v="379"/>
    <x v="0"/>
    <x v="4"/>
    <s v="Elephant"/>
    <x v="0"/>
    <n v="7"/>
    <x v="38"/>
    <x v="3"/>
    <x v="4"/>
    <s v="Rs 2,49,96,28,021_x000a_ ~ 249 Crore+"/>
    <s v="Rs 1,01,61,48,176_x000a_ ~ 101 Crore+"/>
    <n v="559824"/>
    <n v="1221"/>
    <n v="561045"/>
    <n v="33.714114019999997"/>
    <n v="50.913095319999996"/>
    <x v="104"/>
  </r>
  <r>
    <x v="1"/>
    <x v="103"/>
    <x v="380"/>
    <x v="1"/>
    <x v="0"/>
    <s v="Lotus"/>
    <x v="0"/>
    <n v="3"/>
    <x v="32"/>
    <x v="3"/>
    <x v="4"/>
    <s v="Rs 4,98,67,061_x000a_ ~ 4 Crore+"/>
    <s v="Rs 0_x000a_ ~"/>
    <n v="488061"/>
    <n v="3043"/>
    <n v="491104"/>
    <n v="29.511244649999998"/>
    <n v="44.566166289999998"/>
    <x v="104"/>
  </r>
  <r>
    <x v="1"/>
    <x v="103"/>
    <x v="381"/>
    <x v="1"/>
    <x v="2"/>
    <s v="Hand"/>
    <x v="0"/>
    <n v="1"/>
    <x v="29"/>
    <x v="3"/>
    <x v="8"/>
    <s v="Rs 13,07,39,688_x000a_ ~ 13 Crore+"/>
    <s v="Rs 0_x000a_ ~"/>
    <n v="25699"/>
    <n v="134"/>
    <n v="25833"/>
    <n v="1.5523473299999999"/>
    <n v="2.3442647050000001"/>
    <x v="104"/>
  </r>
  <r>
    <x v="4"/>
    <x v="104"/>
    <x v="382"/>
    <x v="0"/>
    <x v="0"/>
    <s v="Lotus"/>
    <x v="0"/>
    <n v="0"/>
    <x v="37"/>
    <x v="2"/>
    <x v="1"/>
    <s v="Rs 2,35,24,459_x000a_ ~ 2 Crore+"/>
    <s v="Rs 10,60,314_x000a_ ~ 10 Lacs+"/>
    <n v="655427"/>
    <n v="2316"/>
    <n v="657743"/>
    <n v="35.522415950000003"/>
    <n v="59.767651069999999"/>
    <x v="105"/>
  </r>
  <r>
    <x v="4"/>
    <x v="104"/>
    <x v="383"/>
    <x v="1"/>
    <x v="2"/>
    <s v="Hand"/>
    <x v="0"/>
    <n v="0"/>
    <x v="32"/>
    <x v="2"/>
    <x v="4"/>
    <s v="Rs 3,99,62,659_x000a_ ~ 3 Crore+"/>
    <s v="Rs 49,66,129_x000a_ ~ 49 Lacs+"/>
    <n v="392268"/>
    <n v="1394"/>
    <n v="393662"/>
    <n v="21.260317950000001"/>
    <n v="35.771194909999998"/>
    <x v="105"/>
  </r>
  <r>
    <x v="4"/>
    <x v="104"/>
    <x v="3"/>
    <x v="1"/>
    <x v="3"/>
    <s v="ND"/>
    <x v="1"/>
    <m/>
    <x v="2"/>
    <x v="1"/>
    <x v="2"/>
    <s v=""/>
    <s v=""/>
    <n v="13426"/>
    <n v="84"/>
    <n v="13510"/>
    <n v="0.72962819700000003"/>
    <n v="1.2276238070000001"/>
    <x v="105"/>
  </r>
  <r>
    <x v="4"/>
    <x v="104"/>
    <x v="384"/>
    <x v="1"/>
    <x v="4"/>
    <s v="Elephant"/>
    <x v="0"/>
    <n v="0"/>
    <x v="4"/>
    <x v="2"/>
    <x v="11"/>
    <s v="Rs 11,54,500_x000a_ ~ 11 Lacs+"/>
    <s v="Rs 0_x000a_ ~"/>
    <n v="11357"/>
    <n v="55"/>
    <n v="11412"/>
    <n v="0.61632250099999997"/>
    <n v="1.0369831890000001"/>
    <x v="105"/>
  </r>
  <r>
    <x v="20"/>
    <x v="105"/>
    <x v="385"/>
    <x v="0"/>
    <x v="0"/>
    <s v="Lotus"/>
    <x v="0"/>
    <n v="0"/>
    <x v="19"/>
    <x v="3"/>
    <x v="8"/>
    <s v="Rs 1,35,44,588_x000a_ ~ 1 Crore+"/>
    <s v="Rs 50,000_x000a_ ~ 50 Thou+"/>
    <n v="633268"/>
    <n v="1291"/>
    <n v="634559"/>
    <n v="33.807932319999999"/>
    <n v="52.431582939999998"/>
    <x v="106"/>
  </r>
  <r>
    <x v="20"/>
    <x v="105"/>
    <x v="386"/>
    <x v="1"/>
    <x v="2"/>
    <s v="Hand"/>
    <x v="0"/>
    <n v="4"/>
    <x v="19"/>
    <x v="3"/>
    <x v="8"/>
    <s v="Rs 15,82,33,341_x000a_ ~ 15 Crore+"/>
    <s v="Rs 1,13,86,394_x000a_ ~ 1 Crore+"/>
    <n v="492185"/>
    <n v="611"/>
    <n v="492796"/>
    <n v="26.255106009999999"/>
    <n v="40.718159139999997"/>
    <x v="106"/>
  </r>
  <r>
    <x v="20"/>
    <x v="105"/>
    <x v="387"/>
    <x v="1"/>
    <x v="4"/>
    <s v="Elephant"/>
    <x v="0"/>
    <n v="0"/>
    <x v="4"/>
    <x v="3"/>
    <x v="0"/>
    <s v="Rs 98,74,225_x000a_ ~ 98 Lacs+"/>
    <s v="Rs 0_x000a_ ~"/>
    <n v="21088"/>
    <n v="92"/>
    <n v="21180"/>
    <n v="1.1284246330000001"/>
    <n v="1.7500357360000001"/>
    <x v="106"/>
  </r>
  <r>
    <x v="6"/>
    <x v="106"/>
    <x v="388"/>
    <x v="0"/>
    <x v="10"/>
    <s v="Flowers and Grass"/>
    <x v="2"/>
    <n v="0"/>
    <x v="23"/>
    <x v="3"/>
    <x v="4"/>
    <s v="Rs 4,86,52,722_x000a_ ~ 4 Crore+"/>
    <s v="Rs 1,86,04,443_x000a_ ~ 1 Crore+"/>
    <n v="653426"/>
    <n v="651"/>
    <n v="654077"/>
    <n v="38.49280169"/>
    <n v="45.105399050000003"/>
    <x v="107"/>
  </r>
  <r>
    <x v="6"/>
    <x v="106"/>
    <x v="389"/>
    <x v="1"/>
    <x v="0"/>
    <s v="Lotus"/>
    <x v="0"/>
    <n v="7"/>
    <x v="22"/>
    <x v="3"/>
    <x v="4"/>
    <s v="Rs 65,59,932_x000a_ ~ 65 Lacs+"/>
    <s v="Rs 1,00,000_x000a_ ~ 1 Lacs+"/>
    <n v="563715"/>
    <n v="1438"/>
    <n v="565153"/>
    <n v="33.259573959999997"/>
    <n v="38.973166139999996"/>
    <x v="107"/>
  </r>
  <r>
    <x v="6"/>
    <x v="106"/>
    <x v="390"/>
    <x v="1"/>
    <x v="8"/>
    <s v="Hammer, Sickle and Star"/>
    <x v="0"/>
    <n v="0"/>
    <x v="1"/>
    <x v="3"/>
    <x v="3"/>
    <s v="Rs 1,18,77,651_x000a_ ~ 1 Crore+"/>
    <s v="Rs 15,95,184_x000a_ ~ 15 Lacs+"/>
    <n v="96673"/>
    <n v="90"/>
    <n v="96763"/>
    <n v="5.6945573229999997"/>
    <n v="6.6728133349999998"/>
    <x v="107"/>
  </r>
  <r>
    <x v="6"/>
    <x v="106"/>
    <x v="391"/>
    <x v="1"/>
    <x v="2"/>
    <s v="Hand"/>
    <x v="0"/>
    <n v="0"/>
    <x v="19"/>
    <x v="3"/>
    <x v="0"/>
    <s v="Rs 1,23,69,362_x000a_ ~ 1 Crore+"/>
    <s v="Rs 0_x000a_ ~"/>
    <n v="75451"/>
    <n v="95"/>
    <n v="75546"/>
    <n v="4.4459248630000001"/>
    <n v="5.2096809339999997"/>
    <x v="107"/>
  </r>
  <r>
    <x v="6"/>
    <x v="106"/>
    <x v="392"/>
    <x v="1"/>
    <x v="56"/>
    <s v="Tractor Chalata Kisan"/>
    <x v="0"/>
    <n v="0"/>
    <x v="23"/>
    <x v="3"/>
    <x v="6"/>
    <s v="Rs 32,94,000_x000a_ ~ 32 Lacs+"/>
    <s v="Rs 1,20,000_x000a_ ~ 1 Lacs+"/>
    <n v="15171"/>
    <n v="0"/>
    <n v="15171"/>
    <n v="0.89282193799999998"/>
    <n v="1.0461979379999999"/>
    <x v="107"/>
  </r>
  <r>
    <x v="6"/>
    <x v="107"/>
    <x v="393"/>
    <x v="0"/>
    <x v="0"/>
    <s v="Lotus"/>
    <x v="0"/>
    <n v="6"/>
    <x v="8"/>
    <x v="2"/>
    <x v="0"/>
    <s v="Rs 86,56,777_x000a_ ~ 86 Lacs+"/>
    <s v="Rs 10,77,120_x000a_ ~ 10 Lacs+"/>
    <n v="654904"/>
    <n v="2115"/>
    <n v="657019"/>
    <n v="40.377298660000001"/>
    <n v="46.230168919999997"/>
    <x v="108"/>
  </r>
  <r>
    <x v="6"/>
    <x v="107"/>
    <x v="394"/>
    <x v="1"/>
    <x v="10"/>
    <s v="Flowers and Grass"/>
    <x v="0"/>
    <n v="0"/>
    <x v="48"/>
    <x v="2"/>
    <x v="1"/>
    <s v="Rs 46,42,924_x000a_ ~ 46 Lacs+"/>
    <s v="Rs 6,50,000_x000a_ ~ 6 Lacs+"/>
    <n v="578560"/>
    <n v="412"/>
    <n v="578972"/>
    <n v="35.580896989999999"/>
    <n v="40.738507349999999"/>
    <x v="108"/>
  </r>
  <r>
    <x v="6"/>
    <x v="107"/>
    <x v="395"/>
    <x v="1"/>
    <x v="8"/>
    <s v="Hammer, Sickle and Star"/>
    <x v="0"/>
    <n v="0"/>
    <x v="46"/>
    <x v="2"/>
    <x v="4"/>
    <s v="Rs 2,02,99,997_x000a_ ~ 2 Crore+"/>
    <s v="Rs 0_x000a_ ~"/>
    <n v="102498"/>
    <n v="117"/>
    <n v="102615"/>
    <n v="6.3062354389999999"/>
    <n v="7.2203525070000003"/>
    <x v="108"/>
  </r>
  <r>
    <x v="6"/>
    <x v="107"/>
    <x v="396"/>
    <x v="1"/>
    <x v="2"/>
    <s v="Hand"/>
    <x v="0"/>
    <n v="0"/>
    <x v="30"/>
    <x v="2"/>
    <x v="8"/>
    <s v="Rs 32,47,596_x000a_ ~ 32 Lacs+"/>
    <s v="Rs 0_x000a_ ~"/>
    <n v="17860"/>
    <n v="72"/>
    <n v="17932"/>
    <n v="1.1020164100000001"/>
    <n v="1.2617586240000001"/>
    <x v="108"/>
  </r>
  <r>
    <x v="6"/>
    <x v="107"/>
    <x v="3"/>
    <x v="1"/>
    <x v="3"/>
    <s v="ND"/>
    <x v="1"/>
    <m/>
    <x v="2"/>
    <x v="1"/>
    <x v="2"/>
    <s v=""/>
    <s v=""/>
    <n v="14414"/>
    <n v="22"/>
    <n v="14436"/>
    <n v="0.88716868699999996"/>
    <n v="1.015767761"/>
    <x v="108"/>
  </r>
  <r>
    <x v="16"/>
    <x v="108"/>
    <x v="397"/>
    <x v="0"/>
    <x v="0"/>
    <s v="Lotus"/>
    <x v="2"/>
    <n v="0"/>
    <x v="42"/>
    <x v="3"/>
    <x v="4"/>
    <s v="Rs 37,95,90,851_x000a_ ~ 37 Crore+"/>
    <s v="Rs 75,00,000_x000a_ ~ 75 Lacs+"/>
    <n v="496237"/>
    <n v="1849"/>
    <n v="498086"/>
    <n v="28.552675180000001"/>
    <n v="38.11657065"/>
    <x v="109"/>
  </r>
  <r>
    <x v="16"/>
    <x v="108"/>
    <x v="398"/>
    <x v="1"/>
    <x v="37"/>
    <s v="Conch"/>
    <x v="0"/>
    <n v="0"/>
    <x v="39"/>
    <x v="3"/>
    <x v="4"/>
    <s v="Rs 20,48,95,169_x000a_ ~ 20 Crore+"/>
    <s v="Rs 1,33,42,386_x000a_ ~ 1 Crore+"/>
    <n v="478183"/>
    <n v="387"/>
    <n v="478570"/>
    <n v="27.433924579999999"/>
    <n v="36.623087609999999"/>
    <x v="109"/>
  </r>
  <r>
    <x v="16"/>
    <x v="108"/>
    <x v="399"/>
    <x v="1"/>
    <x v="2"/>
    <s v="Hand"/>
    <x v="0"/>
    <n v="0"/>
    <x v="39"/>
    <x v="3"/>
    <x v="1"/>
    <s v="Rs 2,67,71,555_x000a_ ~ 2 Crore+"/>
    <s v="Rs 36,73,500_x000a_ ~ 36 Lacs+"/>
    <n v="270712"/>
    <n v="344"/>
    <n v="271056"/>
    <n v="15.538228180000001"/>
    <n v="20.74285399"/>
    <x v="109"/>
  </r>
  <r>
    <x v="16"/>
    <x v="108"/>
    <x v="3"/>
    <x v="1"/>
    <x v="3"/>
    <s v="ND"/>
    <x v="1"/>
    <m/>
    <x v="2"/>
    <x v="1"/>
    <x v="2"/>
    <s v=""/>
    <s v=""/>
    <n v="15989"/>
    <n v="12"/>
    <n v="16001"/>
    <n v="0.91725395899999995"/>
    <n v="1.224493856"/>
    <x v="109"/>
  </r>
  <r>
    <x v="16"/>
    <x v="108"/>
    <x v="400"/>
    <x v="1"/>
    <x v="7"/>
    <s v="Coat"/>
    <x v="0"/>
    <n v="0"/>
    <x v="23"/>
    <x v="2"/>
    <x v="8"/>
    <s v="Rs 18,19,971_x000a_ ~ 18 Lacs+"/>
    <s v="Rs 10,50,000_x000a_ ~ 10 Lacs+"/>
    <n v="13902"/>
    <n v="17"/>
    <n v="13919"/>
    <n v="0.797903747"/>
    <n v="1.0651665509999999"/>
    <x v="109"/>
  </r>
  <r>
    <x v="6"/>
    <x v="109"/>
    <x v="401"/>
    <x v="0"/>
    <x v="10"/>
    <s v="Flowers and Grass"/>
    <x v="0"/>
    <n v="0"/>
    <x v="22"/>
    <x v="2"/>
    <x v="6"/>
    <s v="Rs 13,10,691_x000a_ ~ 13 Lacs+"/>
    <s v="Rs 0_x000a_ ~"/>
    <n v="698441"/>
    <n v="730"/>
    <n v="699171"/>
    <n v="41.005341119999997"/>
    <n v="47.82523638"/>
    <x v="110"/>
  </r>
  <r>
    <x v="6"/>
    <x v="109"/>
    <x v="402"/>
    <x v="1"/>
    <x v="0"/>
    <s v="Lotus"/>
    <x v="0"/>
    <n v="0"/>
    <x v="38"/>
    <x v="2"/>
    <x v="1"/>
    <s v="Rs 1,15,01,067_x000a_ ~ 1 Crore+"/>
    <s v="Rs 49,05,000_x000a_ ~ 49 Lacs+"/>
    <n v="591445"/>
    <n v="1324"/>
    <n v="592769"/>
    <n v="34.765021789999999"/>
    <n v="40.54704435"/>
    <x v="110"/>
  </r>
  <r>
    <x v="6"/>
    <x v="109"/>
    <x v="403"/>
    <x v="1"/>
    <x v="8"/>
    <s v="Hammer, Sickle and Star"/>
    <x v="0"/>
    <n v="3"/>
    <x v="18"/>
    <x v="2"/>
    <x v="8"/>
    <s v="Rs 23,20,217_x000a_ ~ 23 Lacs+"/>
    <s v="Rs 0_x000a_ ~"/>
    <n v="91831"/>
    <n v="133"/>
    <n v="91964"/>
    <n v="5.3935520649999997"/>
    <n v="6.2905927720000001"/>
    <x v="110"/>
  </r>
  <r>
    <x v="6"/>
    <x v="109"/>
    <x v="404"/>
    <x v="1"/>
    <x v="2"/>
    <s v="Hand"/>
    <x v="0"/>
    <n v="0"/>
    <x v="4"/>
    <x v="2"/>
    <x v="4"/>
    <s v="Rs 41,95,922_x000a_ ~ 41 Lacs+"/>
    <s v="Rs 1,13,600_x000a_ ~ 1 Lacs+"/>
    <n v="30005"/>
    <n v="107"/>
    <n v="30112"/>
    <n v="1.766024094"/>
    <n v="2.059744351"/>
    <x v="110"/>
  </r>
  <r>
    <x v="6"/>
    <x v="109"/>
    <x v="405"/>
    <x v="1"/>
    <x v="56"/>
    <s v="Tractor Chalata Kisan"/>
    <x v="0"/>
    <n v="0"/>
    <x v="17"/>
    <x v="2"/>
    <x v="4"/>
    <s v="Rs 11,26,000_x000a_ ~ 11 Lacs+"/>
    <s v="Rs 0_x000a_ ~"/>
    <n v="17010"/>
    <n v="3"/>
    <n v="17013"/>
    <n v="0.99778719199999999"/>
    <n v="1.1637364059999999"/>
    <x v="110"/>
  </r>
  <r>
    <x v="1"/>
    <x v="110"/>
    <x v="406"/>
    <x v="0"/>
    <x v="0"/>
    <s v="Lotus"/>
    <x v="0"/>
    <n v="1"/>
    <x v="21"/>
    <x v="2"/>
    <x v="4"/>
    <s v="Rs 1,87,28,861_x000a_ ~ 1 Crore+"/>
    <s v="Rs 0_x000a_ ~"/>
    <n v="677196"/>
    <n v="4125"/>
    <n v="681321"/>
    <n v="38.106799780000003"/>
    <n v="60.561866670000001"/>
    <x v="111"/>
  </r>
  <r>
    <x v="1"/>
    <x v="110"/>
    <x v="407"/>
    <x v="1"/>
    <x v="4"/>
    <s v="Elephant"/>
    <x v="0"/>
    <n v="28"/>
    <x v="41"/>
    <x v="2"/>
    <x v="0"/>
    <s v="Rs 4,73,37,130_x000a_ ~ 4 Crore+"/>
    <s v="Rs 86,09,902_x000a_ ~ 86 Lacs+"/>
    <n v="390458"/>
    <n v="806"/>
    <n v="391264"/>
    <n v="21.883691989999999"/>
    <n v="34.779022220000002"/>
    <x v="111"/>
  </r>
  <r>
    <x v="1"/>
    <x v="110"/>
    <x v="408"/>
    <x v="1"/>
    <x v="2"/>
    <s v="Hand"/>
    <x v="0"/>
    <n v="3"/>
    <x v="3"/>
    <x v="2"/>
    <x v="6"/>
    <s v="Rs 1,33,24,200_x000a_ ~ 1 Crore+"/>
    <s v="Rs 3,60,000_x000a_ ~ 3 Lacs+"/>
    <n v="29288"/>
    <n v="177"/>
    <n v="29465"/>
    <n v="1.647999776"/>
    <n v="2.619111111"/>
    <x v="111"/>
  </r>
  <r>
    <x v="2"/>
    <x v="111"/>
    <x v="409"/>
    <x v="0"/>
    <x v="19"/>
    <s v="Bow and Arrow"/>
    <x v="0"/>
    <n v="3"/>
    <x v="3"/>
    <x v="3"/>
    <x v="0"/>
    <s v="Rs 11,62,72,966_x000a_ ~ 11 Crore+"/>
    <s v="Rs 7,35,482_x000a_ ~ 7 Lacs+"/>
    <n v="520537"/>
    <n v="1440"/>
    <n v="521977"/>
    <n v="29.60869422"/>
    <n v="46.557243399999997"/>
    <x v="112"/>
  </r>
  <r>
    <x v="2"/>
    <x v="111"/>
    <x v="410"/>
    <x v="1"/>
    <x v="5"/>
    <s v="Clock"/>
    <x v="0"/>
    <n v="1"/>
    <x v="3"/>
    <x v="3"/>
    <x v="8"/>
    <s v="Rs 9,53,50,365_x000a_ ~ 9 Crore+"/>
    <s v="Rs 2,19,40,000_x000a_ ~ 2 Crore+"/>
    <n v="388293"/>
    <n v="397"/>
    <n v="388690"/>
    <n v="22.048104339999998"/>
    <n v="34.668835870000002"/>
    <x v="112"/>
  </r>
  <r>
    <x v="2"/>
    <x v="111"/>
    <x v="411"/>
    <x v="1"/>
    <x v="6"/>
    <s v="Cup &amp; Saucer"/>
    <x v="0"/>
    <n v="2"/>
    <x v="42"/>
    <x v="3"/>
    <x v="7"/>
    <s v="Rs 4,38,55,736_x000a_ ~ 4 Crore+"/>
    <s v="Rs 17,30,992_x000a_ ~ 17 Lacs+"/>
    <n v="172306"/>
    <n v="321"/>
    <n v="172627"/>
    <n v="9.7921173869999993"/>
    <n v="15.397301519999999"/>
    <x v="112"/>
  </r>
  <r>
    <x v="14"/>
    <x v="112"/>
    <x v="412"/>
    <x v="0"/>
    <x v="0"/>
    <s v="Lotus"/>
    <x v="0"/>
    <n v="3"/>
    <x v="11"/>
    <x v="3"/>
    <x v="4"/>
    <s v="Rs 4,01,83,612_x000a_ ~ 4 Crore+"/>
    <s v="Rs 13,50,667_x000a_ ~ 13 Lacs+"/>
    <n v="468690"/>
    <n v="4363"/>
    <n v="473053"/>
    <n v="25.85875051"/>
    <n v="47.930214130000003"/>
    <x v="113"/>
  </r>
  <r>
    <x v="14"/>
    <x v="112"/>
    <x v="413"/>
    <x v="1"/>
    <x v="30"/>
    <s v="Hurricane Lamp"/>
    <x v="0"/>
    <n v="1"/>
    <x v="50"/>
    <x v="3"/>
    <x v="8"/>
    <s v="Rs 3,58,71,242_x000a_ ~ 3 Crore+"/>
    <s v="Rs 5,30,000_x000a_ ~ 5 Lacs+"/>
    <n v="353627"/>
    <n v="1817"/>
    <n v="355444"/>
    <n v="19.429826500000001"/>
    <n v="36.013949879999998"/>
    <x v="113"/>
  </r>
  <r>
    <x v="14"/>
    <x v="112"/>
    <x v="150"/>
    <x v="1"/>
    <x v="4"/>
    <s v="Elephant"/>
    <x v="0"/>
    <n v="1"/>
    <x v="41"/>
    <x v="3"/>
    <x v="8"/>
    <s v="Rs 96,32,514_x000a_ ~ 96 Lacs+"/>
    <s v="Rs 2,65,000_x000a_ ~ 2 Lacs+"/>
    <n v="80031"/>
    <n v="230"/>
    <n v="80261"/>
    <n v="4.3873502010000003"/>
    <n v="8.1321266669999996"/>
    <x v="113"/>
  </r>
  <r>
    <x v="14"/>
    <x v="112"/>
    <x v="3"/>
    <x v="1"/>
    <x v="3"/>
    <s v="ND"/>
    <x v="1"/>
    <m/>
    <x v="2"/>
    <x v="1"/>
    <x v="2"/>
    <s v=""/>
    <s v=""/>
    <n v="16379"/>
    <n v="68"/>
    <n v="16447"/>
    <n v="0.89905120500000002"/>
    <n v="1.6664268739999999"/>
    <x v="113"/>
  </r>
  <r>
    <x v="14"/>
    <x v="112"/>
    <x v="414"/>
    <x v="1"/>
    <x v="17"/>
    <s v="Walking Stick"/>
    <x v="0"/>
    <n v="0"/>
    <x v="6"/>
    <x v="3"/>
    <x v="4"/>
    <s v="Rs 6,95,070_x000a_ ~ 6 Lacs+"/>
    <s v="Rs 0_x000a_ ~"/>
    <n v="14163"/>
    <n v="7"/>
    <n v="14170"/>
    <n v="0.77458232999999999"/>
    <n v="1.4357189029999999"/>
    <x v="113"/>
  </r>
  <r>
    <x v="14"/>
    <x v="112"/>
    <x v="415"/>
    <x v="1"/>
    <x v="18"/>
    <s v="Almirah"/>
    <x v="0"/>
    <m/>
    <x v="21"/>
    <x v="3"/>
    <x v="12"/>
    <s v="Not Available"/>
    <s v="Not Available"/>
    <n v="10721"/>
    <n v="9"/>
    <n v="10730"/>
    <n v="0.58653975999999997"/>
    <n v="1.0871745820000001"/>
    <x v="113"/>
  </r>
  <r>
    <x v="5"/>
    <x v="113"/>
    <x v="416"/>
    <x v="0"/>
    <x v="2"/>
    <s v="Hand"/>
    <x v="0"/>
    <n v="4"/>
    <x v="11"/>
    <x v="3"/>
    <x v="4"/>
    <s v="Rs 2,04,61,931_x000a_ ~ 2 Crore+"/>
    <s v="Rs 9,15,938_x000a_ ~ 9 Lacs+"/>
    <n v="472935"/>
    <n v="509"/>
    <n v="473444"/>
    <n v="38.48521822"/>
    <n v="47.801719050000003"/>
    <x v="114"/>
  </r>
  <r>
    <x v="5"/>
    <x v="113"/>
    <x v="417"/>
    <x v="1"/>
    <x v="8"/>
    <s v="Hammer, Sickle and Star"/>
    <x v="0"/>
    <n v="0"/>
    <x v="33"/>
    <x v="3"/>
    <x v="7"/>
    <s v="Rs 6,74,56,404_x000a_ ~ 6 Crore+"/>
    <s v="Rs 6,70,000_x000a_ ~ 6 Lacs+"/>
    <n v="340581"/>
    <n v="589"/>
    <n v="341170"/>
    <n v="27.732956590000001"/>
    <n v="34.44655015"/>
    <x v="114"/>
  </r>
  <r>
    <x v="5"/>
    <x v="113"/>
    <x v="418"/>
    <x v="1"/>
    <x v="0"/>
    <s v="Lotus"/>
    <x v="0"/>
    <n v="6"/>
    <x v="29"/>
    <x v="3"/>
    <x v="4"/>
    <s v="Rs 2,13,83,000_x000a_ ~ 2 Crore+"/>
    <s v="Rs 54,62,000_x000a_ ~ 54 Lacs+"/>
    <n v="153934"/>
    <n v="225"/>
    <n v="154159"/>
    <n v="12.531245"/>
    <n v="15.56480852"/>
    <x v="114"/>
  </r>
  <r>
    <x v="18"/>
    <x v="114"/>
    <x v="419"/>
    <x v="0"/>
    <x v="0"/>
    <s v="Lotus"/>
    <x v="0"/>
    <n v="0"/>
    <x v="33"/>
    <x v="2"/>
    <x v="1"/>
    <s v="Rs 14,38,04,441_x000a_ ~ 14 Crore+"/>
    <s v="Rs 3,24,909_x000a_ ~ 3 Lacs+"/>
    <n v="567010"/>
    <n v="1527"/>
    <n v="568537"/>
    <n v="33.714396860000001"/>
    <n v="44.741151700000003"/>
    <x v="115"/>
  </r>
  <r>
    <x v="18"/>
    <x v="114"/>
    <x v="420"/>
    <x v="1"/>
    <x v="2"/>
    <s v="Hand"/>
    <x v="0"/>
    <n v="0"/>
    <x v="3"/>
    <x v="2"/>
    <x v="1"/>
    <s v="Rs 9,24,18,254_x000a_ ~ 9 Crore+"/>
    <s v="Rs 21,90,481_x000a_ ~ 21 Lacs+"/>
    <n v="565754"/>
    <n v="966"/>
    <n v="566720"/>
    <n v="33.606648270000001"/>
    <n v="44.598162469999998"/>
    <x v="115"/>
  </r>
  <r>
    <x v="18"/>
    <x v="114"/>
    <x v="421"/>
    <x v="1"/>
    <x v="4"/>
    <s v="Elephant"/>
    <x v="0"/>
    <n v="0"/>
    <x v="21"/>
    <x v="2"/>
    <x v="3"/>
    <s v="Rs 1,65,80,750_x000a_ ~ 1 Crore+"/>
    <s v="Rs 1,16,00,000_x000a_ ~ 1 Crore+"/>
    <n v="87208"/>
    <n v="423"/>
    <n v="87631"/>
    <n v="5.1965418459999997"/>
    <n v="6.8961419660000001"/>
    <x v="115"/>
  </r>
  <r>
    <x v="18"/>
    <x v="114"/>
    <x v="3"/>
    <x v="1"/>
    <x v="3"/>
    <s v="ND"/>
    <x v="1"/>
    <m/>
    <x v="2"/>
    <x v="1"/>
    <x v="2"/>
    <s v=""/>
    <s v=""/>
    <n v="12706"/>
    <n v="10"/>
    <n v="12716"/>
    <n v="0.75406221699999998"/>
    <n v="1.0006885830000001"/>
    <x v="115"/>
  </r>
  <r>
    <x v="1"/>
    <x v="115"/>
    <x v="422"/>
    <x v="0"/>
    <x v="0"/>
    <s v="Lotus"/>
    <x v="0"/>
    <n v="0"/>
    <x v="7"/>
    <x v="3"/>
    <x v="3"/>
    <s v="Rs 3,33,59,734_x000a_ ~ 3 Crore+"/>
    <s v="Rs 0_x000a_ ~"/>
    <n v="508113"/>
    <n v="2620"/>
    <n v="510733"/>
    <n v="29.071165959999998"/>
    <n v="47.020465059999999"/>
    <x v="116"/>
  </r>
  <r>
    <x v="1"/>
    <x v="115"/>
    <x v="423"/>
    <x v="1"/>
    <x v="12"/>
    <s v="Bicycle"/>
    <x v="0"/>
    <n v="2"/>
    <x v="20"/>
    <x v="3"/>
    <x v="1"/>
    <s v="Rs 40,15,011_x000a_ ~ 40 Lacs+"/>
    <s v="Rs 3,69,000_x000a_ ~ 3 Lacs+"/>
    <n v="494689"/>
    <n v="2085"/>
    <n v="496774"/>
    <n v="28.27661303"/>
    <n v="45.735334330000001"/>
    <x v="116"/>
  </r>
  <r>
    <x v="1"/>
    <x v="115"/>
    <x v="424"/>
    <x v="1"/>
    <x v="57"/>
    <s v="Dolli"/>
    <x v="2"/>
    <n v="2"/>
    <x v="0"/>
    <x v="3"/>
    <x v="11"/>
    <s v="Rs 6,60,18,000_x000a_ ~ 6 Crore+"/>
    <s v="Rs 2,47,77,000_x000a_ ~ 2 Crore+"/>
    <n v="22190"/>
    <n v="101"/>
    <n v="22291"/>
    <n v="1.2688143519999999"/>
    <n v="2.052213557"/>
    <x v="116"/>
  </r>
  <r>
    <x v="1"/>
    <x v="115"/>
    <x v="425"/>
    <x v="1"/>
    <x v="17"/>
    <s v="Walking Stick"/>
    <x v="0"/>
    <n v="0"/>
    <x v="16"/>
    <x v="3"/>
    <x v="8"/>
    <s v="Rs 1,97,703_x000a_ ~ 1 Lacs+"/>
    <s v="Rs 9,917_x000a_ ~ 9 Thou+"/>
    <n v="18971"/>
    <n v="14"/>
    <n v="18985"/>
    <n v="1.080635255"/>
    <n v="1.747847758"/>
    <x v="116"/>
  </r>
  <r>
    <x v="1"/>
    <x v="115"/>
    <x v="3"/>
    <x v="1"/>
    <x v="3"/>
    <s v="ND"/>
    <x v="1"/>
    <m/>
    <x v="2"/>
    <x v="1"/>
    <x v="2"/>
    <s v=""/>
    <s v=""/>
    <n v="11182"/>
    <n v="36"/>
    <n v="11218"/>
    <n v="0.63853391100000001"/>
    <n v="1.032781467"/>
    <x v="116"/>
  </r>
  <r>
    <x v="21"/>
    <x v="116"/>
    <x v="426"/>
    <x v="0"/>
    <x v="0"/>
    <s v="Lotus"/>
    <x v="2"/>
    <n v="0"/>
    <x v="11"/>
    <x v="3"/>
    <x v="1"/>
    <s v="Rs 47,49,83,574_x000a_ ~ 47 Crore+"/>
    <s v="Rs 62,79,188_x000a_ ~ 62 Lacs+"/>
    <n v="230967"/>
    <n v="221"/>
    <n v="231188"/>
    <n v="35.747275909999999"/>
    <n v="50.628398490000002"/>
    <x v="117"/>
  </r>
  <r>
    <x v="21"/>
    <x v="116"/>
    <x v="427"/>
    <x v="1"/>
    <x v="2"/>
    <s v="Hand"/>
    <x v="0"/>
    <n v="0"/>
    <x v="44"/>
    <x v="3"/>
    <x v="8"/>
    <s v="Rs 9,55,83,235_x000a_ ~ 9 Crore+"/>
    <s v="Rs 0_x000a_ ~"/>
    <n v="184117"/>
    <n v="101"/>
    <n v="184218"/>
    <n v="28.484573910000002"/>
    <n v="40.342328809999998"/>
    <x v="117"/>
  </r>
  <r>
    <x v="21"/>
    <x v="116"/>
    <x v="428"/>
    <x v="1"/>
    <x v="20"/>
    <s v="Broom"/>
    <x v="0"/>
    <n v="0"/>
    <x v="54"/>
    <x v="3"/>
    <x v="1"/>
    <s v="Rs 24,30,11,000_x000a_ ~ 24 Crore+"/>
    <s v="Rs 0_x000a_ ~"/>
    <n v="13767"/>
    <n v="14"/>
    <n v="13781"/>
    <n v="2.1308770749999999"/>
    <n v="3.017933282"/>
    <x v="117"/>
  </r>
  <r>
    <x v="21"/>
    <x v="116"/>
    <x v="429"/>
    <x v="1"/>
    <x v="4"/>
    <s v="Elephant"/>
    <x v="0"/>
    <n v="0"/>
    <x v="17"/>
    <x v="2"/>
    <x v="5"/>
    <s v="Rs 6,86,891_x000a_ ~ 6 Lacs+"/>
    <s v="Rs 0_x000a_ ~"/>
    <n v="7391"/>
    <n v="5"/>
    <n v="7396"/>
    <n v="1.143601106"/>
    <n v="1.619667263"/>
    <x v="117"/>
  </r>
  <r>
    <x v="22"/>
    <x v="117"/>
    <x v="430"/>
    <x v="0"/>
    <x v="0"/>
    <s v="Lotus"/>
    <x v="0"/>
    <n v="0"/>
    <x v="12"/>
    <x v="3"/>
    <x v="1"/>
    <s v="Rs 3,01,71,897_x000a_ ~ 3 Crore+"/>
    <s v="Rs 0_x000a_ ~"/>
    <n v="517939"/>
    <n v="1116"/>
    <n v="519055"/>
    <n v="33.224134169999999"/>
    <n v="52.920839219999998"/>
    <x v="118"/>
  </r>
  <r>
    <x v="22"/>
    <x v="117"/>
    <x v="431"/>
    <x v="1"/>
    <x v="2"/>
    <s v="Hand"/>
    <x v="0"/>
    <n v="0"/>
    <x v="51"/>
    <x v="3"/>
    <x v="4"/>
    <s v="Rs 9,61,59,175_x000a_ ~ 9 Crore+"/>
    <s v="Rs 0_x000a_ ~"/>
    <n v="290689"/>
    <n v="221"/>
    <n v="290910"/>
    <n v="18.620826059999999"/>
    <n v="29.660057869999999"/>
    <x v="118"/>
  </r>
  <r>
    <x v="22"/>
    <x v="117"/>
    <x v="432"/>
    <x v="1"/>
    <x v="20"/>
    <s v="Broom"/>
    <x v="0"/>
    <n v="0"/>
    <x v="0"/>
    <x v="3"/>
    <x v="8"/>
    <s v="Rs 20,43,51,194_x000a_ ~ 20 Crore+"/>
    <s v="Rs 7,37,055_x000a_ ~ 7 Lacs+"/>
    <n v="144447"/>
    <n v="104"/>
    <n v="144551"/>
    <n v="9.2525489939999996"/>
    <n v="14.73786059"/>
    <x v="118"/>
  </r>
  <r>
    <x v="2"/>
    <x v="118"/>
    <x v="433"/>
    <x v="0"/>
    <x v="2"/>
    <s v="Hand"/>
    <x v="0"/>
    <n v="5"/>
    <x v="20"/>
    <x v="3"/>
    <x v="0"/>
    <s v="Rs 13,74,55,342_x000a_ ~ 13 Crore+"/>
    <s v="Rs 2,27,52,880_x000a_ ~ 2 Crore+"/>
    <n v="557550"/>
    <n v="1957"/>
    <n v="559507"/>
    <n v="29.29067715"/>
    <n v="45.14024362"/>
    <x v="119"/>
  </r>
  <r>
    <x v="2"/>
    <x v="118"/>
    <x v="434"/>
    <x v="1"/>
    <x v="0"/>
    <s v="Lotus"/>
    <x v="0"/>
    <n v="0"/>
    <x v="12"/>
    <x v="3"/>
    <x v="6"/>
    <s v="Rs 1,83,00,860_x000a_ ~ 1 Crore+"/>
    <s v="Rs 45,386_x000a_ ~ 45 Thou+"/>
    <n v="512728"/>
    <n v="2016"/>
    <n v="514744"/>
    <n v="26.947295239999999"/>
    <n v="41.528827270000001"/>
    <x v="119"/>
  </r>
  <r>
    <x v="2"/>
    <x v="118"/>
    <x v="435"/>
    <x v="1"/>
    <x v="6"/>
    <s v="Cup &amp; Saucer"/>
    <x v="0"/>
    <n v="2"/>
    <x v="35"/>
    <x v="3"/>
    <x v="8"/>
    <s v="Rs 1,97,03,000_x000a_ ~ 1 Crore+"/>
    <s v="Rs 69,78,054_x000a_ ~ 69 Lacs+"/>
    <n v="111547"/>
    <n v="532"/>
    <n v="112079"/>
    <n v="5.8674329439999999"/>
    <n v="9.0423772430000007"/>
    <x v="119"/>
  </r>
  <r>
    <x v="23"/>
    <x v="119"/>
    <x v="436"/>
    <x v="0"/>
    <x v="0"/>
    <s v="Lotus"/>
    <x v="0"/>
    <n v="0"/>
    <x v="32"/>
    <x v="3"/>
    <x v="1"/>
    <s v="Rs 22,62,09,137_x000a_ ~ 22 Crore+"/>
    <s v="Rs 18,89,051_x000a_ ~ 18 Lacs+"/>
    <n v="526205"/>
    <n v="1872"/>
    <n v="528077"/>
    <n v="37.052366730000003"/>
    <n v="57.030463650000002"/>
    <x v="120"/>
  </r>
  <r>
    <x v="23"/>
    <x v="119"/>
    <x v="437"/>
    <x v="1"/>
    <x v="2"/>
    <s v="Hand"/>
    <x v="0"/>
    <n v="0"/>
    <x v="7"/>
    <x v="3"/>
    <x v="4"/>
    <s v="Rs 4,41,86,530_x000a_ ~ 4 Crore+"/>
    <s v="Rs 2,49,224_x000a_ ~ 2 Lacs+"/>
    <n v="149254"/>
    <n v="952"/>
    <n v="150206"/>
    <n v="10.53915962"/>
    <n v="16.221721120000002"/>
    <x v="120"/>
  </r>
  <r>
    <x v="23"/>
    <x v="119"/>
    <x v="438"/>
    <x v="1"/>
    <x v="30"/>
    <s v="Hurricane Lamp"/>
    <x v="0"/>
    <n v="3"/>
    <x v="0"/>
    <x v="3"/>
    <x v="4"/>
    <s v="Rs 5,32,88,310_x000a_ ~ 5 Crore+"/>
    <s v="Rs 52,08,407_x000a_ ~ 52 Lacs+"/>
    <n v="82991"/>
    <n v="434"/>
    <n v="83425"/>
    <n v="5.8534904839999999"/>
    <n v="9.0096073679999993"/>
    <x v="120"/>
  </r>
  <r>
    <x v="23"/>
    <x v="119"/>
    <x v="439"/>
    <x v="1"/>
    <x v="8"/>
    <s v="Ears of Corn And Sickle"/>
    <x v="0"/>
    <n v="2"/>
    <x v="13"/>
    <x v="3"/>
    <x v="6"/>
    <s v="Rs 45,18,000_x000a_ ~ 45 Lacs+"/>
    <s v="Rs 90,000_x000a_ ~ 90 Thou+"/>
    <n v="22558"/>
    <n v="19"/>
    <n v="22577"/>
    <n v="1.584108536"/>
    <n v="2.4382368059999999"/>
    <x v="120"/>
  </r>
  <r>
    <x v="23"/>
    <x v="119"/>
    <x v="440"/>
    <x v="1"/>
    <x v="4"/>
    <s v="Elephant"/>
    <x v="0"/>
    <n v="0"/>
    <x v="34"/>
    <x v="3"/>
    <x v="9"/>
    <s v="Rs 10,11,66,000_x000a_ ~ 10 Crore+"/>
    <s v="Rs 0_x000a_ ~"/>
    <n v="18797"/>
    <n v="91"/>
    <n v="18888"/>
    <n v="1.3252709410000001"/>
    <n v="2.0398377459999999"/>
    <x v="120"/>
  </r>
  <r>
    <x v="23"/>
    <x v="119"/>
    <x v="441"/>
    <x v="1"/>
    <x v="18"/>
    <s v="Sewing Machine"/>
    <x v="0"/>
    <n v="0"/>
    <x v="20"/>
    <x v="3"/>
    <x v="4"/>
    <s v="Rs 1,61,56,581 _x000a_~1 Crore+"/>
    <s v="Rs 4,50,000 _x000a_~4 Lacs+"/>
    <n v="15855"/>
    <n v="4"/>
    <n v="15859"/>
    <n v="1.1127420509999999"/>
    <n v="1.712716371"/>
    <x v="120"/>
  </r>
  <r>
    <x v="23"/>
    <x v="119"/>
    <x v="442"/>
    <x v="1"/>
    <x v="18"/>
    <s v="Scissors"/>
    <x v="0"/>
    <n v="0"/>
    <x v="11"/>
    <x v="3"/>
    <x v="9"/>
    <s v="Rs 69,25,000_x000a_ ~ 69 Lacs+"/>
    <s v="Rs 1,00,000_x000a_ ~ 1 Lacs+"/>
    <n v="13090"/>
    <n v="0"/>
    <n v="13090"/>
    <n v="0.91845598399999995"/>
    <n v="1.4136740839999999"/>
    <x v="120"/>
  </r>
  <r>
    <x v="23"/>
    <x v="119"/>
    <x v="443"/>
    <x v="1"/>
    <x v="18"/>
    <s v="Truck"/>
    <x v="0"/>
    <n v="0"/>
    <x v="25"/>
    <x v="3"/>
    <x v="6"/>
    <s v="Rs 8,49,76,547_x000a_ ~ 8 Crore+"/>
    <s v="Rs 5,89,92,436_x000a_ ~ 5 Crore+"/>
    <n v="11148"/>
    <n v="76"/>
    <n v="11224"/>
    <n v="0.78752864499999997"/>
    <n v="1.212152629"/>
    <x v="120"/>
  </r>
  <r>
    <x v="13"/>
    <x v="120"/>
    <x v="444"/>
    <x v="0"/>
    <x v="25"/>
    <s v="Rising Sun"/>
    <x v="0"/>
    <n v="1"/>
    <x v="0"/>
    <x v="3"/>
    <x v="4"/>
    <s v="Rs 11,67,90,616_x000a_ ~ 11 Crore+"/>
    <s v="Rs 0_x000a_ ~"/>
    <n v="447150"/>
    <n v="1761"/>
    <n v="448911"/>
    <n v="33.69443819"/>
    <n v="57.131021420000003"/>
    <x v="121"/>
  </r>
  <r>
    <x v="13"/>
    <x v="120"/>
    <x v="445"/>
    <x v="1"/>
    <x v="26"/>
    <s v="Mango"/>
    <x v="0"/>
    <n v="0"/>
    <x v="25"/>
    <x v="3"/>
    <x v="1"/>
    <s v="Rs 29,95,12,500_x000a_ ~ 29 Crore+"/>
    <s v="Rs 25,80,28,373_x000a_ ~ 25 Crore+"/>
    <n v="146813"/>
    <n v="578"/>
    <n v="147391"/>
    <n v="11.06289875"/>
    <n v="18.757834800000001"/>
    <x v="121"/>
  </r>
  <r>
    <x v="13"/>
    <x v="120"/>
    <x v="446"/>
    <x v="1"/>
    <x v="28"/>
    <s v="Battery Torch"/>
    <x v="2"/>
    <n v="0"/>
    <x v="1"/>
    <x v="3"/>
    <x v="1"/>
    <s v="Rs 7,19,05,468_x000a_ ~ 7 Crore+"/>
    <s v="Rs 94,90,525_x000a_ ~ 94 Lacs+"/>
    <n v="92047"/>
    <n v="202"/>
    <n v="92249"/>
    <n v="6.9240411320000002"/>
    <n v="11.74014358"/>
    <x v="121"/>
  </r>
  <r>
    <x v="13"/>
    <x v="120"/>
    <x v="447"/>
    <x v="1"/>
    <x v="27"/>
    <s v="Ganna Kisan"/>
    <x v="0"/>
    <n v="0"/>
    <x v="27"/>
    <x v="3"/>
    <x v="1"/>
    <s v="Rs 1,76,06,805_x000a_ ~ 1 Crore+"/>
    <s v="Rs 1,06,80,758_x000a_ ~ 1 Crore+"/>
    <n v="30809"/>
    <n v="77"/>
    <n v="30886"/>
    <n v="2.318246641"/>
    <n v="3.9307317660000001"/>
    <x v="121"/>
  </r>
  <r>
    <x v="13"/>
    <x v="120"/>
    <x v="448"/>
    <x v="1"/>
    <x v="58"/>
    <s v="Gift Pack"/>
    <x v="0"/>
    <n v="3"/>
    <x v="35"/>
    <x v="3"/>
    <x v="5"/>
    <s v="Rs 22,74,313_x000a_ ~ 22 Lacs+"/>
    <s v="Rs 0_x000a_ ~"/>
    <n v="23690"/>
    <n v="51"/>
    <n v="23741"/>
    <n v="1.7819560160000001"/>
    <n v="3.021417563"/>
    <x v="121"/>
  </r>
  <r>
    <x v="13"/>
    <x v="120"/>
    <x v="3"/>
    <x v="1"/>
    <x v="3"/>
    <s v="ND"/>
    <x v="1"/>
    <m/>
    <x v="2"/>
    <x v="1"/>
    <x v="2"/>
    <s v=""/>
    <s v=""/>
    <n v="13768"/>
    <n v="54"/>
    <n v="13822"/>
    <n v="1.0374540269999999"/>
    <n v="1.759068007"/>
    <x v="121"/>
  </r>
  <r>
    <x v="13"/>
    <x v="121"/>
    <x v="449"/>
    <x v="0"/>
    <x v="25"/>
    <s v="Rising Sun"/>
    <x v="0"/>
    <n v="0"/>
    <x v="23"/>
    <x v="3"/>
    <x v="1"/>
    <s v="Rs 40,52,94,714_x000a_ ~ 40 Crore+"/>
    <s v="Rs 25,83,86,550_x000a_ ~ 25 Crore+"/>
    <n v="589034"/>
    <n v="1952"/>
    <n v="590986"/>
    <n v="39.725317459999999"/>
    <n v="61.823081369999997"/>
    <x v="122"/>
  </r>
  <r>
    <x v="13"/>
    <x v="121"/>
    <x v="450"/>
    <x v="1"/>
    <x v="59"/>
    <s v="Nagara"/>
    <x v="0"/>
    <n v="6"/>
    <x v="37"/>
    <x v="3"/>
    <x v="0"/>
    <s v="Rs 4,57,42,218_x000a_ ~ 4 Crore+"/>
    <s v="Rs 28,31,960_x000a_ ~ 28 Lacs+"/>
    <n v="129076"/>
    <n v="392"/>
    <n v="129468"/>
    <n v="8.7026721449999993"/>
    <n v="13.54365535"/>
    <x v="122"/>
  </r>
  <r>
    <x v="13"/>
    <x v="121"/>
    <x v="451"/>
    <x v="1"/>
    <x v="28"/>
    <s v="Battery Torch"/>
    <x v="0"/>
    <n v="0"/>
    <x v="7"/>
    <x v="3"/>
    <x v="1"/>
    <s v="Rs 4,15,90,000_x000a_ ~ 4 Crore+"/>
    <s v="Rs 1,24,97,000_x000a_ ~ 1 Crore+"/>
    <n v="102980"/>
    <n v="187"/>
    <n v="103167"/>
    <n v="6.9347528130000002"/>
    <n v="10.792306140000001"/>
    <x v="122"/>
  </r>
  <r>
    <x v="13"/>
    <x v="121"/>
    <x v="452"/>
    <x v="1"/>
    <x v="27"/>
    <s v="Ganna Kisan"/>
    <x v="2"/>
    <n v="3"/>
    <x v="36"/>
    <x v="3"/>
    <x v="4"/>
    <s v="Rs 11,57,000_x000a_ ~ 11 Lacs+"/>
    <s v="Rs 1,30,000_x000a_ ~ 1 Lacs+"/>
    <n v="60411"/>
    <n v="104"/>
    <n v="60515"/>
    <n v="4.0677403290000003"/>
    <n v="6.3304778270000002"/>
    <x v="122"/>
  </r>
  <r>
    <x v="13"/>
    <x v="121"/>
    <x v="453"/>
    <x v="1"/>
    <x v="18"/>
    <s v="Gift Pack"/>
    <x v="0"/>
    <n v="0"/>
    <x v="17"/>
    <x v="3"/>
    <x v="6"/>
    <s v="Rs 1,42,63,825_x000a_ ~ 1 Crore+"/>
    <s v="Rs 0_x000a_ ~"/>
    <n v="33232"/>
    <n v="45"/>
    <n v="33277"/>
    <n v="2.2368370639999999"/>
    <n v="3.4811089919999998"/>
    <x v="122"/>
  </r>
  <r>
    <x v="13"/>
    <x v="121"/>
    <x v="3"/>
    <x v="1"/>
    <x v="3"/>
    <s v="ND"/>
    <x v="1"/>
    <m/>
    <x v="2"/>
    <x v="1"/>
    <x v="2"/>
    <s v=""/>
    <s v=""/>
    <n v="15619"/>
    <n v="68"/>
    <n v="15687"/>
    <n v="1.054459928"/>
    <n v="1.641018023"/>
    <x v="122"/>
  </r>
  <r>
    <x v="13"/>
    <x v="122"/>
    <x v="454"/>
    <x v="0"/>
    <x v="25"/>
    <s v="Rising Sun"/>
    <x v="2"/>
    <n v="0"/>
    <x v="31"/>
    <x v="3"/>
    <x v="3"/>
    <s v="Rs 9,17,93,460_x000a_ ~ 9 Crore+"/>
    <s v="Rs 5,00,000_x000a_ ~ 5 Lacs+"/>
    <n v="563240"/>
    <n v="1632"/>
    <n v="564872"/>
    <n v="28.622374189999999"/>
    <n v="50.151064380000001"/>
    <x v="123"/>
  </r>
  <r>
    <x v="13"/>
    <x v="122"/>
    <x v="455"/>
    <x v="1"/>
    <x v="29"/>
    <s v="Two Leaves"/>
    <x v="0"/>
    <n v="0"/>
    <x v="27"/>
    <x v="3"/>
    <x v="8"/>
    <s v="Rs 3,28,96,587_x000a_ ~ 3 Crore+"/>
    <s v="Rs 96,21,000_x000a_ ~ 96 Lacs+"/>
    <n v="302152"/>
    <n v="497"/>
    <n v="302649"/>
    <n v="15.3353909"/>
    <n v="26.870104170000001"/>
    <x v="123"/>
  </r>
  <r>
    <x v="13"/>
    <x v="122"/>
    <x v="456"/>
    <x v="1"/>
    <x v="28"/>
    <s v="Battery Torch"/>
    <x v="0"/>
    <n v="0"/>
    <x v="13"/>
    <x v="3"/>
    <x v="4"/>
    <s v="Rs 2,26,54,934_x000a_ ~ 2 Crore+"/>
    <s v="Rs 6,89,310_x000a_ ~ 6 Lacs+"/>
    <n v="135334"/>
    <n v="131"/>
    <n v="135465"/>
    <n v="6.8640858800000002"/>
    <n v="12.02699715"/>
    <x v="123"/>
  </r>
  <r>
    <x v="13"/>
    <x v="122"/>
    <x v="457"/>
    <x v="1"/>
    <x v="27"/>
    <s v="Ganna Kisan"/>
    <x v="2"/>
    <n v="0"/>
    <x v="45"/>
    <x v="3"/>
    <x v="1"/>
    <s v="Rs 34,66,760_x000a_ ~ 34 Lacs+"/>
    <s v="Rs 0_x000a_ ~"/>
    <n v="50156"/>
    <n v="66"/>
    <n v="50222"/>
    <n v="2.5447762969999999"/>
    <n v="4.4588628129999996"/>
    <x v="123"/>
  </r>
  <r>
    <x v="13"/>
    <x v="122"/>
    <x v="458"/>
    <x v="1"/>
    <x v="18"/>
    <s v="Gift Pack"/>
    <x v="0"/>
    <n v="0"/>
    <x v="32"/>
    <x v="3"/>
    <x v="3"/>
    <s v="Rs 2,37,58,41,961_x000a_ ~ 237 Crore+"/>
    <s v="Rs 1,80,87,123_x000a_ ~ 1 Crore+"/>
    <n v="29482"/>
    <n v="40"/>
    <n v="29522"/>
    <n v="1.495895939"/>
    <n v="2.6210534820000002"/>
    <x v="123"/>
  </r>
  <r>
    <x v="13"/>
    <x v="122"/>
    <x v="3"/>
    <x v="1"/>
    <x v="3"/>
    <s v="ND"/>
    <x v="1"/>
    <m/>
    <x v="2"/>
    <x v="1"/>
    <x v="2"/>
    <s v=""/>
    <s v=""/>
    <n v="16838"/>
    <n v="53"/>
    <n v="16891"/>
    <n v="0.85587623800000001"/>
    <n v="1.499634658"/>
    <x v="123"/>
  </r>
  <r>
    <x v="0"/>
    <x v="123"/>
    <x v="459"/>
    <x v="0"/>
    <x v="1"/>
    <s v="Car"/>
    <x v="0"/>
    <n v="0"/>
    <x v="1"/>
    <x v="3"/>
    <x v="1"/>
    <s v="Rs 1,63,46,95,131_x000a_ ~ 163 Crore+"/>
    <s v="Rs 19,70,07,553_x000a_ ~ 19 Crore+"/>
    <n v="527878"/>
    <n v="270"/>
    <n v="528148"/>
    <n v="21.61783823"/>
    <n v="40.595604299999998"/>
    <x v="124"/>
  </r>
  <r>
    <x v="0"/>
    <x v="123"/>
    <x v="460"/>
    <x v="1"/>
    <x v="2"/>
    <s v="Hand"/>
    <x v="0"/>
    <n v="1"/>
    <x v="29"/>
    <x v="3"/>
    <x v="8"/>
    <s v="Rs 8,95,01,79,170_x000a_ ~ 895 Crore+"/>
    <s v="Rs 35,81,27,700_x000a_ ~ 35 Crore+"/>
    <n v="513180"/>
    <n v="651"/>
    <n v="513831"/>
    <n v="21.03182335"/>
    <n v="39.495141420000003"/>
    <x v="124"/>
  </r>
  <r>
    <x v="0"/>
    <x v="123"/>
    <x v="461"/>
    <x v="1"/>
    <x v="0"/>
    <s v="Lotus"/>
    <x v="0"/>
    <n v="0"/>
    <x v="3"/>
    <x v="3"/>
    <x v="5"/>
    <s v="Rs 1,19,73,13,405_x000a_ ~ 119 Crore+"/>
    <s v="Rs 6,68,70,634_x000a_ ~ 6 Crore+"/>
    <n v="201664"/>
    <n v="296"/>
    <n v="201960"/>
    <n v="8.2665059969999994"/>
    <n v="15.523467370000001"/>
    <x v="124"/>
  </r>
  <r>
    <x v="19"/>
    <x v="124"/>
    <x v="462"/>
    <x v="0"/>
    <x v="2"/>
    <s v="Hand"/>
    <x v="0"/>
    <n v="0"/>
    <x v="17"/>
    <x v="3"/>
    <x v="4"/>
    <s v="Rs 6,60,19,46,757_x000a_ ~ 660 Crore+"/>
    <s v="Rs 87,91,712_x000a_ ~ 87 Lacs+"/>
    <n v="586551"/>
    <n v="754"/>
    <n v="587305"/>
    <n v="38.771560020000003"/>
    <n v="47.04167795"/>
    <x v="125"/>
  </r>
  <r>
    <x v="19"/>
    <x v="124"/>
    <x v="463"/>
    <x v="1"/>
    <x v="0"/>
    <s v="Lotus"/>
    <x v="0"/>
    <n v="0"/>
    <x v="42"/>
    <x v="0"/>
    <x v="6"/>
    <s v="Rs 90,06,200_x000a_ ~ 90 Lacs+"/>
    <s v="Rs 2,36,000_x000a_ ~ 2 Lacs+"/>
    <n v="548845"/>
    <n v="924"/>
    <n v="549769"/>
    <n v="36.293581320000001"/>
    <n v="44.03513718"/>
    <x v="125"/>
  </r>
  <r>
    <x v="19"/>
    <x v="124"/>
    <x v="464"/>
    <x v="1"/>
    <x v="60"/>
    <s v="Battery Torch"/>
    <x v="0"/>
    <n v="2"/>
    <x v="31"/>
    <x v="0"/>
    <x v="1"/>
    <s v="Rs 62,64,000_x000a_ ~ 62 Lacs+"/>
    <s v="Rs 20,75,000_x000a_ ~ 20 Lacs+"/>
    <n v="35871"/>
    <n v="97"/>
    <n v="35968"/>
    <n v="2.3744655180000001"/>
    <n v="2.8809478419999999"/>
    <x v="125"/>
  </r>
  <r>
    <x v="19"/>
    <x v="124"/>
    <x v="3"/>
    <x v="1"/>
    <x v="3"/>
    <s v="ND"/>
    <x v="1"/>
    <m/>
    <x v="2"/>
    <x v="1"/>
    <x v="2"/>
    <s v=""/>
    <s v=""/>
    <n v="20312"/>
    <n v="12"/>
    <n v="20324"/>
    <n v="1.341710331"/>
    <n v="1.6279021339999999"/>
    <x v="125"/>
  </r>
  <r>
    <x v="19"/>
    <x v="124"/>
    <x v="465"/>
    <x v="1"/>
    <x v="4"/>
    <s v="Elephant"/>
    <x v="0"/>
    <n v="0"/>
    <x v="39"/>
    <x v="2"/>
    <x v="6"/>
    <s v="Rs 33,61,876_x000a_ ~ 33 Lacs+"/>
    <s v="Rs 0_x000a_ ~"/>
    <n v="14262"/>
    <n v="13"/>
    <n v="14275"/>
    <n v="0.94237920500000005"/>
    <n v="1.143392194"/>
    <x v="125"/>
  </r>
  <r>
    <x v="3"/>
    <x v="125"/>
    <x v="466"/>
    <x v="0"/>
    <x v="0"/>
    <s v="Lotus"/>
    <x v="2"/>
    <n v="0"/>
    <x v="4"/>
    <x v="0"/>
    <x v="0"/>
    <s v="Rs 86,34,660_x000a_ ~ 86 Lacs+"/>
    <s v="Rs 0_x000a_ ~"/>
    <n v="761472"/>
    <n v="2973"/>
    <n v="764445"/>
    <n v="45.740830379999998"/>
    <n v="61.895624079999997"/>
    <x v="126"/>
  </r>
  <r>
    <x v="3"/>
    <x v="125"/>
    <x v="467"/>
    <x v="1"/>
    <x v="2"/>
    <s v="Hand"/>
    <x v="0"/>
    <n v="0"/>
    <x v="38"/>
    <x v="0"/>
    <x v="4"/>
    <s v="Rs 3,47,21,898_x000a_ ~ 3 Crore+"/>
    <s v="Rs 37,69,537_x000a_ ~ 37 Lacs+"/>
    <n v="384059"/>
    <n v="2443"/>
    <n v="386502"/>
    <n v="23.12648055"/>
    <n v="31.294314830000001"/>
    <x v="126"/>
  </r>
  <r>
    <x v="3"/>
    <x v="125"/>
    <x v="3"/>
    <x v="1"/>
    <x v="3"/>
    <s v="ND"/>
    <x v="1"/>
    <m/>
    <x v="2"/>
    <x v="1"/>
    <x v="2"/>
    <s v=""/>
    <s v=""/>
    <n v="32816"/>
    <n v="52"/>
    <n v="32868"/>
    <n v="1.966668123"/>
    <n v="2.6612580010000002"/>
    <x v="126"/>
  </r>
  <r>
    <x v="3"/>
    <x v="125"/>
    <x v="468"/>
    <x v="1"/>
    <x v="4"/>
    <s v="Elephant"/>
    <x v="0"/>
    <n v="0"/>
    <x v="35"/>
    <x v="0"/>
    <x v="9"/>
    <s v="Rs 8,80,000_x000a_ ~ 8 Lacs+"/>
    <s v="Rs 5,00,000_x000a_ ~ 5 Lacs+"/>
    <n v="14948"/>
    <n v="16"/>
    <n v="14964"/>
    <n v="0.89537610400000001"/>
    <n v="1.2116059610000001"/>
    <x v="126"/>
  </r>
  <r>
    <x v="13"/>
    <x v="126"/>
    <x v="469"/>
    <x v="0"/>
    <x v="61"/>
    <s v="Pot"/>
    <x v="0"/>
    <n v="3"/>
    <x v="31"/>
    <x v="2"/>
    <x v="3"/>
    <s v="Rs 92,44,092_x000a_ ~ 92 Lacs+"/>
    <s v="Rs 3,94,248_x000a_ ~ 3 Lacs+"/>
    <n v="498401"/>
    <n v="1828"/>
    <n v="500229"/>
    <n v="33.794187630000003"/>
    <n v="43.337748869999999"/>
    <x v="127"/>
  </r>
  <r>
    <x v="13"/>
    <x v="126"/>
    <x v="470"/>
    <x v="1"/>
    <x v="29"/>
    <s v="Two Leaves"/>
    <x v="0"/>
    <n v="0"/>
    <x v="15"/>
    <x v="2"/>
    <x v="1"/>
    <s v="Rs 2,71,82,370_x000a_ ~ 2 Crore+"/>
    <s v="Rs 58,73,380_x000a_ ~ 58 Lacs+"/>
    <n v="495432"/>
    <n v="1578"/>
    <n v="497010"/>
    <n v="33.576720250000001"/>
    <n v="43.058868169999997"/>
    <x v="127"/>
  </r>
  <r>
    <x v="13"/>
    <x v="126"/>
    <x v="471"/>
    <x v="1"/>
    <x v="18"/>
    <s v="Gift Pack"/>
    <x v="0"/>
    <n v="0"/>
    <x v="32"/>
    <x v="2"/>
    <x v="3"/>
    <s v="Rs 1,46,72,869_x000a_ ~ 1 Crore+"/>
    <s v="Rs 58,00,000_x000a_ ~ 58 Lacs+"/>
    <n v="62219"/>
    <n v="89"/>
    <n v="62308"/>
    <n v="4.2093685949999999"/>
    <n v="5.3981045820000002"/>
    <x v="127"/>
  </r>
  <r>
    <x v="13"/>
    <x v="126"/>
    <x v="472"/>
    <x v="1"/>
    <x v="27"/>
    <s v="Ganna Kisan"/>
    <x v="0"/>
    <m/>
    <x v="26"/>
    <x v="2"/>
    <x v="12"/>
    <s v="Not Available"/>
    <s v="Not Available"/>
    <n v="37329"/>
    <n v="142"/>
    <n v="37471"/>
    <n v="2.5314446080000002"/>
    <n v="3.2463307559999999"/>
    <x v="127"/>
  </r>
  <r>
    <x v="13"/>
    <x v="126"/>
    <x v="3"/>
    <x v="1"/>
    <x v="3"/>
    <s v="ND"/>
    <x v="1"/>
    <m/>
    <x v="2"/>
    <x v="1"/>
    <x v="2"/>
    <s v=""/>
    <s v=""/>
    <n v="15479"/>
    <n v="56"/>
    <n v="15535"/>
    <n v="1.049504736"/>
    <n v="1.3458874409999999"/>
    <x v="127"/>
  </r>
  <r>
    <x v="13"/>
    <x v="126"/>
    <x v="473"/>
    <x v="1"/>
    <x v="28"/>
    <s v="Battery Torch"/>
    <x v="0"/>
    <n v="0"/>
    <x v="23"/>
    <x v="2"/>
    <x v="5"/>
    <s v="Rs 28,64,000_x000a_ ~ 28 Lacs+"/>
    <s v="Rs 5,00,000_x000a_ ~ 5 Lacs+"/>
    <n v="15260"/>
    <n v="74"/>
    <n v="15334"/>
    <n v="1.035925692"/>
    <n v="1.328473641"/>
    <x v="127"/>
  </r>
  <r>
    <x v="18"/>
    <x v="127"/>
    <x v="474"/>
    <x v="0"/>
    <x v="0"/>
    <s v="Lotus"/>
    <x v="0"/>
    <n v="0"/>
    <x v="47"/>
    <x v="3"/>
    <x v="8"/>
    <s v="Rs 1,15,35,01,141_x000a_ ~ 115 Crore+"/>
    <s v="Rs 0_x000a_ ~"/>
    <n v="744475"/>
    <n v="1437"/>
    <n v="745912"/>
    <n v="41.23840379"/>
    <n v="53.740560969999997"/>
    <x v="128"/>
  </r>
  <r>
    <x v="18"/>
    <x v="127"/>
    <x v="475"/>
    <x v="1"/>
    <x v="2"/>
    <s v="Hand"/>
    <x v="0"/>
    <n v="0"/>
    <x v="55"/>
    <x v="3"/>
    <x v="8"/>
    <s v="Rs 23,45,15,884_x000a_ ~ 23 Crore+"/>
    <s v="Rs 10,43,16,683_x000a_ ~ 10 Crore+"/>
    <n v="563396"/>
    <n v="406"/>
    <n v="563802"/>
    <n v="31.170291580000001"/>
    <n v="40.620121079999997"/>
    <x v="128"/>
  </r>
  <r>
    <x v="18"/>
    <x v="127"/>
    <x v="476"/>
    <x v="1"/>
    <x v="4"/>
    <s v="Elephant"/>
    <x v="0"/>
    <n v="0"/>
    <x v="37"/>
    <x v="3"/>
    <x v="1"/>
    <s v="Rs 4,08,44,395_x000a_ ~ 4 Crore+"/>
    <s v="Rs 0_x000a_ ~"/>
    <n v="23418"/>
    <n v="28"/>
    <n v="23446"/>
    <n v="1.29623282"/>
    <n v="1.6892089050000001"/>
    <x v="128"/>
  </r>
  <r>
    <x v="18"/>
    <x v="127"/>
    <x v="477"/>
    <x v="1"/>
    <x v="8"/>
    <s v="Hammer, Sickle and Star"/>
    <x v="2"/>
    <n v="3"/>
    <x v="35"/>
    <x v="3"/>
    <x v="0"/>
    <s v="Rs 9,69,310_x000a_ ~ 9 Lacs+"/>
    <s v="Rs 0_x000a_ ~"/>
    <n v="18639"/>
    <n v="9"/>
    <n v="18648"/>
    <n v="1.030971152"/>
    <n v="1.343528434"/>
    <x v="128"/>
  </r>
  <r>
    <x v="18"/>
    <x v="128"/>
    <x v="478"/>
    <x v="0"/>
    <x v="0"/>
    <s v="Lotus"/>
    <x v="0"/>
    <n v="0"/>
    <x v="32"/>
    <x v="3"/>
    <x v="0"/>
    <s v="Rs 34,49,22,831_x000a_ ~ 34 Crore+"/>
    <s v="Rs 19,55,95,693_x000a_ ~ 19 Crore+"/>
    <n v="641232"/>
    <n v="3785"/>
    <n v="645017"/>
    <n v="39.999665129999997"/>
    <n v="52.892660249999999"/>
    <x v="129"/>
  </r>
  <r>
    <x v="18"/>
    <x v="128"/>
    <x v="479"/>
    <x v="1"/>
    <x v="2"/>
    <s v="Hand"/>
    <x v="0"/>
    <n v="0"/>
    <x v="46"/>
    <x v="3"/>
    <x v="6"/>
    <s v="Rs 19,21,38,555_x000a_ ~ 19 Crore+"/>
    <s v="Rs 38,81,000_x000a_ ~ 38 Lacs+"/>
    <n v="524871"/>
    <n v="1269"/>
    <n v="526140"/>
    <n v="32.627704090000002"/>
    <n v="43.144512880000001"/>
    <x v="129"/>
  </r>
  <r>
    <x v="18"/>
    <x v="128"/>
    <x v="480"/>
    <x v="1"/>
    <x v="4"/>
    <s v="Elephant"/>
    <x v="0"/>
    <n v="0"/>
    <x v="23"/>
    <x v="2"/>
    <x v="7"/>
    <s v="Rs 1,86,398_x000a_ ~ 1 Lacs+"/>
    <s v="Rs 0_x000a_ ~"/>
    <n v="15508"/>
    <n v="67"/>
    <n v="15575"/>
    <n v="0.96585792999999998"/>
    <n v="1.2771805759999999"/>
    <x v="129"/>
  </r>
  <r>
    <x v="18"/>
    <x v="129"/>
    <x v="481"/>
    <x v="0"/>
    <x v="0"/>
    <s v="Lotus"/>
    <x v="0"/>
    <n v="0"/>
    <x v="7"/>
    <x v="2"/>
    <x v="4"/>
    <s v="Rs 9,61,97,642_x000a_ ~ 9 Crore+"/>
    <s v="Rs 0_x000a_ ~"/>
    <n v="624200"/>
    <n v="1995"/>
    <n v="626195"/>
    <n v="35.566469560000002"/>
    <n v="50.236019720000002"/>
    <x v="130"/>
  </r>
  <r>
    <x v="18"/>
    <x v="129"/>
    <x v="482"/>
    <x v="1"/>
    <x v="2"/>
    <s v="Hand"/>
    <x v="0"/>
    <n v="0"/>
    <x v="12"/>
    <x v="2"/>
    <x v="1"/>
    <s v="Rs 4,82,22,730_x000a_ ~ 4 Crore+"/>
    <s v="Rs 0_x000a_ ~"/>
    <n v="545159"/>
    <n v="858"/>
    <n v="546017"/>
    <n v="31.012539239999999"/>
    <n v="43.803800379999998"/>
    <x v="130"/>
  </r>
  <r>
    <x v="8"/>
    <x v="130"/>
    <x v="483"/>
    <x v="0"/>
    <x v="13"/>
    <s v="Ceiling Fan"/>
    <x v="0"/>
    <n v="0"/>
    <x v="10"/>
    <x v="2"/>
    <x v="1"/>
    <s v="Rs 1,73,55,862_x000a_ ~ 1 Crore+"/>
    <s v="Rs 13,41,542_x000a_ ~ 13 Lacs+"/>
    <n v="681325"/>
    <n v="5467"/>
    <n v="686792"/>
    <n v="43.842479310000002"/>
    <n v="52.044087949999998"/>
    <x v="131"/>
  </r>
  <r>
    <x v="8"/>
    <x v="130"/>
    <x v="484"/>
    <x v="1"/>
    <x v="14"/>
    <s v="Bicycle"/>
    <x v="0"/>
    <n v="0"/>
    <x v="30"/>
    <x v="2"/>
    <x v="8"/>
    <s v="Rs 6,96,28,816_x000a_ ~ 6 Crore+"/>
    <s v="Rs 0_x000a_ ~"/>
    <n v="545374"/>
    <n v="4147"/>
    <n v="549521"/>
    <n v="35.079562770000003"/>
    <n v="41.641893400000001"/>
    <x v="131"/>
  </r>
  <r>
    <x v="8"/>
    <x v="130"/>
    <x v="485"/>
    <x v="1"/>
    <x v="2"/>
    <s v="Hand"/>
    <x v="0"/>
    <n v="0"/>
    <x v="14"/>
    <x v="2"/>
    <x v="8"/>
    <s v="Rs 1,28,32,000_x000a_ ~ 1 Crore+"/>
    <s v="Rs 0_x000a_ ~"/>
    <n v="24497"/>
    <n v="146"/>
    <n v="24643"/>
    <n v="1.5731258050000001"/>
    <n v="1.8674103070000001"/>
    <x v="131"/>
  </r>
  <r>
    <x v="8"/>
    <x v="130"/>
    <x v="3"/>
    <x v="1"/>
    <x v="3"/>
    <s v="ND"/>
    <x v="1"/>
    <m/>
    <x v="2"/>
    <x v="1"/>
    <x v="2"/>
    <s v=""/>
    <s v=""/>
    <n v="20503"/>
    <n v="53"/>
    <n v="20556"/>
    <n v="1.312225542"/>
    <n v="1.557703456"/>
    <x v="131"/>
  </r>
  <r>
    <x v="8"/>
    <x v="130"/>
    <x v="486"/>
    <x v="1"/>
    <x v="4"/>
    <s v="Elephant"/>
    <x v="0"/>
    <n v="4"/>
    <x v="39"/>
    <x v="2"/>
    <x v="5"/>
    <s v="Rs 3,03,23,800_x000a_ ~ 3 Crore+"/>
    <s v="Rs 2,16,35,686_x000a_ ~ 2 Crore+"/>
    <n v="19952"/>
    <n v="110"/>
    <n v="20062"/>
    <n v="1.2806902529999999"/>
    <n v="1.520268862"/>
    <x v="131"/>
  </r>
  <r>
    <x v="4"/>
    <x v="131"/>
    <x v="487"/>
    <x v="0"/>
    <x v="0"/>
    <s v="Lotus"/>
    <x v="0"/>
    <n v="0"/>
    <x v="20"/>
    <x v="3"/>
    <x v="4"/>
    <s v="Rs 1,97,25,115_x000a_ ~ 1 Crore+"/>
    <s v="Rs 1,00,000_x000a_ ~ 1 Lacs+"/>
    <n v="979946"/>
    <n v="2996"/>
    <n v="982942"/>
    <n v="48.759196209999999"/>
    <n v="67.358658390000002"/>
    <x v="132"/>
  </r>
  <r>
    <x v="4"/>
    <x v="131"/>
    <x v="488"/>
    <x v="1"/>
    <x v="2"/>
    <s v="Hand"/>
    <x v="0"/>
    <n v="0"/>
    <x v="10"/>
    <x v="3"/>
    <x v="8"/>
    <s v="Rs 45,94,912_x000a_ ~ 45 Lacs+"/>
    <s v="Rs 0_x000a_ ~"/>
    <n v="405681"/>
    <n v="1014"/>
    <n v="406695"/>
    <n v="20.174253719999999"/>
    <n v="27.869833190000001"/>
    <x v="132"/>
  </r>
  <r>
    <x v="4"/>
    <x v="131"/>
    <x v="3"/>
    <x v="1"/>
    <x v="3"/>
    <s v="ND"/>
    <x v="1"/>
    <m/>
    <x v="2"/>
    <x v="1"/>
    <x v="2"/>
    <s v=""/>
    <s v=""/>
    <n v="17513"/>
    <n v="15"/>
    <n v="17528"/>
    <n v="0.86948282899999996"/>
    <n v="1.201151812"/>
    <x v="132"/>
  </r>
  <r>
    <x v="4"/>
    <x v="132"/>
    <x v="489"/>
    <x v="0"/>
    <x v="0"/>
    <s v="Lotus"/>
    <x v="0"/>
    <n v="0"/>
    <x v="21"/>
    <x v="3"/>
    <x v="4"/>
    <s v="Rs 3,67,23,865_x000a_ ~ 3 Crore+"/>
    <s v="Rs 1,51,63,379_x000a_ ~ 1 Crore+"/>
    <n v="786573"/>
    <n v="6426"/>
    <n v="792999"/>
    <n v="39.274797139999997"/>
    <n v="59.593874370000002"/>
    <x v="133"/>
  </r>
  <r>
    <x v="4"/>
    <x v="132"/>
    <x v="490"/>
    <x v="1"/>
    <x v="2"/>
    <s v="Hand"/>
    <x v="0"/>
    <n v="3"/>
    <x v="3"/>
    <x v="3"/>
    <x v="6"/>
    <s v="Rs 58,22,81,544_x000a_ ~ 58 Crore+"/>
    <s v="Rs 46,47,21,999_x000a_ ~ 46 Crore+"/>
    <n v="457117"/>
    <n v="1480"/>
    <n v="458597"/>
    <n v="22.712896409999999"/>
    <n v="34.463564269999999"/>
    <x v="133"/>
  </r>
  <r>
    <x v="4"/>
    <x v="132"/>
    <x v="491"/>
    <x v="1"/>
    <x v="8"/>
    <s v="Hammer, Sickle and Star"/>
    <x v="0"/>
    <n v="12"/>
    <x v="25"/>
    <x v="3"/>
    <x v="8"/>
    <s v="Rs 36,68,789_x000a_ ~ 36 Lacs+"/>
    <s v="Rs 14,15,622_x000a_ ~ 14 Lacs+"/>
    <n v="24892"/>
    <n v="198"/>
    <n v="25090"/>
    <n v="1.2426303940000001"/>
    <n v="1.8855134849999999"/>
    <x v="133"/>
  </r>
  <r>
    <x v="4"/>
    <x v="132"/>
    <x v="492"/>
    <x v="1"/>
    <x v="4"/>
    <s v="Elephant"/>
    <x v="0"/>
    <n v="0"/>
    <x v="42"/>
    <x v="3"/>
    <x v="0"/>
    <s v="Rs 1,81,03,000_x000a_ ~ 1 Crore+"/>
    <s v="Rs 7,95,000_x000a_ ~ 7 Lacs+"/>
    <n v="16059"/>
    <n v="57"/>
    <n v="16116"/>
    <n v="0.79817582499999995"/>
    <n v="1.2111173900000001"/>
    <x v="133"/>
  </r>
  <r>
    <x v="13"/>
    <x v="133"/>
    <x v="493"/>
    <x v="0"/>
    <x v="8"/>
    <s v="Hammer, Sickle and Star"/>
    <x v="0"/>
    <n v="1"/>
    <x v="10"/>
    <x v="3"/>
    <x v="0"/>
    <s v="Rs 2,02,84,430_x000a_ ~ 2 Crore+"/>
    <s v="Rs 32,34,168_x000a_ ~ 32 Lacs+"/>
    <n v="567741"/>
    <n v="3409"/>
    <n v="571150"/>
    <n v="29.156610019999999"/>
    <n v="45.658066920000003"/>
    <x v="134"/>
  </r>
  <r>
    <x v="13"/>
    <x v="133"/>
    <x v="494"/>
    <x v="1"/>
    <x v="0"/>
    <s v="Lotus"/>
    <x v="0"/>
    <n v="0"/>
    <x v="18"/>
    <x v="3"/>
    <x v="4"/>
    <s v="Rs 67,11,40,166_x000a_ ~ 67 Crore+"/>
    <s v="Rs 2,36,86,000_x000a_ ~ 2 Crore+"/>
    <n v="390823"/>
    <n v="1184"/>
    <n v="392007"/>
    <n v="20.011547270000001"/>
    <n v="31.337270140000001"/>
    <x v="134"/>
  </r>
  <r>
    <x v="13"/>
    <x v="133"/>
    <x v="495"/>
    <x v="1"/>
    <x v="28"/>
    <s v="Battery Torch"/>
    <x v="0"/>
    <n v="0"/>
    <x v="32"/>
    <x v="3"/>
    <x v="1"/>
    <s v="Rs 1,33,30,52,340_x000a_ ~ 133 Crore+"/>
    <s v="Rs 11,57,56,111_x000a_ ~ 11 Crore+"/>
    <n v="144808"/>
    <n v="296"/>
    <n v="145104"/>
    <n v="7.407407407"/>
    <n v="11.5996991"/>
    <x v="134"/>
  </r>
  <r>
    <x v="13"/>
    <x v="133"/>
    <x v="496"/>
    <x v="1"/>
    <x v="27"/>
    <s v="Ganna Kisan"/>
    <x v="0"/>
    <n v="0"/>
    <x v="34"/>
    <x v="3"/>
    <x v="1"/>
    <s v="Rs 8,55,083_x000a_ ~ 8 Lacs+"/>
    <s v="Rs 0_x000a_ ~"/>
    <n v="60391"/>
    <n v="128"/>
    <n v="60519"/>
    <n v="3.089431641"/>
    <n v="4.8379244549999996"/>
    <x v="134"/>
  </r>
  <r>
    <x v="13"/>
    <x v="133"/>
    <x v="497"/>
    <x v="1"/>
    <x v="18"/>
    <s v="Gift Pack"/>
    <x v="0"/>
    <n v="3"/>
    <x v="10"/>
    <x v="3"/>
    <x v="0"/>
    <s v="Rs 30,08,15,900_x000a_ ~ 30 Crore+"/>
    <s v="Rs 35,55,000_x000a_ ~ 35 Lacs+"/>
    <n v="37989"/>
    <n v="72"/>
    <n v="38061"/>
    <n v="1.9429742350000001"/>
    <n v="3.0426187260000002"/>
    <x v="134"/>
  </r>
  <r>
    <x v="13"/>
    <x v="133"/>
    <x v="3"/>
    <x v="1"/>
    <x v="3"/>
    <s v="ND"/>
    <x v="1"/>
    <m/>
    <x v="2"/>
    <x v="1"/>
    <x v="2"/>
    <s v=""/>
    <s v=""/>
    <n v="23081"/>
    <n v="109"/>
    <n v="23190"/>
    <n v="1.1838252410000001"/>
    <n v="1.8538222390000001"/>
    <x v="134"/>
  </r>
  <r>
    <x v="6"/>
    <x v="134"/>
    <x v="498"/>
    <x v="0"/>
    <x v="0"/>
    <s v="Lotus"/>
    <x v="0"/>
    <n v="11"/>
    <x v="36"/>
    <x v="2"/>
    <x v="7"/>
    <s v="Rs 96,29,810_x000a_ ~ 96 Lacs+"/>
    <s v="Rs 0_x000a_ ~"/>
    <n v="728634"/>
    <n v="2960"/>
    <n v="731594"/>
    <n v="40.325983899999997"/>
    <n v="47.959350899999997"/>
    <x v="135"/>
  </r>
  <r>
    <x v="6"/>
    <x v="134"/>
    <x v="499"/>
    <x v="1"/>
    <x v="10"/>
    <s v="Flowers and Grass"/>
    <x v="0"/>
    <n v="0"/>
    <x v="11"/>
    <x v="2"/>
    <x v="0"/>
    <s v="Rs 4,17,75,148_x000a_ ~ 4 Crore+"/>
    <s v="Rs 41,20,964_x000a_ ~ 41 Lacs+"/>
    <n v="676339"/>
    <n v="1024"/>
    <n v="677363"/>
    <n v="37.336732439999999"/>
    <n v="44.40425948"/>
    <x v="135"/>
  </r>
  <r>
    <x v="6"/>
    <x v="134"/>
    <x v="500"/>
    <x v="1"/>
    <x v="48"/>
    <s v="Lion"/>
    <x v="0"/>
    <n v="2"/>
    <x v="18"/>
    <x v="2"/>
    <x v="1"/>
    <s v="Rs 46,44,800_x000a_ ~ 46 Lacs+"/>
    <s v="Rs 4,00,000_x000a_ ~ 4 Lacs+"/>
    <n v="46648"/>
    <n v="162"/>
    <n v="46810"/>
    <n v="2.5802006390000001"/>
    <n v="3.0686107539999998"/>
    <x v="135"/>
  </r>
  <r>
    <x v="6"/>
    <x v="134"/>
    <x v="501"/>
    <x v="1"/>
    <x v="2"/>
    <s v="Hand"/>
    <x v="2"/>
    <n v="0"/>
    <x v="8"/>
    <x v="2"/>
    <x v="1"/>
    <s v="Rs 72,63,933_x000a_ ~ 72 Lacs+"/>
    <s v="Rs 5,47,297_x000a_ ~ 5 Lacs+"/>
    <n v="28087"/>
    <n v="128"/>
    <n v="28215"/>
    <n v="1.5552309559999999"/>
    <n v="1.8496229959999999"/>
    <x v="135"/>
  </r>
  <r>
    <x v="13"/>
    <x v="135"/>
    <x v="502"/>
    <x v="0"/>
    <x v="25"/>
    <s v="Rising Sun"/>
    <x v="0"/>
    <n v="0"/>
    <x v="35"/>
    <x v="3"/>
    <x v="8"/>
    <s v="Rs 42,33,78,552_x000a_ ~ 42 Crore+"/>
    <s v="Rs 10,28,28,604_x000a_ ~ 10 Crore+"/>
    <n v="519594"/>
    <n v="2566"/>
    <n v="522160"/>
    <n v="38.280458459999998"/>
    <n v="50.045045909999999"/>
    <x v="136"/>
  </r>
  <r>
    <x v="13"/>
    <x v="135"/>
    <x v="503"/>
    <x v="1"/>
    <x v="26"/>
    <s v="Mango"/>
    <x v="0"/>
    <n v="1"/>
    <x v="9"/>
    <x v="3"/>
    <x v="1"/>
    <s v="Rs 25,41,47,934_x000a_ ~ 25 Crore+"/>
    <s v="Rs 10,65,600_x000a_ ~ 10 Lacs+"/>
    <n v="376628"/>
    <n v="1549"/>
    <n v="378177"/>
    <n v="27.724814120000001"/>
    <n v="36.245375610000004"/>
    <x v="136"/>
  </r>
  <r>
    <x v="13"/>
    <x v="135"/>
    <x v="504"/>
    <x v="1"/>
    <x v="18"/>
    <s v="Gift Pack"/>
    <x v="0"/>
    <n v="0"/>
    <x v="23"/>
    <x v="3"/>
    <x v="6"/>
    <s v="Rs 1,00,08,914_x000a_ ~ 1 Crore+"/>
    <s v="Rs 17,00,000_x000a_ ~ 17 Lacs+"/>
    <n v="44865"/>
    <n v="27"/>
    <n v="44892"/>
    <n v="3.291110658"/>
    <n v="4.3025551569999996"/>
    <x v="136"/>
  </r>
  <r>
    <x v="13"/>
    <x v="135"/>
    <x v="505"/>
    <x v="1"/>
    <x v="27"/>
    <s v="Ganna Kisan"/>
    <x v="2"/>
    <n v="0"/>
    <x v="13"/>
    <x v="3"/>
    <x v="4"/>
    <s v="Rs 6,40,737_x000a_ ~ 6 Lacs+"/>
    <s v="Rs 0_x000a_ ~"/>
    <n v="34565"/>
    <n v="127"/>
    <n v="34692"/>
    <n v="2.5433309039999998"/>
    <n v="3.3249631009999998"/>
    <x v="136"/>
  </r>
  <r>
    <x v="13"/>
    <x v="135"/>
    <x v="506"/>
    <x v="1"/>
    <x v="28"/>
    <s v="Battery Torch"/>
    <x v="0"/>
    <n v="0"/>
    <x v="17"/>
    <x v="3"/>
    <x v="1"/>
    <s v="Rs 8,82,67,747_x000a_ ~ 8 Crore+"/>
    <s v="Rs 0_x000a_ ~"/>
    <n v="23612"/>
    <n v="101"/>
    <n v="23713"/>
    <n v="1.738441304"/>
    <n v="2.2727098469999998"/>
    <x v="136"/>
  </r>
  <r>
    <x v="16"/>
    <x v="136"/>
    <x v="507"/>
    <x v="0"/>
    <x v="37"/>
    <s v="Conch"/>
    <x v="0"/>
    <n v="0"/>
    <x v="7"/>
    <x v="3"/>
    <x v="1"/>
    <s v="Rs 10,68,94,976_x000a_ ~ 10 Crore+"/>
    <s v="Rs 0_x000a_ ~"/>
    <n v="524117"/>
    <n v="475"/>
    <n v="524592"/>
    <n v="34.535443149999999"/>
    <n v="49.468390569999997"/>
    <x v="137"/>
  </r>
  <r>
    <x v="16"/>
    <x v="136"/>
    <x v="508"/>
    <x v="1"/>
    <x v="0"/>
    <s v="Lotus"/>
    <x v="0"/>
    <n v="0"/>
    <x v="22"/>
    <x v="3"/>
    <x v="1"/>
    <s v="Rs 9,31,02,541_x000a_ ~ 9 Crore+"/>
    <s v="Rs 0_x000a_ ~"/>
    <n v="401959"/>
    <n v="1432"/>
    <n v="403391"/>
    <n v="26.5564228"/>
    <n v="38.039282989999997"/>
    <x v="137"/>
  </r>
  <r>
    <x v="16"/>
    <x v="136"/>
    <x v="509"/>
    <x v="1"/>
    <x v="2"/>
    <s v="Hand"/>
    <x v="0"/>
    <n v="1"/>
    <x v="30"/>
    <x v="3"/>
    <x v="1"/>
    <s v="Rs 87,39,577_x000a_ ~ 87 Lacs+"/>
    <s v="Rs 1,52,000_x000a_ ~ 1 Lacs+"/>
    <n v="99742"/>
    <n v="105"/>
    <n v="99847"/>
    <n v="6.5732233659999997"/>
    <n v="9.4154512340000007"/>
    <x v="137"/>
  </r>
  <r>
    <x v="24"/>
    <x v="137"/>
    <x v="510"/>
    <x v="0"/>
    <x v="18"/>
    <s v="Batsman"/>
    <x v="0"/>
    <n v="0"/>
    <x v="31"/>
    <x v="0"/>
    <x v="4"/>
    <s v="Rs 70,88,85,980_x000a_ ~ 70 Crore+"/>
    <s v="Rs 3,72,68,162_x000a_ ~ 3 Crore+"/>
    <n v="90399"/>
    <n v="22"/>
    <n v="90421"/>
    <n v="36.164204949999998"/>
    <n v="45.44134202"/>
    <x v="138"/>
  </r>
  <r>
    <x v="24"/>
    <x v="137"/>
    <x v="511"/>
    <x v="1"/>
    <x v="0"/>
    <s v="Lotus"/>
    <x v="0"/>
    <n v="6"/>
    <x v="15"/>
    <x v="0"/>
    <x v="11"/>
    <s v="Rs 49,69,42,663_x000a_ ~ 49 Crore+"/>
    <s v="Rs 21,56,17,501_x000a_ ~ 21 Crore+"/>
    <n v="81384"/>
    <n v="36"/>
    <n v="81420"/>
    <n v="32.564222549999997"/>
    <n v="40.917862739999997"/>
    <x v="138"/>
  </r>
  <r>
    <x v="24"/>
    <x v="137"/>
    <x v="512"/>
    <x v="1"/>
    <x v="2"/>
    <s v="Hand"/>
    <x v="0"/>
    <n v="1"/>
    <x v="13"/>
    <x v="0"/>
    <x v="0"/>
    <s v="Rs 54,30,633_x000a_ ~ 54 Lacs+"/>
    <s v="Rs 0_x000a_ ~"/>
    <n v="8608"/>
    <n v="0"/>
    <n v="8608"/>
    <n v="3.4428006350000002"/>
    <n v="4.3259759579999999"/>
    <x v="138"/>
  </r>
  <r>
    <x v="24"/>
    <x v="137"/>
    <x v="513"/>
    <x v="1"/>
    <x v="19"/>
    <s v="Bow &amp; Arrow"/>
    <x v="2"/>
    <n v="0"/>
    <x v="26"/>
    <x v="0"/>
    <x v="8"/>
    <s v="Rs 4,64,86,347_x000a_ ~ 4 Crore+"/>
    <s v="Rs 1,22,06,998_x000a_ ~ 1 Crore+"/>
    <n v="4000"/>
    <n v="0"/>
    <n v="4000"/>
    <n v="1.5998144219999999"/>
    <n v="2.0102118760000001"/>
    <x v="138"/>
  </r>
  <r>
    <x v="24"/>
    <x v="137"/>
    <x v="514"/>
    <x v="1"/>
    <x v="18"/>
    <s v="Throwing a Javelin"/>
    <x v="0"/>
    <n v="0"/>
    <x v="36"/>
    <x v="0"/>
    <x v="4"/>
    <s v="Rs 20,095_x000a_ ~ 20 Thou+"/>
    <s v="Rs 0_x000a_ ~"/>
    <n v="3630"/>
    <n v="0"/>
    <n v="3630"/>
    <n v="1.4518315879999999"/>
    <n v="1.824267278"/>
    <x v="138"/>
  </r>
  <r>
    <x v="24"/>
    <x v="137"/>
    <x v="3"/>
    <x v="1"/>
    <x v="3"/>
    <s v="ND"/>
    <x v="1"/>
    <m/>
    <x v="2"/>
    <x v="1"/>
    <x v="2"/>
    <s v=""/>
    <s v=""/>
    <n v="2950"/>
    <n v="0"/>
    <n v="2950"/>
    <n v="1.179863136"/>
    <n v="1.4825312589999999"/>
    <x v="138"/>
  </r>
  <r>
    <x v="24"/>
    <x v="137"/>
    <x v="515"/>
    <x v="1"/>
    <x v="18"/>
    <s v="Helicopter"/>
    <x v="0"/>
    <n v="0"/>
    <x v="27"/>
    <x v="0"/>
    <x v="0"/>
    <s v="Rs 1,68,959_x000a_ ~ 1 Lacs+"/>
    <s v="Rs 84,060_x000a_ ~ 84 Thou+"/>
    <n v="2287"/>
    <n v="0"/>
    <n v="2287"/>
    <n v="0.91469389599999995"/>
    <n v="1.1493386400000001"/>
    <x v="138"/>
  </r>
  <r>
    <x v="3"/>
    <x v="138"/>
    <x v="516"/>
    <x v="0"/>
    <x v="0"/>
    <s v="Lotus"/>
    <x v="0"/>
    <n v="0"/>
    <x v="0"/>
    <x v="0"/>
    <x v="8"/>
    <s v="Rs 2,70,70,480_x000a_ ~ 2 Crore+"/>
    <s v="Rs 0_x000a_ ~"/>
    <n v="558977"/>
    <n v="2783"/>
    <n v="561760"/>
    <n v="35.133297769999999"/>
    <n v="52.777597710000002"/>
    <x v="139"/>
  </r>
  <r>
    <x v="3"/>
    <x v="138"/>
    <x v="517"/>
    <x v="1"/>
    <x v="2"/>
    <s v="Hand"/>
    <x v="0"/>
    <n v="1"/>
    <x v="3"/>
    <x v="0"/>
    <x v="4"/>
    <s v="Rs 4,80,20,539_x000a_ ~ 4 Crore+"/>
    <s v="Rs 24,90,502_x000a_ ~ 24 Lacs+"/>
    <n v="431312"/>
    <n v="2852"/>
    <n v="434164"/>
    <n v="27.153255999999999"/>
    <n v="40.789897699999997"/>
    <x v="139"/>
  </r>
  <r>
    <x v="3"/>
    <x v="138"/>
    <x v="3"/>
    <x v="1"/>
    <x v="3"/>
    <s v="ND"/>
    <x v="1"/>
    <m/>
    <x v="2"/>
    <x v="1"/>
    <x v="2"/>
    <s v=""/>
    <s v=""/>
    <n v="31873"/>
    <n v="63"/>
    <n v="31936"/>
    <n v="1.997324476"/>
    <n v="3.0004011679999998"/>
    <x v="139"/>
  </r>
  <r>
    <x v="3"/>
    <x v="138"/>
    <x v="518"/>
    <x v="1"/>
    <x v="4"/>
    <s v="Elephant"/>
    <x v="0"/>
    <n v="0"/>
    <x v="12"/>
    <x v="0"/>
    <x v="6"/>
    <s v="Rs 71,845_x000a_ ~ 71 Thou+"/>
    <s v="Rs 0_x000a_ ~"/>
    <n v="11329"/>
    <n v="10"/>
    <n v="11339"/>
    <n v="0.70915775999999997"/>
    <n v="1.06530401"/>
    <x v="139"/>
  </r>
  <r>
    <x v="3"/>
    <x v="138"/>
    <x v="519"/>
    <x v="1"/>
    <x v="18"/>
    <s v="Boat with Man and Sail"/>
    <x v="0"/>
    <n v="0"/>
    <x v="19"/>
    <x v="0"/>
    <x v="8"/>
    <s v="Nil"/>
    <s v="Rs 0_x000a_ ~"/>
    <n v="11135"/>
    <n v="7"/>
    <n v="11142"/>
    <n v="0.69683709000000005"/>
    <n v="1.0467957729999999"/>
    <x v="139"/>
  </r>
  <r>
    <x v="18"/>
    <x v="139"/>
    <x v="520"/>
    <x v="0"/>
    <x v="0"/>
    <s v="Lotus"/>
    <x v="0"/>
    <n v="4"/>
    <x v="0"/>
    <x v="3"/>
    <x v="6"/>
    <s v="Rs 1,46,78,300_x000a_ ~ 1 Crore+"/>
    <s v="Rs 44,50,945_x000a_ ~ 44 Lacs+"/>
    <n v="772754"/>
    <n v="1531"/>
    <n v="774285"/>
    <n v="44.886711470000002"/>
    <n v="57.552809799999999"/>
    <x v="140"/>
  </r>
  <r>
    <x v="18"/>
    <x v="139"/>
    <x v="521"/>
    <x v="1"/>
    <x v="2"/>
    <s v="Hand"/>
    <x v="0"/>
    <n v="1"/>
    <x v="6"/>
    <x v="3"/>
    <x v="4"/>
    <s v="Rs 3,29,63,608_x000a_ ~ 3 Crore+"/>
    <s v="Rs 1,48,04,098_x000a_ ~ 1 Crore+"/>
    <n v="499387"/>
    <n v="277"/>
    <n v="499664"/>
    <n v="28.966432000000001"/>
    <n v="37.140157889999998"/>
    <x v="140"/>
  </r>
  <r>
    <x v="18"/>
    <x v="139"/>
    <x v="522"/>
    <x v="1"/>
    <x v="58"/>
    <s v="Gas Cylinder"/>
    <x v="0"/>
    <n v="1"/>
    <x v="42"/>
    <x v="3"/>
    <x v="0"/>
    <s v="Rs 5,01,640_x000a_ ~ 5 Lacs+"/>
    <s v="Rs 0_x000a_ ~"/>
    <n v="46834"/>
    <n v="5"/>
    <n v="46839"/>
    <n v="2.7153421259999999"/>
    <n v="3.4815553160000001"/>
    <x v="140"/>
  </r>
  <r>
    <x v="25"/>
    <x v="140"/>
    <x v="523"/>
    <x v="0"/>
    <x v="0"/>
    <s v="Lotus"/>
    <x v="0"/>
    <n v="0"/>
    <x v="22"/>
    <x v="3"/>
    <x v="7"/>
    <s v="Rs 21,39,93,750_x000a_ ~ 21 Crore+"/>
    <s v="Rs 99,69,514_x000a_ ~ 99 Lacs+"/>
    <n v="37586"/>
    <n v="11"/>
    <n v="37597"/>
    <n v="30.883029409999999"/>
    <n v="42.981262790000002"/>
    <x v="141"/>
  </r>
  <r>
    <x v="25"/>
    <x v="140"/>
    <x v="524"/>
    <x v="1"/>
    <x v="2"/>
    <s v="Hand"/>
    <x v="0"/>
    <n v="5"/>
    <x v="17"/>
    <x v="3"/>
    <x v="5"/>
    <s v="Rs 17,32,22,574_x000a_ ~ 17 Crore+"/>
    <s v="Rs 4,31,13,473_x000a_ ~ 4 Crore+"/>
    <n v="27643"/>
    <n v="12"/>
    <n v="27655"/>
    <n v="22.716444880000001"/>
    <n v="31.615469919999999"/>
    <x v="141"/>
  </r>
  <r>
    <x v="25"/>
    <x v="140"/>
    <x v="525"/>
    <x v="1"/>
    <x v="18"/>
    <s v="SHIP"/>
    <x v="0"/>
    <n v="8"/>
    <x v="21"/>
    <x v="3"/>
    <x v="4"/>
    <s v="Rs 26,98,150_x000a_ ~ 26 Lacs+"/>
    <s v="Rs 0_x000a_ ~"/>
    <n v="19935"/>
    <n v="3"/>
    <n v="19938"/>
    <n v="16.377525869999999"/>
    <n v="22.79331908"/>
    <x v="141"/>
  </r>
  <r>
    <x v="25"/>
    <x v="140"/>
    <x v="3"/>
    <x v="1"/>
    <x v="3"/>
    <s v="ND"/>
    <x v="1"/>
    <m/>
    <x v="2"/>
    <x v="1"/>
    <x v="2"/>
    <s v=""/>
    <s v=""/>
    <n v="1487"/>
    <n v="0"/>
    <n v="1487"/>
    <n v="1.221455561"/>
    <n v="1.699953128"/>
    <x v="141"/>
  </r>
  <r>
    <x v="19"/>
    <x v="141"/>
    <x v="526"/>
    <x v="0"/>
    <x v="0"/>
    <s v="Lotus"/>
    <x v="0"/>
    <n v="0"/>
    <x v="29"/>
    <x v="3"/>
    <x v="8"/>
    <s v="Rs 4,32,92,483_x000a_ ~ 4 Crore+"/>
    <s v="Rs 42,30,614_x000a_ ~ 42 Lacs+"/>
    <n v="704221"/>
    <n v="303"/>
    <n v="704524"/>
    <n v="39.831137560000002"/>
    <n v="60.505064820000001"/>
    <x v="142"/>
  </r>
  <r>
    <x v="19"/>
    <x v="141"/>
    <x v="527"/>
    <x v="1"/>
    <x v="2"/>
    <s v="Hand"/>
    <x v="0"/>
    <n v="0"/>
    <x v="42"/>
    <x v="3"/>
    <x v="6"/>
    <s v="Rs 2,38,44,753_x000a_ ~ 2 Crore+"/>
    <s v="Rs 1,20,000_x000a_ ~ 1 Lacs+"/>
    <n v="351016"/>
    <n v="97"/>
    <n v="351113"/>
    <n v="19.850608640000001"/>
    <n v="30.153855400000001"/>
    <x v="142"/>
  </r>
  <r>
    <x v="19"/>
    <x v="141"/>
    <x v="528"/>
    <x v="1"/>
    <x v="4"/>
    <s v="Elephant"/>
    <x v="0"/>
    <n v="0"/>
    <x v="6"/>
    <x v="3"/>
    <x v="7"/>
    <s v="Rs 21,88,000_x000a_ ~ 21 Lacs+"/>
    <s v="Rs 0_x000a_ ~"/>
    <n v="45822"/>
    <n v="26"/>
    <n v="45848"/>
    <n v="2.5920735060000002"/>
    <n v="3.9374616219999998"/>
    <x v="142"/>
  </r>
  <r>
    <x v="14"/>
    <x v="142"/>
    <x v="529"/>
    <x v="0"/>
    <x v="0"/>
    <s v="Lotus"/>
    <x v="0"/>
    <n v="0"/>
    <x v="23"/>
    <x v="3"/>
    <x v="1"/>
    <s v="Rs 1,93,01,808_x000a_ ~ 1 Crore+"/>
    <s v="Rs 10,39,660_x000a_ ~ 10 Lacs+"/>
    <n v="585013"/>
    <n v="1655"/>
    <n v="586668"/>
    <n v="35.45226615"/>
    <n v="60.762498579999999"/>
    <x v="143"/>
  </r>
  <r>
    <x v="14"/>
    <x v="142"/>
    <x v="530"/>
    <x v="1"/>
    <x v="30"/>
    <s v="Hurricane Lamp"/>
    <x v="0"/>
    <n v="0"/>
    <x v="30"/>
    <x v="3"/>
    <x v="0"/>
    <s v="Rs 2,11,27,716_x000a_ ~ 2 Crore+"/>
    <s v="Rs 9,11,152_x000a_ ~ 9 Lacs+"/>
    <n v="317485"/>
    <n v="1204"/>
    <n v="318689"/>
    <n v="19.25833222"/>
    <n v="33.007322549999998"/>
    <x v="143"/>
  </r>
  <r>
    <x v="14"/>
    <x v="142"/>
    <x v="3"/>
    <x v="1"/>
    <x v="3"/>
    <s v="ND"/>
    <x v="1"/>
    <m/>
    <x v="2"/>
    <x v="1"/>
    <x v="2"/>
    <s v=""/>
    <s v=""/>
    <n v="20444"/>
    <n v="24"/>
    <n v="20468"/>
    <n v="1.236878411"/>
    <n v="2.119915899"/>
    <x v="143"/>
  </r>
  <r>
    <x v="14"/>
    <x v="142"/>
    <x v="531"/>
    <x v="1"/>
    <x v="18"/>
    <s v="Cup &amp; Saucer"/>
    <x v="0"/>
    <n v="0"/>
    <x v="3"/>
    <x v="3"/>
    <x v="9"/>
    <s v="Rs 5,74,658_x000a_ ~ 5 Lacs+"/>
    <s v="Rs 0_x000a_ ~"/>
    <n v="13768"/>
    <n v="6"/>
    <n v="13774"/>
    <n v="0.83236091599999995"/>
    <n v="1.426603557"/>
    <x v="143"/>
  </r>
  <r>
    <x v="14"/>
    <x v="142"/>
    <x v="532"/>
    <x v="1"/>
    <x v="4"/>
    <s v="Elephant"/>
    <x v="0"/>
    <n v="1"/>
    <x v="12"/>
    <x v="3"/>
    <x v="9"/>
    <s v="Rs 77,61,074_x000a_ ~ 77 Lacs+"/>
    <s v="Rs 1,20,000_x000a_ ~ 1 Lacs+"/>
    <n v="11243"/>
    <n v="12"/>
    <n v="11255"/>
    <n v="0.68013809400000003"/>
    <n v="1.1657051709999999"/>
    <x v="143"/>
  </r>
  <r>
    <x v="6"/>
    <x v="143"/>
    <x v="533"/>
    <x v="0"/>
    <x v="0"/>
    <s v="Lotus"/>
    <x v="0"/>
    <n v="0"/>
    <x v="36"/>
    <x v="3"/>
    <x v="4"/>
    <s v="Rs 15,11,06,062_x000a_ ~ 15 Crore+"/>
    <s v="Rs 2,74,28,941_x000a_ ~ 2 Crore+"/>
    <n v="744657"/>
    <n v="5410"/>
    <n v="750067"/>
    <n v="46.549934"/>
    <n v="59.075930210000003"/>
    <x v="144"/>
  </r>
  <r>
    <x v="6"/>
    <x v="143"/>
    <x v="534"/>
    <x v="1"/>
    <x v="10"/>
    <s v="Flowers and Grass"/>
    <x v="0"/>
    <n v="2"/>
    <x v="33"/>
    <x v="3"/>
    <x v="1"/>
    <s v="Rs 1,70,51,116_x000a_ ~ 1 Crore+"/>
    <s v="Rs 1,20,000_x000a_ ~ 1 Lacs+"/>
    <n v="335793"/>
    <n v="831"/>
    <n v="336624"/>
    <n v="20.89123369"/>
    <n v="26.512799430000001"/>
    <x v="144"/>
  </r>
  <r>
    <x v="6"/>
    <x v="143"/>
    <x v="535"/>
    <x v="1"/>
    <x v="2"/>
    <s v="Hand"/>
    <x v="0"/>
    <n v="2"/>
    <x v="37"/>
    <x v="2"/>
    <x v="4"/>
    <s v="Rs 3,65,63,205_x000a_ ~ 3 Crore+"/>
    <s v="Rs 0_x000a_ ~"/>
    <n v="64744"/>
    <n v="442"/>
    <n v="65186"/>
    <n v="4.0455105979999999"/>
    <n v="5.1341061349999997"/>
    <x v="144"/>
  </r>
  <r>
    <x v="6"/>
    <x v="143"/>
    <x v="536"/>
    <x v="1"/>
    <x v="8"/>
    <s v="Hammer, Sickle and Star"/>
    <x v="0"/>
    <n v="7"/>
    <x v="15"/>
    <x v="3"/>
    <x v="4"/>
    <s v="Rs 29,94,408_x000a_ ~ 29 Lacs+"/>
    <s v="Rs 0_x000a_ ~"/>
    <n v="50446"/>
    <n v="78"/>
    <n v="50524"/>
    <n v="3.1355717090000002"/>
    <n v="3.9793142449999999"/>
    <x v="144"/>
  </r>
  <r>
    <x v="6"/>
    <x v="143"/>
    <x v="537"/>
    <x v="1"/>
    <x v="18"/>
    <s v="Pen Nib with Seven Rays"/>
    <x v="0"/>
    <n v="0"/>
    <x v="23"/>
    <x v="3"/>
    <x v="0"/>
    <s v="Rs 37,75,000_x000a_ ~ 37 Lacs+"/>
    <s v="Rs 0_x000a_ ~"/>
    <n v="15972"/>
    <n v="1"/>
    <n v="15973"/>
    <n v="0.99130090500000001"/>
    <n v="1.2580473919999999"/>
    <x v="144"/>
  </r>
  <r>
    <x v="4"/>
    <x v="144"/>
    <x v="538"/>
    <x v="0"/>
    <x v="0"/>
    <s v="Lotus"/>
    <x v="2"/>
    <n v="0"/>
    <x v="33"/>
    <x v="0"/>
    <x v="1"/>
    <s v="Rs 14,37,42,564_x000a_ ~ 14 Crore+"/>
    <s v="Rs 58,25,431_x000a_ ~ 58 Lacs+"/>
    <n v="545481"/>
    <n v="3252"/>
    <n v="548733"/>
    <n v="31.713372740000001"/>
    <n v="51.56886995"/>
    <x v="145"/>
  </r>
  <r>
    <x v="4"/>
    <x v="144"/>
    <x v="539"/>
    <x v="1"/>
    <x v="2"/>
    <s v="Hand"/>
    <x v="2"/>
    <n v="0"/>
    <x v="1"/>
    <x v="0"/>
    <x v="0"/>
    <s v="Rs 11,11,23,791_x000a_ ~ 11 Crore+"/>
    <s v="Rs 14,32,480_x000a_ ~ 14 Lacs+"/>
    <n v="467458"/>
    <n v="2831"/>
    <n v="470289"/>
    <n v="27.179794820000001"/>
    <n v="44.196853990000001"/>
    <x v="145"/>
  </r>
  <r>
    <x v="4"/>
    <x v="144"/>
    <x v="540"/>
    <x v="1"/>
    <x v="4"/>
    <s v="Elephant"/>
    <x v="0"/>
    <n v="0"/>
    <x v="34"/>
    <x v="0"/>
    <x v="1"/>
    <s v="Rs 1,000_x000a_ ~ 1 Thou+"/>
    <s v="Rs 0_x000a_ ~"/>
    <n v="13363"/>
    <n v="51"/>
    <n v="13414"/>
    <n v="0.77524621599999999"/>
    <n v="1.260621872"/>
    <x v="145"/>
  </r>
  <r>
    <x v="18"/>
    <x v="145"/>
    <x v="541"/>
    <x v="0"/>
    <x v="0"/>
    <s v="Lotus"/>
    <x v="0"/>
    <n v="0"/>
    <x v="30"/>
    <x v="3"/>
    <x v="6"/>
    <s v="Rs 38,01,64,932_x000a_ ~ 38 Crore+"/>
    <s v="Rs 1,46,70,809_x000a_ ~ 1 Crore+"/>
    <n v="651353"/>
    <n v="1643"/>
    <n v="652996"/>
    <n v="39.985940540000001"/>
    <n v="54.633730049999997"/>
    <x v="146"/>
  </r>
  <r>
    <x v="18"/>
    <x v="145"/>
    <x v="542"/>
    <x v="1"/>
    <x v="2"/>
    <s v="Hand"/>
    <x v="0"/>
    <n v="0"/>
    <x v="19"/>
    <x v="3"/>
    <x v="6"/>
    <s v="Rs 3,08,95,000_x000a_ ~ 3 Crore+"/>
    <s v="Rs 14,12,482_x000a_ ~ 14 Lacs+"/>
    <n v="482683"/>
    <n v="611"/>
    <n v="483294"/>
    <n v="29.594308609999999"/>
    <n v="40.435399189999998"/>
    <x v="146"/>
  </r>
  <r>
    <x v="1"/>
    <x v="146"/>
    <x v="543"/>
    <x v="0"/>
    <x v="0"/>
    <s v="Lotus"/>
    <x v="0"/>
    <n v="1"/>
    <x v="9"/>
    <x v="3"/>
    <x v="8"/>
    <s v="Rs 2,94,51,678_x000a_ ~ 2 Crore+"/>
    <s v="Rs 93,10,684_x000a_ ~ 93 Lacs+"/>
    <n v="577617"/>
    <n v="3027"/>
    <n v="580644"/>
    <n v="33.100310970000002"/>
    <n v="57.172734040000002"/>
    <x v="147"/>
  </r>
  <r>
    <x v="1"/>
    <x v="146"/>
    <x v="544"/>
    <x v="1"/>
    <x v="4"/>
    <s v="Elephant"/>
    <x v="0"/>
    <m/>
    <x v="31"/>
    <x v="3"/>
    <x v="12"/>
    <s v="Not Available"/>
    <s v="Not Available"/>
    <n v="327728"/>
    <n v="2985"/>
    <n v="330713"/>
    <n v="18.852693120000001"/>
    <n v="32.563440579999998"/>
    <x v="147"/>
  </r>
  <r>
    <x v="1"/>
    <x v="146"/>
    <x v="545"/>
    <x v="1"/>
    <x v="2"/>
    <s v="Hand"/>
    <x v="0"/>
    <m/>
    <x v="42"/>
    <x v="3"/>
    <x v="12"/>
    <s v="Not Available"/>
    <s v="Not Available"/>
    <n v="50749"/>
    <n v="307"/>
    <n v="51056"/>
    <n v="2.910508809"/>
    <n v="5.0271958530000003"/>
    <x v="147"/>
  </r>
  <r>
    <x v="1"/>
    <x v="146"/>
    <x v="3"/>
    <x v="1"/>
    <x v="3"/>
    <s v="ND"/>
    <x v="1"/>
    <m/>
    <x v="2"/>
    <x v="1"/>
    <x v="2"/>
    <s v=""/>
    <s v=""/>
    <n v="13358"/>
    <n v="63"/>
    <n v="13421"/>
    <n v="0.76508027899999997"/>
    <n v="1.3214900409999999"/>
    <x v="147"/>
  </r>
  <r>
    <x v="19"/>
    <x v="147"/>
    <x v="546"/>
    <x v="0"/>
    <x v="0"/>
    <s v="Lotus"/>
    <x v="0"/>
    <n v="0"/>
    <x v="26"/>
    <x v="2"/>
    <x v="8"/>
    <s v="Rs 38,12,464_x000a_ ~ 38 Lacs+"/>
    <s v="Rs 18,32,631_x000a_ ~ 18 Lacs+"/>
    <n v="860708"/>
    <n v="1721"/>
    <n v="862429"/>
    <n v="48.987647279999997"/>
    <n v="61.615450780000003"/>
    <x v="148"/>
  </r>
  <r>
    <x v="19"/>
    <x v="147"/>
    <x v="547"/>
    <x v="1"/>
    <x v="2"/>
    <s v="Hand"/>
    <x v="0"/>
    <n v="0"/>
    <x v="37"/>
    <x v="2"/>
    <x v="1"/>
    <s v="Rs 1,28,98,376_x000a_ ~ 1 Crore+"/>
    <s v="Rs 8,10,000_x000a_ ~ 8 Lacs+"/>
    <n v="489757"/>
    <n v="423"/>
    <n v="490180"/>
    <n v="27.843178909999999"/>
    <n v="35.020461589999996"/>
    <x v="148"/>
  </r>
  <r>
    <x v="19"/>
    <x v="147"/>
    <x v="548"/>
    <x v="1"/>
    <x v="4"/>
    <s v="Elephant"/>
    <x v="0"/>
    <n v="0"/>
    <x v="20"/>
    <x v="2"/>
    <x v="1"/>
    <s v="Rs 71,65,222_x000a_ ~ 71 Lacs+"/>
    <s v="Rs 4,02,000_x000a_ ~ 4 Lacs+"/>
    <n v="18307"/>
    <n v="31"/>
    <n v="18338"/>
    <n v="1.041634124"/>
    <n v="1.310141631"/>
    <x v="148"/>
  </r>
  <r>
    <x v="23"/>
    <x v="148"/>
    <x v="549"/>
    <x v="0"/>
    <x v="0"/>
    <s v="Lotus"/>
    <x v="0"/>
    <n v="0"/>
    <x v="9"/>
    <x v="3"/>
    <x v="4"/>
    <s v="Rs 2,72,86,918_x000a_ ~ 2 Crore+"/>
    <s v="Rs 0_x000a_ ~"/>
    <n v="824704"/>
    <n v="2530"/>
    <n v="827234"/>
    <n v="39.912208329999999"/>
    <n v="66.006311510000003"/>
    <x v="149"/>
  </r>
  <r>
    <x v="23"/>
    <x v="148"/>
    <x v="550"/>
    <x v="1"/>
    <x v="2"/>
    <s v="Hand"/>
    <x v="0"/>
    <n v="4"/>
    <x v="3"/>
    <x v="3"/>
    <x v="4"/>
    <s v="Rs 8,40,26,755_x000a_ ~ 8 Crore+"/>
    <s v="Rs 51,47,300_x000a_ ~ 51 Lacs+"/>
    <n v="340141"/>
    <n v="899"/>
    <n v="341040"/>
    <n v="16.454424660000001"/>
    <n v="27.212121939999999"/>
    <x v="149"/>
  </r>
  <r>
    <x v="19"/>
    <x v="149"/>
    <x v="551"/>
    <x v="0"/>
    <x v="0"/>
    <s v="Lotus"/>
    <x v="0"/>
    <n v="1"/>
    <x v="37"/>
    <x v="0"/>
    <x v="1"/>
    <s v="Rs 2,31,98,238_x000a_ ~ 2 Crore+"/>
    <s v="Rs 24,71,613_x000a_ ~ 24 Lacs+"/>
    <n v="721025"/>
    <n v="1122"/>
    <n v="722147"/>
    <n v="40.430344349999999"/>
    <n v="53.72422023"/>
    <x v="150"/>
  </r>
  <r>
    <x v="19"/>
    <x v="149"/>
    <x v="552"/>
    <x v="1"/>
    <x v="2"/>
    <s v="Hand"/>
    <x v="0"/>
    <n v="0"/>
    <x v="8"/>
    <x v="0"/>
    <x v="4"/>
    <s v="Rs 5,34,25,064_x000a_ ~ 5 Crore+"/>
    <s v="Rs 44,84,036_x000a_ ~ 44 Lacs+"/>
    <n v="565687"/>
    <n v="431"/>
    <n v="566118"/>
    <n v="31.69485671"/>
    <n v="42.11642243"/>
    <x v="150"/>
  </r>
  <r>
    <x v="19"/>
    <x v="149"/>
    <x v="3"/>
    <x v="1"/>
    <x v="3"/>
    <s v="ND"/>
    <x v="1"/>
    <m/>
    <x v="2"/>
    <x v="1"/>
    <x v="2"/>
    <s v=""/>
    <s v=""/>
    <n v="17923"/>
    <n v="6"/>
    <n v="17929"/>
    <n v="1.0037785159999999"/>
    <n v="1.3338302930000001"/>
    <x v="150"/>
  </r>
  <r>
    <x v="19"/>
    <x v="149"/>
    <x v="553"/>
    <x v="1"/>
    <x v="4"/>
    <s v="Elephant"/>
    <x v="0"/>
    <n v="0"/>
    <x v="18"/>
    <x v="0"/>
    <x v="1"/>
    <s v="Rs 1,19,19,939_x000a_ ~ 1 Crore+"/>
    <s v="Rs 14,00,000_x000a_ ~ 14 Lacs+"/>
    <n v="13805"/>
    <n v="22"/>
    <n v="13827"/>
    <n v="0.77412268100000003"/>
    <n v="1.0286614679999999"/>
    <x v="150"/>
  </r>
  <r>
    <x v="13"/>
    <x v="150"/>
    <x v="554"/>
    <x v="0"/>
    <x v="25"/>
    <s v="Rising Sun"/>
    <x v="0"/>
    <n v="1"/>
    <x v="25"/>
    <x v="3"/>
    <x v="1"/>
    <s v="Rs 4,84,77,451_x000a_ ~ 4 Crore+"/>
    <s v="Rs 60,53,502_x000a_ ~ 60 Lacs+"/>
    <n v="568310"/>
    <n v="6678"/>
    <n v="574988"/>
    <n v="38.698778570000002"/>
    <n v="46.958304239999997"/>
    <x v="151"/>
  </r>
  <r>
    <x v="13"/>
    <x v="150"/>
    <x v="555"/>
    <x v="1"/>
    <x v="26"/>
    <s v="Mango"/>
    <x v="0"/>
    <n v="12"/>
    <x v="41"/>
    <x v="3"/>
    <x v="8"/>
    <s v="Rs 33,85,35,112_x000a_ ~ 33 Crore+"/>
    <s v="Rs 7,26,81,681_x000a_ ~ 7 Crore+"/>
    <n v="501013"/>
    <n v="3222"/>
    <n v="504235"/>
    <n v="33.936844970000003"/>
    <n v="41.180025559999997"/>
    <x v="151"/>
  </r>
  <r>
    <x v="13"/>
    <x v="150"/>
    <x v="556"/>
    <x v="1"/>
    <x v="18"/>
    <s v="Gift Pack"/>
    <x v="0"/>
    <n v="4"/>
    <x v="42"/>
    <x v="3"/>
    <x v="1"/>
    <s v="Rs 4,80,79,072_x000a_ ~ 4 Crore+"/>
    <s v="Rs 53,06,342_x000a_ ~ 53 Lacs+"/>
    <n v="53155"/>
    <n v="500"/>
    <n v="53655"/>
    <n v="3.6111761709999999"/>
    <n v="4.3819137340000003"/>
    <x v="151"/>
  </r>
  <r>
    <x v="13"/>
    <x v="150"/>
    <x v="557"/>
    <x v="1"/>
    <x v="27"/>
    <s v="Ganna Kisan"/>
    <x v="2"/>
    <n v="0"/>
    <x v="53"/>
    <x v="3"/>
    <x v="1"/>
    <s v="Rs 13,78,000_x000a_ ~ 13 Lacs+"/>
    <s v="Rs 0_x000a_ ~"/>
    <n v="19483"/>
    <n v="191"/>
    <n v="19674"/>
    <n v="1.3241315810000001"/>
    <n v="1.6067425369999999"/>
    <x v="151"/>
  </r>
  <r>
    <x v="13"/>
    <x v="150"/>
    <x v="558"/>
    <x v="1"/>
    <x v="28"/>
    <s v="Battery Torch"/>
    <x v="0"/>
    <n v="1"/>
    <x v="20"/>
    <x v="3"/>
    <x v="1"/>
    <s v="Rs 1,64,26,500_x000a_ ~ 1 Crore+"/>
    <s v="Rs 53,94,587_x000a_ ~ 53 Lacs+"/>
    <n v="15481"/>
    <n v="133"/>
    <n v="15614"/>
    <n v="1.050878851"/>
    <n v="1.275169156"/>
    <x v="151"/>
  </r>
  <r>
    <x v="13"/>
    <x v="150"/>
    <x v="3"/>
    <x v="1"/>
    <x v="3"/>
    <s v="ND"/>
    <x v="1"/>
    <m/>
    <x v="2"/>
    <x v="1"/>
    <x v="2"/>
    <s v=""/>
    <s v=""/>
    <n v="13304"/>
    <n v="75"/>
    <n v="13379"/>
    <n v="0.90045524200000004"/>
    <n v="1.0926404590000001"/>
    <x v="151"/>
  </r>
  <r>
    <x v="18"/>
    <x v="151"/>
    <x v="559"/>
    <x v="0"/>
    <x v="0"/>
    <s v="Lotus"/>
    <x v="0"/>
    <n v="1"/>
    <x v="31"/>
    <x v="3"/>
    <x v="4"/>
    <s v="Rs 11,13,84,447_x000a_ ~ 11 Crore+"/>
    <s v="Rs 5,17,36,254_x000a_ ~ 5 Crore+"/>
    <n v="682557"/>
    <n v="2280"/>
    <n v="684837"/>
    <n v="39.647579389999997"/>
    <n v="56.405202699999997"/>
    <x v="152"/>
  </r>
  <r>
    <x v="18"/>
    <x v="151"/>
    <x v="560"/>
    <x v="1"/>
    <x v="2"/>
    <s v="Hand"/>
    <x v="0"/>
    <n v="0"/>
    <x v="0"/>
    <x v="3"/>
    <x v="0"/>
    <s v="Rs 19,78,60,927_x000a_ ~ 19 Crore+"/>
    <s v="Rs 0_x000a_ ~"/>
    <n v="479119"/>
    <n v="646"/>
    <n v="479765"/>
    <n v="27.775252980000001"/>
    <n v="39.514865690000001"/>
    <x v="152"/>
  </r>
  <r>
    <x v="1"/>
    <x v="152"/>
    <x v="561"/>
    <x v="0"/>
    <x v="0"/>
    <s v="Lotus"/>
    <x v="2"/>
    <n v="3"/>
    <x v="39"/>
    <x v="3"/>
    <x v="0"/>
    <s v="Rs 2,47,35,488_x000a_ ~ 2 Crore+"/>
    <s v="Rs 70,95,916_x000a_ ~ 70 Lacs+"/>
    <n v="512582"/>
    <n v="323"/>
    <n v="512905"/>
    <n v="31.185815550000001"/>
    <n v="48.207486609999997"/>
    <x v="153"/>
  </r>
  <r>
    <x v="1"/>
    <x v="152"/>
    <x v="562"/>
    <x v="1"/>
    <x v="4"/>
    <s v="Elephant"/>
    <x v="0"/>
    <n v="7"/>
    <x v="22"/>
    <x v="3"/>
    <x v="6"/>
    <s v="Rs 52,49,86,176_x000a_ ~ 52 Crore+"/>
    <s v="Rs 17,66,77,024_x000a_ ~ 17 Crore+"/>
    <n v="352093"/>
    <n v="201"/>
    <n v="352294"/>
    <n v="21.42029363"/>
    <n v="33.111800989999999"/>
    <x v="153"/>
  </r>
  <r>
    <x v="1"/>
    <x v="152"/>
    <x v="563"/>
    <x v="1"/>
    <x v="2"/>
    <s v="Hand"/>
    <x v="0"/>
    <n v="0"/>
    <x v="21"/>
    <x v="3"/>
    <x v="1"/>
    <s v="Rs 12,18,01,005_x000a_ ~ 12 Crore+"/>
    <s v="Rs 0_x000a_ ~"/>
    <n v="162727"/>
    <n v="129"/>
    <n v="162856"/>
    <n v="9.9020231370000005"/>
    <n v="15.30669118"/>
    <x v="153"/>
  </r>
  <r>
    <x v="1"/>
    <x v="152"/>
    <x v="3"/>
    <x v="1"/>
    <x v="3"/>
    <s v="ND"/>
    <x v="1"/>
    <m/>
    <x v="2"/>
    <x v="1"/>
    <x v="2"/>
    <s v=""/>
    <s v=""/>
    <n v="10792"/>
    <n v="6"/>
    <n v="10798"/>
    <n v="0.65654348500000004"/>
    <n v="1.0148944550000001"/>
    <x v="153"/>
  </r>
  <r>
    <x v="16"/>
    <x v="153"/>
    <x v="564"/>
    <x v="0"/>
    <x v="37"/>
    <s v="Conch"/>
    <x v="0"/>
    <n v="1"/>
    <x v="3"/>
    <x v="2"/>
    <x v="0"/>
    <s v="Rs 1,45,29,286_x000a_ ~ 1 Crore+"/>
    <s v="Rs 0_x000a_ ~"/>
    <n v="521954"/>
    <n v="930"/>
    <n v="522884"/>
    <n v="34.756910220000002"/>
    <n v="46.141722690000002"/>
    <x v="154"/>
  </r>
  <r>
    <x v="16"/>
    <x v="153"/>
    <x v="565"/>
    <x v="1"/>
    <x v="0"/>
    <s v="Lotus"/>
    <x v="0"/>
    <n v="7"/>
    <x v="29"/>
    <x v="3"/>
    <x v="4"/>
    <s v="Rs 36,28,704_x000a_ ~ 36 Lacs+"/>
    <s v="Rs 0_x000a_ ~"/>
    <n v="483978"/>
    <n v="3494"/>
    <n v="487472"/>
    <n v="32.403019669999999"/>
    <n v="43.016802669999997"/>
    <x v="154"/>
  </r>
  <r>
    <x v="16"/>
    <x v="153"/>
    <x v="566"/>
    <x v="1"/>
    <x v="2"/>
    <s v="Hand"/>
    <x v="0"/>
    <n v="0"/>
    <x v="24"/>
    <x v="3"/>
    <x v="0"/>
    <s v="Rs 15,41,00,240_x000a_ ~ 15 Crore+"/>
    <s v="Rs 0_x000a_ ~"/>
    <n v="79987"/>
    <n v="362"/>
    <n v="80349"/>
    <n v="5.340922612"/>
    <n v="7.0903704779999996"/>
    <x v="154"/>
  </r>
  <r>
    <x v="17"/>
    <x v="154"/>
    <x v="567"/>
    <x v="0"/>
    <x v="50"/>
    <s v="Lock and Key"/>
    <x v="0"/>
    <n v="7"/>
    <x v="22"/>
    <x v="3"/>
    <x v="1"/>
    <s v="Rs 78,80,64,044_x000a_ ~ 78 Crore+"/>
    <s v="Rs 1,01,59,381_x000a_ ~ 1 Crore+"/>
    <n v="718131"/>
    <n v="633"/>
    <n v="718764"/>
    <n v="38.673041470000001"/>
    <n v="42.655148959999998"/>
    <x v="155"/>
  </r>
  <r>
    <x v="17"/>
    <x v="154"/>
    <x v="568"/>
    <x v="1"/>
    <x v="2"/>
    <s v="Hand"/>
    <x v="0"/>
    <n v="1"/>
    <x v="0"/>
    <x v="3"/>
    <x v="1"/>
    <s v="Rs 3,73,95,652_x000a_ ~ 3 Crore+"/>
    <s v="Rs 22,10,543_x000a_ ~ 22 Lacs+"/>
    <n v="492086"/>
    <n v="420"/>
    <n v="492506"/>
    <n v="26.499247270000001"/>
    <n v="29.227836669999999"/>
    <x v="155"/>
  </r>
  <r>
    <x v="17"/>
    <x v="154"/>
    <x v="569"/>
    <x v="1"/>
    <x v="49"/>
    <s v="Elephant"/>
    <x v="0"/>
    <n v="0"/>
    <x v="41"/>
    <x v="3"/>
    <x v="4"/>
    <s v="Rs 1,21,33,685_x000a_ ~ 1 Crore+"/>
    <s v="Rs 13,91,293_x000a_ ~ 13 Lacs+"/>
    <n v="398770"/>
    <n v="963"/>
    <n v="399733"/>
    <n v="21.507603169999999"/>
    <n v="23.722210159999999"/>
    <x v="155"/>
  </r>
  <r>
    <x v="2"/>
    <x v="155"/>
    <x v="570"/>
    <x v="0"/>
    <x v="0"/>
    <s v="Lotus"/>
    <x v="0"/>
    <n v="2"/>
    <x v="11"/>
    <x v="3"/>
    <x v="1"/>
    <s v="Rs 15,86,51,112_x000a_ ~ 15 Crore+"/>
    <s v="Rs 10,00,000_x000a_ ~ 10 Lacs+"/>
    <n v="610268"/>
    <n v="3265"/>
    <n v="613533"/>
    <n v="32.152902279999999"/>
    <n v="56.360958979999999"/>
    <x v="156"/>
  </r>
  <r>
    <x v="2"/>
    <x v="155"/>
    <x v="571"/>
    <x v="1"/>
    <x v="2"/>
    <s v="Hand"/>
    <x v="0"/>
    <n v="1"/>
    <x v="39"/>
    <x v="3"/>
    <x v="4"/>
    <s v="Rs 42,09,66,036_x000a_ ~ 42 Crore+"/>
    <s v="Rs 58,57,84,500_x000a_ ~ 58 Crore+"/>
    <n v="382636"/>
    <n v="1654"/>
    <n v="384290"/>
    <n v="20.139159289999998"/>
    <n v="35.302017859999999"/>
    <x v="156"/>
  </r>
  <r>
    <x v="2"/>
    <x v="155"/>
    <x v="572"/>
    <x v="1"/>
    <x v="6"/>
    <s v="Cup &amp; Saucer"/>
    <x v="0"/>
    <n v="1"/>
    <x v="15"/>
    <x v="3"/>
    <x v="11"/>
    <s v="Rs 11,76,52,383_x000a_ ~ 11 Crore+"/>
    <s v="Rs 0_x000a_ ~"/>
    <n v="39336"/>
    <n v="113"/>
    <n v="39449"/>
    <n v="2.0673702020000002"/>
    <n v="3.623902008"/>
    <x v="156"/>
  </r>
  <r>
    <x v="6"/>
    <x v="156"/>
    <x v="573"/>
    <x v="0"/>
    <x v="10"/>
    <s v="Flowers and Grass"/>
    <x v="0"/>
    <n v="0"/>
    <x v="27"/>
    <x v="3"/>
    <x v="4"/>
    <s v="Rs 1,37,94,320_x000a_ ~ 1 Crore+"/>
    <s v="Rs 0_x000a_ ~"/>
    <n v="790725"/>
    <n v="402"/>
    <n v="791127"/>
    <n v="46.017426810000003"/>
    <n v="56.133259260000003"/>
    <x v="157"/>
  </r>
  <r>
    <x v="6"/>
    <x v="156"/>
    <x v="574"/>
    <x v="1"/>
    <x v="0"/>
    <s v="Lotus"/>
    <x v="0"/>
    <n v="4"/>
    <x v="20"/>
    <x v="3"/>
    <x v="1"/>
    <s v="Rs 45,59,455_x000a_ ~ 45 Lacs+"/>
    <s v="Rs 9,35,601_x000a_ ~ 9 Lacs+"/>
    <n v="470047"/>
    <n v="486"/>
    <n v="470533"/>
    <n v="27.369458869999999"/>
    <n v="33.385980859999997"/>
    <x v="157"/>
  </r>
  <r>
    <x v="6"/>
    <x v="156"/>
    <x v="575"/>
    <x v="1"/>
    <x v="8"/>
    <s v="Hammer, Sickle and Star"/>
    <x v="0"/>
    <n v="0"/>
    <x v="35"/>
    <x v="3"/>
    <x v="8"/>
    <s v="Rs 3,60,20,256_x000a_ ~ 3 Crore+"/>
    <s v="Rs 0_x000a_ ~"/>
    <n v="93833"/>
    <n v="108"/>
    <n v="93941"/>
    <n v="5.4642593310000001"/>
    <n v="6.665446266"/>
    <x v="157"/>
  </r>
  <r>
    <x v="6"/>
    <x v="156"/>
    <x v="576"/>
    <x v="1"/>
    <x v="2"/>
    <s v="Hand"/>
    <x v="0"/>
    <n v="0"/>
    <x v="23"/>
    <x v="3"/>
    <x v="1"/>
    <s v="Rs 1,25,34,000_x000a_ ~ 1 Crore+"/>
    <s v="Rs 5,00,000_x000a_ ~ 5 Lacs+"/>
    <n v="19819"/>
    <n v="9"/>
    <n v="19828"/>
    <n v="1.1533338369999999"/>
    <n v="1.406866741"/>
    <x v="157"/>
  </r>
  <r>
    <x v="6"/>
    <x v="156"/>
    <x v="3"/>
    <x v="1"/>
    <x v="3"/>
    <s v="ND"/>
    <x v="1"/>
    <m/>
    <x v="2"/>
    <x v="1"/>
    <x v="2"/>
    <s v=""/>
    <s v=""/>
    <n v="16242"/>
    <n v="5"/>
    <n v="16247"/>
    <n v="0.94503806999999995"/>
    <n v="1.152782124"/>
    <x v="157"/>
  </r>
  <r>
    <x v="17"/>
    <x v="157"/>
    <x v="577"/>
    <x v="0"/>
    <x v="0"/>
    <s v="Lotus"/>
    <x v="0"/>
    <n v="0"/>
    <x v="35"/>
    <x v="3"/>
    <x v="6"/>
    <s v="Rs 43,70,067_x000a_ ~ 43 Lacs+"/>
    <s v="Rs 0_x000a_ ~"/>
    <n v="657983"/>
    <n v="1600"/>
    <n v="659583"/>
    <n v="50.184392070000001"/>
    <n v="64.920097799999994"/>
    <x v="158"/>
  </r>
  <r>
    <x v="17"/>
    <x v="157"/>
    <x v="578"/>
    <x v="1"/>
    <x v="2"/>
    <s v="Hand"/>
    <x v="0"/>
    <n v="0"/>
    <x v="30"/>
    <x v="3"/>
    <x v="4"/>
    <s v="Rs 5,74,88,181_x000a_ ~ 5 Crore+"/>
    <s v="Rs 0_x000a_ ~"/>
    <n v="294663"/>
    <n v="354"/>
    <n v="295017"/>
    <n v="22.446377170000002"/>
    <n v="29.037334940000001"/>
    <x v="158"/>
  </r>
  <r>
    <x v="17"/>
    <x v="157"/>
    <x v="3"/>
    <x v="1"/>
    <x v="3"/>
    <s v="ND"/>
    <x v="1"/>
    <m/>
    <x v="2"/>
    <x v="1"/>
    <x v="2"/>
    <s v=""/>
    <s v=""/>
    <n v="21240"/>
    <n v="48"/>
    <n v="21288"/>
    <n v="1.6196981100000001"/>
    <n v="2.095292089"/>
    <x v="158"/>
  </r>
  <r>
    <x v="13"/>
    <x v="158"/>
    <x v="579"/>
    <x v="0"/>
    <x v="25"/>
    <s v="Rising Sun"/>
    <x v="0"/>
    <n v="0"/>
    <x v="0"/>
    <x v="3"/>
    <x v="10"/>
    <s v="Rs 14,80,76,407_x000a_ ~ 14 Crore+"/>
    <s v="Rs 3,14,74,526_x000a_ ~ 3 Crore+"/>
    <n v="743813"/>
    <n v="2710"/>
    <n v="746523"/>
    <n v="48.416382329999998"/>
    <n v="64.303821670000005"/>
    <x v="159"/>
  </r>
  <r>
    <x v="13"/>
    <x v="158"/>
    <x v="580"/>
    <x v="1"/>
    <x v="26"/>
    <s v="Mango"/>
    <x v="0"/>
    <m/>
    <x v="35"/>
    <x v="3"/>
    <x v="12"/>
    <s v="Not Available"/>
    <s v="Not Available"/>
    <n v="206782"/>
    <n v="769"/>
    <n v="207551"/>
    <n v="13.460896139999999"/>
    <n v="17.877978970000001"/>
    <x v="159"/>
  </r>
  <r>
    <x v="13"/>
    <x v="158"/>
    <x v="581"/>
    <x v="1"/>
    <x v="18"/>
    <s v="Gift Pack"/>
    <x v="0"/>
    <n v="1"/>
    <x v="21"/>
    <x v="3"/>
    <x v="1"/>
    <s v="Rs 3,87,70,497_x000a_ ~ 3 Crore+"/>
    <s v="Rs 80,00,000_x000a_ ~ 80 Lacs+"/>
    <n v="62719"/>
    <n v="156"/>
    <n v="62875"/>
    <n v="4.0778114519999997"/>
    <n v="5.4159118849999999"/>
    <x v="159"/>
  </r>
  <r>
    <x v="13"/>
    <x v="158"/>
    <x v="582"/>
    <x v="1"/>
    <x v="27"/>
    <s v="Ganna Kisan"/>
    <x v="0"/>
    <m/>
    <x v="31"/>
    <x v="3"/>
    <x v="12"/>
    <s v="Not Available"/>
    <s v="Not Available"/>
    <n v="54574"/>
    <n v="383"/>
    <n v="54957"/>
    <n v="3.5642828469999999"/>
    <n v="4.7338730729999998"/>
    <x v="159"/>
  </r>
  <r>
    <x v="13"/>
    <x v="158"/>
    <x v="583"/>
    <x v="1"/>
    <x v="28"/>
    <s v="Battery Torch"/>
    <x v="0"/>
    <n v="0"/>
    <x v="0"/>
    <x v="3"/>
    <x v="8"/>
    <s v="Rs 5,89,04,398_x000a_ ~ 5 Crore+"/>
    <s v="Rs 2,53,02,234_x000a_ ~ 2 Crore+"/>
    <n v="38586"/>
    <n v="198"/>
    <n v="38784"/>
    <n v="2.5153692150000002"/>
    <n v="3.3407670220000001"/>
    <x v="159"/>
  </r>
  <r>
    <x v="13"/>
    <x v="158"/>
    <x v="3"/>
    <x v="1"/>
    <x v="3"/>
    <s v="ND"/>
    <x v="1"/>
    <m/>
    <x v="2"/>
    <x v="1"/>
    <x v="2"/>
    <s v=""/>
    <s v=""/>
    <n v="14051"/>
    <n v="126"/>
    <n v="14177"/>
    <n v="0.91946135900000003"/>
    <n v="1.221175074"/>
    <x v="159"/>
  </r>
  <r>
    <x v="2"/>
    <x v="159"/>
    <x v="584"/>
    <x v="0"/>
    <x v="0"/>
    <s v="Lotus"/>
    <x v="2"/>
    <n v="0"/>
    <x v="13"/>
    <x v="0"/>
    <x v="8"/>
    <s v="Rs 12,28,85,349_x000a_ ~ 12 Crore+"/>
    <s v="Rs 14,49,572_x000a_ ~ 14 Lacs+"/>
    <n v="565452"/>
    <n v="2018"/>
    <n v="567470"/>
    <n v="32.746160269999997"/>
    <n v="49.83481192"/>
    <x v="160"/>
  </r>
  <r>
    <x v="2"/>
    <x v="159"/>
    <x v="585"/>
    <x v="1"/>
    <x v="5"/>
    <s v="Clock"/>
    <x v="0"/>
    <n v="1"/>
    <x v="17"/>
    <x v="0"/>
    <x v="0"/>
    <s v="Rs 1,19,89,452_x000a_ ~ 1 Crore+"/>
    <s v="Rs 1,25,18,538_x000a_ ~ 1 Crore+"/>
    <n v="368111"/>
    <n v="580"/>
    <n v="368691"/>
    <n v="21.27551162"/>
    <n v="32.378181470000001"/>
    <x v="160"/>
  </r>
  <r>
    <x v="2"/>
    <x v="159"/>
    <x v="586"/>
    <x v="1"/>
    <x v="8"/>
    <s v="Hammer, Sickle and Star"/>
    <x v="0"/>
    <n v="7"/>
    <x v="44"/>
    <x v="0"/>
    <x v="4"/>
    <s v="Rs 2,22,28,892_x000a_ ~ 2 Crore+"/>
    <s v="Rs 6,83,365_x000a_ ~ 6 Lacs+"/>
    <n v="109485"/>
    <n v="85"/>
    <n v="109570"/>
    <n v="6.3227955329999999"/>
    <n v="9.6223594939999995"/>
    <x v="160"/>
  </r>
  <r>
    <x v="2"/>
    <x v="159"/>
    <x v="587"/>
    <x v="1"/>
    <x v="6"/>
    <s v="Cup &amp; Saucer"/>
    <x v="0"/>
    <n v="0"/>
    <x v="38"/>
    <x v="0"/>
    <x v="6"/>
    <s v="Rs 33,60,369_x000a_ ~ 33 Lacs+"/>
    <s v="Rs 2,20,000_x000a_ ~ 2 Lacs+"/>
    <n v="58749"/>
    <n v="98"/>
    <n v="58847"/>
    <n v="3.3957976520000002"/>
    <n v="5.1679016989999997"/>
    <x v="160"/>
  </r>
  <r>
    <x v="1"/>
    <x v="160"/>
    <x v="588"/>
    <x v="0"/>
    <x v="0"/>
    <s v="Lotus"/>
    <x v="0"/>
    <n v="3"/>
    <x v="10"/>
    <x v="3"/>
    <x v="1"/>
    <s v="Rs 10,33,66,710_x000a_ ~ 10 Crore+"/>
    <s v="Rs 28,38,478_x000a_ ~ 28 Lacs+"/>
    <n v="492145"/>
    <n v="108"/>
    <n v="492253"/>
    <n v="26.108220230000001"/>
    <n v="49.958186599999998"/>
    <x v="161"/>
  </r>
  <r>
    <x v="1"/>
    <x v="160"/>
    <x v="589"/>
    <x v="1"/>
    <x v="4"/>
    <s v="Elephant"/>
    <x v="0"/>
    <n v="3"/>
    <x v="5"/>
    <x v="3"/>
    <x v="4"/>
    <s v="Rs 6,32,42,772_x000a_ ~ 6 Crore+"/>
    <s v="Rs 1,93,91,778_x000a_ ~ 1 Crore+"/>
    <n v="386901"/>
    <n v="31"/>
    <n v="386932"/>
    <n v="20.522182440000002"/>
    <n v="39.269280340000002"/>
    <x v="161"/>
  </r>
  <r>
    <x v="1"/>
    <x v="160"/>
    <x v="590"/>
    <x v="1"/>
    <x v="2"/>
    <s v="Hand"/>
    <x v="0"/>
    <n v="0"/>
    <x v="5"/>
    <x v="3"/>
    <x v="1"/>
    <s v="Rs 6,40,76,173_x000a_ ~ 6 Crore+"/>
    <s v="Rs 2,44,38,446_x000a_ ~ 2 Crore+"/>
    <n v="60538"/>
    <n v="11"/>
    <n v="60549"/>
    <n v="3.2114108539999999"/>
    <n v="6.1450478520000003"/>
    <x v="161"/>
  </r>
  <r>
    <x v="1"/>
    <x v="160"/>
    <x v="3"/>
    <x v="1"/>
    <x v="3"/>
    <s v="ND"/>
    <x v="1"/>
    <m/>
    <x v="2"/>
    <x v="1"/>
    <x v="2"/>
    <s v=""/>
    <s v=""/>
    <n v="11754"/>
    <n v="3"/>
    <n v="11757"/>
    <n v="0.623570289"/>
    <n v="1.193204307"/>
    <x v="161"/>
  </r>
  <r>
    <x v="6"/>
    <x v="161"/>
    <x v="591"/>
    <x v="0"/>
    <x v="10"/>
    <s v="Flowers and Grass"/>
    <x v="0"/>
    <n v="1"/>
    <x v="33"/>
    <x v="3"/>
    <x v="1"/>
    <s v="Rs 4,25,18,790_x000a_ ~ 4 Crore+"/>
    <s v="Rs 0_x000a_ ~"/>
    <n v="511707"/>
    <n v="355"/>
    <n v="512062"/>
    <n v="32.69463081"/>
    <n v="42.505530450000002"/>
    <x v="162"/>
  </r>
  <r>
    <x v="6"/>
    <x v="161"/>
    <x v="592"/>
    <x v="1"/>
    <x v="0"/>
    <s v="Lotus"/>
    <x v="0"/>
    <n v="2"/>
    <x v="38"/>
    <x v="2"/>
    <x v="4"/>
    <s v="Rs 7,06,493_x000a_ ~ 7 Lacs+"/>
    <s v="Rs 0_x000a_ ~"/>
    <n v="458270"/>
    <n v="790"/>
    <n v="459060"/>
    <n v="29.310507749999999"/>
    <n v="38.105910620000003"/>
    <x v="162"/>
  </r>
  <r>
    <x v="6"/>
    <x v="161"/>
    <x v="593"/>
    <x v="1"/>
    <x v="8"/>
    <s v="Hammer, Sickle and Star"/>
    <x v="0"/>
    <n v="2"/>
    <x v="30"/>
    <x v="3"/>
    <x v="4"/>
    <s v="Rs 77,43,732_x000a_ ~ 77 Lacs+"/>
    <s v="Rs 0_x000a_ ~"/>
    <n v="167249"/>
    <n v="341"/>
    <n v="167590"/>
    <n v="10.70044873"/>
    <n v="13.91140496"/>
    <x v="162"/>
  </r>
  <r>
    <x v="6"/>
    <x v="161"/>
    <x v="594"/>
    <x v="1"/>
    <x v="2"/>
    <s v="Hand"/>
    <x v="0"/>
    <n v="1"/>
    <x v="5"/>
    <x v="3"/>
    <x v="8"/>
    <s v="Rs 1,23,67,000_x000a_ ~ 1 Crore+"/>
    <s v="Rs 52,96,000_x000a_ ~ 52 Lacs+"/>
    <n v="29066"/>
    <n v="31"/>
    <n v="29097"/>
    <n v="1.857813454"/>
    <n v="2.4153001380000001"/>
    <x v="162"/>
  </r>
  <r>
    <x v="6"/>
    <x v="161"/>
    <x v="3"/>
    <x v="1"/>
    <x v="3"/>
    <s v="ND"/>
    <x v="1"/>
    <m/>
    <x v="2"/>
    <x v="1"/>
    <x v="2"/>
    <s v=""/>
    <s v=""/>
    <n v="14466"/>
    <n v="25"/>
    <n v="14491"/>
    <n v="0.92523541099999995"/>
    <n v="1.2028770769999999"/>
    <x v="162"/>
  </r>
  <r>
    <x v="23"/>
    <x v="162"/>
    <x v="595"/>
    <x v="0"/>
    <x v="0"/>
    <s v="Lotus"/>
    <x v="0"/>
    <n v="0"/>
    <x v="48"/>
    <x v="0"/>
    <x v="0"/>
    <s v="Rs 47,37,559_x000a_ ~ 47 Lacs+"/>
    <s v="Rs 6,85,516_x000a_ ~ 6 Lacs+"/>
    <n v="483748"/>
    <n v="1175"/>
    <n v="484923"/>
    <n v="34.705454199999998"/>
    <n v="47.264325560000003"/>
    <x v="163"/>
  </r>
  <r>
    <x v="23"/>
    <x v="162"/>
    <x v="596"/>
    <x v="1"/>
    <x v="62"/>
    <s v="Bow &amp; Arrow"/>
    <x v="0"/>
    <n v="0"/>
    <x v="46"/>
    <x v="0"/>
    <x v="6"/>
    <s v="Rs 7,25,93,962_x000a_ ~ 7 Crore+"/>
    <s v="Rs 1,49,99,229_x000a_ ~ 1 Crore+"/>
    <n v="436158"/>
    <n v="1175"/>
    <n v="437333"/>
    <n v="31.299485489999999"/>
    <n v="42.625838100000003"/>
    <x v="163"/>
  </r>
  <r>
    <x v="23"/>
    <x v="162"/>
    <x v="597"/>
    <x v="1"/>
    <x v="18"/>
    <s v="Stethoscope"/>
    <x v="0"/>
    <n v="0"/>
    <x v="14"/>
    <x v="0"/>
    <x v="8"/>
    <s v="Rs 30,10,115_x000a_ ~ 30 Lacs+"/>
    <s v="Rs 0_x000a_ ~"/>
    <n v="16562"/>
    <n v="0"/>
    <n v="16562"/>
    <n v="1.185325779"/>
    <n v="1.6142599129999999"/>
    <x v="163"/>
  </r>
  <r>
    <x v="23"/>
    <x v="162"/>
    <x v="598"/>
    <x v="1"/>
    <x v="8"/>
    <s v="Ears of Corn And Sickle"/>
    <x v="0"/>
    <n v="0"/>
    <x v="39"/>
    <x v="0"/>
    <x v="6"/>
    <s v="Rs 24,68,599_x000a_ ~ 24 Lacs+"/>
    <s v="Rs 3,41,860_x000a_ ~ 3 Lacs+"/>
    <n v="16150"/>
    <n v="7"/>
    <n v="16157"/>
    <n v="1.1563403329999999"/>
    <n v="1.574785498"/>
    <x v="163"/>
  </r>
  <r>
    <x v="23"/>
    <x v="162"/>
    <x v="3"/>
    <x v="1"/>
    <x v="3"/>
    <s v="ND"/>
    <x v="1"/>
    <m/>
    <x v="2"/>
    <x v="1"/>
    <x v="2"/>
    <s v=""/>
    <s v=""/>
    <n v="14365"/>
    <n v="31"/>
    <n v="14396"/>
    <n v="1.030307324"/>
    <n v="1.4031448929999999"/>
    <x v="163"/>
  </r>
  <r>
    <x v="23"/>
    <x v="162"/>
    <x v="599"/>
    <x v="1"/>
    <x v="10"/>
    <s v="Flowers and Grass"/>
    <x v="0"/>
    <n v="0"/>
    <x v="17"/>
    <x v="0"/>
    <x v="6"/>
    <s v="Rs 15,66,773_x000a_ ~ 15 Lacs+"/>
    <s v="Rs 8,000_x000a_ ~ 8 Thou+"/>
    <n v="13084"/>
    <n v="20"/>
    <n v="13104"/>
    <n v="0.93784017600000003"/>
    <n v="1.277216635"/>
    <x v="163"/>
  </r>
  <r>
    <x v="23"/>
    <x v="162"/>
    <x v="600"/>
    <x v="1"/>
    <x v="18"/>
    <s v="Television"/>
    <x v="0"/>
    <n v="0"/>
    <x v="39"/>
    <x v="0"/>
    <x v="7"/>
    <s v="Rs 47,000_x000a_ ~ 47 Thou+"/>
    <s v="Rs 0_x000a_ ~"/>
    <n v="12609"/>
    <n v="0"/>
    <n v="12609"/>
    <n v="0.90241352100000005"/>
    <n v="1.228970127"/>
    <x v="163"/>
  </r>
  <r>
    <x v="20"/>
    <x v="163"/>
    <x v="601"/>
    <x v="0"/>
    <x v="0"/>
    <s v="Lotus"/>
    <x v="0"/>
    <n v="0"/>
    <x v="29"/>
    <x v="3"/>
    <x v="4"/>
    <s v="Rs 3,44,29,027_x000a_ ~ 3 Crore+"/>
    <s v="Rs 87,48,686_x000a_ ~ 87 Lacs+"/>
    <n v="847445"/>
    <n v="1929"/>
    <n v="849374"/>
    <n v="43.776094960000002"/>
    <n v="60.986746070000002"/>
    <x v="164"/>
  </r>
  <r>
    <x v="20"/>
    <x v="163"/>
    <x v="602"/>
    <x v="1"/>
    <x v="2"/>
    <s v="Hand"/>
    <x v="2"/>
    <n v="0"/>
    <x v="18"/>
    <x v="3"/>
    <x v="0"/>
    <s v="Rs 5,46,56,426_x000a_ ~ 5 Crore+"/>
    <s v="Rs 8,78,370_x000a_ ~ 8 Lacs+"/>
    <n v="456793"/>
    <n v="603"/>
    <n v="457396"/>
    <n v="23.573844659999999"/>
    <n v="32.841944429999998"/>
    <x v="164"/>
  </r>
  <r>
    <x v="20"/>
    <x v="163"/>
    <x v="603"/>
    <x v="1"/>
    <x v="4"/>
    <s v="Elephant"/>
    <x v="2"/>
    <n v="0"/>
    <x v="56"/>
    <x v="3"/>
    <x v="1"/>
    <s v="Rs 54,48,306_x000a_ ~ 54 Lacs+"/>
    <s v="Rs 29,00,000_x000a_ ~ 29 Lacs+"/>
    <n v="20071"/>
    <n v="53"/>
    <n v="20124"/>
    <n v="1.037175773"/>
    <n v="1.4449433089999999"/>
    <x v="164"/>
  </r>
  <r>
    <x v="22"/>
    <x v="164"/>
    <x v="604"/>
    <x v="0"/>
    <x v="0"/>
    <s v="Lotus"/>
    <x v="0"/>
    <n v="1"/>
    <x v="5"/>
    <x v="3"/>
    <x v="0"/>
    <s v="Rs 1,47,15,87,789_x000a_ ~ 147 Crore+"/>
    <s v="Rs 34,20,35,860_x000a_ ~ 34 Crore+"/>
    <n v="695109"/>
    <n v="1047"/>
    <n v="696156"/>
    <n v="34.13697432"/>
    <n v="55.329738239999998"/>
    <x v="165"/>
  </r>
  <r>
    <x v="22"/>
    <x v="164"/>
    <x v="605"/>
    <x v="1"/>
    <x v="2"/>
    <s v="Hand"/>
    <x v="0"/>
    <n v="0"/>
    <x v="41"/>
    <x v="3"/>
    <x v="4"/>
    <s v="Rs 5,04,52,066_x000a_ ~ 5 Crore+"/>
    <s v="Rs 0_x000a_ ~"/>
    <n v="304718"/>
    <n v="216"/>
    <n v="304934"/>
    <n v="14.95286132"/>
    <n v="24.235829899999999"/>
    <x v="165"/>
  </r>
  <r>
    <x v="22"/>
    <x v="164"/>
    <x v="606"/>
    <x v="1"/>
    <x v="20"/>
    <s v="Broom"/>
    <x v="2"/>
    <n v="1"/>
    <x v="5"/>
    <x v="3"/>
    <x v="1"/>
    <s v="Rs 1,20,12,824_x000a_ ~ 1 Crore+"/>
    <s v="Rs 0_x000a_ ~"/>
    <n v="219156"/>
    <n v="172"/>
    <n v="219328"/>
    <n v="10.75505246"/>
    <n v="17.431956100000001"/>
    <x v="165"/>
  </r>
  <r>
    <x v="22"/>
    <x v="164"/>
    <x v="607"/>
    <x v="1"/>
    <x v="4"/>
    <s v="Elephant"/>
    <x v="0"/>
    <n v="0"/>
    <x v="35"/>
    <x v="2"/>
    <x v="0"/>
    <s v="Rs 46,93,400_x000a_ ~ 46 Lacs+"/>
    <s v="Rs 8,45,000_x000a_ ~ 8 Lacs+"/>
    <n v="19033"/>
    <n v="57"/>
    <n v="19090"/>
    <n v="0.93610460799999995"/>
    <n v="1.51725289"/>
    <x v="165"/>
  </r>
  <r>
    <x v="8"/>
    <x v="165"/>
    <x v="608"/>
    <x v="0"/>
    <x v="13"/>
    <s v="Ceiling Fan"/>
    <x v="0"/>
    <n v="0"/>
    <x v="15"/>
    <x v="3"/>
    <x v="4"/>
    <s v="Rs 46,28,08,829_x000a_ ~ 46 Crore+"/>
    <s v="Rs 3,35,60,974_x000a_ ~ 3 Crore+"/>
    <n v="672834"/>
    <n v="3975"/>
    <n v="676809"/>
    <n v="42.434496379999999"/>
    <n v="50.803476930000002"/>
    <x v="166"/>
  </r>
  <r>
    <x v="8"/>
    <x v="165"/>
    <x v="609"/>
    <x v="1"/>
    <x v="14"/>
    <s v="Bicycle"/>
    <x v="0"/>
    <n v="1"/>
    <x v="29"/>
    <x v="3"/>
    <x v="6"/>
    <s v="Rs 19,97,62,023_x000a_ ~ 19 Crore+"/>
    <s v="Rs 3,33,03,902_x000a_ ~ 3 Crore+"/>
    <n v="509549"/>
    <n v="1335"/>
    <n v="510884"/>
    <n v="32.031348950000002"/>
    <n v="38.3486087"/>
    <x v="166"/>
  </r>
  <r>
    <x v="8"/>
    <x v="165"/>
    <x v="610"/>
    <x v="1"/>
    <x v="15"/>
    <s v="Glass Tumbler"/>
    <x v="0"/>
    <m/>
    <x v="33"/>
    <x v="3"/>
    <x v="12"/>
    <s v="Not Available"/>
    <s v="Not Available"/>
    <n v="76481"/>
    <n v="346"/>
    <n v="76827"/>
    <n v="4.8168908119999996"/>
    <n v="5.7668835989999998"/>
    <x v="166"/>
  </r>
  <r>
    <x v="8"/>
    <x v="165"/>
    <x v="3"/>
    <x v="1"/>
    <x v="3"/>
    <s v="ND"/>
    <x v="1"/>
    <m/>
    <x v="2"/>
    <x v="1"/>
    <x v="2"/>
    <s v=""/>
    <s v=""/>
    <n v="23861"/>
    <n v="19"/>
    <n v="23880"/>
    <n v="1.4972256180000001"/>
    <n v="1.79251019"/>
    <x v="166"/>
  </r>
  <r>
    <x v="8"/>
    <x v="165"/>
    <x v="611"/>
    <x v="1"/>
    <x v="2"/>
    <s v="Hand"/>
    <x v="0"/>
    <n v="0"/>
    <x v="32"/>
    <x v="3"/>
    <x v="4"/>
    <s v="Rs 6,96,00,598_x000a_ ~ 6 Crore+"/>
    <s v="Rs 24,02,881_x000a_ ~ 24 Lacs+"/>
    <n v="20284"/>
    <n v="94"/>
    <n v="20378"/>
    <n v="1.2776576070000001"/>
    <n v="1.529638721"/>
    <x v="166"/>
  </r>
  <r>
    <x v="5"/>
    <x v="166"/>
    <x v="612"/>
    <x v="0"/>
    <x v="2"/>
    <s v="Hand"/>
    <x v="0"/>
    <n v="7"/>
    <x v="26"/>
    <x v="3"/>
    <x v="4"/>
    <s v="Rs 79,08,467_x000a_ ~ 79 Lacs+"/>
    <s v="Rs 2,00,000_x000a_ ~ 2 Lacs+"/>
    <n v="490854"/>
    <n v="409"/>
    <n v="491263"/>
    <n v="39.428093089999997"/>
    <n v="50.78231117"/>
    <x v="167"/>
  </r>
  <r>
    <x v="5"/>
    <x v="166"/>
    <x v="613"/>
    <x v="1"/>
    <x v="8"/>
    <s v="Hammer, Sickle and Star"/>
    <x v="0"/>
    <n v="6"/>
    <x v="19"/>
    <x v="3"/>
    <x v="8"/>
    <s v="Rs 4,81,74,090_x000a_ ~ 4 Crore+"/>
    <s v="Rs 16,29,133_x000a_ ~ 16 Lacs+"/>
    <n v="321344"/>
    <n v="766"/>
    <n v="322110"/>
    <n v="25.852105829999999"/>
    <n v="33.296808939999998"/>
    <x v="167"/>
  </r>
  <r>
    <x v="5"/>
    <x v="166"/>
    <x v="614"/>
    <x v="1"/>
    <x v="0"/>
    <s v="Lotus"/>
    <x v="0"/>
    <n v="1"/>
    <x v="37"/>
    <x v="3"/>
    <x v="4"/>
    <s v="Rs 11,58,36,275_x000a_ ~ 11 Crore+"/>
    <s v="Rs 0_x000a_ ~"/>
    <n v="137531"/>
    <n v="218"/>
    <n v="137749"/>
    <n v="11.055545390000001"/>
    <n v="14.23924167"/>
    <x v="167"/>
  </r>
  <r>
    <x v="13"/>
    <x v="167"/>
    <x v="615"/>
    <x v="0"/>
    <x v="25"/>
    <s v="Rising Sun"/>
    <x v="0"/>
    <n v="0"/>
    <x v="46"/>
    <x v="3"/>
    <x v="4"/>
    <s v="Rs 4,31,10,000_x000a_ ~ 4 Crore+"/>
    <s v="Rs 20,60,000_x000a_ ~ 20 Lacs+"/>
    <n v="558929"/>
    <n v="4662"/>
    <n v="563591"/>
    <n v="38.542830690000002"/>
    <n v="52.721180390000001"/>
    <x v="168"/>
  </r>
  <r>
    <x v="13"/>
    <x v="167"/>
    <x v="616"/>
    <x v="1"/>
    <x v="29"/>
    <s v="Two Leaves"/>
    <x v="0"/>
    <n v="0"/>
    <x v="0"/>
    <x v="3"/>
    <x v="0"/>
    <s v="Rs 7,75,73,699_x000a_ ~ 7 Crore+"/>
    <s v="Rs 2,93,71,716_x000a_ ~ 2 Crore+"/>
    <n v="352330"/>
    <n v="643"/>
    <n v="352973"/>
    <n v="24.139098350000001"/>
    <n v="33.01889705"/>
    <x v="168"/>
  </r>
  <r>
    <x v="13"/>
    <x v="167"/>
    <x v="617"/>
    <x v="1"/>
    <x v="28"/>
    <s v="Battery Torch"/>
    <x v="0"/>
    <n v="0"/>
    <x v="20"/>
    <x v="3"/>
    <x v="5"/>
    <s v="Rs 1,19,19,500_x000a_ ~ 1 Crore+"/>
    <s v="Rs 32,57,200_x000a_ ~ 32 Lacs+"/>
    <n v="47574"/>
    <n v="145"/>
    <n v="47719"/>
    <n v="3.2634043789999998"/>
    <n v="4.4638789599999997"/>
    <x v="168"/>
  </r>
  <r>
    <x v="13"/>
    <x v="167"/>
    <x v="618"/>
    <x v="1"/>
    <x v="27"/>
    <s v="Ganna Kisan"/>
    <x v="2"/>
    <n v="2"/>
    <x v="20"/>
    <x v="3"/>
    <x v="1"/>
    <s v="Rs 1,08,95,377_x000a_ ~ 1 Crore+"/>
    <s v="Rs 0_x000a_ ~"/>
    <n v="38849"/>
    <n v="161"/>
    <n v="39010"/>
    <n v="2.66781376"/>
    <n v="3.6491946230000001"/>
    <x v="168"/>
  </r>
  <r>
    <x v="13"/>
    <x v="167"/>
    <x v="619"/>
    <x v="1"/>
    <x v="18"/>
    <s v="Gift Pack"/>
    <x v="0"/>
    <n v="0"/>
    <x v="25"/>
    <x v="3"/>
    <x v="4"/>
    <s v="Rs 2,75,00,000_x000a_ ~ 2 Crore+"/>
    <s v="Rs 79,00,000_x000a_ ~ 79 Lacs+"/>
    <n v="25818"/>
    <n v="40"/>
    <n v="25858"/>
    <n v="1.768375499"/>
    <n v="2.4188893760000001"/>
    <x v="168"/>
  </r>
  <r>
    <x v="13"/>
    <x v="167"/>
    <x v="3"/>
    <x v="1"/>
    <x v="3"/>
    <s v="ND"/>
    <x v="1"/>
    <m/>
    <x v="2"/>
    <x v="1"/>
    <x v="2"/>
    <s v=""/>
    <s v=""/>
    <n v="14696"/>
    <n v="99"/>
    <n v="14795"/>
    <n v="1.011799656"/>
    <n v="1.3839998579999999"/>
    <x v="168"/>
  </r>
  <r>
    <x v="1"/>
    <x v="168"/>
    <x v="620"/>
    <x v="0"/>
    <x v="0"/>
    <s v="Lotus"/>
    <x v="0"/>
    <n v="0"/>
    <x v="3"/>
    <x v="3"/>
    <x v="8"/>
    <s v="Rs 38,36,29,735_x000a_ ~ 38 Crore+"/>
    <s v="Rs 10,02,20,000_x000a_ ~ 10 Crore+"/>
    <n v="544267"/>
    <n v="1081"/>
    <n v="545348"/>
    <n v="33.6365683"/>
    <n v="54.515610510000002"/>
    <x v="169"/>
  </r>
  <r>
    <x v="1"/>
    <x v="168"/>
    <x v="621"/>
    <x v="1"/>
    <x v="12"/>
    <s v="Bicycle"/>
    <x v="0"/>
    <n v="0"/>
    <x v="44"/>
    <x v="3"/>
    <x v="3"/>
    <s v="Rs 2,04,64,15,655_x000a_ ~ 204 Crore+"/>
    <s v="Rs 5,31,56,203_x000a_ ~ 5 Crore+"/>
    <n v="422054"/>
    <n v="624"/>
    <n v="422678"/>
    <n v="26.070394350000001"/>
    <n v="42.252926969999997"/>
    <x v="169"/>
  </r>
  <r>
    <x v="1"/>
    <x v="169"/>
    <x v="622"/>
    <x v="1"/>
    <x v="0"/>
    <s v="Lotus"/>
    <x v="0"/>
    <n v="12"/>
    <x v="1"/>
    <x v="2"/>
    <x v="3"/>
    <s v="Rs 1,51,54,538_x000a_ ~ 1 Crore+"/>
    <s v="Rs 73,04,616_x000a_ ~ 73 Lacs+"/>
    <n v="519674"/>
    <n v="2445"/>
    <n v="522119"/>
    <n v="29.699872129999999"/>
    <n v="50.74974898"/>
    <x v="170"/>
  </r>
  <r>
    <x v="1"/>
    <x v="169"/>
    <x v="623"/>
    <x v="1"/>
    <x v="12"/>
    <s v="Bicycle"/>
    <x v="0"/>
    <n v="0"/>
    <x v="26"/>
    <x v="2"/>
    <x v="4"/>
    <s v="Rs 1,12,07,526_x000a_ ~ 1 Crore+"/>
    <s v="Rs 21,90,246_x000a_ ~ 21 Lacs+"/>
    <n v="455957"/>
    <n v="1725"/>
    <n v="457682"/>
    <n v="26.0344804"/>
    <n v="44.486499459999997"/>
    <x v="170"/>
  </r>
  <r>
    <x v="1"/>
    <x v="169"/>
    <x v="624"/>
    <x v="1"/>
    <x v="2"/>
    <s v="Hand"/>
    <x v="0"/>
    <n v="0"/>
    <x v="39"/>
    <x v="2"/>
    <x v="4"/>
    <s v="Rs 2,43,98,780_x000a_ ~ 2 Crore+"/>
    <s v="Rs 19,00,000_x000a_ ~ 19 Lacs+"/>
    <n v="16460"/>
    <n v="110"/>
    <n v="16570"/>
    <n v="0.94255692899999999"/>
    <n v="1.6105970869999999"/>
    <x v="170"/>
  </r>
  <r>
    <x v="1"/>
    <x v="170"/>
    <x v="625"/>
    <x v="0"/>
    <x v="0"/>
    <s v="Lotus"/>
    <x v="0"/>
    <n v="1"/>
    <x v="12"/>
    <x v="3"/>
    <x v="1"/>
    <s v="Rs 3,18,84,642_x000a_ ~ 3 Crore+"/>
    <s v="Rs 1,12,76,478_x000a_ ~ 1 Crore+"/>
    <n v="528113"/>
    <n v="908"/>
    <n v="529021"/>
    <n v="29.03860774"/>
    <n v="48.649187990000001"/>
    <x v="171"/>
  </r>
  <r>
    <x v="1"/>
    <x v="170"/>
    <x v="626"/>
    <x v="1"/>
    <x v="12"/>
    <s v="Bicycle"/>
    <x v="0"/>
    <n v="8"/>
    <x v="32"/>
    <x v="3"/>
    <x v="0"/>
    <s v="Rs 4,39,20,899_x000a_ ~ 4 Crore+"/>
    <s v="Rs 15,60,431_x000a_ ~ 15 Lacs+"/>
    <n v="463187"/>
    <n v="357"/>
    <n v="463544"/>
    <n v="25.444495369999999"/>
    <n v="42.627871480000003"/>
    <x v="171"/>
  </r>
  <r>
    <x v="1"/>
    <x v="170"/>
    <x v="627"/>
    <x v="1"/>
    <x v="2"/>
    <s v="Hand"/>
    <x v="0"/>
    <n v="3"/>
    <x v="10"/>
    <x v="3"/>
    <x v="3"/>
    <s v="Rs 1,44,59,169_x000a_ ~ 1 Crore+"/>
    <s v="Rs 4,09,256_x000a_ ~ 4 Lacs+"/>
    <n v="53322"/>
    <n v="64"/>
    <n v="53386"/>
    <n v="2.9304226350000002"/>
    <n v="4.9094186239999997"/>
    <x v="171"/>
  </r>
  <r>
    <x v="9"/>
    <x v="171"/>
    <x v="628"/>
    <x v="0"/>
    <x v="0"/>
    <s v="Lotus"/>
    <x v="0"/>
    <n v="0"/>
    <x v="7"/>
    <x v="3"/>
    <x v="8"/>
    <s v="Rs 36,96,52,786_x000a_ ~ 36 Crore+"/>
    <s v="Rs 10,55,93,242_x000a_ ~ 10 Crore+"/>
    <n v="910787"/>
    <n v="2435"/>
    <n v="913222"/>
    <n v="44.07833514"/>
    <n v="68.760141160000003"/>
    <x v="172"/>
  </r>
  <r>
    <x v="9"/>
    <x v="171"/>
    <x v="629"/>
    <x v="1"/>
    <x v="2"/>
    <s v="Hand"/>
    <x v="0"/>
    <n v="1"/>
    <x v="7"/>
    <x v="3"/>
    <x v="7"/>
    <s v="Rs 12,08,03,457_x000a_ ~ 12 Crore+"/>
    <s v="Rs 0_x000a_ ~"/>
    <n v="274755"/>
    <n v="228"/>
    <n v="274983"/>
    <n v="13.272558950000001"/>
    <n v="20.704571170000001"/>
    <x v="172"/>
  </r>
  <r>
    <x v="9"/>
    <x v="171"/>
    <x v="630"/>
    <x v="1"/>
    <x v="4"/>
    <s v="Elephant"/>
    <x v="0"/>
    <n v="0"/>
    <x v="20"/>
    <x v="3"/>
    <x v="6"/>
    <s v="Rs 6,93,70,850_x000a_ ~ 6 Crore+"/>
    <s v="Rs 26,00,000_x000a_ ~ 26 Lacs+"/>
    <n v="86694"/>
    <n v="58"/>
    <n v="86752"/>
    <n v="4.1872444270000004"/>
    <n v="6.5319054579999998"/>
    <x v="172"/>
  </r>
  <r>
    <x v="10"/>
    <x v="172"/>
    <x v="631"/>
    <x v="0"/>
    <x v="2"/>
    <s v="Hand"/>
    <x v="0"/>
    <n v="0"/>
    <x v="54"/>
    <x v="2"/>
    <x v="11"/>
    <s v="Rs 1,97,93,884_x000a_ ~ 1 Crore+"/>
    <s v="Rs 3,11,043_x000a_ ~ 3 Lacs+"/>
    <n v="417936"/>
    <n v="1129"/>
    <n v="419065"/>
    <n v="27.177229659999998"/>
    <n v="42.97036018"/>
    <x v="173"/>
  </r>
  <r>
    <x v="10"/>
    <x v="172"/>
    <x v="632"/>
    <x v="1"/>
    <x v="21"/>
    <s v="Scales"/>
    <x v="0"/>
    <n v="1"/>
    <x v="18"/>
    <x v="2"/>
    <x v="9"/>
    <s v="Rs 8,29,57,653_x000a_ ~ 8 Crore+"/>
    <s v="Rs 0_x000a_ ~"/>
    <n v="334674"/>
    <n v="1135"/>
    <n v="335809"/>
    <n v="21.77790633"/>
    <n v="34.433402170000001"/>
    <x v="173"/>
  </r>
  <r>
    <x v="10"/>
    <x v="172"/>
    <x v="633"/>
    <x v="1"/>
    <x v="20"/>
    <s v="Broom"/>
    <x v="0"/>
    <n v="0"/>
    <x v="54"/>
    <x v="2"/>
    <x v="1"/>
    <s v="Rs 1,51,38,283_x000a_ ~ 1 Crore+"/>
    <s v="Rs 35,00,000_x000a_ ~ 35 Lacs+"/>
    <n v="114610"/>
    <n v="709"/>
    <n v="115319"/>
    <n v="7.4786750199999998"/>
    <n v="11.824654799999999"/>
    <x v="173"/>
  </r>
  <r>
    <x v="10"/>
    <x v="172"/>
    <x v="634"/>
    <x v="1"/>
    <x v="52"/>
    <s v="Key"/>
    <x v="0"/>
    <n v="0"/>
    <x v="18"/>
    <x v="2"/>
    <x v="0"/>
    <s v="Rs 75,13,896_x000a_ ~ 75 Lacs+"/>
    <s v="Rs 15,10,708_x000a_ ~ 15 Lacs+"/>
    <n v="43794"/>
    <n v="138"/>
    <n v="43932"/>
    <n v="2.8490808190000001"/>
    <n v="4.5047280570000003"/>
    <x v="173"/>
  </r>
  <r>
    <x v="10"/>
    <x v="172"/>
    <x v="3"/>
    <x v="1"/>
    <x v="3"/>
    <s v="ND"/>
    <x v="1"/>
    <m/>
    <x v="2"/>
    <x v="1"/>
    <x v="2"/>
    <s v=""/>
    <s v=""/>
    <n v="19053"/>
    <n v="193"/>
    <n v="19246"/>
    <n v="1.248142799"/>
    <n v="1.973458895"/>
    <x v="173"/>
  </r>
  <r>
    <x v="1"/>
    <x v="173"/>
    <x v="635"/>
    <x v="0"/>
    <x v="0"/>
    <s v="Lotus"/>
    <x v="0"/>
    <n v="0"/>
    <x v="41"/>
    <x v="3"/>
    <x v="4"/>
    <s v="Rs 7,49,64,501_x000a_ ~ 7 Crore+"/>
    <s v="Rs 3,88,246_x000a_ ~ 3 Lacs+"/>
    <n v="567930"/>
    <n v="1950"/>
    <n v="569880"/>
    <n v="33.353915669999999"/>
    <n v="56.80389856"/>
    <x v="174"/>
  </r>
  <r>
    <x v="1"/>
    <x v="173"/>
    <x v="636"/>
    <x v="1"/>
    <x v="4"/>
    <s v="Elephant"/>
    <x v="0"/>
    <n v="2"/>
    <x v="1"/>
    <x v="3"/>
    <x v="4"/>
    <s v="Rs 54,78,43,588_x000a_ ~ 54 Crore+"/>
    <s v="Rs 17,41,06,490_x000a_ ~ 17 Crore+"/>
    <n v="347714"/>
    <n v="464"/>
    <n v="348178"/>
    <n v="20.37814917"/>
    <n v="34.705320059999998"/>
    <x v="174"/>
  </r>
  <r>
    <x v="1"/>
    <x v="173"/>
    <x v="637"/>
    <x v="1"/>
    <x v="2"/>
    <s v="Hand"/>
    <x v="0"/>
    <n v="1"/>
    <x v="11"/>
    <x v="3"/>
    <x v="1"/>
    <s v="Rs 38,42,80,845_x000a_ ~ 38 Crore+"/>
    <s v="Rs 0_x000a_ ~"/>
    <n v="55143"/>
    <n v="115"/>
    <n v="55258"/>
    <n v="3.2341381899999999"/>
    <n v="5.5079487379999996"/>
    <x v="174"/>
  </r>
  <r>
    <x v="10"/>
    <x v="174"/>
    <x v="638"/>
    <x v="0"/>
    <x v="2"/>
    <s v="Hand"/>
    <x v="0"/>
    <n v="0"/>
    <x v="37"/>
    <x v="2"/>
    <x v="1"/>
    <s v="Rs 3,28,08,836_x000a_ ~ 3 Crore+"/>
    <s v="Rs 0_x000a_ ~"/>
    <n v="410723"/>
    <n v="928"/>
    <n v="411651"/>
    <n v="27.391155940000001"/>
    <n v="41.700492619999999"/>
    <x v="175"/>
  </r>
  <r>
    <x v="10"/>
    <x v="174"/>
    <x v="639"/>
    <x v="1"/>
    <x v="21"/>
    <s v="Scales"/>
    <x v="0"/>
    <n v="1"/>
    <x v="11"/>
    <x v="2"/>
    <x v="1"/>
    <s v="Rs 4,09,31,745_x000a_ ~ 4 Crore+"/>
    <s v="Rs 2,10,54,000_x000a_ ~ 2 Crore+"/>
    <n v="316999"/>
    <n v="754"/>
    <n v="317753"/>
    <n v="21.143206190000001"/>
    <n v="32.188569039999997"/>
    <x v="175"/>
  </r>
  <r>
    <x v="10"/>
    <x v="174"/>
    <x v="640"/>
    <x v="1"/>
    <x v="63"/>
    <s v="Letter Box"/>
    <x v="0"/>
    <n v="0"/>
    <x v="17"/>
    <x v="2"/>
    <x v="1"/>
    <s v="Rs 76,89,077_x000a_ ~ 76 Lacs+"/>
    <s v="Rs 44,79,598_x000a_ ~ 44 Lacs+"/>
    <n v="142072"/>
    <n v="202"/>
    <n v="142274"/>
    <n v="9.4668768439999997"/>
    <n v="14.41244133"/>
    <x v="175"/>
  </r>
  <r>
    <x v="10"/>
    <x v="174"/>
    <x v="641"/>
    <x v="1"/>
    <x v="20"/>
    <s v="Broom"/>
    <x v="0"/>
    <n v="0"/>
    <x v="26"/>
    <x v="2"/>
    <x v="0"/>
    <s v="Rs 50,69,771_x000a_ ~ 50 Lacs+"/>
    <s v="Rs 0_x000a_ ~"/>
    <n v="62553"/>
    <n v="328"/>
    <n v="62881"/>
    <n v="4.1840862200000002"/>
    <n v="6.3698829269999999"/>
    <x v="175"/>
  </r>
  <r>
    <x v="10"/>
    <x v="174"/>
    <x v="3"/>
    <x v="1"/>
    <x v="3"/>
    <s v="ND"/>
    <x v="1"/>
    <m/>
    <x v="2"/>
    <x v="1"/>
    <x v="2"/>
    <s v=""/>
    <s v=""/>
    <n v="12985"/>
    <n v="60"/>
    <n v="13045"/>
    <n v="0.86801108000000005"/>
    <n v="1.321466306"/>
    <x v="175"/>
  </r>
  <r>
    <x v="1"/>
    <x v="175"/>
    <x v="642"/>
    <x v="0"/>
    <x v="0"/>
    <s v="Lotus"/>
    <x v="2"/>
    <n v="0"/>
    <x v="0"/>
    <x v="3"/>
    <x v="0"/>
    <s v="Rs 1,06,67,372_x000a_ ~ 1 Crore+"/>
    <s v="Rs 9,10,148_x000a_ ~ 9 Lacs+"/>
    <n v="563715"/>
    <n v="2325"/>
    <n v="566040"/>
    <n v="30.774550479999998"/>
    <n v="54.193007299999998"/>
    <x v="176"/>
  </r>
  <r>
    <x v="1"/>
    <x v="175"/>
    <x v="643"/>
    <x v="1"/>
    <x v="4"/>
    <s v="Elephant"/>
    <x v="0"/>
    <n v="0"/>
    <x v="7"/>
    <x v="3"/>
    <x v="7"/>
    <s v="Rs 7,45,44,921_x000a_ ~ 7 Crore+"/>
    <s v="Rs 45,00,729_x000a_ ~ 45 Lacs+"/>
    <n v="366167"/>
    <n v="1668"/>
    <n v="367835"/>
    <n v="19.99851031"/>
    <n v="35.216742349999997"/>
    <x v="176"/>
  </r>
  <r>
    <x v="1"/>
    <x v="175"/>
    <x v="644"/>
    <x v="1"/>
    <x v="2"/>
    <s v="Hand"/>
    <x v="0"/>
    <n v="8"/>
    <x v="22"/>
    <x v="3"/>
    <x v="1"/>
    <s v="Rs 35,06,70,770_x000a_ ~ 35 Crore+"/>
    <s v="Rs 6,77,94,880_x000a_ ~ 6 Crore+"/>
    <n v="65738"/>
    <n v="339"/>
    <n v="66077"/>
    <n v="3.5924845809999999"/>
    <n v="6.3262514010000004"/>
    <x v="176"/>
  </r>
  <r>
    <x v="1"/>
    <x v="175"/>
    <x v="3"/>
    <x v="1"/>
    <x v="3"/>
    <s v="ND"/>
    <x v="1"/>
    <m/>
    <x v="2"/>
    <x v="1"/>
    <x v="2"/>
    <s v=""/>
    <s v=""/>
    <n v="14640"/>
    <n v="52"/>
    <n v="14692"/>
    <n v="0.79877693400000005"/>
    <n v="1.406620845"/>
    <x v="176"/>
  </r>
  <r>
    <x v="1"/>
    <x v="176"/>
    <x v="645"/>
    <x v="0"/>
    <x v="0"/>
    <s v="Lotus"/>
    <x v="0"/>
    <n v="3"/>
    <x v="0"/>
    <x v="3"/>
    <x v="4"/>
    <s v="Rs 1,48,54,247_x000a_ ~ 1 Crore+"/>
    <s v="Rs 3,56,404_x000a_ ~ 3 Lacs+"/>
    <n v="662794"/>
    <n v="4353"/>
    <n v="667147"/>
    <n v="38.813860769999998"/>
    <n v="64.243880360000006"/>
    <x v="177"/>
  </r>
  <r>
    <x v="1"/>
    <x v="176"/>
    <x v="646"/>
    <x v="1"/>
    <x v="2"/>
    <s v="Hand"/>
    <x v="0"/>
    <n v="4"/>
    <x v="10"/>
    <x v="3"/>
    <x v="4"/>
    <s v="Rs 18,28,61,705_x000a_ ~ 18 Crore+"/>
    <s v="Rs 1,22,94,927_x000a_ ~ 1 Crore+"/>
    <n v="170889"/>
    <n v="1193"/>
    <n v="172082"/>
    <n v="10.01153687"/>
    <n v="16.570883810000002"/>
    <x v="177"/>
  </r>
  <r>
    <x v="1"/>
    <x v="176"/>
    <x v="647"/>
    <x v="1"/>
    <x v="4"/>
    <s v="Elephant"/>
    <x v="0"/>
    <n v="6"/>
    <x v="17"/>
    <x v="3"/>
    <x v="6"/>
    <s v="Rs 1,37,18,806_x000a_ ~ 1 Crore+"/>
    <s v="Rs 0_x000a_ ~"/>
    <n v="167517"/>
    <n v="526"/>
    <n v="168043"/>
    <n v="9.776552401"/>
    <n v="16.181942490000001"/>
    <x v="177"/>
  </r>
  <r>
    <x v="1"/>
    <x v="176"/>
    <x v="3"/>
    <x v="1"/>
    <x v="3"/>
    <s v="ND"/>
    <x v="1"/>
    <m/>
    <x v="2"/>
    <x v="1"/>
    <x v="2"/>
    <s v=""/>
    <s v=""/>
    <n v="10664"/>
    <n v="28"/>
    <n v="10692"/>
    <n v="0.62204851299999997"/>
    <n v="1.0296015249999999"/>
    <x v="177"/>
  </r>
  <r>
    <x v="1"/>
    <x v="177"/>
    <x v="648"/>
    <x v="0"/>
    <x v="0"/>
    <s v="Lotus"/>
    <x v="0"/>
    <n v="0"/>
    <x v="10"/>
    <x v="3"/>
    <x v="8"/>
    <s v="Rs 4,28,72,395_x000a_ ~ 4 Crore+"/>
    <s v="Rs 0_x000a_ ~"/>
    <n v="494050"/>
    <n v="1769"/>
    <n v="495819"/>
    <n v="27.691495719999999"/>
    <n v="46.055264200000003"/>
    <x v="178"/>
  </r>
  <r>
    <x v="1"/>
    <x v="177"/>
    <x v="649"/>
    <x v="1"/>
    <x v="12"/>
    <s v="Bicycle"/>
    <x v="0"/>
    <n v="0"/>
    <x v="16"/>
    <x v="3"/>
    <x v="8"/>
    <s v="Rs 32,11,57,801_x000a_ ~ 32 Crore+"/>
    <s v="Rs 5,03,58,593_x000a_ ~ 5 Crore+"/>
    <n v="465686"/>
    <n v="1352"/>
    <n v="467038"/>
    <n v="26.0840766"/>
    <n v="43.381876210000001"/>
    <x v="178"/>
  </r>
  <r>
    <x v="1"/>
    <x v="177"/>
    <x v="650"/>
    <x v="1"/>
    <x v="45"/>
    <s v="Key"/>
    <x v="0"/>
    <n v="0"/>
    <x v="12"/>
    <x v="3"/>
    <x v="8"/>
    <s v="Rs 9,98,33,148_x000a_ ~ 9 Crore+"/>
    <s v="Rs 1,29,18,796_x000a_ ~ 1 Crore+"/>
    <n v="91651"/>
    <n v="218"/>
    <n v="91869"/>
    <n v="5.1308844970000003"/>
    <n v="8.5334589170000008"/>
    <x v="178"/>
  </r>
  <r>
    <x v="10"/>
    <x v="178"/>
    <x v="651"/>
    <x v="0"/>
    <x v="21"/>
    <s v="Scales"/>
    <x v="0"/>
    <n v="4"/>
    <x v="31"/>
    <x v="3"/>
    <x v="1"/>
    <s v="Rs 2,17,99,19,870_x000a_ ~ 217 Crore+"/>
    <s v="Rs 95,48,52,600_x000a_ ~ 95 Crore+"/>
    <n v="631100"/>
    <n v="2327"/>
    <n v="633427"/>
    <n v="39.138628500000003"/>
    <n v="54.009759539999997"/>
    <x v="179"/>
  </r>
  <r>
    <x v="10"/>
    <x v="178"/>
    <x v="652"/>
    <x v="1"/>
    <x v="2"/>
    <s v="Hand"/>
    <x v="0"/>
    <n v="0"/>
    <x v="31"/>
    <x v="2"/>
    <x v="6"/>
    <s v="Rs 8,58,22,451_x000a_ ~ 8 Crore+"/>
    <s v="Rs 1,13,50,390_x000a_ ~ 1 Crore+"/>
    <n v="432964"/>
    <n v="1613"/>
    <n v="434577"/>
    <n v="26.851946250000001"/>
    <n v="37.054623929999998"/>
    <x v="179"/>
  </r>
  <r>
    <x v="10"/>
    <x v="178"/>
    <x v="653"/>
    <x v="1"/>
    <x v="20"/>
    <s v="Broom"/>
    <x v="0"/>
    <n v="0"/>
    <x v="23"/>
    <x v="3"/>
    <x v="4"/>
    <s v="Rs 61,22,270_x000a_ ~ 61 Lacs+"/>
    <s v="Rs 2,00,000_x000a_ ~ 2 Lacs+"/>
    <n v="31240"/>
    <n v="632"/>
    <n v="31872"/>
    <n v="1.9693293270000001"/>
    <n v="2.717596591"/>
    <x v="179"/>
  </r>
  <r>
    <x v="10"/>
    <x v="178"/>
    <x v="654"/>
    <x v="1"/>
    <x v="8"/>
    <s v="Ears of Corn And Sickle"/>
    <x v="0"/>
    <n v="2"/>
    <x v="1"/>
    <x v="3"/>
    <x v="0"/>
    <s v="Rs 28,50,000_x000a_ ~ 28 Lacs+"/>
    <s v="Rs 0_x000a_ ~"/>
    <n v="25967"/>
    <n v="161"/>
    <n v="26128"/>
    <n v="1.6144150559999999"/>
    <n v="2.2278289330000001"/>
    <x v="179"/>
  </r>
  <r>
    <x v="10"/>
    <x v="178"/>
    <x v="3"/>
    <x v="1"/>
    <x v="3"/>
    <s v="ND"/>
    <x v="1"/>
    <m/>
    <x v="2"/>
    <x v="1"/>
    <x v="2"/>
    <s v=""/>
    <s v=""/>
    <n v="14436"/>
    <n v="455"/>
    <n v="14891"/>
    <n v="0.92009547599999997"/>
    <n v="1.26969537"/>
    <x v="179"/>
  </r>
  <r>
    <x v="2"/>
    <x v="179"/>
    <x v="655"/>
    <x v="0"/>
    <x v="0"/>
    <s v="Lotus"/>
    <x v="0"/>
    <n v="0"/>
    <x v="32"/>
    <x v="0"/>
    <x v="0"/>
    <s v="Rs 5,01,36,369_x000a_ ~ 5 Crore+"/>
    <s v="Rs 1,56,82,840_x000a_ ~ 1 Crore+"/>
    <n v="517722"/>
    <n v="2246"/>
    <n v="519968"/>
    <n v="32.880939640000001"/>
    <n v="45.462319039999997"/>
    <x v="180"/>
  </r>
  <r>
    <x v="2"/>
    <x v="179"/>
    <x v="656"/>
    <x v="1"/>
    <x v="2"/>
    <s v="Hand"/>
    <x v="0"/>
    <n v="0"/>
    <x v="35"/>
    <x v="0"/>
    <x v="1"/>
    <s v="Rs 1,62,11,186_x000a_ ~ 1 Crore+"/>
    <s v="Rs 21,53,155_x000a_ ~ 21 Lacs+"/>
    <n v="440386"/>
    <n v="2056"/>
    <n v="442442"/>
    <n v="27.97846925"/>
    <n v="38.68399471"/>
    <x v="180"/>
  </r>
  <r>
    <x v="2"/>
    <x v="179"/>
    <x v="657"/>
    <x v="1"/>
    <x v="6"/>
    <s v="Cup &amp; Saucer"/>
    <x v="0"/>
    <n v="0"/>
    <x v="11"/>
    <x v="0"/>
    <x v="1"/>
    <s v="Rs 1,07,09,012_x000a_ ~ 1 Crore+"/>
    <s v="Rs 6,00,000_x000a_ ~ 6 Lacs+"/>
    <n v="110736"/>
    <n v="732"/>
    <n v="111468"/>
    <n v="7.0488425829999999"/>
    <n v="9.7459724029999997"/>
    <x v="180"/>
  </r>
  <r>
    <x v="2"/>
    <x v="179"/>
    <x v="658"/>
    <x v="1"/>
    <x v="4"/>
    <s v="Elephant"/>
    <x v="0"/>
    <n v="0"/>
    <x v="17"/>
    <x v="0"/>
    <x v="0"/>
    <s v="Rs 50,10,301_x000a_ ~ 50 Lacs+"/>
    <s v="Rs 0_x000a_ ~"/>
    <n v="28006"/>
    <n v="98"/>
    <n v="28104"/>
    <n v="1.7771976890000001"/>
    <n v="2.4572147019999999"/>
    <x v="180"/>
  </r>
  <r>
    <x v="2"/>
    <x v="179"/>
    <x v="3"/>
    <x v="1"/>
    <x v="3"/>
    <s v="ND"/>
    <x v="1"/>
    <m/>
    <x v="2"/>
    <x v="1"/>
    <x v="2"/>
    <s v=""/>
    <s v=""/>
    <n v="24418"/>
    <n v="181"/>
    <n v="24599"/>
    <n v="1.5555538689999999"/>
    <n v="2.1507623279999999"/>
    <x v="180"/>
  </r>
  <r>
    <x v="2"/>
    <x v="179"/>
    <x v="659"/>
    <x v="1"/>
    <x v="7"/>
    <s v="Coat"/>
    <x v="0"/>
    <n v="0"/>
    <x v="29"/>
    <x v="0"/>
    <x v="8"/>
    <s v="Rs 48,92,338_x000a_ ~ 48 Lacs+"/>
    <s v="Rs 5,50,000_x000a_ ~ 5 Lacs+"/>
    <n v="16090"/>
    <n v="27"/>
    <n v="16117"/>
    <n v="1.01918215"/>
    <n v="1.4091563250000001"/>
    <x v="180"/>
  </r>
  <r>
    <x v="3"/>
    <x v="180"/>
    <x v="660"/>
    <x v="0"/>
    <x v="0"/>
    <s v="Lotus"/>
    <x v="0"/>
    <n v="4"/>
    <x v="1"/>
    <x v="3"/>
    <x v="0"/>
    <s v="Rs 40,32,75,307_x000a_ ~ 40 Crore+"/>
    <s v="Rs 47,69,587_x000a_ ~ 47 Lacs+"/>
    <n v="889925"/>
    <n v="4699"/>
    <n v="894624"/>
    <n v="45.977843239999999"/>
    <n v="69.575821300000001"/>
    <x v="181"/>
  </r>
  <r>
    <x v="3"/>
    <x v="180"/>
    <x v="661"/>
    <x v="1"/>
    <x v="2"/>
    <s v="Hand"/>
    <x v="0"/>
    <n v="0"/>
    <x v="18"/>
    <x v="3"/>
    <x v="8"/>
    <s v="Rs 12,04,68,223_x000a_ ~ 12 Crore+"/>
    <s v="Rs 1,92,23,728_x000a_ ~ 1 Crore+"/>
    <n v="334082"/>
    <n v="3528"/>
    <n v="337610"/>
    <n v="17.350953759999999"/>
    <n v="26.256274179999998"/>
    <x v="181"/>
  </r>
  <r>
    <x v="3"/>
    <x v="180"/>
    <x v="3"/>
    <x v="1"/>
    <x v="3"/>
    <s v="ND"/>
    <x v="1"/>
    <m/>
    <x v="2"/>
    <x v="1"/>
    <x v="2"/>
    <s v=""/>
    <s v=""/>
    <n v="13984"/>
    <n v="230"/>
    <n v="14214"/>
    <n v="0.73050696599999998"/>
    <n v="1.1054372830000001"/>
    <x v="181"/>
  </r>
  <r>
    <x v="4"/>
    <x v="181"/>
    <x v="662"/>
    <x v="0"/>
    <x v="0"/>
    <s v="Lotus"/>
    <x v="0"/>
    <n v="0"/>
    <x v="35"/>
    <x v="2"/>
    <x v="4"/>
    <s v="Rs 2,10,14,362_x000a_ ~ 2 Crore+"/>
    <s v="Rs 36,31,287_x000a_ ~ 36 Lacs+"/>
    <n v="892744"/>
    <n v="4433"/>
    <n v="897177"/>
    <n v="46.163285969999997"/>
    <n v="61.742912490000002"/>
    <x v="182"/>
  </r>
  <r>
    <x v="4"/>
    <x v="181"/>
    <x v="663"/>
    <x v="1"/>
    <x v="2"/>
    <s v="Hand"/>
    <x v="0"/>
    <n v="0"/>
    <x v="22"/>
    <x v="2"/>
    <x v="4"/>
    <s v="Rs 87,01,890_x000a_ ~ 87 Lacs+"/>
    <s v="Rs 44,70,443_x000a_ ~ 44 Lacs+"/>
    <n v="487597"/>
    <n v="2602"/>
    <n v="490199"/>
    <n v="25.2226669"/>
    <n v="33.735053350000001"/>
    <x v="182"/>
  </r>
  <r>
    <x v="4"/>
    <x v="181"/>
    <x v="664"/>
    <x v="1"/>
    <x v="8"/>
    <s v="Ears of Corn And Sickle"/>
    <x v="0"/>
    <n v="0"/>
    <x v="51"/>
    <x v="2"/>
    <x v="9"/>
    <s v="Rs 82,82,084_x000a_ ~ 82 Lacs+"/>
    <s v="Rs 0_x000a_ ~"/>
    <n v="18293"/>
    <n v="16"/>
    <n v="18309"/>
    <n v="0.94207007399999998"/>
    <n v="1.2600088780000001"/>
    <x v="182"/>
  </r>
  <r>
    <x v="4"/>
    <x v="181"/>
    <x v="3"/>
    <x v="1"/>
    <x v="3"/>
    <s v="ND"/>
    <x v="1"/>
    <m/>
    <x v="2"/>
    <x v="1"/>
    <x v="2"/>
    <s v=""/>
    <s v=""/>
    <n v="15420"/>
    <n v="123"/>
    <n v="15543"/>
    <n v="0.79974849299999995"/>
    <n v="1.0696552509999999"/>
    <x v="182"/>
  </r>
  <r>
    <x v="7"/>
    <x v="182"/>
    <x v="665"/>
    <x v="0"/>
    <x v="0"/>
    <s v="Lotus"/>
    <x v="0"/>
    <n v="0"/>
    <x v="32"/>
    <x v="3"/>
    <x v="1"/>
    <s v="Rs 1,50,32,657_x000a_ ~ 1 Crore+"/>
    <s v="Rs 35,00,000_x000a_ ~ 35 Lacs+"/>
    <n v="487613"/>
    <n v="19367"/>
    <n v="506980"/>
    <n v="37.393531179999997"/>
    <n v="67.776081450000007"/>
    <x v="183"/>
  </r>
  <r>
    <x v="7"/>
    <x v="182"/>
    <x v="666"/>
    <x v="1"/>
    <x v="2"/>
    <s v="Hand"/>
    <x v="0"/>
    <n v="0"/>
    <x v="41"/>
    <x v="3"/>
    <x v="1"/>
    <s v="Rs 7,94,62,193_x000a_ ~ 7 Crore+"/>
    <s v="Rs 55,60,112_x000a_ ~ 55 Lacs+"/>
    <n v="202610"/>
    <n v="1701"/>
    <n v="204311"/>
    <n v="15.06944998"/>
    <n v="27.313501469999999"/>
    <x v="183"/>
  </r>
  <r>
    <x v="7"/>
    <x v="182"/>
    <x v="3"/>
    <x v="1"/>
    <x v="3"/>
    <s v="ND"/>
    <x v="1"/>
    <m/>
    <x v="2"/>
    <x v="1"/>
    <x v="2"/>
    <s v=""/>
    <s v=""/>
    <n v="12181"/>
    <n v="95"/>
    <n v="12276"/>
    <n v="0.905445952"/>
    <n v="1.641128202"/>
    <x v="183"/>
  </r>
  <r>
    <x v="17"/>
    <x v="183"/>
    <x v="667"/>
    <x v="0"/>
    <x v="0"/>
    <s v="Lotus"/>
    <x v="2"/>
    <n v="0"/>
    <x v="30"/>
    <x v="3"/>
    <x v="4"/>
    <s v="Rs 63,02,19,570_x000a_ ~ 63 Crore+"/>
    <s v="Rs 3,40,34,178_x000a_ ~ 3 Crore+"/>
    <n v="1007156"/>
    <n v="1780"/>
    <n v="1008936"/>
    <n v="46.253482409999997"/>
    <n v="57.19753961"/>
    <x v="184"/>
  </r>
  <r>
    <x v="17"/>
    <x v="183"/>
    <x v="668"/>
    <x v="1"/>
    <x v="2"/>
    <s v="Hand"/>
    <x v="2"/>
    <n v="0"/>
    <x v="0"/>
    <x v="3"/>
    <x v="1"/>
    <s v="Rs 16,23,99,812_x000a_ ~ 16 Crore+"/>
    <s v="Rs 1,75,91,733_x000a_ ~ 1 Crore+"/>
    <n v="662776"/>
    <n v="554"/>
    <n v="663330"/>
    <n v="30.409582459999999"/>
    <n v="37.604807389999998"/>
    <x v="184"/>
  </r>
  <r>
    <x v="17"/>
    <x v="183"/>
    <x v="669"/>
    <x v="1"/>
    <x v="18"/>
    <s v="Auto- Rickshaw"/>
    <x v="0"/>
    <n v="0"/>
    <x v="38"/>
    <x v="3"/>
    <x v="8"/>
    <s v="Rs 6,45,30,377_x000a_ ~ 6 Crore+"/>
    <s v="Rs 26,02,358_x000a_ ~ 26 Lacs+"/>
    <n v="21114"/>
    <n v="79"/>
    <n v="21193"/>
    <n v="0.97156812000000004"/>
    <n v="1.2014512879999999"/>
    <x v="184"/>
  </r>
  <r>
    <x v="1"/>
    <x v="184"/>
    <x v="670"/>
    <x v="0"/>
    <x v="0"/>
    <s v="Lotus"/>
    <x v="0"/>
    <n v="0"/>
    <x v="29"/>
    <x v="3"/>
    <x v="8"/>
    <s v="Rs 47,87,59,568_x000a_ ~ 47 Crore+"/>
    <s v="Rs 4,38,63,749_x000a_ ~ 4 Crore+"/>
    <n v="828164"/>
    <n v="2648"/>
    <n v="830812"/>
    <n v="36.075832839999997"/>
    <n v="59.635887539999999"/>
    <x v="185"/>
  </r>
  <r>
    <x v="1"/>
    <x v="184"/>
    <x v="671"/>
    <x v="1"/>
    <x v="4"/>
    <s v="Elephant"/>
    <x v="0"/>
    <n v="1"/>
    <x v="21"/>
    <x v="3"/>
    <x v="7"/>
    <s v="Rs 5,35,81,678_x000a_ ~ 5 Crore+"/>
    <s v="Rs 70,70,674_x000a_ ~ 70 Lacs+"/>
    <n v="493421"/>
    <n v="469"/>
    <n v="493890"/>
    <n v="21.445878350000001"/>
    <n v="35.451544390000002"/>
    <x v="185"/>
  </r>
  <r>
    <x v="1"/>
    <x v="184"/>
    <x v="672"/>
    <x v="1"/>
    <x v="2"/>
    <s v="Hand"/>
    <x v="0"/>
    <n v="0"/>
    <x v="53"/>
    <x v="3"/>
    <x v="3"/>
    <s v="Rs 9,96,90,439_x000a_ ~ 9 Crore+"/>
    <s v="Rs 3,53,29,571_x000a_ ~ 3 Crore+"/>
    <n v="41960"/>
    <n v="117"/>
    <n v="42077"/>
    <n v="1.8270834060000001"/>
    <n v="3.0202972990000001"/>
    <x v="185"/>
  </r>
  <r>
    <x v="14"/>
    <x v="185"/>
    <x v="673"/>
    <x v="0"/>
    <x v="46"/>
    <s v="Arrow"/>
    <x v="0"/>
    <n v="3"/>
    <x v="32"/>
    <x v="2"/>
    <x v="0"/>
    <s v="Rs 1,27,66,141_x000a_ ~ 1 Crore+"/>
    <s v="Rs 31,48,932_x000a_ ~ 31 Lacs+"/>
    <n v="465748"/>
    <n v="1259"/>
    <n v="467007"/>
    <n v="27.396931590000001"/>
    <n v="48.765733760000003"/>
    <x v="186"/>
  </r>
  <r>
    <x v="14"/>
    <x v="185"/>
    <x v="674"/>
    <x v="1"/>
    <x v="39"/>
    <s v="Telephone"/>
    <x v="0"/>
    <n v="3"/>
    <x v="49"/>
    <x v="2"/>
    <x v="4"/>
    <s v="Rs 35,94,156_x000a_ ~ 35 Lacs+"/>
    <s v="Rs 61,622_x000a_ ~ 61 Thou+"/>
    <n v="313984"/>
    <n v="597"/>
    <n v="314581"/>
    <n v="18.45487142"/>
    <n v="32.849129230000003"/>
    <x v="186"/>
  </r>
  <r>
    <x v="14"/>
    <x v="185"/>
    <x v="3"/>
    <x v="1"/>
    <x v="3"/>
    <s v="ND"/>
    <x v="1"/>
    <m/>
    <x v="2"/>
    <x v="1"/>
    <x v="2"/>
    <s v=""/>
    <s v=""/>
    <n v="29988"/>
    <n v="42"/>
    <n v="30030"/>
    <n v="1.7617077590000001"/>
    <n v="3.1357880819999999"/>
    <x v="186"/>
  </r>
  <r>
    <x v="14"/>
    <x v="185"/>
    <x v="675"/>
    <x v="1"/>
    <x v="64"/>
    <s v="Dolli"/>
    <x v="0"/>
    <n v="0"/>
    <x v="23"/>
    <x v="2"/>
    <x v="1"/>
    <s v="Rs 45,45,813_x000a_ ~ 45 Lacs+"/>
    <s v="Rs 5,59,100_x000a_ ~ 5 Lacs+"/>
    <n v="23448"/>
    <n v="14"/>
    <n v="23462"/>
    <n v="1.376396519"/>
    <n v="2.4499453870000001"/>
    <x v="186"/>
  </r>
  <r>
    <x v="14"/>
    <x v="185"/>
    <x v="676"/>
    <x v="1"/>
    <x v="7"/>
    <s v="Coat"/>
    <x v="0"/>
    <n v="1"/>
    <x v="18"/>
    <x v="2"/>
    <x v="1"/>
    <s v="Rs 40,80,034_x000a_ ~ 40 Lacs+"/>
    <s v="Rs 0_x000a_ ~"/>
    <n v="20459"/>
    <n v="5"/>
    <n v="20464"/>
    <n v="1.2005190670000001"/>
    <n v="2.136888688"/>
    <x v="186"/>
  </r>
  <r>
    <x v="14"/>
    <x v="185"/>
    <x v="677"/>
    <x v="1"/>
    <x v="65"/>
    <s v="Walking Stick"/>
    <x v="0"/>
    <n v="0"/>
    <x v="52"/>
    <x v="2"/>
    <x v="1"/>
    <s v="Rs 4,14,000_x000a_ ~ 4 Lacs+"/>
    <s v="Rs 0_x000a_ ~"/>
    <n v="14552"/>
    <n v="1"/>
    <n v="14553"/>
    <n v="0.85375068300000001"/>
    <n v="1.519651147"/>
    <x v="186"/>
  </r>
  <r>
    <x v="14"/>
    <x v="185"/>
    <x v="678"/>
    <x v="1"/>
    <x v="66"/>
    <s v="Auto- Rickshaw"/>
    <x v="0"/>
    <n v="0"/>
    <x v="15"/>
    <x v="2"/>
    <x v="0"/>
    <s v="Rs 35,34,000_x000a_ ~ 35 Lacs+"/>
    <s v="Rs 2,18,000_x000a_ ~ 2 Lacs+"/>
    <n v="14528"/>
    <n v="4"/>
    <n v="14532"/>
    <n v="0.85251871999999995"/>
    <n v="1.5174582889999999"/>
    <x v="186"/>
  </r>
  <r>
    <x v="14"/>
    <x v="185"/>
    <x v="679"/>
    <x v="1"/>
    <x v="4"/>
    <s v="Elephant"/>
    <x v="0"/>
    <n v="0"/>
    <x v="35"/>
    <x v="2"/>
    <x v="4"/>
    <s v="Rs 18,22,000_x000a_ ~ 18 Lacs+"/>
    <s v="Rs 1,66,454_x000a_ ~ 1 Lacs+"/>
    <n v="12953"/>
    <n v="78"/>
    <n v="13031"/>
    <n v="0.76446266399999996"/>
    <n v="1.360721096"/>
    <x v="186"/>
  </r>
  <r>
    <x v="14"/>
    <x v="185"/>
    <x v="680"/>
    <x v="1"/>
    <x v="67"/>
    <s v="Camera"/>
    <x v="0"/>
    <n v="0"/>
    <x v="8"/>
    <x v="2"/>
    <x v="6"/>
    <s v="Rs 9,86,000_x000a_ ~ 9 Lacs+"/>
    <s v="Rs 5,00,000_x000a_ ~ 5 Lacs+"/>
    <n v="11653"/>
    <n v="18"/>
    <n v="11671"/>
    <n v="0.68467836400000004"/>
    <n v="1.2187073829999999"/>
    <x v="186"/>
  </r>
  <r>
    <x v="14"/>
    <x v="185"/>
    <x v="681"/>
    <x v="1"/>
    <x v="68"/>
    <s v="Batsman"/>
    <x v="0"/>
    <n v="0"/>
    <x v="38"/>
    <x v="2"/>
    <x v="4"/>
    <s v="Rs 81,91,437_x000a_ ~ 81 Lacs+"/>
    <s v="Rs 38,40,400_x000a_ ~ 38 Lacs+"/>
    <n v="11161"/>
    <n v="4"/>
    <n v="11165"/>
    <n v="0.65499391100000004"/>
    <n v="1.165869928"/>
    <x v="186"/>
  </r>
  <r>
    <x v="14"/>
    <x v="185"/>
    <x v="682"/>
    <x v="1"/>
    <x v="41"/>
    <s v="Table"/>
    <x v="0"/>
    <n v="0"/>
    <x v="23"/>
    <x v="2"/>
    <x v="8"/>
    <s v="Rs 1,35,315_x000a_ ~ 1 Lacs+"/>
    <s v="Rs 0_x000a_ ~"/>
    <n v="10391"/>
    <n v="7"/>
    <n v="10398"/>
    <n v="0.60999791199999998"/>
    <n v="1.085778371"/>
    <x v="186"/>
  </r>
  <r>
    <x v="14"/>
    <x v="185"/>
    <x v="683"/>
    <x v="1"/>
    <x v="69"/>
    <s v="Envelope"/>
    <x v="0"/>
    <n v="0"/>
    <x v="0"/>
    <x v="2"/>
    <x v="6"/>
    <s v="Rs 16,94,622_x000a_ ~ 16 Lacs+"/>
    <s v="Rs 0_x000a_ ~"/>
    <n v="9886"/>
    <n v="8"/>
    <n v="9894"/>
    <n v="0.58043078800000003"/>
    <n v="1.0331497599999999"/>
    <x v="186"/>
  </r>
  <r>
    <x v="6"/>
    <x v="186"/>
    <x v="684"/>
    <x v="0"/>
    <x v="10"/>
    <s v="Flowers and Grass"/>
    <x v="0"/>
    <n v="0"/>
    <x v="34"/>
    <x v="3"/>
    <x v="5"/>
    <s v="Rs 31,73,20,579_x000a_ ~ 31 Crore+"/>
    <s v="Rs 78,79,681_x000a_ ~ 78 Lacs+"/>
    <n v="717407"/>
    <n v="552"/>
    <n v="717959"/>
    <n v="39.886566790000003"/>
    <n v="48.206585740000001"/>
    <x v="187"/>
  </r>
  <r>
    <x v="6"/>
    <x v="186"/>
    <x v="685"/>
    <x v="1"/>
    <x v="0"/>
    <s v="Lotus"/>
    <x v="2"/>
    <n v="11"/>
    <x v="31"/>
    <x v="3"/>
    <x v="1"/>
    <s v="Rs 18,01,38,687_x000a_ ~ 18 Crore+"/>
    <s v="Rs 73,39,380_x000a_ ~ 73 Lacs+"/>
    <n v="608523"/>
    <n v="1463"/>
    <n v="609986"/>
    <n v="33.888073460000001"/>
    <n v="40.956854659999998"/>
    <x v="187"/>
  </r>
  <r>
    <x v="6"/>
    <x v="186"/>
    <x v="686"/>
    <x v="1"/>
    <x v="8"/>
    <s v="Ears of Corn And Sickle"/>
    <x v="0"/>
    <n v="0"/>
    <x v="22"/>
    <x v="3"/>
    <x v="0"/>
    <s v="Rs 27,54,951_x000a_ ~ 27 Lacs+"/>
    <s v="Rs 0_x000a_ ~"/>
    <n v="96943"/>
    <n v="117"/>
    <n v="97060"/>
    <n v="5.3922162309999999"/>
    <n v="6.5169894279999996"/>
    <x v="187"/>
  </r>
  <r>
    <x v="6"/>
    <x v="186"/>
    <x v="687"/>
    <x v="1"/>
    <x v="2"/>
    <s v="Hand"/>
    <x v="0"/>
    <n v="0"/>
    <x v="36"/>
    <x v="3"/>
    <x v="1"/>
    <s v="Rs 1,14,46,716_x000a_ ~ 1 Crore+"/>
    <s v="Rs 0_x000a_ ~"/>
    <n v="32793"/>
    <n v="46"/>
    <n v="32839"/>
    <n v="1.8243868620000001"/>
    <n v="2.204939376"/>
    <x v="187"/>
  </r>
  <r>
    <x v="1"/>
    <x v="187"/>
    <x v="688"/>
    <x v="0"/>
    <x v="0"/>
    <s v="Lotus"/>
    <x v="0"/>
    <n v="2"/>
    <x v="30"/>
    <x v="3"/>
    <x v="3"/>
    <s v="Rs 5,65,45,702_x000a_ ~ 5 Crore+"/>
    <s v="Rs 0_x000a_ ~"/>
    <n v="942576"/>
    <n v="1927"/>
    <n v="944503"/>
    <n v="34.610136099999998"/>
    <n v="61.93068375"/>
    <x v="188"/>
  </r>
  <r>
    <x v="1"/>
    <x v="187"/>
    <x v="689"/>
    <x v="1"/>
    <x v="12"/>
    <s v="Bicycle"/>
    <x v="0"/>
    <n v="0"/>
    <x v="47"/>
    <x v="3"/>
    <x v="1"/>
    <s v="Rs 13,85,22,059_x000a_ ~ 13 Crore+"/>
    <s v="Rs 1,73,00,000_x000a_ ~ 1 Crore+"/>
    <n v="442615"/>
    <n v="388"/>
    <n v="443003"/>
    <n v="16.233293199999999"/>
    <n v="29.047529440000002"/>
    <x v="188"/>
  </r>
  <r>
    <x v="1"/>
    <x v="187"/>
    <x v="690"/>
    <x v="1"/>
    <x v="2"/>
    <s v="Hand"/>
    <x v="2"/>
    <n v="0"/>
    <x v="6"/>
    <x v="3"/>
    <x v="1"/>
    <s v="Rs 2,10,01,366_x000a_ ~ 2 Crore+"/>
    <s v="Rs 0_x000a_ ~"/>
    <n v="111730"/>
    <n v="214"/>
    <n v="111944"/>
    <n v="4.1020484589999997"/>
    <n v="7.3401232839999997"/>
    <x v="188"/>
  </r>
  <r>
    <x v="1"/>
    <x v="188"/>
    <x v="691"/>
    <x v="0"/>
    <x v="4"/>
    <s v="Elephant"/>
    <x v="0"/>
    <n v="5"/>
    <x v="37"/>
    <x v="3"/>
    <x v="1"/>
    <s v="Rs 13,79,38,756_x000a_ ~ 13 Crore+"/>
    <s v="Rs 0_x000a_ ~"/>
    <n v="564144"/>
    <n v="1938"/>
    <n v="566082"/>
    <n v="30.093504939999999"/>
    <n v="51.113637330000003"/>
    <x v="189"/>
  </r>
  <r>
    <x v="1"/>
    <x v="188"/>
    <x v="692"/>
    <x v="1"/>
    <x v="0"/>
    <s v="Lotus"/>
    <x v="0"/>
    <n v="0"/>
    <x v="29"/>
    <x v="3"/>
    <x v="8"/>
    <s v="Rs 4,52,85,263_x000a_ ~ 4 Crore+"/>
    <s v="Rs 61,16,500_x000a_ ~ 61 Lacs+"/>
    <n v="443188"/>
    <n v="3502"/>
    <n v="446690"/>
    <n v="23.746502670000002"/>
    <n v="40.333292100000001"/>
    <x v="189"/>
  </r>
  <r>
    <x v="1"/>
    <x v="188"/>
    <x v="693"/>
    <x v="1"/>
    <x v="17"/>
    <s v="Walking Stick"/>
    <x v="0"/>
    <n v="0"/>
    <x v="29"/>
    <x v="3"/>
    <x v="4"/>
    <s v="Rs 1,82,57,859_x000a_ ~ 1 Crore+"/>
    <s v="Rs 3,07,100_x000a_ ~ 3 Lacs+"/>
    <n v="33868"/>
    <n v="9"/>
    <n v="33877"/>
    <n v="1.8009363780000001"/>
    <n v="3.0588796180000002"/>
    <x v="189"/>
  </r>
  <r>
    <x v="1"/>
    <x v="188"/>
    <x v="694"/>
    <x v="1"/>
    <x v="2"/>
    <s v="Hand"/>
    <x v="0"/>
    <n v="1"/>
    <x v="15"/>
    <x v="3"/>
    <x v="8"/>
    <s v="Rs 1,57,33,302_x000a_ ~ 1 Crore+"/>
    <s v="Rs 68,07,639_x000a_ ~ 68 Lacs+"/>
    <n v="19656"/>
    <n v="178"/>
    <n v="19834"/>
    <n v="1.054395966"/>
    <n v="1.7908852120000001"/>
    <x v="189"/>
  </r>
  <r>
    <x v="1"/>
    <x v="189"/>
    <x v="695"/>
    <x v="0"/>
    <x v="4"/>
    <s v="Elephant"/>
    <x v="0"/>
    <n v="13"/>
    <x v="34"/>
    <x v="3"/>
    <x v="4"/>
    <s v="Rs 6,65,36,025_x000a_ ~ 6 Crore+"/>
    <s v="Rs 34,54,591_x000a_ ~ 34 Lacs+"/>
    <n v="572459"/>
    <n v="1370"/>
    <n v="573829"/>
    <n v="28.81172454"/>
    <n v="50.270613590000004"/>
    <x v="190"/>
  </r>
  <r>
    <x v="1"/>
    <x v="189"/>
    <x v="696"/>
    <x v="1"/>
    <x v="0"/>
    <s v="Lotus"/>
    <x v="0"/>
    <n v="0"/>
    <x v="54"/>
    <x v="3"/>
    <x v="9"/>
    <s v="Rs 3,43,41,628_x000a_ ~ 3 Crore+"/>
    <s v="Rs 28,00,000_x000a_ ~ 28 Lacs+"/>
    <n v="449212"/>
    <n v="2049"/>
    <n v="451261"/>
    <n v="22.657634290000001"/>
    <n v="39.532974729999999"/>
    <x v="190"/>
  </r>
  <r>
    <x v="1"/>
    <x v="189"/>
    <x v="697"/>
    <x v="1"/>
    <x v="17"/>
    <s v="Walking Stick"/>
    <x v="0"/>
    <n v="0"/>
    <x v="38"/>
    <x v="3"/>
    <x v="6"/>
    <s v="Rs 1,06,13,500_x000a_ ~ 1 Crore+"/>
    <s v="Rs 0_x000a_ ~"/>
    <n v="39842"/>
    <n v="18"/>
    <n v="39860"/>
    <n v="2.0013546550000001"/>
    <n v="3.4919578090000001"/>
    <x v="190"/>
  </r>
  <r>
    <x v="1"/>
    <x v="189"/>
    <x v="698"/>
    <x v="1"/>
    <x v="2"/>
    <s v="Hand"/>
    <x v="0"/>
    <n v="2"/>
    <x v="44"/>
    <x v="3"/>
    <x v="1"/>
    <s v="Rs 1,11,58,421_x000a_ ~ 1 Crore+"/>
    <s v="Rs 6,73,100_x000a_ ~ 6 Lacs+"/>
    <n v="23695"/>
    <n v="117"/>
    <n v="23812"/>
    <n v="1.1955909950000001"/>
    <n v="2.0860637070000001"/>
    <x v="190"/>
  </r>
  <r>
    <x v="1"/>
    <x v="189"/>
    <x v="695"/>
    <x v="1"/>
    <x v="8"/>
    <s v="Ears of Corn And Sickle"/>
    <x v="0"/>
    <n v="0"/>
    <x v="12"/>
    <x v="3"/>
    <x v="8"/>
    <s v="Rs 1,04,11,346_x000a_ ~ 1 Crore+"/>
    <s v="Rs 74,745_x000a_ ~ 74 Thou+"/>
    <n v="14622"/>
    <n v="22"/>
    <n v="14644"/>
    <n v="0.73526938200000003"/>
    <n v="1.28289589"/>
    <x v="190"/>
  </r>
  <r>
    <x v="23"/>
    <x v="190"/>
    <x v="699"/>
    <x v="0"/>
    <x v="70"/>
    <s v="Banana"/>
    <x v="0"/>
    <n v="2"/>
    <x v="41"/>
    <x v="3"/>
    <x v="4"/>
    <s v="Rs 1,34,56,889_x000a_ ~ 1 Crore+"/>
    <s v="Rs 13,30,000_x000a_ ~ 13 Lacs+"/>
    <n v="646864"/>
    <n v="1413"/>
    <n v="648277"/>
    <n v="39.303497669999999"/>
    <n v="58.553356530000002"/>
    <x v="191"/>
  </r>
  <r>
    <x v="23"/>
    <x v="190"/>
    <x v="700"/>
    <x v="1"/>
    <x v="62"/>
    <s v="Bow &amp; Arrow"/>
    <x v="0"/>
    <n v="3"/>
    <x v="0"/>
    <x v="3"/>
    <x v="6"/>
    <s v="Rs 1,95,70,591_x000a_ ~ 1 Crore+"/>
    <s v="Rs 81,56,343_x000a_ ~ 81 Lacs+"/>
    <n v="398268"/>
    <n v="1662"/>
    <n v="399930"/>
    <n v="24.246807799999999"/>
    <n v="36.122280869999997"/>
    <x v="191"/>
  </r>
  <r>
    <x v="23"/>
    <x v="190"/>
    <x v="3"/>
    <x v="1"/>
    <x v="3"/>
    <s v="ND"/>
    <x v="1"/>
    <m/>
    <x v="2"/>
    <x v="1"/>
    <x v="2"/>
    <s v=""/>
    <s v=""/>
    <n v="19669"/>
    <n v="39"/>
    <n v="19708"/>
    <n v="1.194849319"/>
    <n v="1.7800562879999999"/>
    <x v="191"/>
  </r>
  <r>
    <x v="23"/>
    <x v="191"/>
    <x v="701"/>
    <x v="0"/>
    <x v="0"/>
    <s v="Lotus"/>
    <x v="0"/>
    <n v="4"/>
    <x v="4"/>
    <x v="3"/>
    <x v="3"/>
    <s v="Rs 46,27,57,500_x000a_ ~ 46 Crore+"/>
    <s v="Rs 0_x000a_ ~"/>
    <n v="635383"/>
    <n v="2227"/>
    <n v="637610"/>
    <n v="37.140181009999999"/>
    <n v="53.385836400000002"/>
    <x v="192"/>
  </r>
  <r>
    <x v="23"/>
    <x v="191"/>
    <x v="702"/>
    <x v="1"/>
    <x v="71"/>
    <s v="Comb"/>
    <x v="0"/>
    <n v="13"/>
    <x v="38"/>
    <x v="3"/>
    <x v="4"/>
    <s v="Rs 1,41,97,149_x000a_ ~ 1 Crore+"/>
    <s v="Rs 0_x000a_ ~"/>
    <n v="450677"/>
    <n v="2706"/>
    <n v="453383"/>
    <n v="26.40913205"/>
    <n v="37.960870540000002"/>
    <x v="192"/>
  </r>
  <r>
    <x v="23"/>
    <x v="191"/>
    <x v="3"/>
    <x v="1"/>
    <x v="3"/>
    <s v="ND"/>
    <x v="1"/>
    <m/>
    <x v="2"/>
    <x v="1"/>
    <x v="2"/>
    <s v=""/>
    <s v=""/>
    <n v="18650"/>
    <n v="33"/>
    <n v="18683"/>
    <n v="1.0882671260000001"/>
    <n v="1.5642909949999999"/>
    <x v="192"/>
  </r>
  <r>
    <x v="23"/>
    <x v="191"/>
    <x v="703"/>
    <x v="1"/>
    <x v="4"/>
    <s v="Elephant"/>
    <x v="0"/>
    <n v="0"/>
    <x v="15"/>
    <x v="3"/>
    <x v="3"/>
    <s v="Rs 8,73,613_x000a_ ~ 8 Lacs+"/>
    <s v="Rs 0_x000a_ ~"/>
    <n v="17531"/>
    <n v="52"/>
    <n v="17583"/>
    <n v="1.0241931630000001"/>
    <n v="1.4721901500000001"/>
    <x v="192"/>
  </r>
  <r>
    <x v="23"/>
    <x v="191"/>
    <x v="704"/>
    <x v="1"/>
    <x v="18"/>
    <s v="Hand Cart"/>
    <x v="0"/>
    <n v="0"/>
    <x v="57"/>
    <x v="3"/>
    <x v="1"/>
    <s v="Rs 6,80,000_x000a_ ~ 6 Lacs+"/>
    <s v="Rs 0_x000a_ ~"/>
    <n v="16453"/>
    <n v="3"/>
    <n v="16456"/>
    <n v="0.95854647599999998"/>
    <n v="1.3778286470000001"/>
    <x v="192"/>
  </r>
  <r>
    <x v="23"/>
    <x v="191"/>
    <x v="705"/>
    <x v="1"/>
    <x v="18"/>
    <s v="Auto- Rickshaw"/>
    <x v="0"/>
    <n v="1"/>
    <x v="34"/>
    <x v="3"/>
    <x v="1"/>
    <s v="Rs 4,10,031_x000a_ ~ 4 Lacs+"/>
    <s v="Rs 0_x000a_ ~"/>
    <n v="13610"/>
    <n v="3"/>
    <n v="13613"/>
    <n v="0.79294440799999999"/>
    <n v="1.1397898259999999"/>
    <x v="192"/>
  </r>
  <r>
    <x v="1"/>
    <x v="192"/>
    <x v="706"/>
    <x v="0"/>
    <x v="0"/>
    <s v="Lotus"/>
    <x v="0"/>
    <n v="0"/>
    <x v="38"/>
    <x v="3"/>
    <x v="1"/>
    <s v="Rs 23,27,35,285_x000a_ ~ 23 Crore+"/>
    <s v="Rs 2,32,01,603_x000a_ ~ 2 Crore+"/>
    <n v="507276"/>
    <n v="914"/>
    <n v="508190"/>
    <n v="28.707277170000001"/>
    <n v="54.99159744"/>
    <x v="193"/>
  </r>
  <r>
    <x v="1"/>
    <x v="192"/>
    <x v="707"/>
    <x v="1"/>
    <x v="12"/>
    <s v="Bicycle"/>
    <x v="0"/>
    <n v="4"/>
    <x v="0"/>
    <x v="3"/>
    <x v="0"/>
    <s v="Rs 2,60,80,396_x000a_ ~ 2 Crore+"/>
    <s v="Rs 35,00,000_x000a_ ~ 35 Lacs+"/>
    <n v="341179"/>
    <n v="651"/>
    <n v="341830"/>
    <n v="19.30972384"/>
    <n v="36.9896648"/>
    <x v="193"/>
  </r>
  <r>
    <x v="1"/>
    <x v="192"/>
    <x v="708"/>
    <x v="1"/>
    <x v="2"/>
    <s v="Hand"/>
    <x v="2"/>
    <n v="0"/>
    <x v="7"/>
    <x v="3"/>
    <x v="0"/>
    <s v="Rs 15,75,85,039_x000a_ ~ 15 Crore+"/>
    <s v="Rs 5,05,20,999_x000a_ ~ 5 Crore+"/>
    <n v="25646"/>
    <n v="40"/>
    <n v="25686"/>
    <n v="1.4509831390000001"/>
    <n v="2.7795001309999998"/>
    <x v="193"/>
  </r>
  <r>
    <x v="14"/>
    <x v="193"/>
    <x v="709"/>
    <x v="0"/>
    <x v="46"/>
    <s v="Arrow"/>
    <x v="0"/>
    <n v="0"/>
    <x v="18"/>
    <x v="2"/>
    <x v="1"/>
    <s v="Rs 3,27,39,903_x000a_ ~ 3 Crore+"/>
    <s v="Rs 35,76,376_x000a_ ~ 35 Lacs+"/>
    <n v="562424"/>
    <n v="5726"/>
    <n v="568150"/>
    <n v="30.885875290000001"/>
    <n v="55.372221400000001"/>
    <x v="194"/>
  </r>
  <r>
    <x v="14"/>
    <x v="193"/>
    <x v="710"/>
    <x v="1"/>
    <x v="30"/>
    <s v="Hurricane Lamp"/>
    <x v="0"/>
    <n v="1"/>
    <x v="25"/>
    <x v="2"/>
    <x v="4"/>
    <s v="Rs 81,95,606_x000a_ ~ 81 Lacs+"/>
    <s v="Rs 21,600_x000a_ ~ 21 Thou+"/>
    <n v="278606"/>
    <n v="3110"/>
    <n v="281716"/>
    <n v="15.31469725"/>
    <n v="27.456201220000001"/>
    <x v="194"/>
  </r>
  <r>
    <x v="14"/>
    <x v="193"/>
    <x v="3"/>
    <x v="1"/>
    <x v="3"/>
    <s v="ND"/>
    <x v="1"/>
    <m/>
    <x v="2"/>
    <x v="1"/>
    <x v="2"/>
    <s v=""/>
    <s v=""/>
    <n v="51565"/>
    <n v="95"/>
    <n v="51660"/>
    <n v="2.8083504659999998"/>
    <n v="5.0348129149999998"/>
    <x v="194"/>
  </r>
  <r>
    <x v="14"/>
    <x v="193"/>
    <x v="711"/>
    <x v="1"/>
    <x v="4"/>
    <s v="Elephant"/>
    <x v="0"/>
    <n v="0"/>
    <x v="40"/>
    <x v="2"/>
    <x v="1"/>
    <s v="Rs 2,00,000_x000a_ ~ 2 Lacs+"/>
    <s v="Rs 0_x000a_ ~"/>
    <n v="35690"/>
    <n v="326"/>
    <n v="36016"/>
    <n v="1.957908448"/>
    <n v="3.5101397969999999"/>
    <x v="194"/>
  </r>
  <r>
    <x v="14"/>
    <x v="193"/>
    <x v="712"/>
    <x v="1"/>
    <x v="18"/>
    <s v="Cauliflower"/>
    <x v="0"/>
    <n v="0"/>
    <x v="13"/>
    <x v="2"/>
    <x v="4"/>
    <s v="Rs 69,59,365_x000a_ ~ 69 Lacs+"/>
    <s v="Rs 0_x000a_ ~"/>
    <n v="15550"/>
    <n v="50"/>
    <n v="15600"/>
    <n v="0.84805008299999995"/>
    <n v="1.5203848520000001"/>
    <x v="194"/>
  </r>
  <r>
    <x v="14"/>
    <x v="193"/>
    <x v="710"/>
    <x v="1"/>
    <x v="18"/>
    <s v="Air Conditioner"/>
    <x v="0"/>
    <n v="3"/>
    <x v="15"/>
    <x v="2"/>
    <x v="9"/>
    <s v="Rs 40,69,000_x000a_ ~ 40 Lacs+"/>
    <s v="Rs 50,000_x000a_ ~ 50 Thou+"/>
    <n v="13791"/>
    <n v="16"/>
    <n v="13807"/>
    <n v="0.75057868500000002"/>
    <n v="1.345638055"/>
    <x v="194"/>
  </r>
  <r>
    <x v="14"/>
    <x v="193"/>
    <x v="713"/>
    <x v="1"/>
    <x v="18"/>
    <s v="Helicopter"/>
    <x v="0"/>
    <n v="0"/>
    <x v="17"/>
    <x v="2"/>
    <x v="4"/>
    <s v="Rs 1,10,19,000_x000a_ ~ 1 Crore+"/>
    <s v="Rs 0_x000a_ ~"/>
    <n v="12766"/>
    <n v="7"/>
    <n v="12773"/>
    <n v="0.69436818600000005"/>
    <n v="1.244863828"/>
    <x v="194"/>
  </r>
  <r>
    <x v="1"/>
    <x v="194"/>
    <x v="714"/>
    <x v="0"/>
    <x v="0"/>
    <s v="Lotus"/>
    <x v="0"/>
    <n v="0"/>
    <x v="19"/>
    <x v="3"/>
    <x v="0"/>
    <s v="Rs 20,84,94,688_x000a_ ~ 20 Crore+"/>
    <s v="Rs 1,77,11,043_x000a_ ~ 1 Crore+"/>
    <n v="715010"/>
    <n v="2112"/>
    <n v="717122"/>
    <n v="36.19640046"/>
    <n v="60.520454880000003"/>
    <x v="195"/>
  </r>
  <r>
    <x v="1"/>
    <x v="194"/>
    <x v="715"/>
    <x v="1"/>
    <x v="12"/>
    <s v="Bicycle"/>
    <x v="0"/>
    <n v="7"/>
    <x v="3"/>
    <x v="3"/>
    <x v="4"/>
    <s v="Rs 3,97,17,782_x000a_ ~ 3 Crore+"/>
    <s v="Rs 21,00,000_x000a_ ~ 21 Lacs+"/>
    <n v="414340"/>
    <n v="1118"/>
    <n v="415458"/>
    <n v="20.970049920000001"/>
    <n v="35.061965950000001"/>
    <x v="195"/>
  </r>
  <r>
    <x v="1"/>
    <x v="194"/>
    <x v="716"/>
    <x v="1"/>
    <x v="2"/>
    <s v="Hand"/>
    <x v="0"/>
    <n v="1"/>
    <x v="12"/>
    <x v="3"/>
    <x v="8"/>
    <s v="Rs 5,76,60,121_x000a_ ~ 5 Crore+"/>
    <s v="Rs 26,38,815_x000a_ ~ 26 Lacs+"/>
    <n v="22855"/>
    <n v="117"/>
    <n v="22972"/>
    <n v="1.159501049"/>
    <n v="1.9386881030000001"/>
    <x v="195"/>
  </r>
  <r>
    <x v="18"/>
    <x v="195"/>
    <x v="717"/>
    <x v="0"/>
    <x v="0"/>
    <s v="Lotus"/>
    <x v="0"/>
    <n v="0"/>
    <x v="14"/>
    <x v="2"/>
    <x v="1"/>
    <s v="Rs 3,74,90,597_x000a_ ~ 3 Crore+"/>
    <s v="Rs 0_x000a_ ~"/>
    <n v="617692"/>
    <n v="2500"/>
    <n v="620192"/>
    <n v="31.873941609999999"/>
    <n v="52.09635514"/>
    <x v="196"/>
  </r>
  <r>
    <x v="18"/>
    <x v="195"/>
    <x v="718"/>
    <x v="1"/>
    <x v="2"/>
    <s v="Hand"/>
    <x v="0"/>
    <n v="0"/>
    <x v="24"/>
    <x v="2"/>
    <x v="8"/>
    <s v="Rs 15,77,22,896_x000a_ ~ 15 Crore+"/>
    <s v="Rs 31,22,000_x000a_ ~ 31 Lacs+"/>
    <n v="523552"/>
    <n v="1188"/>
    <n v="524740"/>
    <n v="26.96831323"/>
    <n v="44.078352180000003"/>
    <x v="196"/>
  </r>
  <r>
    <x v="19"/>
    <x v="196"/>
    <x v="719"/>
    <x v="0"/>
    <x v="0"/>
    <s v="Lotus"/>
    <x v="0"/>
    <n v="0"/>
    <x v="20"/>
    <x v="3"/>
    <x v="8"/>
    <s v="Rs 1,62,66,408_x000a_ ~ 1 Crore+"/>
    <s v="Rs 4,94,053_x000a_ ~ 4 Lacs+"/>
    <n v="610855"/>
    <n v="3194"/>
    <n v="614049"/>
    <n v="36.643802919999999"/>
    <n v="52.09513475"/>
    <x v="197"/>
  </r>
  <r>
    <x v="19"/>
    <x v="196"/>
    <x v="720"/>
    <x v="1"/>
    <x v="2"/>
    <s v="Hand"/>
    <x v="0"/>
    <n v="0"/>
    <x v="35"/>
    <x v="3"/>
    <x v="1"/>
    <s v="Rs 3,74,56,18,745_x000a_ ~ 374 Crore+"/>
    <s v="Rs 29,00,000_x000a_ ~ 29 Lacs+"/>
    <n v="486105"/>
    <n v="2395"/>
    <n v="488500"/>
    <n v="29.151578659999998"/>
    <n v="41.443717569999997"/>
    <x v="197"/>
  </r>
  <r>
    <x v="19"/>
    <x v="196"/>
    <x v="721"/>
    <x v="1"/>
    <x v="4"/>
    <s v="Elephant"/>
    <x v="0"/>
    <n v="3"/>
    <x v="25"/>
    <x v="3"/>
    <x v="1"/>
    <s v="Rs 12,82,73,308_x000a_ ~ 12 Crore+"/>
    <s v="Rs 5,59,70,713_x000a_ ~ 5 Crore+"/>
    <n v="37381"/>
    <n v="149"/>
    <n v="37530"/>
    <n v="2.2396289600000001"/>
    <n v="3.1839973800000001"/>
    <x v="197"/>
  </r>
  <r>
    <x v="19"/>
    <x v="196"/>
    <x v="3"/>
    <x v="1"/>
    <x v="3"/>
    <s v="ND"/>
    <x v="1"/>
    <m/>
    <x v="2"/>
    <x v="1"/>
    <x v="2"/>
    <s v=""/>
    <s v=""/>
    <n v="12372"/>
    <n v="31"/>
    <n v="12403"/>
    <n v="0.74015768699999995"/>
    <n v="1.052254716"/>
    <x v="197"/>
  </r>
  <r>
    <x v="8"/>
    <x v="197"/>
    <x v="722"/>
    <x v="0"/>
    <x v="14"/>
    <s v="Bicycle"/>
    <x v="0"/>
    <n v="0"/>
    <x v="38"/>
    <x v="3"/>
    <x v="4"/>
    <s v="Rs 3,05,14,85,242_x000a_ ~ 305 Crore+"/>
    <s v="Rs 20,34,52,417_x000a_ ~ 20 Crore+"/>
    <n v="586292"/>
    <n v="1626"/>
    <n v="587918"/>
    <n v="34.459378270000002"/>
    <n v="43.500277830000002"/>
    <x v="198"/>
  </r>
  <r>
    <x v="8"/>
    <x v="197"/>
    <x v="723"/>
    <x v="1"/>
    <x v="13"/>
    <s v="Ceiling Fan"/>
    <x v="0"/>
    <n v="3"/>
    <x v="0"/>
    <x v="3"/>
    <x v="8"/>
    <s v="Rs 13,74,66,129_x000a_ ~ 13 Crore+"/>
    <s v="Rs 16,75,274_x000a_ ~ 16 Lacs+"/>
    <n v="580840"/>
    <n v="2873"/>
    <n v="583713"/>
    <n v="34.212912459999998"/>
    <n v="43.189148269999997"/>
    <x v="198"/>
  </r>
  <r>
    <x v="8"/>
    <x v="197"/>
    <x v="724"/>
    <x v="1"/>
    <x v="15"/>
    <s v="Glass Tumbler"/>
    <x v="0"/>
    <n v="1"/>
    <x v="41"/>
    <x v="3"/>
    <x v="6"/>
    <s v="Rs 3,28,76,690_x000a_ ~ 3 Crore+"/>
    <s v="Rs 1,24,82,935_x000a_ ~ 1 Crore+"/>
    <n v="128746"/>
    <n v="459"/>
    <n v="129205"/>
    <n v="7.573035644"/>
    <n v="9.5599274009999995"/>
    <x v="198"/>
  </r>
  <r>
    <x v="8"/>
    <x v="197"/>
    <x v="725"/>
    <x v="1"/>
    <x v="2"/>
    <s v="Hand"/>
    <x v="0"/>
    <n v="1"/>
    <x v="38"/>
    <x v="3"/>
    <x v="1"/>
    <s v="Rs 6,28,06,111_x000a_ ~ 6 Crore+"/>
    <s v="Rs 0_x000a_ ~"/>
    <n v="14124"/>
    <n v="81"/>
    <n v="14205"/>
    <n v="0.83259139599999998"/>
    <n v="1.0510333869999999"/>
    <x v="198"/>
  </r>
  <r>
    <x v="10"/>
    <x v="198"/>
    <x v="726"/>
    <x v="0"/>
    <x v="0"/>
    <s v="Lotus"/>
    <x v="0"/>
    <n v="0"/>
    <x v="29"/>
    <x v="3"/>
    <x v="5"/>
    <s v="Rs 87,19,25,679_x000a_ ~ 87 Crore+"/>
    <s v="Rs 53,46,44,785_x000a_ ~ 53 Crore+"/>
    <n v="551177"/>
    <n v="7542"/>
    <n v="558719"/>
    <n v="35.023168290000001"/>
    <n v="50.58358819"/>
    <x v="199"/>
  </r>
  <r>
    <x v="10"/>
    <x v="198"/>
    <x v="727"/>
    <x v="1"/>
    <x v="2"/>
    <s v="Hand"/>
    <x v="0"/>
    <n v="0"/>
    <x v="37"/>
    <x v="3"/>
    <x v="1"/>
    <s v="Rs 25,17,62,701_x000a_ ~ 25 Crore+"/>
    <s v="Rs 0_x000a_ ~"/>
    <n v="474168"/>
    <n v="2092"/>
    <n v="476260"/>
    <n v="29.854245389999999"/>
    <n v="43.118168009999998"/>
    <x v="199"/>
  </r>
  <r>
    <x v="10"/>
    <x v="198"/>
    <x v="728"/>
    <x v="1"/>
    <x v="20"/>
    <s v="Broom"/>
    <x v="0"/>
    <n v="0"/>
    <x v="5"/>
    <x v="3"/>
    <x v="0"/>
    <s v="Rs 27,68,778_x000a_ ~ 27 Lacs+"/>
    <s v="Rs 7,77,377_x000a_ ~ 7 Lacs+"/>
    <n v="27401"/>
    <n v="343"/>
    <n v="27744"/>
    <n v="1.7391260740000001"/>
    <n v="2.511801229"/>
    <x v="199"/>
  </r>
  <r>
    <x v="10"/>
    <x v="198"/>
    <x v="729"/>
    <x v="1"/>
    <x v="72"/>
    <s v="Pot"/>
    <x v="0"/>
    <n v="0"/>
    <x v="23"/>
    <x v="3"/>
    <x v="6"/>
    <s v="Rs 4,06,299_x000a_ ~ 4 Lacs+"/>
    <s v="Rs 25,000_x000a_ ~ 25 Thou+"/>
    <n v="15210"/>
    <n v="64"/>
    <n v="15274"/>
    <n v="0.95744707500000004"/>
    <n v="1.382830593"/>
    <x v="199"/>
  </r>
  <r>
    <x v="9"/>
    <x v="199"/>
    <x v="730"/>
    <x v="0"/>
    <x v="0"/>
    <s v="Lotus"/>
    <x v="0"/>
    <n v="0"/>
    <x v="9"/>
    <x v="3"/>
    <x v="8"/>
    <s v="Rs 42,09,70,754_x000a_ ~ 42 Crore+"/>
    <s v="Rs 3,15,00,000_x000a_ ~ 3 Crore+"/>
    <n v="877241"/>
    <n v="4305"/>
    <n v="881546"/>
    <n v="40.98826072"/>
    <n v="60.87600243"/>
    <x v="200"/>
  </r>
  <r>
    <x v="9"/>
    <x v="199"/>
    <x v="731"/>
    <x v="1"/>
    <x v="2"/>
    <s v="Hand"/>
    <x v="0"/>
    <n v="0"/>
    <x v="14"/>
    <x v="3"/>
    <x v="8"/>
    <s v="Rs 27,48,17,503_x000a_ ~ 27 Crore+"/>
    <s v="Rs 1,06,12,632_x000a_ ~ 1 Crore+"/>
    <n v="494733"/>
    <n v="557"/>
    <n v="495290"/>
    <n v="23.028946479999998"/>
    <n v="34.202724809999999"/>
    <x v="200"/>
  </r>
  <r>
    <x v="9"/>
    <x v="199"/>
    <x v="732"/>
    <x v="1"/>
    <x v="4"/>
    <s v="Elephant"/>
    <x v="0"/>
    <n v="0"/>
    <x v="3"/>
    <x v="3"/>
    <x v="4"/>
    <s v="Rs 45,93,17,500_x000a_ ~ 45 Crore+"/>
    <s v="Rs 8,40,82,104_x000a_ ~ 8 Crore+"/>
    <n v="26706"/>
    <n v="50"/>
    <n v="26756"/>
    <n v="1.244043877"/>
    <n v="1.8476611780000001"/>
    <x v="200"/>
  </r>
  <r>
    <x v="19"/>
    <x v="200"/>
    <x v="733"/>
    <x v="0"/>
    <x v="0"/>
    <s v="Lotus"/>
    <x v="0"/>
    <n v="0"/>
    <x v="33"/>
    <x v="3"/>
    <x v="8"/>
    <s v="Rs 5,89,11,673_x000a_ ~ 5 Crore+"/>
    <s v="Rs 0_x000a_ ~"/>
    <n v="624801"/>
    <n v="2449"/>
    <n v="627250"/>
    <n v="31.35083749"/>
    <n v="52.406741480000001"/>
    <x v="201"/>
  </r>
  <r>
    <x v="19"/>
    <x v="200"/>
    <x v="734"/>
    <x v="1"/>
    <x v="2"/>
    <s v="Hand"/>
    <x v="0"/>
    <n v="0"/>
    <x v="31"/>
    <x v="3"/>
    <x v="4"/>
    <s v="Rs 37,18,15,574_x000a_ ~ 37 Crore+"/>
    <s v="Rs 6,45,26,891_x000a_ ~ 6 Crore+"/>
    <n v="479482"/>
    <n v="926"/>
    <n v="480408"/>
    <n v="24.01146773"/>
    <n v="40.138091449999997"/>
    <x v="201"/>
  </r>
  <r>
    <x v="19"/>
    <x v="200"/>
    <x v="735"/>
    <x v="1"/>
    <x v="4"/>
    <s v="Elephant"/>
    <x v="2"/>
    <n v="0"/>
    <x v="41"/>
    <x v="3"/>
    <x v="6"/>
    <s v="Rs 14,34,500_x000a_ ~ 14 Lacs+"/>
    <s v="Rs 0_x000a_ ~"/>
    <n v="44540"/>
    <n v="137"/>
    <n v="44677"/>
    <n v="2.2330193170000001"/>
    <n v="3.7327636339999999"/>
    <x v="201"/>
  </r>
  <r>
    <x v="14"/>
    <x v="201"/>
    <x v="736"/>
    <x v="0"/>
    <x v="73"/>
    <s v="Bungalow"/>
    <x v="0"/>
    <n v="1"/>
    <x v="11"/>
    <x v="2"/>
    <x v="8"/>
    <s v="Rs 6,28,34,200_x000a_ ~ 6 Crore+"/>
    <s v="Rs 67,44,375_x000a_ ~ 67 Lacs+"/>
    <n v="539665"/>
    <n v="1645"/>
    <n v="541310"/>
    <n v="29.68255117"/>
    <n v="53.718442359999997"/>
    <x v="202"/>
  </r>
  <r>
    <x v="14"/>
    <x v="201"/>
    <x v="737"/>
    <x v="1"/>
    <x v="30"/>
    <s v="Hurricane Lamp"/>
    <x v="0"/>
    <n v="3"/>
    <x v="23"/>
    <x v="2"/>
    <x v="4"/>
    <s v="Rs 1,86,30,915_x000a_ ~ 1 Crore+"/>
    <s v="Rs 49,97,011_x000a_ ~ 49 Lacs+"/>
    <n v="335283"/>
    <n v="578"/>
    <n v="335861"/>
    <n v="18.416824590000001"/>
    <n v="33.330124640000001"/>
    <x v="202"/>
  </r>
  <r>
    <x v="14"/>
    <x v="201"/>
    <x v="738"/>
    <x v="1"/>
    <x v="18"/>
    <s v="Telephone"/>
    <x v="0"/>
    <n v="0"/>
    <x v="16"/>
    <x v="2"/>
    <x v="0"/>
    <s v="Rs 27,000_x000a_ ~ 27 Thou+"/>
    <s v="Rs 0_x000a_ ~"/>
    <n v="30784"/>
    <n v="13"/>
    <n v="30797"/>
    <n v="1.6887431020000001"/>
    <n v="3.0562281680000001"/>
    <x v="202"/>
  </r>
  <r>
    <x v="14"/>
    <x v="201"/>
    <x v="3"/>
    <x v="1"/>
    <x v="3"/>
    <s v="ND"/>
    <x v="1"/>
    <m/>
    <x v="2"/>
    <x v="1"/>
    <x v="2"/>
    <s v=""/>
    <s v=""/>
    <n v="25194"/>
    <n v="62"/>
    <n v="25256"/>
    <n v="1.384904237"/>
    <n v="2.5063512229999998"/>
    <x v="202"/>
  </r>
  <r>
    <x v="14"/>
    <x v="201"/>
    <x v="739"/>
    <x v="1"/>
    <x v="18"/>
    <s v="Air Conditioner"/>
    <x v="0"/>
    <n v="0"/>
    <x v="36"/>
    <x v="2"/>
    <x v="0"/>
    <s v="Rs 12,05,263_x000a_ ~ 12 Lacs+"/>
    <s v="Rs 47,000_x000a_ ~ 47 Thou+"/>
    <n v="18324"/>
    <n v="22"/>
    <n v="18346"/>
    <n v="1.0059967190000001"/>
    <n v="1.820617656"/>
    <x v="202"/>
  </r>
  <r>
    <x v="14"/>
    <x v="201"/>
    <x v="740"/>
    <x v="1"/>
    <x v="4"/>
    <s v="Elephant"/>
    <x v="0"/>
    <n v="0"/>
    <x v="4"/>
    <x v="2"/>
    <x v="6"/>
    <s v="Rs 1,10,21,433_x000a_ ~ 1 Crore+"/>
    <s v="Rs 15,00,000_x000a_ ~ 15 Lacs+"/>
    <n v="14424"/>
    <n v="155"/>
    <n v="14579"/>
    <n v="0.799434545"/>
    <n v="1.446788663"/>
    <x v="202"/>
  </r>
  <r>
    <x v="14"/>
    <x v="201"/>
    <x v="741"/>
    <x v="1"/>
    <x v="74"/>
    <s v="Grapes"/>
    <x v="0"/>
    <n v="0"/>
    <x v="25"/>
    <x v="2"/>
    <x v="9"/>
    <s v="Rs 10,82,600_x000a_ ~ 10 Lacs+"/>
    <s v="Rs 0_x000a_ ~"/>
    <n v="11195"/>
    <n v="4"/>
    <n v="11199"/>
    <n v="0.61409338599999996"/>
    <n v="1.111364719"/>
    <x v="202"/>
  </r>
  <r>
    <x v="26"/>
    <x v="202"/>
    <x v="742"/>
    <x v="0"/>
    <x v="0"/>
    <s v="Lotus"/>
    <x v="0"/>
    <n v="3"/>
    <x v="17"/>
    <x v="3"/>
    <x v="4"/>
    <s v="Rs 5,67,70,463_x000a_ ~ 5 Crore+"/>
    <s v="Rs 10,85,145_x000a_ ~ 10 Lacs+"/>
    <n v="668812"/>
    <n v="13880"/>
    <n v="682692"/>
    <n v="50.114331309999997"/>
    <n v="68.813722990000002"/>
    <x v="203"/>
  </r>
  <r>
    <x v="1"/>
    <x v="202"/>
    <x v="743"/>
    <x v="0"/>
    <x v="0"/>
    <s v="Lotus"/>
    <x v="0"/>
    <n v="4"/>
    <x v="39"/>
    <x v="3"/>
    <x v="1"/>
    <s v="Rs 16,71,59,924_x000a_ ~ 16 Crore+"/>
    <s v="Rs 3,55,02,582_x000a_ ~ 3 Crore+"/>
    <n v="574101"/>
    <n v="1021"/>
    <n v="575122"/>
    <n v="32.881024529999998"/>
    <n v="52.762082479999997"/>
    <x v="204"/>
  </r>
  <r>
    <x v="1"/>
    <x v="202"/>
    <x v="744"/>
    <x v="1"/>
    <x v="4"/>
    <s v="Elephant"/>
    <x v="0"/>
    <n v="0"/>
    <x v="21"/>
    <x v="3"/>
    <x v="4"/>
    <s v="Rs 16,17,87,422_x000a_ ~ 16 Crore+"/>
    <s v="Rs 2,20,26,230_x000a_ ~ 2 Crore+"/>
    <n v="325803"/>
    <n v="667"/>
    <n v="326470"/>
    <n v="18.665027729999998"/>
    <n v="29.950579300000001"/>
    <x v="204"/>
  </r>
  <r>
    <x v="26"/>
    <x v="202"/>
    <x v="745"/>
    <x v="1"/>
    <x v="2"/>
    <s v="Hand"/>
    <x v="0"/>
    <n v="0"/>
    <x v="10"/>
    <x v="3"/>
    <x v="8"/>
    <s v="Rs 3,48,88,616_x000a_ ~ 3 Crore+"/>
    <s v="Rs 0_x000a_ ~"/>
    <n v="281000"/>
    <n v="2120"/>
    <n v="283120"/>
    <n v="20.78297311"/>
    <n v="28.537819769999999"/>
    <x v="203"/>
  </r>
  <r>
    <x v="1"/>
    <x v="202"/>
    <x v="746"/>
    <x v="1"/>
    <x v="2"/>
    <s v="Hand"/>
    <x v="0"/>
    <n v="0"/>
    <x v="12"/>
    <x v="3"/>
    <x v="1"/>
    <s v="Rs 2,84,24,501_x000a_ ~ 2 Crore+"/>
    <s v="Rs 1,54,60,966_x000a_ ~ 1 Crore+"/>
    <n v="114376"/>
    <n v="158"/>
    <n v="114534"/>
    <n v="6.5481676289999999"/>
    <n v="10.50742687"/>
    <x v="204"/>
  </r>
  <r>
    <x v="1"/>
    <x v="202"/>
    <x v="747"/>
    <x v="1"/>
    <x v="18"/>
    <s v="Saw"/>
    <x v="0"/>
    <n v="1"/>
    <x v="20"/>
    <x v="3"/>
    <x v="4"/>
    <s v="Rs 12,37,46,239_x000a_ ~ 12 Crore+"/>
    <s v="Rs 1,20,41,195_x000a_ ~ 1 Crore+"/>
    <n v="24787"/>
    <n v="14"/>
    <n v="24801"/>
    <n v="1.4179292210000001"/>
    <n v="2.275260566"/>
    <x v="204"/>
  </r>
  <r>
    <x v="1"/>
    <x v="202"/>
    <x v="3"/>
    <x v="1"/>
    <x v="3"/>
    <s v="ND"/>
    <x v="1"/>
    <m/>
    <x v="2"/>
    <x v="1"/>
    <x v="2"/>
    <s v=""/>
    <s v=""/>
    <n v="15141"/>
    <n v="14"/>
    <n v="15155"/>
    <n v="0.86644560100000001"/>
    <n v="1.3903299819999999"/>
    <x v="204"/>
  </r>
  <r>
    <x v="1"/>
    <x v="203"/>
    <x v="748"/>
    <x v="0"/>
    <x v="0"/>
    <s v="Lotus"/>
    <x v="0"/>
    <n v="0"/>
    <x v="18"/>
    <x v="2"/>
    <x v="4"/>
    <s v="Rs 23,40,32,624_x000a_ ~ 23 Crore+"/>
    <s v="Rs 26,15,368_x000a_ ~ 26 Lacs+"/>
    <n v="567244"/>
    <n v="899"/>
    <n v="568143"/>
    <n v="31.439158129999999"/>
    <n v="53.70748322"/>
    <x v="205"/>
  </r>
  <r>
    <x v="1"/>
    <x v="203"/>
    <x v="749"/>
    <x v="1"/>
    <x v="12"/>
    <s v="Bicycle"/>
    <x v="2"/>
    <n v="0"/>
    <x v="32"/>
    <x v="2"/>
    <x v="1"/>
    <s v="Rs 4,24,03,277_x000a_ ~ 4 Crore+"/>
    <s v="Rs 10,60,839_x000a_ ~ 10 Lacs+"/>
    <n v="434459"/>
    <n v="1210"/>
    <n v="435669"/>
    <n v="24.108484279999999"/>
    <n v="41.184500219999997"/>
    <x v="205"/>
  </r>
  <r>
    <x v="1"/>
    <x v="203"/>
    <x v="750"/>
    <x v="1"/>
    <x v="2"/>
    <s v="Hand"/>
    <x v="0"/>
    <n v="0"/>
    <x v="15"/>
    <x v="2"/>
    <x v="4"/>
    <s v="Rs 1,28,64,500_x000a_ ~ 1 Crore+"/>
    <s v="Rs 1,47,62,567_x000a_ ~ 1 Crore+"/>
    <n v="19943"/>
    <n v="29"/>
    <n v="19972"/>
    <n v="1.105184551"/>
    <n v="1.887985692"/>
    <x v="205"/>
  </r>
  <r>
    <x v="1"/>
    <x v="203"/>
    <x v="3"/>
    <x v="1"/>
    <x v="3"/>
    <s v="ND"/>
    <x v="1"/>
    <m/>
    <x v="2"/>
    <x v="1"/>
    <x v="2"/>
    <s v=""/>
    <s v=""/>
    <n v="11003"/>
    <n v="21"/>
    <n v="11024"/>
    <n v="0.610031769"/>
    <n v="1.0421166770000001"/>
    <x v="205"/>
  </r>
  <r>
    <x v="7"/>
    <x v="204"/>
    <x v="751"/>
    <x v="0"/>
    <x v="0"/>
    <s v="Lotus"/>
    <x v="0"/>
    <n v="0"/>
    <x v="29"/>
    <x v="3"/>
    <x v="3"/>
    <s v="Rs 2,87,39,888_x000a_ ~ 2 Crore+"/>
    <s v="Rs 16,444_x000a_ ~ 16 Thou+"/>
    <n v="661050"/>
    <n v="4624"/>
    <n v="665674"/>
    <n v="36.163430099999999"/>
    <n v="52.27561326"/>
    <x v="206"/>
  </r>
  <r>
    <x v="7"/>
    <x v="204"/>
    <x v="752"/>
    <x v="1"/>
    <x v="2"/>
    <s v="Hand"/>
    <x v="0"/>
    <n v="0"/>
    <x v="44"/>
    <x v="3"/>
    <x v="1"/>
    <s v="Rs 85,48,506_x000a_ ~ 85 Lacs+"/>
    <s v="Rs 0_x000a_ ~"/>
    <n v="406264"/>
    <n v="681"/>
    <n v="406945"/>
    <n v="22.107708970000001"/>
    <n v="31.95753393"/>
    <x v="206"/>
  </r>
  <r>
    <x v="7"/>
    <x v="204"/>
    <x v="753"/>
    <x v="1"/>
    <x v="4"/>
    <s v="Elephant"/>
    <x v="0"/>
    <n v="0"/>
    <x v="14"/>
    <x v="3"/>
    <x v="8"/>
    <s v="Rs 86,90,94,791_x000a_ ~ 86 Crore+"/>
    <s v="Rs 27,88,77,123_x000a_ ~ 27 Crore+"/>
    <n v="173169"/>
    <n v="359"/>
    <n v="173528"/>
    <n v="9.4270884830000004"/>
    <n v="13.62721485"/>
    <x v="206"/>
  </r>
  <r>
    <x v="18"/>
    <x v="205"/>
    <x v="754"/>
    <x v="0"/>
    <x v="34"/>
    <s v="A lady farmer carrying paddy on her head"/>
    <x v="0"/>
    <n v="0"/>
    <x v="28"/>
    <x v="3"/>
    <x v="8"/>
    <s v="Rs 9,78,48,632_x000a_ ~ 9 Crore+"/>
    <s v="Rs 3,72,53,210_x000a_ ~ 3 Crore+"/>
    <n v="675512"/>
    <n v="1094"/>
    <n v="676606"/>
    <n v="40.932027179999999"/>
    <n v="52.915529079999999"/>
    <x v="207"/>
  </r>
  <r>
    <x v="18"/>
    <x v="205"/>
    <x v="755"/>
    <x v="1"/>
    <x v="0"/>
    <s v="Lotus"/>
    <x v="0"/>
    <n v="0"/>
    <x v="14"/>
    <x v="3"/>
    <x v="8"/>
    <s v="Rs 23,15,71,214_x000a_ ~ 23 Crore+"/>
    <s v="Rs 2,88,60,107_x000a_ ~ 2 Crore+"/>
    <n v="533389"/>
    <n v="1893"/>
    <n v="535282"/>
    <n v="32.382475730000003"/>
    <n v="41.862960469999997"/>
    <x v="207"/>
  </r>
  <r>
    <x v="18"/>
    <x v="205"/>
    <x v="756"/>
    <x v="1"/>
    <x v="4"/>
    <s v="Elephant"/>
    <x v="0"/>
    <n v="0"/>
    <x v="40"/>
    <x v="2"/>
    <x v="0"/>
    <s v="Rs 12,90,000_x000a_ ~ 12 Lacs+"/>
    <s v="Rs 38,000_x000a_ ~ 38 Thou+"/>
    <n v="38682"/>
    <n v="79"/>
    <n v="38761"/>
    <n v="2.3448895009999999"/>
    <n v="3.031393193"/>
    <x v="207"/>
  </r>
  <r>
    <x v="1"/>
    <x v="206"/>
    <x v="757"/>
    <x v="0"/>
    <x v="0"/>
    <s v="Lotus"/>
    <x v="0"/>
    <n v="0"/>
    <x v="18"/>
    <x v="2"/>
    <x v="0"/>
    <s v="Rs 1,49,30,000_x000a_ ~ 1 Crore+"/>
    <s v="Rs 0_x000a_ ~"/>
    <n v="679799"/>
    <n v="4500"/>
    <n v="684299"/>
    <n v="36.705018449999997"/>
    <n v="59.428760509999996"/>
    <x v="208"/>
  </r>
  <r>
    <x v="1"/>
    <x v="206"/>
    <x v="758"/>
    <x v="1"/>
    <x v="12"/>
    <s v="Bicycle"/>
    <x v="0"/>
    <n v="2"/>
    <x v="10"/>
    <x v="2"/>
    <x v="8"/>
    <s v="Rs 2,06,54,961_x000a_ ~ 2 Crore+"/>
    <s v="Rs 0_x000a_ ~"/>
    <n v="422588"/>
    <n v="1503"/>
    <n v="424091"/>
    <n v="22.7477579"/>
    <n v="36.830687269999999"/>
    <x v="208"/>
  </r>
  <r>
    <x v="1"/>
    <x v="206"/>
    <x v="759"/>
    <x v="1"/>
    <x v="2"/>
    <s v="Hand"/>
    <x v="0"/>
    <n v="0"/>
    <x v="33"/>
    <x v="2"/>
    <x v="4"/>
    <s v="Rs 11,82,25,490_x000a_ ~ 11 Crore+"/>
    <s v="Rs 95,10,364_x000a_ ~ 95 Lacs+"/>
    <n v="23715"/>
    <n v="211"/>
    <n v="23926"/>
    <n v="1.2833633710000001"/>
    <n v="2.0778819259999999"/>
    <x v="208"/>
  </r>
  <r>
    <x v="2"/>
    <x v="207"/>
    <x v="760"/>
    <x v="0"/>
    <x v="19"/>
    <s v="Bow and Arrow"/>
    <x v="0"/>
    <n v="0"/>
    <x v="8"/>
    <x v="3"/>
    <x v="4"/>
    <s v="Rs 4,77,71,462_x000a_ ~ 4 Crore+"/>
    <s v="Rs 4,15,99,959_x000a_ ~ 4 Crore+"/>
    <n v="582776"/>
    <n v="3000"/>
    <n v="585776"/>
    <n v="32.972578949999999"/>
    <n v="46.700943070000001"/>
    <x v="209"/>
  </r>
  <r>
    <x v="2"/>
    <x v="207"/>
    <x v="761"/>
    <x v="1"/>
    <x v="75"/>
    <s v="Bat"/>
    <x v="0"/>
    <n v="15"/>
    <x v="19"/>
    <x v="3"/>
    <x v="6"/>
    <s v="Rs 2,44,21,392_x000a_ ~ 2 Crore+"/>
    <s v="Rs 7,74,059_x000a_ ~ 7 Lacs+"/>
    <n v="487276"/>
    <n v="2461"/>
    <n v="489737"/>
    <n v="27.566666949999998"/>
    <n v="39.044241749999998"/>
    <x v="209"/>
  </r>
  <r>
    <x v="2"/>
    <x v="207"/>
    <x v="762"/>
    <x v="1"/>
    <x v="6"/>
    <s v="Cup &amp; Saucer"/>
    <x v="0"/>
    <n v="0"/>
    <x v="31"/>
    <x v="3"/>
    <x v="11"/>
    <s v="Rs 2,32,11,678_x000a_ ~ 2 Crore+"/>
    <s v="Rs 37,82,280_x000a_ ~ 37 Lacs+"/>
    <n v="123151"/>
    <n v="268"/>
    <n v="123419"/>
    <n v="6.94709705"/>
    <n v="9.8395695490000001"/>
    <x v="209"/>
  </r>
  <r>
    <x v="18"/>
    <x v="208"/>
    <x v="763"/>
    <x v="0"/>
    <x v="0"/>
    <s v="Lotus"/>
    <x v="0"/>
    <n v="0"/>
    <x v="0"/>
    <x v="3"/>
    <x v="0"/>
    <s v="Rs 71,84,99,195_x000a_ ~ 71 Crore+"/>
    <s v="Rs 16,55,66,495_x000a_ ~ 16 Crore+"/>
    <n v="681147"/>
    <n v="2513"/>
    <n v="683660"/>
    <n v="40.014983819999998"/>
    <n v="53.921166540000002"/>
    <x v="210"/>
  </r>
  <r>
    <x v="18"/>
    <x v="208"/>
    <x v="764"/>
    <x v="1"/>
    <x v="2"/>
    <s v="Hand"/>
    <x v="0"/>
    <n v="0"/>
    <x v="46"/>
    <x v="3"/>
    <x v="8"/>
    <s v="Rs 5,34,24,424_x000a_ ~ 5 Crore+"/>
    <s v="Rs 25,74,740_x000a_ ~ 25 Lacs+"/>
    <n v="541969"/>
    <n v="809"/>
    <n v="542778"/>
    <n v="31.76908534"/>
    <n v="42.809617250000002"/>
    <x v="210"/>
  </r>
  <r>
    <x v="23"/>
    <x v="209"/>
    <x v="765"/>
    <x v="0"/>
    <x v="0"/>
    <s v="Lotus"/>
    <x v="0"/>
    <n v="0"/>
    <x v="32"/>
    <x v="3"/>
    <x v="1"/>
    <s v="Rs 77,07,49,002_x000a_ ~ 77 Crore+"/>
    <s v="Rs 19,32,71,437_x000a_ ~ 19 Crore+"/>
    <n v="727359"/>
    <n v="1439"/>
    <n v="728798"/>
    <n v="43.706944370000002"/>
    <n v="67.395055589999998"/>
    <x v="211"/>
  </r>
  <r>
    <x v="23"/>
    <x v="209"/>
    <x v="766"/>
    <x v="1"/>
    <x v="2"/>
    <s v="Hand"/>
    <x v="0"/>
    <n v="0"/>
    <x v="51"/>
    <x v="3"/>
    <x v="4"/>
    <s v="Rs 34,61,74,281_x000a_ ~ 34 Crore+"/>
    <s v="Rs 2,18,67,709_x000a_ ~ 2 Crore+"/>
    <n v="249022"/>
    <n v="228"/>
    <n v="249250"/>
    <n v="14.947839979999999"/>
    <n v="23.049209250000001"/>
    <x v="211"/>
  </r>
  <r>
    <x v="23"/>
    <x v="209"/>
    <x v="767"/>
    <x v="1"/>
    <x v="8"/>
    <s v="Ears of Corn And Sickle"/>
    <x v="0"/>
    <n v="1"/>
    <x v="49"/>
    <x v="3"/>
    <x v="0"/>
    <s v="Rs 3,89,58,977_x000a_ ~ 3 Crore+"/>
    <s v="Rs 0_x000a_ ~"/>
    <n v="32074"/>
    <n v="35"/>
    <n v="32109"/>
    <n v="1.925617629"/>
    <n v="2.9692560079999999"/>
    <x v="211"/>
  </r>
  <r>
    <x v="23"/>
    <x v="209"/>
    <x v="768"/>
    <x v="1"/>
    <x v="18"/>
    <s v="Tractor Chalata Kisan"/>
    <x v="0"/>
    <n v="1"/>
    <x v="21"/>
    <x v="3"/>
    <x v="4"/>
    <s v="Rs 28,76,762_x000a_ ~ 28 Lacs+"/>
    <s v="Rs 60,000_x000a_ ~ 60 Thou+"/>
    <n v="15659"/>
    <n v="1"/>
    <n v="15660"/>
    <n v="0.93915014699999999"/>
    <n v="1.448146908"/>
    <x v="211"/>
  </r>
  <r>
    <x v="23"/>
    <x v="209"/>
    <x v="769"/>
    <x v="1"/>
    <x v="18"/>
    <s v="Batsman"/>
    <x v="0"/>
    <n v="0"/>
    <x v="6"/>
    <x v="3"/>
    <x v="0"/>
    <s v="Rs 17,90,000_x000a_ ~ 17 Lacs+"/>
    <s v="Rs 0_x000a_ ~"/>
    <n v="14826"/>
    <n v="3"/>
    <n v="14829"/>
    <n v="0.88931401899999996"/>
    <n v="1.371300798"/>
    <x v="211"/>
  </r>
  <r>
    <x v="8"/>
    <x v="210"/>
    <x v="770"/>
    <x v="0"/>
    <x v="13"/>
    <s v="Ceiling Fan"/>
    <x v="0"/>
    <n v="2"/>
    <x v="41"/>
    <x v="3"/>
    <x v="4"/>
    <s v="Rs 17,87,356_x000a_ ~ 17 Lacs+"/>
    <s v="Rs 7,30,332_x000a_ ~ 7 Lacs+"/>
    <n v="699739"/>
    <n v="6863"/>
    <n v="706602"/>
    <n v="44.772141740000002"/>
    <n v="52.730430060000003"/>
    <x v="212"/>
  </r>
  <r>
    <x v="8"/>
    <x v="210"/>
    <x v="771"/>
    <x v="1"/>
    <x v="14"/>
    <s v="Bicycle"/>
    <x v="0"/>
    <n v="4"/>
    <x v="22"/>
    <x v="3"/>
    <x v="4"/>
    <s v="Rs 5,13,75,301_x000a_ ~ 5 Crore+"/>
    <s v="Rs 10,11,804_x000a_ ~ 10 Lacs+"/>
    <n v="561602"/>
    <n v="4252"/>
    <n v="565854"/>
    <n v="35.85398215"/>
    <n v="42.227059599999997"/>
    <x v="212"/>
  </r>
  <r>
    <x v="8"/>
    <x v="210"/>
    <x v="772"/>
    <x v="1"/>
    <x v="2"/>
    <s v="Hand"/>
    <x v="0"/>
    <n v="1"/>
    <x v="25"/>
    <x v="3"/>
    <x v="1"/>
    <s v="Rs 4,34,62,500_x000a_ ~ 4 Crore+"/>
    <s v="Rs 81,28,000_x000a_ ~ 81 Lacs+"/>
    <n v="26973"/>
    <n v="183"/>
    <n v="27156"/>
    <n v="1.720674837"/>
    <n v="2.0265263309999999"/>
    <x v="212"/>
  </r>
  <r>
    <x v="8"/>
    <x v="210"/>
    <x v="3"/>
    <x v="1"/>
    <x v="3"/>
    <s v="ND"/>
    <x v="1"/>
    <m/>
    <x v="2"/>
    <x v="1"/>
    <x v="2"/>
    <s v=""/>
    <s v=""/>
    <n v="17356"/>
    <n v="72"/>
    <n v="17428"/>
    <n v="1.104283439"/>
    <n v="1.3005708090000001"/>
    <x v="212"/>
  </r>
  <r>
    <x v="8"/>
    <x v="210"/>
    <x v="773"/>
    <x v="1"/>
    <x v="0"/>
    <s v="Lotus"/>
    <x v="0"/>
    <n v="2"/>
    <x v="14"/>
    <x v="3"/>
    <x v="4"/>
    <s v="Rs 35,78,49,990_x000a_ ~ 35 Crore+"/>
    <s v="Rs 10,68,20,000_x000a_ ~ 10 Crore+"/>
    <n v="13530"/>
    <n v="275"/>
    <n v="13805"/>
    <n v="0.87472072899999997"/>
    <n v="1.0302031229999999"/>
    <x v="212"/>
  </r>
  <r>
    <x v="2"/>
    <x v="211"/>
    <x v="774"/>
    <x v="0"/>
    <x v="19"/>
    <s v="Bow and Arrow"/>
    <x v="0"/>
    <n v="0"/>
    <x v="35"/>
    <x v="3"/>
    <x v="4"/>
    <s v="Rs 1,85,94,458_x000a_ ~ 1 Crore+"/>
    <s v="Rs 12,99,983_x000a_ ~ 12 Lacs+"/>
    <n v="583392"/>
    <n v="2920"/>
    <n v="586312"/>
    <n v="33.817972709999999"/>
    <n v="50.597920029999997"/>
    <x v="213"/>
  </r>
  <r>
    <x v="2"/>
    <x v="211"/>
    <x v="775"/>
    <x v="1"/>
    <x v="2"/>
    <s v="Hand"/>
    <x v="0"/>
    <n v="1"/>
    <x v="31"/>
    <x v="3"/>
    <x v="6"/>
    <s v="Rs 9,94,63,540_x000a_ ~ 9 Crore+"/>
    <s v="Rs 80,59,000_x000a_ ~ 80 Lacs+"/>
    <n v="306928"/>
    <n v="1528"/>
    <n v="308456"/>
    <n v="17.79147721"/>
    <n v="26.61932899"/>
    <x v="213"/>
  </r>
  <r>
    <x v="2"/>
    <x v="211"/>
    <x v="776"/>
    <x v="1"/>
    <x v="6"/>
    <s v="Key"/>
    <x v="0"/>
    <n v="0"/>
    <x v="14"/>
    <x v="3"/>
    <x v="1"/>
    <s v="Rs 1,10,50,000_x000a_ ~ 1 Crore+"/>
    <s v="Rs 8,00,000_x000a_ ~ 8 Lacs+"/>
    <n v="173388"/>
    <n v="663"/>
    <n v="174051"/>
    <n v="10.039112230000001"/>
    <n v="15.020362159999999"/>
    <x v="213"/>
  </r>
  <r>
    <x v="2"/>
    <x v="211"/>
    <x v="777"/>
    <x v="1"/>
    <x v="18"/>
    <s v="SHIP"/>
    <x v="0"/>
    <n v="0"/>
    <x v="17"/>
    <x v="3"/>
    <x v="1"/>
    <s v="Rs 1,07,000_x000a_ ~ 1 Lacs+"/>
    <s v="Rs 0_x000a_ ~"/>
    <n v="23662"/>
    <n v="28"/>
    <n v="23690"/>
    <n v="1.3664188580000001"/>
    <n v="2.0444144510000002"/>
    <x v="213"/>
  </r>
  <r>
    <x v="9"/>
    <x v="212"/>
    <x v="778"/>
    <x v="0"/>
    <x v="0"/>
    <s v="Lotus"/>
    <x v="0"/>
    <n v="0"/>
    <x v="15"/>
    <x v="3"/>
    <x v="1"/>
    <s v="Rs 14,64,08,734_x000a_ ~ 14 Crore+"/>
    <s v="Rs 2,72,25,637_x000a_ ~ 2 Crore+"/>
    <n v="599951"/>
    <n v="3338"/>
    <n v="603289"/>
    <n v="36.970383320000003"/>
    <n v="51.044947110000003"/>
    <x v="214"/>
  </r>
  <r>
    <x v="9"/>
    <x v="212"/>
    <x v="779"/>
    <x v="1"/>
    <x v="54"/>
    <s v="Chappals"/>
    <x v="0"/>
    <n v="0"/>
    <x v="27"/>
    <x v="3"/>
    <x v="1"/>
    <s v="Rs 76,94,52,859_x000a_ ~ 76 Crore+"/>
    <s v="Rs 6,83,31,773_x000a_ ~ 6 Crore+"/>
    <n v="288425"/>
    <n v="796"/>
    <n v="289221"/>
    <n v="17.72386242"/>
    <n v="24.471307530000001"/>
    <x v="214"/>
  </r>
  <r>
    <x v="9"/>
    <x v="212"/>
    <x v="780"/>
    <x v="1"/>
    <x v="2"/>
    <s v="Hand"/>
    <x v="0"/>
    <n v="0"/>
    <x v="45"/>
    <x v="3"/>
    <x v="1"/>
    <s v="Rs 3,79,90,209_x000a_ ~ 3 Crore+"/>
    <s v="Rs 1,79,78,516_x000a_ ~ 1 Crore+"/>
    <n v="183960"/>
    <n v="409"/>
    <n v="184369"/>
    <n v="11.298387010000001"/>
    <n v="15.599664260000001"/>
    <x v="214"/>
  </r>
  <r>
    <x v="9"/>
    <x v="212"/>
    <x v="781"/>
    <x v="1"/>
    <x v="4"/>
    <s v="Elephant"/>
    <x v="0"/>
    <n v="0"/>
    <x v="3"/>
    <x v="3"/>
    <x v="6"/>
    <s v="Rs 1,16,53,061_x000a_ ~ 1 Crore+"/>
    <s v="Rs 0_x000a_ ~"/>
    <n v="45090"/>
    <n v="100"/>
    <n v="45190"/>
    <n v="2.769305627"/>
    <n v="3.823575699"/>
    <x v="214"/>
  </r>
  <r>
    <x v="6"/>
    <x v="213"/>
    <x v="782"/>
    <x v="0"/>
    <x v="0"/>
    <s v="Lotus"/>
    <x v="2"/>
    <n v="14"/>
    <x v="39"/>
    <x v="3"/>
    <x v="4"/>
    <s v="Rs 3,56,55,698_x000a_ ~ 3 Crore+"/>
    <s v="Rs 0_x000a_ ~"/>
    <n v="670031"/>
    <n v="1417"/>
    <n v="671448"/>
    <n v="38.007903310000003"/>
    <n v="46.032657950000001"/>
    <x v="215"/>
  </r>
  <r>
    <x v="6"/>
    <x v="213"/>
    <x v="783"/>
    <x v="1"/>
    <x v="10"/>
    <s v="Flowers and Grass"/>
    <x v="2"/>
    <n v="0"/>
    <x v="44"/>
    <x v="3"/>
    <x v="8"/>
    <s v="Rs 3,47,79,481_x000a_ ~ 3 Crore+"/>
    <s v="Rs 0_x000a_ ~"/>
    <n v="597482"/>
    <n v="604"/>
    <n v="598086"/>
    <n v="33.855182919999997"/>
    <n v="41.00315775"/>
    <x v="215"/>
  </r>
  <r>
    <x v="6"/>
    <x v="213"/>
    <x v="784"/>
    <x v="1"/>
    <x v="8"/>
    <s v="Hammer, Sickle and Star"/>
    <x v="0"/>
    <n v="1"/>
    <x v="1"/>
    <x v="2"/>
    <x v="0"/>
    <s v="Rs 16,75,744_x000a_ ~ 16 Lacs+"/>
    <s v="Rs 0_x000a_ ~"/>
    <n v="121329"/>
    <n v="259"/>
    <n v="121588"/>
    <n v="6.8825954469999999"/>
    <n v="8.3357442650000007"/>
    <x v="215"/>
  </r>
  <r>
    <x v="6"/>
    <x v="213"/>
    <x v="785"/>
    <x v="1"/>
    <x v="2"/>
    <s v="Hand"/>
    <x v="0"/>
    <n v="1"/>
    <x v="42"/>
    <x v="2"/>
    <x v="0"/>
    <s v="Rs 17,89,324_x000a_ ~ 17 Lacs+"/>
    <s v="Rs 0_x000a_ ~"/>
    <n v="25329"/>
    <n v="45"/>
    <n v="25374"/>
    <n v="1.436317539"/>
    <n v="1.7395727780000001"/>
    <x v="215"/>
  </r>
  <r>
    <x v="19"/>
    <x v="214"/>
    <x v="786"/>
    <x v="0"/>
    <x v="0"/>
    <s v="Lotus"/>
    <x v="0"/>
    <n v="1"/>
    <x v="1"/>
    <x v="3"/>
    <x v="4"/>
    <s v="Rs 15,47,83,105_x000a_ ~ 15 Crore+"/>
    <s v="Rs 91,03,300_x000a_ ~ 91 Lacs+"/>
    <n v="876911"/>
    <n v="1016"/>
    <n v="877927"/>
    <n v="51.456884279999997"/>
    <n v="69.329876549999994"/>
    <x v="216"/>
  </r>
  <r>
    <x v="19"/>
    <x v="214"/>
    <x v="787"/>
    <x v="1"/>
    <x v="2"/>
    <s v="Hand"/>
    <x v="0"/>
    <n v="0"/>
    <x v="48"/>
    <x v="3"/>
    <x v="4"/>
    <s v="Rs 1,59,64,904_x000a_ ~ 1 Crore+"/>
    <s v="Rs 13,99,664_x000a_ ~ 13 Lacs+"/>
    <n v="324139"/>
    <n v="106"/>
    <n v="324245"/>
    <n v="19.00458403"/>
    <n v="25.605620770000002"/>
    <x v="216"/>
  </r>
  <r>
    <x v="19"/>
    <x v="214"/>
    <x v="3"/>
    <x v="1"/>
    <x v="3"/>
    <s v="ND"/>
    <x v="1"/>
    <m/>
    <x v="2"/>
    <x v="1"/>
    <x v="2"/>
    <s v=""/>
    <s v=""/>
    <n v="18410"/>
    <n v="3"/>
    <n v="18413"/>
    <n v="1.079219127"/>
    <n v="1.454074219"/>
    <x v="216"/>
  </r>
  <r>
    <x v="19"/>
    <x v="214"/>
    <x v="788"/>
    <x v="1"/>
    <x v="4"/>
    <s v="Elephant"/>
    <x v="0"/>
    <n v="0"/>
    <x v="10"/>
    <x v="2"/>
    <x v="1"/>
    <s v="Rs 1,83,20,269_x000a_ ~ 1 Crore+"/>
    <s v="Rs 3,00,000_x000a_ ~ 3 Lacs+"/>
    <n v="15336"/>
    <n v="28"/>
    <n v="15364"/>
    <n v="0.90051174"/>
    <n v="1.2132947540000001"/>
    <x v="216"/>
  </r>
  <r>
    <x v="10"/>
    <x v="215"/>
    <x v="789"/>
    <x v="0"/>
    <x v="0"/>
    <s v="Lotus"/>
    <x v="0"/>
    <n v="0"/>
    <x v="44"/>
    <x v="2"/>
    <x v="1"/>
    <s v="Rs 2,94,04,519_x000a_ ~ 2 Crore+"/>
    <s v="Rs 0_x000a_ ~"/>
    <n v="416711"/>
    <n v="4609"/>
    <n v="421320"/>
    <n v="26.373708919999999"/>
    <n v="42.486121830000002"/>
    <x v="217"/>
  </r>
  <r>
    <x v="10"/>
    <x v="215"/>
    <x v="790"/>
    <x v="1"/>
    <x v="2"/>
    <s v="Hand"/>
    <x v="0"/>
    <n v="0"/>
    <x v="23"/>
    <x v="2"/>
    <x v="1"/>
    <s v="Rs 14,65,89,292_x000a_ ~ 14 Crore+"/>
    <s v="Rs 6,32,99,925_x000a_ ~ 6 Crore+"/>
    <n v="369719"/>
    <n v="3071"/>
    <n v="372790"/>
    <n v="23.335837250000001"/>
    <n v="37.592332089999999"/>
    <x v="217"/>
  </r>
  <r>
    <x v="10"/>
    <x v="215"/>
    <x v="791"/>
    <x v="1"/>
    <x v="4"/>
    <s v="Elephant"/>
    <x v="0"/>
    <n v="0"/>
    <x v="10"/>
    <x v="2"/>
    <x v="8"/>
    <s v="Rs 2,02,42,482_x000a_ ~ 2 Crore+"/>
    <s v="Rs 5,30,702_x000a_ ~ 5 Lacs+"/>
    <n v="128215"/>
    <n v="349"/>
    <n v="128564"/>
    <n v="8.047824726"/>
    <n v="12.964458759999999"/>
    <x v="217"/>
  </r>
  <r>
    <x v="10"/>
    <x v="215"/>
    <x v="792"/>
    <x v="1"/>
    <x v="20"/>
    <s v="Broom"/>
    <x v="0"/>
    <n v="1"/>
    <x v="21"/>
    <x v="2"/>
    <x v="8"/>
    <s v="Rs 3,27,29,653_x000a_ ~ 3 Crore+"/>
    <s v="Rs 61,60,003_x000a_ ~ 61 Lacs+"/>
    <n v="44207"/>
    <n v="707"/>
    <n v="44914"/>
    <n v="2.8115179970000002"/>
    <n v="4.5291504690000002"/>
    <x v="217"/>
  </r>
  <r>
    <x v="10"/>
    <x v="215"/>
    <x v="3"/>
    <x v="1"/>
    <x v="3"/>
    <s v="ND"/>
    <x v="1"/>
    <m/>
    <x v="2"/>
    <x v="1"/>
    <x v="2"/>
    <s v=""/>
    <s v=""/>
    <n v="12755"/>
    <n v="113"/>
    <n v="12868"/>
    <n v="0.80550860700000004"/>
    <n v="1.297615626"/>
    <x v="217"/>
  </r>
  <r>
    <x v="6"/>
    <x v="216"/>
    <x v="793"/>
    <x v="0"/>
    <x v="10"/>
    <s v="Flowers and Grass"/>
    <x v="0"/>
    <n v="1"/>
    <x v="12"/>
    <x v="3"/>
    <x v="4"/>
    <s v="Rs 1,32,16,066_x000a_ ~ 1 Crore+"/>
    <s v="Rs 0_x000a_ ~"/>
    <n v="576499"/>
    <n v="212"/>
    <n v="576711"/>
    <n v="35.296050919999999"/>
    <n v="47.166698840000002"/>
    <x v="218"/>
  </r>
  <r>
    <x v="6"/>
    <x v="216"/>
    <x v="794"/>
    <x v="1"/>
    <x v="0"/>
    <s v="Lotus"/>
    <x v="0"/>
    <n v="0"/>
    <x v="14"/>
    <x v="3"/>
    <x v="1"/>
    <s v="Rs 56,04,890_x000a_ ~ 56 Lacs+"/>
    <s v="Rs 0_x000a_ ~"/>
    <n v="472456"/>
    <n v="560"/>
    <n v="473016"/>
    <n v="28.94967639"/>
    <n v="38.68593319"/>
    <x v="218"/>
  </r>
  <r>
    <x v="6"/>
    <x v="216"/>
    <x v="795"/>
    <x v="1"/>
    <x v="8"/>
    <s v="Hammer, Sickle and Star"/>
    <x v="0"/>
    <n v="0"/>
    <x v="17"/>
    <x v="3"/>
    <x v="8"/>
    <s v="Rs 19,45,900_x000a_ ~ 19 Lacs+"/>
    <s v="Rs 0_x000a_ ~"/>
    <n v="105421"/>
    <n v="126"/>
    <n v="105547"/>
    <n v="6.4597212229999998"/>
    <n v="8.6322327160000007"/>
    <x v="218"/>
  </r>
  <r>
    <x v="6"/>
    <x v="216"/>
    <x v="796"/>
    <x v="1"/>
    <x v="2"/>
    <s v="Hand"/>
    <x v="2"/>
    <n v="0"/>
    <x v="18"/>
    <x v="3"/>
    <x v="4"/>
    <s v="Rs 47,06,143_x000a_ ~ 47 Lacs+"/>
    <s v="Rs 0_x000a_ ~"/>
    <n v="32088"/>
    <n v="19"/>
    <n v="32107"/>
    <n v="1.965022874"/>
    <n v="2.6258926909999998"/>
    <x v="218"/>
  </r>
  <r>
    <x v="0"/>
    <x v="217"/>
    <x v="797"/>
    <x v="0"/>
    <x v="38"/>
    <s v="Kite"/>
    <x v="0"/>
    <n v="5"/>
    <x v="23"/>
    <x v="3"/>
    <x v="8"/>
    <s v="Rs 17,90,44,376_x000a_ ~ 17 Crore+"/>
    <s v="Rs 12,05,00,000_x000a_ ~ 12 Crore+"/>
    <n v="517239"/>
    <n v="232"/>
    <n v="517471"/>
    <n v="26.42948092"/>
    <n v="58.941432280000001"/>
    <x v="219"/>
  </r>
  <r>
    <x v="0"/>
    <x v="217"/>
    <x v="798"/>
    <x v="1"/>
    <x v="0"/>
    <s v="Lotus"/>
    <x v="0"/>
    <n v="3"/>
    <x v="30"/>
    <x v="3"/>
    <x v="8"/>
    <s v="Rs 86,26,993_x000a_ ~ 86 Lacs+"/>
    <s v="Rs 4,839_x000a_ ~ 4 Thou+"/>
    <n v="235056"/>
    <n v="229"/>
    <n v="235285"/>
    <n v="12.01702205"/>
    <n v="26.799636880000001"/>
    <x v="219"/>
  </r>
  <r>
    <x v="0"/>
    <x v="217"/>
    <x v="799"/>
    <x v="1"/>
    <x v="1"/>
    <s v="Car"/>
    <x v="0"/>
    <n v="0"/>
    <x v="15"/>
    <x v="3"/>
    <x v="8"/>
    <s v="Rs 3,07,00,000_x000a_ ~ 3 Crore+"/>
    <s v="Rs 1,04,00,000_x000a_ ~ 1 Crore+"/>
    <n v="63180"/>
    <n v="59"/>
    <n v="63239"/>
    <n v="3.229889102"/>
    <n v="7.2031036249999998"/>
    <x v="219"/>
  </r>
  <r>
    <x v="0"/>
    <x v="217"/>
    <x v="800"/>
    <x v="1"/>
    <x v="2"/>
    <s v="Hand"/>
    <x v="0"/>
    <n v="0"/>
    <x v="15"/>
    <x v="3"/>
    <x v="0"/>
    <s v="Rs 74,70,000_x000a_ ~ 74 Lacs+"/>
    <s v="Rs 0_x000a_ ~"/>
    <n v="49873"/>
    <n v="71"/>
    <n v="49944"/>
    <n v="2.5508559800000001"/>
    <n v="5.6887649629999997"/>
    <x v="219"/>
  </r>
  <r>
    <x v="5"/>
    <x v="218"/>
    <x v="801"/>
    <x v="0"/>
    <x v="2"/>
    <s v="Hand"/>
    <x v="0"/>
    <n v="204"/>
    <x v="5"/>
    <x v="3"/>
    <x v="1"/>
    <s v="Rs 1,33,95,011_x000a_ ~ 1 Crore+"/>
    <s v="Rs 1,00,00,000_x000a_ ~ 1 Crore+"/>
    <n v="497697"/>
    <n v="796"/>
    <n v="498493"/>
    <n v="41.396506039999998"/>
    <n v="54.210007189999999"/>
    <x v="220"/>
  </r>
  <r>
    <x v="5"/>
    <x v="218"/>
    <x v="802"/>
    <x v="1"/>
    <x v="18"/>
    <s v="Battery Torch"/>
    <x v="0"/>
    <n v="9"/>
    <x v="23"/>
    <x v="3"/>
    <x v="1"/>
    <s v="Rs 1,63,06,010_x000a_ ~ 1 Crore+"/>
    <s v="Rs 31,69,941_x000a_ ~ 31 Lacs+"/>
    <n v="326701"/>
    <n v="739"/>
    <n v="327440"/>
    <n v="27.191699660000001"/>
    <n v="35.608373139999998"/>
    <x v="220"/>
  </r>
  <r>
    <x v="5"/>
    <x v="218"/>
    <x v="803"/>
    <x v="1"/>
    <x v="9"/>
    <s v="Pot"/>
    <x v="0"/>
    <n v="0"/>
    <x v="23"/>
    <x v="3"/>
    <x v="4"/>
    <s v="Rs 1,63,47,063_x000a_ ~ 1 Crore+"/>
    <s v="Rs 17,89,000_x000a_ ~ 17 Lacs+"/>
    <n v="78504"/>
    <n v="144"/>
    <n v="78648"/>
    <n v="6.5311898199999998"/>
    <n v="8.5527954160000004"/>
    <x v="220"/>
  </r>
  <r>
    <x v="19"/>
    <x v="219"/>
    <x v="804"/>
    <x v="0"/>
    <x v="0"/>
    <s v="Lotus"/>
    <x v="0"/>
    <n v="2"/>
    <x v="42"/>
    <x v="3"/>
    <x v="8"/>
    <s v="Rs 5,90,38,508_x000a_ ~ 5 Crore+"/>
    <s v="Rs 21,06,382_x000a_ ~ 21 Lacs+"/>
    <n v="1066824"/>
    <n v="1745"/>
    <n v="1068569"/>
    <n v="45.459801409999997"/>
    <n v="65.572672960000006"/>
    <x v="221"/>
  </r>
  <r>
    <x v="19"/>
    <x v="219"/>
    <x v="805"/>
    <x v="1"/>
    <x v="2"/>
    <s v="Hand"/>
    <x v="0"/>
    <n v="4"/>
    <x v="3"/>
    <x v="3"/>
    <x v="4"/>
    <s v="Rs 25,18,92,330_x000a_ ~ 25 Crore+"/>
    <s v="Rs 5,11,05,911_x000a_ ~ 5 Crore+"/>
    <n v="520268"/>
    <n v="547"/>
    <n v="520815"/>
    <n v="22.15687192"/>
    <n v="31.959781419999999"/>
    <x v="221"/>
  </r>
  <r>
    <x v="27"/>
    <x v="220"/>
    <x v="806"/>
    <x v="0"/>
    <x v="0"/>
    <s v="Lotus"/>
    <x v="0"/>
    <n v="0"/>
    <x v="30"/>
    <x v="3"/>
    <x v="3"/>
    <s v="Rs 1,96,16,174_x000a_ ~ 1 Crore+"/>
    <s v="Rs 0_x000a_ ~"/>
    <n v="261802"/>
    <n v="1830"/>
    <n v="263632"/>
    <n v="28.121826540000001"/>
    <n v="34.667620479999997"/>
    <x v="222"/>
  </r>
  <r>
    <x v="27"/>
    <x v="220"/>
    <x v="807"/>
    <x v="1"/>
    <x v="2"/>
    <s v="Hand"/>
    <x v="0"/>
    <n v="1"/>
    <x v="29"/>
    <x v="3"/>
    <x v="1"/>
    <s v="Rs 1,78,67,003_x000a_ ~ 1 Crore+"/>
    <s v="Rs 14,01,257_x000a_ ~ 14 Lacs+"/>
    <n v="244972"/>
    <n v="905"/>
    <n v="245877"/>
    <n v="26.227887150000001"/>
    <n v="32.332837140000002"/>
    <x v="222"/>
  </r>
  <r>
    <x v="27"/>
    <x v="220"/>
    <x v="808"/>
    <x v="1"/>
    <x v="8"/>
    <s v="Ears of Corn And Sickle"/>
    <x v="0"/>
    <n v="0"/>
    <x v="9"/>
    <x v="3"/>
    <x v="8"/>
    <s v="Rs 35,58,822_x000a_ ~ 35 Lacs+"/>
    <s v="Rs 55,89,692_x000a_ ~ 55 Lacs+"/>
    <n v="133093"/>
    <n v="720"/>
    <n v="133813"/>
    <n v="14.27393479"/>
    <n v="17.596415830000002"/>
    <x v="222"/>
  </r>
  <r>
    <x v="27"/>
    <x v="220"/>
    <x v="809"/>
    <x v="1"/>
    <x v="18"/>
    <s v="SHIP"/>
    <x v="0"/>
    <n v="0"/>
    <x v="13"/>
    <x v="3"/>
    <x v="6"/>
    <s v="Rs 30,02,505_x000a_ ~ 30 Lacs+"/>
    <s v="Rs 6,30,405_x000a_ ~ 6 Lacs+"/>
    <n v="80566"/>
    <n v="1068"/>
    <n v="81634"/>
    <n v="8.7079610519999999"/>
    <n v="10.73487486"/>
    <x v="222"/>
  </r>
  <r>
    <x v="27"/>
    <x v="220"/>
    <x v="810"/>
    <x v="1"/>
    <x v="76"/>
    <s v="Walking Stick"/>
    <x v="0"/>
    <n v="0"/>
    <x v="29"/>
    <x v="3"/>
    <x v="8"/>
    <s v="Rs 52,66,941_x000a_ ~ 52 Lacs+"/>
    <s v="Rs 29,63,600_x000a_ ~ 29 Lacs+"/>
    <n v="24938"/>
    <n v="72"/>
    <n v="25010"/>
    <n v="2.6678357780000002"/>
    <n v="3.2888161839999999"/>
    <x v="222"/>
  </r>
  <r>
    <x v="19"/>
    <x v="221"/>
    <x v="811"/>
    <x v="0"/>
    <x v="0"/>
    <s v="Lotus"/>
    <x v="0"/>
    <n v="1"/>
    <x v="31"/>
    <x v="3"/>
    <x v="4"/>
    <s v="Rs 4,31,34,351_x000a_ ~ 4 Crore+"/>
    <s v="Rs 13,87,000_x000a_ ~ 13 Lacs+"/>
    <n v="825674"/>
    <n v="780"/>
    <n v="826454"/>
    <n v="45.412230280000003"/>
    <n v="65.380915459999997"/>
    <x v="223"/>
  </r>
  <r>
    <x v="19"/>
    <x v="221"/>
    <x v="812"/>
    <x v="1"/>
    <x v="2"/>
    <s v="Hand"/>
    <x v="0"/>
    <n v="0"/>
    <x v="22"/>
    <x v="3"/>
    <x v="8"/>
    <s v="Rs 66,91,18,888_x000a_ ~ 66 Crore+"/>
    <s v="Rs 1,10,15,354_x000a_ ~ 1 Crore+"/>
    <n v="371562"/>
    <n v="148"/>
    <n v="371710"/>
    <n v="20.42482717"/>
    <n v="29.40604085"/>
    <x v="223"/>
  </r>
  <r>
    <x v="19"/>
    <x v="221"/>
    <x v="813"/>
    <x v="1"/>
    <x v="4"/>
    <s v="Elephant"/>
    <x v="0"/>
    <n v="0"/>
    <x v="54"/>
    <x v="2"/>
    <x v="1"/>
    <s v="Rs 5,20,000_x000a_ ~ 5 Lacs+"/>
    <s v="Rs 0_x000a_ ~"/>
    <n v="12856"/>
    <n v="17"/>
    <n v="12873"/>
    <n v="0.70734927800000003"/>
    <n v="1.018385203"/>
    <x v="223"/>
  </r>
  <r>
    <x v="6"/>
    <x v="222"/>
    <x v="814"/>
    <x v="0"/>
    <x v="10"/>
    <s v="Flowers and Grass"/>
    <x v="2"/>
    <n v="0"/>
    <x v="53"/>
    <x v="3"/>
    <x v="4"/>
    <s v="Rs 2,43,98,786_x000a_ ~ 2 Crore+"/>
    <s v="Rs 19,00,788_x000a_ ~ 19 Lacs+"/>
    <n v="687773"/>
    <n v="699"/>
    <n v="688472"/>
    <n v="37.89357115"/>
    <n v="47.900935310000001"/>
    <x v="224"/>
  </r>
  <r>
    <x v="6"/>
    <x v="222"/>
    <x v="815"/>
    <x v="1"/>
    <x v="0"/>
    <s v="Lotus"/>
    <x v="0"/>
    <n v="0"/>
    <x v="5"/>
    <x v="3"/>
    <x v="3"/>
    <s v="Rs 1,34,31,986_x000a_ ~ 1 Crore+"/>
    <s v="Rs 0_x000a_ ~"/>
    <n v="392610"/>
    <n v="623"/>
    <n v="393233"/>
    <n v="21.643585600000002"/>
    <n v="27.359469220000001"/>
    <x v="224"/>
  </r>
  <r>
    <x v="6"/>
    <x v="222"/>
    <x v="816"/>
    <x v="1"/>
    <x v="8"/>
    <s v="Hammer, Sickle and Star"/>
    <x v="0"/>
    <n v="0"/>
    <x v="10"/>
    <x v="3"/>
    <x v="8"/>
    <s v="Rs 12,00,34,163_x000a_ ~ 12 Crore+"/>
    <s v="Rs 2,43,58,926_x000a_ ~ 2 Crore+"/>
    <n v="301560"/>
    <n v="704"/>
    <n v="302264"/>
    <n v="16.636642290000001"/>
    <n v="21.030235520000002"/>
    <x v="224"/>
  </r>
  <r>
    <x v="6"/>
    <x v="222"/>
    <x v="3"/>
    <x v="1"/>
    <x v="3"/>
    <s v="ND"/>
    <x v="1"/>
    <m/>
    <x v="2"/>
    <x v="1"/>
    <x v="2"/>
    <s v=""/>
    <s v=""/>
    <n v="15516"/>
    <n v="25"/>
    <n v="15541"/>
    <n v="0.85537827099999997"/>
    <n v="1.081276269"/>
    <x v="224"/>
  </r>
  <r>
    <x v="16"/>
    <x v="223"/>
    <x v="817"/>
    <x v="0"/>
    <x v="37"/>
    <s v="Conch"/>
    <x v="2"/>
    <n v="0"/>
    <x v="1"/>
    <x v="2"/>
    <x v="8"/>
    <s v="Rs 4,00,23,972_x000a_ ~ 4 Crore+"/>
    <s v="Rs 14,33,305_x000a_ ~ 14 Lacs+"/>
    <n v="618955"/>
    <n v="1030"/>
    <n v="619985"/>
    <n v="37.72127562"/>
    <n v="50.412375070000003"/>
    <x v="225"/>
  </r>
  <r>
    <x v="16"/>
    <x v="223"/>
    <x v="818"/>
    <x v="1"/>
    <x v="0"/>
    <s v="Lotus"/>
    <x v="0"/>
    <n v="0"/>
    <x v="32"/>
    <x v="2"/>
    <x v="1"/>
    <s v="Rs 54,05,384_x000a_ ~ 54 Lacs+"/>
    <s v="Rs 5,50,000_x000a_ ~ 5 Lacs+"/>
    <n v="346398"/>
    <n v="1932"/>
    <n v="348330"/>
    <n v="21.19317715"/>
    <n v="28.323495909999998"/>
    <x v="225"/>
  </r>
  <r>
    <x v="16"/>
    <x v="223"/>
    <x v="819"/>
    <x v="1"/>
    <x v="2"/>
    <s v="Hand"/>
    <x v="2"/>
    <n v="0"/>
    <x v="31"/>
    <x v="2"/>
    <x v="1"/>
    <s v="Rs 28,89,737_x000a_ ~ 28 Lacs+"/>
    <s v="Rs 2,75,000_x000a_ ~ 2 Lacs+"/>
    <n v="239114"/>
    <n v="570"/>
    <n v="239684"/>
    <n v="14.58291124"/>
    <n v="19.489245239999999"/>
    <x v="225"/>
  </r>
  <r>
    <x v="14"/>
    <x v="224"/>
    <x v="820"/>
    <x v="0"/>
    <x v="46"/>
    <s v="Arrow"/>
    <x v="0"/>
    <n v="3"/>
    <x v="10"/>
    <x v="3"/>
    <x v="6"/>
    <s v="Rs 13,92,71,693_x000a_ ~ 13 Crore+"/>
    <s v="Rs 0_x000a_ ~"/>
    <n v="333191"/>
    <n v="2393"/>
    <n v="335584"/>
    <n v="21.126453770000001"/>
    <n v="40.813735280000003"/>
    <x v="226"/>
  </r>
  <r>
    <x v="14"/>
    <x v="224"/>
    <x v="821"/>
    <x v="1"/>
    <x v="30"/>
    <s v="Hurricane Lamp"/>
    <x v="0"/>
    <n v="8"/>
    <x v="14"/>
    <x v="3"/>
    <x v="1"/>
    <s v="Rs 8,73,52,346_x000a_ ~ 8 Crore+"/>
    <s v="Rs 30,63,057_x000a_ ~ 30 Lacs+"/>
    <n v="332116"/>
    <n v="1717"/>
    <n v="333833"/>
    <n v="21.016220799999999"/>
    <n v="40.600778609999999"/>
    <x v="226"/>
  </r>
  <r>
    <x v="14"/>
    <x v="224"/>
    <x v="822"/>
    <x v="1"/>
    <x v="77"/>
    <s v="Truck"/>
    <x v="0"/>
    <n v="3"/>
    <x v="14"/>
    <x v="3"/>
    <x v="3"/>
    <s v="Rs 6,94,73,960_x000a_ ~ 6 Crore+"/>
    <s v="Rs 11,15,692_x000a_ ~ 11 Lacs+"/>
    <n v="34088"/>
    <n v="470"/>
    <n v="34558"/>
    <n v="2.1755744890000002"/>
    <n v="4.202944907"/>
    <x v="226"/>
  </r>
  <r>
    <x v="14"/>
    <x v="224"/>
    <x v="3"/>
    <x v="1"/>
    <x v="3"/>
    <s v="ND"/>
    <x v="1"/>
    <m/>
    <x v="2"/>
    <x v="1"/>
    <x v="2"/>
    <s v=""/>
    <s v=""/>
    <n v="27574"/>
    <n v="109"/>
    <n v="27683"/>
    <n v="1.742763719"/>
    <n v="3.366807219"/>
    <x v="226"/>
  </r>
  <r>
    <x v="14"/>
    <x v="224"/>
    <x v="823"/>
    <x v="1"/>
    <x v="31"/>
    <s v="Flag with Three Stars"/>
    <x v="2"/>
    <n v="5"/>
    <x v="1"/>
    <x v="3"/>
    <x v="9"/>
    <s v="Rs 4,15,800_x000a_ ~ 4 Lacs+"/>
    <s v="Rs 0_x000a_ ~"/>
    <n v="26285"/>
    <n v="40"/>
    <n v="26325"/>
    <n v="1.6572717880000001"/>
    <n v="3.2016472220000001"/>
    <x v="226"/>
  </r>
  <r>
    <x v="14"/>
    <x v="224"/>
    <x v="824"/>
    <x v="1"/>
    <x v="4"/>
    <s v="Elephant"/>
    <x v="0"/>
    <n v="3"/>
    <x v="8"/>
    <x v="3"/>
    <x v="0"/>
    <s v="Rs 3,69,29,975_x000a_ ~ 3 Crore+"/>
    <s v="Rs 6,98,096_x000a_ ~ 6 Lacs+"/>
    <n v="19024"/>
    <n v="187"/>
    <n v="19211"/>
    <n v="1.2094149409999999"/>
    <n v="2.3364423470000002"/>
    <x v="226"/>
  </r>
  <r>
    <x v="14"/>
    <x v="224"/>
    <x v="825"/>
    <x v="1"/>
    <x v="41"/>
    <s v="Table"/>
    <x v="0"/>
    <n v="0"/>
    <x v="8"/>
    <x v="3"/>
    <x v="4"/>
    <s v="Rs 25,53,613_x000a_ ~ 25 Lacs+"/>
    <s v="Rs 0_x000a_ ~"/>
    <n v="9444"/>
    <n v="0"/>
    <n v="9444"/>
    <n v="0.59454035199999999"/>
    <n v="1.148579539"/>
    <x v="226"/>
  </r>
  <r>
    <x v="14"/>
    <x v="224"/>
    <x v="826"/>
    <x v="1"/>
    <x v="78"/>
    <s v="Scissors"/>
    <x v="0"/>
    <n v="1"/>
    <x v="10"/>
    <x v="3"/>
    <x v="3"/>
    <s v="Rs 91,20,02,858_x000a_ ~ 91 Crore+"/>
    <s v="Rs 12,92,562_x000a_ ~ 12 Lacs+"/>
    <n v="9096"/>
    <n v="13"/>
    <n v="9109"/>
    <n v="0.57345066300000003"/>
    <n v="1.1078368300000001"/>
    <x v="226"/>
  </r>
  <r>
    <x v="4"/>
    <x v="225"/>
    <x v="827"/>
    <x v="0"/>
    <x v="0"/>
    <s v="Lotus"/>
    <x v="0"/>
    <n v="0"/>
    <x v="18"/>
    <x v="3"/>
    <x v="0"/>
    <s v="Rs 16,53,22,707_x000a_ ~ 16 Crore+"/>
    <s v="Rs 2,20,00,000_x000a_ ~ 2 Crore+"/>
    <n v="918472"/>
    <n v="5593"/>
    <n v="924065"/>
    <n v="43.444093879999997"/>
    <n v="63.443954230000003"/>
    <x v="227"/>
  </r>
  <r>
    <x v="4"/>
    <x v="225"/>
    <x v="828"/>
    <x v="1"/>
    <x v="2"/>
    <s v="Hand"/>
    <x v="2"/>
    <n v="0"/>
    <x v="17"/>
    <x v="3"/>
    <x v="3"/>
    <s v="Rs 79,59,622_x000a_ ~ 79 Lacs+"/>
    <s v="Rs 21,50,000_x000a_ ~ 21 Lacs+"/>
    <n v="490741"/>
    <n v="2698"/>
    <n v="493439"/>
    <n v="23.19859559"/>
    <n v="33.878267579999999"/>
    <x v="227"/>
  </r>
  <r>
    <x v="4"/>
    <x v="226"/>
    <x v="829"/>
    <x v="0"/>
    <x v="0"/>
    <s v="Lotus"/>
    <x v="0"/>
    <n v="0"/>
    <x v="23"/>
    <x v="3"/>
    <x v="4"/>
    <s v="Rs 12,78,08,070_x000a_ ~ 12 Crore+"/>
    <s v="Rs 0_x000a_ ~"/>
    <n v="811626"/>
    <n v="8506"/>
    <n v="820132"/>
    <n v="42.003296220000003"/>
    <n v="64.089485780000004"/>
    <x v="228"/>
  </r>
  <r>
    <x v="4"/>
    <x v="226"/>
    <x v="830"/>
    <x v="1"/>
    <x v="2"/>
    <s v="Hand"/>
    <x v="2"/>
    <n v="0"/>
    <x v="25"/>
    <x v="3"/>
    <x v="4"/>
    <s v="Rs 3,59,99,524_x000a_ ~ 3 Crore+"/>
    <s v="Rs 43,27,330_x000a_ ~ 43 Lacs+"/>
    <n v="422223"/>
    <n v="4738"/>
    <n v="426961"/>
    <n v="21.86693039"/>
    <n v="33.365008240000002"/>
    <x v="228"/>
  </r>
  <r>
    <x v="16"/>
    <x v="227"/>
    <x v="831"/>
    <x v="0"/>
    <x v="37"/>
    <s v="Conch"/>
    <x v="2"/>
    <n v="0"/>
    <x v="39"/>
    <x v="2"/>
    <x v="1"/>
    <s v="Rs 1,58,37,082_x000a_ ~ 1 Crore+"/>
    <s v="Rs 0_x000a_ ~"/>
    <n v="542476"/>
    <n v="1544"/>
    <n v="544020"/>
    <n v="36.882536829999999"/>
    <n v="49.774695440000002"/>
    <x v="229"/>
  </r>
  <r>
    <x v="16"/>
    <x v="227"/>
    <x v="832"/>
    <x v="1"/>
    <x v="0"/>
    <s v="Lotus"/>
    <x v="0"/>
    <n v="1"/>
    <x v="18"/>
    <x v="2"/>
    <x v="6"/>
    <s v="Rs 2,45,85,630_x000a_ ~ 2 Crore+"/>
    <s v="Rs 12,46,347_x000a_ ~ 12 Lacs+"/>
    <n v="438171"/>
    <n v="4156"/>
    <n v="442327"/>
    <n v="29.988128870000001"/>
    <n v="40.470371880000002"/>
    <x v="229"/>
  </r>
  <r>
    <x v="16"/>
    <x v="227"/>
    <x v="833"/>
    <x v="1"/>
    <x v="2"/>
    <s v="Hand"/>
    <x v="0"/>
    <n v="0"/>
    <x v="41"/>
    <x v="2"/>
    <x v="1"/>
    <s v="Rs 1,38,61,925_x000a_ ~ 1 Crore+"/>
    <s v="Rs 27,60,000_x000a_ ~ 27 Lacs+"/>
    <n v="82834"/>
    <n v="487"/>
    <n v="83321"/>
    <n v="5.6488545480000001"/>
    <n v="7.6233914169999997"/>
    <x v="229"/>
  </r>
  <r>
    <x v="10"/>
    <x v="228"/>
    <x v="834"/>
    <x v="0"/>
    <x v="2"/>
    <s v="Hand"/>
    <x v="0"/>
    <n v="0"/>
    <x v="46"/>
    <x v="2"/>
    <x v="8"/>
    <s v="Rs 9,99,25,185_x000a_ ~ 9 Crore+"/>
    <s v="Rs 25,34,363_x000a_ ~ 25 Lacs+"/>
    <n v="385449"/>
    <n v="263"/>
    <n v="385712"/>
    <n v="23.853290439999999"/>
    <n v="37.837047759999997"/>
    <x v="230"/>
  </r>
  <r>
    <x v="10"/>
    <x v="228"/>
    <x v="835"/>
    <x v="1"/>
    <x v="21"/>
    <s v="Scales"/>
    <x v="0"/>
    <n v="0"/>
    <x v="57"/>
    <x v="2"/>
    <x v="8"/>
    <s v="Rs 3,86,33,246_x000a_ ~ 3 Crore+"/>
    <s v="Rs 22,97,303_x000a_ ~ 22 Lacs+"/>
    <n v="365934"/>
    <n v="287"/>
    <n v="366221"/>
    <n v="22.647923519999999"/>
    <n v="35.925046330000001"/>
    <x v="230"/>
  </r>
  <r>
    <x v="10"/>
    <x v="228"/>
    <x v="836"/>
    <x v="1"/>
    <x v="4"/>
    <s v="Elephant"/>
    <x v="0"/>
    <n v="0"/>
    <x v="13"/>
    <x v="2"/>
    <x v="1"/>
    <s v="Rs 10,48,289_x000a_ ~ 10 Lacs+"/>
    <s v="Rs 32,500_x000a_ ~ 32 Thou+"/>
    <n v="204712"/>
    <n v="71"/>
    <n v="204783"/>
    <n v="12.6642375"/>
    <n v="20.088522399999999"/>
    <x v="230"/>
  </r>
  <r>
    <x v="10"/>
    <x v="228"/>
    <x v="837"/>
    <x v="1"/>
    <x v="20"/>
    <s v="Broom"/>
    <x v="0"/>
    <n v="0"/>
    <x v="9"/>
    <x v="2"/>
    <x v="8"/>
    <s v="Rs 5,45,83,193_x000a_ ~ 5 Crore+"/>
    <s v="Rs 9,69,208_x000a_ ~ 9 Lacs+"/>
    <n v="25382"/>
    <n v="85"/>
    <n v="25467"/>
    <n v="1.5749360859999999"/>
    <n v="2.4982269029999999"/>
    <x v="230"/>
  </r>
  <r>
    <x v="10"/>
    <x v="228"/>
    <x v="3"/>
    <x v="1"/>
    <x v="3"/>
    <s v="ND"/>
    <x v="1"/>
    <m/>
    <x v="2"/>
    <x v="1"/>
    <x v="2"/>
    <s v=""/>
    <s v=""/>
    <n v="12301"/>
    <n v="23"/>
    <n v="12324"/>
    <n v="0.76214364999999995"/>
    <n v="1.208942881"/>
    <x v="230"/>
  </r>
  <r>
    <x v="1"/>
    <x v="229"/>
    <x v="838"/>
    <x v="0"/>
    <x v="0"/>
    <s v="Lotus"/>
    <x v="0"/>
    <n v="1"/>
    <x v="14"/>
    <x v="2"/>
    <x v="1"/>
    <s v="Rs 1,06,99,516_x000a_ ~ 1 Crore+"/>
    <s v="Rs 12,265_x000a_ ~ 12 Thou+"/>
    <n v="579723"/>
    <n v="2040"/>
    <n v="581763"/>
    <n v="30.09080574"/>
    <n v="51.449485559999999"/>
    <x v="231"/>
  </r>
  <r>
    <x v="1"/>
    <x v="229"/>
    <x v="839"/>
    <x v="1"/>
    <x v="4"/>
    <s v="Elephant"/>
    <x v="0"/>
    <n v="0"/>
    <x v="15"/>
    <x v="2"/>
    <x v="0"/>
    <s v="Rs 1,91,37,271_x000a_ ~ 1 Crore+"/>
    <s v="Rs 6,61,326_x000a_ ~ 6 Lacs+"/>
    <n v="422476"/>
    <n v="910"/>
    <n v="423386"/>
    <n v="21.898996459999999"/>
    <n v="37.44306856"/>
    <x v="231"/>
  </r>
  <r>
    <x v="1"/>
    <x v="229"/>
    <x v="840"/>
    <x v="1"/>
    <x v="2"/>
    <s v="Hand"/>
    <x v="0"/>
    <n v="0"/>
    <x v="31"/>
    <x v="2"/>
    <x v="1"/>
    <s v="Rs 3,54,24,896_x000a_ ~ 3 Crore+"/>
    <s v="Rs 43,43,988_x000a_ ~ 43 Lacs+"/>
    <n v="89444"/>
    <n v="162"/>
    <n v="89606"/>
    <n v="4.6347339710000002"/>
    <n v="7.9245029389999999"/>
    <x v="231"/>
  </r>
  <r>
    <x v="1"/>
    <x v="229"/>
    <x v="841"/>
    <x v="1"/>
    <x v="79"/>
    <s v="Glass Tumbler"/>
    <x v="0"/>
    <n v="0"/>
    <x v="32"/>
    <x v="2"/>
    <x v="0"/>
    <s v="Rs 3,39,42,093_x000a_ ~ 3 Crore+"/>
    <s v="Rs 15,00,000_x000a_ ~ 15 Lacs+"/>
    <n v="13861"/>
    <n v="33"/>
    <n v="13894"/>
    <n v="0.71864600300000003"/>
    <n v="1.2287463320000001"/>
    <x v="231"/>
  </r>
  <r>
    <x v="1"/>
    <x v="229"/>
    <x v="3"/>
    <x v="1"/>
    <x v="3"/>
    <s v="ND"/>
    <x v="1"/>
    <m/>
    <x v="2"/>
    <x v="1"/>
    <x v="2"/>
    <s v=""/>
    <s v=""/>
    <n v="12493"/>
    <n v="21"/>
    <n v="12514"/>
    <n v="0.64726760400000005"/>
    <n v="1.106703008"/>
    <x v="231"/>
  </r>
  <r>
    <x v="2"/>
    <x v="230"/>
    <x v="842"/>
    <x v="0"/>
    <x v="0"/>
    <s v="Lotus"/>
    <x v="0"/>
    <n v="1"/>
    <x v="13"/>
    <x v="3"/>
    <x v="8"/>
    <s v="Rs 1,23,24,604_x000a_ ~ 1 Crore+"/>
    <s v="Rs 25,29,954_x000a_ ~ 25 Lacs+"/>
    <n v="709510"/>
    <n v="4364"/>
    <n v="713874"/>
    <n v="36.961478720000002"/>
    <n v="65.355900050000002"/>
    <x v="232"/>
  </r>
  <r>
    <x v="2"/>
    <x v="230"/>
    <x v="843"/>
    <x v="1"/>
    <x v="5"/>
    <s v="Clock"/>
    <x v="0"/>
    <n v="2"/>
    <x v="22"/>
    <x v="3"/>
    <x v="6"/>
    <s v="Rs 5,06,52,517_x000a_ ~ 5 Crore+"/>
    <s v="Rs 85,52,661_x000a_ ~ 85 Lacs+"/>
    <n v="299240"/>
    <n v="3017"/>
    <n v="302257"/>
    <n v="15.649632390000001"/>
    <n v="27.671939699999999"/>
    <x v="232"/>
  </r>
  <r>
    <x v="2"/>
    <x v="230"/>
    <x v="844"/>
    <x v="1"/>
    <x v="6"/>
    <s v="Cup &amp; Saucer"/>
    <x v="2"/>
    <n v="0"/>
    <x v="41"/>
    <x v="3"/>
    <x v="4"/>
    <s v="Rs 2,03,88,746_x000a_ ~ 2 Crore+"/>
    <s v="Rs 36,65,000_x000a_ ~ 36 Lacs+"/>
    <n v="37164"/>
    <n v="202"/>
    <n v="37366"/>
    <n v="1.934658797"/>
    <n v="3.4208957899999999"/>
    <x v="232"/>
  </r>
  <r>
    <x v="2"/>
    <x v="231"/>
    <x v="845"/>
    <x v="1"/>
    <x v="0"/>
    <s v="Lotus"/>
    <x v="0"/>
    <n v="2"/>
    <x v="37"/>
    <x v="3"/>
    <x v="4"/>
    <s v="Rs 22,95,57,992_x000a_ ~ 22 Crore+"/>
    <s v="Rs 24,00,000_x000a_ ~ 24 Lacs+"/>
    <n v="694945"/>
    <n v="3074"/>
    <n v="698019"/>
    <n v="37.382793669999998"/>
    <n v="57.730651659999999"/>
    <x v="233"/>
  </r>
  <r>
    <x v="2"/>
    <x v="231"/>
    <x v="846"/>
    <x v="1"/>
    <x v="2"/>
    <s v="Hand"/>
    <x v="0"/>
    <n v="3"/>
    <x v="41"/>
    <x v="3"/>
    <x v="0"/>
    <s v="Rs 27,82,37,603_x000a_ ~ 27 Crore+"/>
    <s v="Rs 1,56,78,811_x000a_ ~ 1 Crore+"/>
    <n v="364348"/>
    <n v="856"/>
    <n v="365204"/>
    <n v="19.558702239999999"/>
    <n v="30.204714930000002"/>
    <x v="233"/>
  </r>
  <r>
    <x v="2"/>
    <x v="231"/>
    <x v="847"/>
    <x v="1"/>
    <x v="6"/>
    <s v="Whistle"/>
    <x v="0"/>
    <n v="2"/>
    <x v="37"/>
    <x v="3"/>
    <x v="1"/>
    <s v="Rs 2,32,82,500_x000a_ ~ 2 Crore+"/>
    <s v="Rs 0_x000a_ ~"/>
    <n v="76924"/>
    <n v="234"/>
    <n v="77158"/>
    <n v="4.1322393719999999"/>
    <n v="6.3814618520000002"/>
    <x v="233"/>
  </r>
  <r>
    <x v="2"/>
    <x v="231"/>
    <x v="3"/>
    <x v="1"/>
    <x v="3"/>
    <s v="ND"/>
    <x v="1"/>
    <m/>
    <x v="2"/>
    <x v="1"/>
    <x v="2"/>
    <s v=""/>
    <s v=""/>
    <n v="15550"/>
    <n v="87"/>
    <n v="15637"/>
    <n v="0.83744818499999996"/>
    <n v="1.293280269"/>
    <x v="233"/>
  </r>
  <r>
    <x v="4"/>
    <x v="232"/>
    <x v="848"/>
    <x v="0"/>
    <x v="0"/>
    <s v="Lotus"/>
    <x v="0"/>
    <n v="0"/>
    <x v="21"/>
    <x v="3"/>
    <x v="6"/>
    <s v="Rs 8,83,32,292_x000a_ ~ 8 Crore+"/>
    <s v="Rs 6,09,36,530_x000a_ ~ 6 Crore+"/>
    <n v="772383"/>
    <n v="450"/>
    <n v="772833"/>
    <n v="37.312503980000002"/>
    <n v="56.758054889999997"/>
    <x v="234"/>
  </r>
  <r>
    <x v="4"/>
    <x v="232"/>
    <x v="849"/>
    <x v="1"/>
    <x v="2"/>
    <s v="Hand"/>
    <x v="0"/>
    <n v="0"/>
    <x v="17"/>
    <x v="3"/>
    <x v="0"/>
    <s v="Rs 2,33,61,271_x000a_ ~ 2 Crore+"/>
    <s v="Rs 45,44,357_x000a_ ~ 45 Lacs+"/>
    <n v="511363"/>
    <n v="360"/>
    <n v="511723"/>
    <n v="24.706070359999998"/>
    <n v="37.581731269999999"/>
    <x v="234"/>
  </r>
  <r>
    <x v="4"/>
    <x v="232"/>
    <x v="3"/>
    <x v="1"/>
    <x v="3"/>
    <s v="ND"/>
    <x v="1"/>
    <m/>
    <x v="2"/>
    <x v="1"/>
    <x v="2"/>
    <s v=""/>
    <s v=""/>
    <n v="17711"/>
    <n v="3"/>
    <n v="17714"/>
    <n v="0.85523482500000003"/>
    <n v="1.3009436510000001"/>
    <x v="234"/>
  </r>
  <r>
    <x v="6"/>
    <x v="233"/>
    <x v="850"/>
    <x v="0"/>
    <x v="0"/>
    <s v="Lotus"/>
    <x v="0"/>
    <n v="0"/>
    <x v="19"/>
    <x v="2"/>
    <x v="8"/>
    <s v="Rs 1,16,25,047_x000a_ ~ 1 Crore+"/>
    <s v="Rs 13,52,581_x000a_ ~ 13 Lacs+"/>
    <n v="757806"/>
    <n v="2339"/>
    <n v="760145"/>
    <n v="43.800678089999998"/>
    <n v="50.62978768"/>
    <x v="235"/>
  </r>
  <r>
    <x v="6"/>
    <x v="233"/>
    <x v="851"/>
    <x v="1"/>
    <x v="10"/>
    <s v="Flowers and Grass"/>
    <x v="0"/>
    <n v="0"/>
    <x v="7"/>
    <x v="2"/>
    <x v="1"/>
    <s v="Rs 1,46,12,159_x000a_ ~ 1 Crore+"/>
    <s v="Rs 0_x000a_ ~"/>
    <n v="575547"/>
    <n v="594"/>
    <n v="576141"/>
    <n v="33.198095729999999"/>
    <n v="38.374121389999999"/>
    <x v="235"/>
  </r>
  <r>
    <x v="6"/>
    <x v="233"/>
    <x v="852"/>
    <x v="1"/>
    <x v="8"/>
    <s v="Hammer, Sickle and Star"/>
    <x v="0"/>
    <n v="0"/>
    <x v="7"/>
    <x v="2"/>
    <x v="1"/>
    <s v="Rs 3,08,18,307_x000a_ ~ 3 Crore+"/>
    <s v="Rs 0_x000a_ ~"/>
    <n v="76054"/>
    <n v="112"/>
    <n v="76166"/>
    <n v="4.3887974630000004"/>
    <n v="5.073069491"/>
    <x v="235"/>
  </r>
  <r>
    <x v="6"/>
    <x v="233"/>
    <x v="853"/>
    <x v="1"/>
    <x v="2"/>
    <s v="Hand"/>
    <x v="0"/>
    <n v="0"/>
    <x v="18"/>
    <x v="2"/>
    <x v="0"/>
    <s v="Rs 70,11,294_x000a_ ~ 70 Lacs+"/>
    <s v="Rs 3,00,000_x000a_ ~ 3 Lacs+"/>
    <n v="28488"/>
    <n v="74"/>
    <n v="28562"/>
    <n v="1.645784643"/>
    <n v="1.9023844080000001"/>
    <x v="235"/>
  </r>
  <r>
    <x v="6"/>
    <x v="233"/>
    <x v="3"/>
    <x v="1"/>
    <x v="3"/>
    <s v="ND"/>
    <x v="1"/>
    <m/>
    <x v="2"/>
    <x v="1"/>
    <x v="2"/>
    <s v=""/>
    <s v=""/>
    <n v="19909"/>
    <n v="19"/>
    <n v="19928"/>
    <n v="1.148280806"/>
    <n v="1.3273130900000001"/>
    <x v="235"/>
  </r>
  <r>
    <x v="11"/>
    <x v="234"/>
    <x v="854"/>
    <x v="0"/>
    <x v="0"/>
    <s v="Lotus"/>
    <x v="0"/>
    <n v="0"/>
    <x v="31"/>
    <x v="3"/>
    <x v="6"/>
    <s v="Rs 5,64,81,801_x000a_ ~ 5 Crore+"/>
    <s v="Rs 35,00,40,219_x000a_ ~ 35 Crore+"/>
    <n v="840214"/>
    <n v="17852"/>
    <n v="858066"/>
    <n v="41.912038379999998"/>
    <n v="57.806084259999999"/>
    <x v="236"/>
  </r>
  <r>
    <x v="11"/>
    <x v="234"/>
    <x v="855"/>
    <x v="1"/>
    <x v="2"/>
    <s v="Hand"/>
    <x v="0"/>
    <n v="0"/>
    <x v="31"/>
    <x v="3"/>
    <x v="8"/>
    <s v="Rs 5,92,72,009_x000a_ ~ 5 Crore+"/>
    <s v="Rs 68,05,874_x000a_ ~ 68 Lacs+"/>
    <n v="551187"/>
    <n v="4004"/>
    <n v="555191"/>
    <n v="27.118177970000001"/>
    <n v="37.402038689999998"/>
    <x v="236"/>
  </r>
  <r>
    <x v="3"/>
    <x v="235"/>
    <x v="856"/>
    <x v="0"/>
    <x v="0"/>
    <s v="Lotus"/>
    <x v="2"/>
    <n v="0"/>
    <x v="17"/>
    <x v="3"/>
    <x v="4"/>
    <s v="Rs 42,73,31,034_x000a_ ~ 42 Crore+"/>
    <s v="Rs 9,86,32,194_x000a_ ~ 9 Crore+"/>
    <n v="587501"/>
    <n v="4087"/>
    <n v="591588"/>
    <n v="35.698777309999997"/>
    <n v="58.489157630000001"/>
    <x v="237"/>
  </r>
  <r>
    <x v="3"/>
    <x v="235"/>
    <x v="857"/>
    <x v="1"/>
    <x v="2"/>
    <s v="Hand"/>
    <x v="0"/>
    <n v="1"/>
    <x v="14"/>
    <x v="3"/>
    <x v="4"/>
    <s v="Rs 29,08,28,040_x000a_ ~ 29 Crore+"/>
    <s v="Rs 4,38,38,249_x000a_ ~ 4 Crore+"/>
    <n v="353199"/>
    <n v="1585"/>
    <n v="354784"/>
    <n v="21.409080320000001"/>
    <n v="35.076805649999997"/>
    <x v="237"/>
  </r>
  <r>
    <x v="23"/>
    <x v="236"/>
    <x v="858"/>
    <x v="0"/>
    <x v="0"/>
    <s v="Lotus"/>
    <x v="0"/>
    <n v="3"/>
    <x v="31"/>
    <x v="3"/>
    <x v="0"/>
    <s v="Rs 2,77,50,671_x000a_ ~ 2 Crore+"/>
    <s v="Rs 29,61,830_x000a_ ~ 29 Lacs+"/>
    <n v="678984"/>
    <n v="648"/>
    <n v="679632"/>
    <n v="39.901390200000002"/>
    <n v="59.386225600000003"/>
    <x v="238"/>
  </r>
  <r>
    <x v="23"/>
    <x v="236"/>
    <x v="859"/>
    <x v="1"/>
    <x v="62"/>
    <s v="Bow &amp; Arrow"/>
    <x v="0"/>
    <n v="1"/>
    <x v="7"/>
    <x v="0"/>
    <x v="6"/>
    <s v="Rs 2,28,22,491_x000a_ ~ 2 Crore+"/>
    <s v="Rs 76,50,059_x000a_ ~ 76 Lacs+"/>
    <n v="377352"/>
    <n v="190"/>
    <n v="377542"/>
    <n v="22.165599409999999"/>
    <n v="32.989609649999998"/>
    <x v="238"/>
  </r>
  <r>
    <x v="14"/>
    <x v="237"/>
    <x v="860"/>
    <x v="0"/>
    <x v="73"/>
    <s v="Bungalow"/>
    <x v="0"/>
    <n v="1"/>
    <x v="5"/>
    <x v="2"/>
    <x v="8"/>
    <s v="Rs 1,84,66,066_x000a_ ~ 1 Crore+"/>
    <s v="Rs 0_x000a_ ~"/>
    <n v="527860"/>
    <n v="1274"/>
    <n v="529134"/>
    <n v="30.784831870000001"/>
    <n v="55.72406617"/>
    <x v="239"/>
  </r>
  <r>
    <x v="14"/>
    <x v="237"/>
    <x v="861"/>
    <x v="1"/>
    <x v="80"/>
    <s v="Ceiling Fan"/>
    <x v="0"/>
    <n v="3"/>
    <x v="31"/>
    <x v="2"/>
    <x v="4"/>
    <s v="Rs 1,77,23,000_x000a_ ~ 1 Crore+"/>
    <s v="Rs 15,00,000_x000a_ ~ 15 Lacs+"/>
    <n v="287805"/>
    <n v="280"/>
    <n v="288085"/>
    <n v="16.760684980000001"/>
    <n v="30.338756539999999"/>
    <x v="239"/>
  </r>
  <r>
    <x v="14"/>
    <x v="237"/>
    <x v="3"/>
    <x v="1"/>
    <x v="3"/>
    <s v="ND"/>
    <x v="1"/>
    <m/>
    <x v="2"/>
    <x v="1"/>
    <x v="2"/>
    <s v=""/>
    <s v=""/>
    <n v="39450"/>
    <n v="46"/>
    <n v="39496"/>
    <n v="2.2978635270000001"/>
    <n v="4.159395763"/>
    <x v="239"/>
  </r>
  <r>
    <x v="14"/>
    <x v="237"/>
    <x v="862"/>
    <x v="1"/>
    <x v="4"/>
    <s v="Elephant"/>
    <x v="0"/>
    <m/>
    <x v="13"/>
    <x v="2"/>
    <x v="12"/>
    <s v="Not Available"/>
    <s v="Not Available"/>
    <n v="31504"/>
    <n v="107"/>
    <n v="31611"/>
    <n v="1.8391169730000001"/>
    <n v="3.3290120380000001"/>
    <x v="239"/>
  </r>
  <r>
    <x v="14"/>
    <x v="237"/>
    <x v="863"/>
    <x v="1"/>
    <x v="18"/>
    <s v="Bat"/>
    <x v="0"/>
    <n v="0"/>
    <x v="19"/>
    <x v="2"/>
    <x v="4"/>
    <s v="Rs 17,70,000_x000a_ ~ 17 Lacs+"/>
    <s v="Rs 0_x000a_ ~"/>
    <n v="16714"/>
    <n v="5"/>
    <n v="16719"/>
    <n v="0.972705598"/>
    <n v="1.7607083690000001"/>
    <x v="239"/>
  </r>
  <r>
    <x v="14"/>
    <x v="237"/>
    <x v="750"/>
    <x v="1"/>
    <x v="18"/>
    <s v="Cup &amp; Saucer"/>
    <x v="0"/>
    <n v="0"/>
    <x v="14"/>
    <x v="2"/>
    <x v="4"/>
    <s v="Rs 2,15,37,694_x000a_ ~ 2 Crore+"/>
    <s v="Rs 5,55,000_x000a_ ~ 5 Lacs+"/>
    <n v="14611"/>
    <n v="17"/>
    <n v="14628"/>
    <n v="0.851051946"/>
    <n v="1.540501347"/>
    <x v="239"/>
  </r>
  <r>
    <x v="14"/>
    <x v="237"/>
    <x v="864"/>
    <x v="1"/>
    <x v="36"/>
    <s v="Cot"/>
    <x v="2"/>
    <n v="0"/>
    <x v="16"/>
    <x v="2"/>
    <x v="4"/>
    <s v="Rs 88,10,000_x000a_ ~ 88 Lacs+"/>
    <s v="Rs 0_x000a_ ~"/>
    <n v="10598"/>
    <n v="27"/>
    <n v="10625"/>
    <n v="0.61815880000000001"/>
    <n v="1.1189381199999999"/>
    <x v="239"/>
  </r>
  <r>
    <x v="6"/>
    <x v="238"/>
    <x v="865"/>
    <x v="0"/>
    <x v="10"/>
    <s v="Flowers and Grass"/>
    <x v="0"/>
    <n v="0"/>
    <x v="3"/>
    <x v="3"/>
    <x v="4"/>
    <s v="Rs 36,83,06,705_x000a_ ~ 36 Crore+"/>
    <s v="Rs 22,48,968_x000a_ ~ 22 Lacs+"/>
    <n v="562518"/>
    <n v="320"/>
    <n v="562838"/>
    <n v="34.824494049999998"/>
    <n v="43.14161344"/>
    <x v="240"/>
  </r>
  <r>
    <x v="6"/>
    <x v="238"/>
    <x v="866"/>
    <x v="1"/>
    <x v="0"/>
    <s v="Lotus"/>
    <x v="2"/>
    <n v="2"/>
    <x v="35"/>
    <x v="3"/>
    <x v="4"/>
    <s v="Rs 24,08,235_x000a_ ~ 24 Lacs+"/>
    <s v="Rs 0_x000a_ ~"/>
    <n v="316147"/>
    <n v="909"/>
    <n v="317056"/>
    <n v="19.617216299999999"/>
    <n v="24.302387880000001"/>
    <x v="240"/>
  </r>
  <r>
    <x v="6"/>
    <x v="238"/>
    <x v="867"/>
    <x v="1"/>
    <x v="2"/>
    <s v="Hand"/>
    <x v="0"/>
    <n v="0"/>
    <x v="29"/>
    <x v="3"/>
    <x v="8"/>
    <s v="Rs 14,33,50,474_x000a_ ~ 14 Crore+"/>
    <s v="Rs 3,04,21,037_x000a_ ~ 3 Crore+"/>
    <n v="255554"/>
    <n v="282"/>
    <n v="255836"/>
    <n v="15.82934923"/>
    <n v="19.609866100000001"/>
    <x v="240"/>
  </r>
  <r>
    <x v="6"/>
    <x v="238"/>
    <x v="868"/>
    <x v="1"/>
    <x v="8"/>
    <s v="Hammer, Sickle and Star"/>
    <x v="0"/>
    <n v="0"/>
    <x v="38"/>
    <x v="3"/>
    <x v="1"/>
    <s v="Rs 86,64,555_x000a_ ~ 86 Lacs+"/>
    <s v="Rs 13,00,000_x000a_ ~ 13 Lacs+"/>
    <n v="95450"/>
    <n v="51"/>
    <n v="95501"/>
    <n v="5.908936508"/>
    <n v="7.3201653499999999"/>
    <x v="240"/>
  </r>
  <r>
    <x v="6"/>
    <x v="238"/>
    <x v="869"/>
    <x v="1"/>
    <x v="81"/>
    <s v="Battery Torch"/>
    <x v="0"/>
    <n v="0"/>
    <x v="37"/>
    <x v="3"/>
    <x v="3"/>
    <s v="Rs 97,70,000_x000a_ ~ 97 Lacs+"/>
    <s v="Rs 0_x000a_ ~"/>
    <n v="21292"/>
    <n v="10"/>
    <n v="21302"/>
    <n v="1.318019345"/>
    <n v="1.6328013560000001"/>
    <x v="240"/>
  </r>
  <r>
    <x v="20"/>
    <x v="239"/>
    <x v="870"/>
    <x v="0"/>
    <x v="0"/>
    <s v="Lotus"/>
    <x v="0"/>
    <n v="0"/>
    <x v="0"/>
    <x v="2"/>
    <x v="8"/>
    <s v="Rs 1,84,00,837_x000a_ ~ 1 Crore+"/>
    <s v="Rs 0_x000a_ ~"/>
    <n v="570486"/>
    <n v="2304"/>
    <n v="572790"/>
    <n v="30.192384929999999"/>
    <n v="45.879209340000003"/>
    <x v="241"/>
  </r>
  <r>
    <x v="20"/>
    <x v="239"/>
    <x v="871"/>
    <x v="1"/>
    <x v="2"/>
    <s v="Hand"/>
    <x v="0"/>
    <n v="0"/>
    <x v="21"/>
    <x v="2"/>
    <x v="4"/>
    <s v="Rs 1,53,16,449_x000a_ ~ 1 Crore+"/>
    <s v="Rs 7,44,582_x000a_ ~ 7 Lacs+"/>
    <n v="488051"/>
    <n v="1484"/>
    <n v="489535"/>
    <n v="25.803923180000002"/>
    <n v="39.210668380000001"/>
    <x v="241"/>
  </r>
  <r>
    <x v="20"/>
    <x v="239"/>
    <x v="872"/>
    <x v="1"/>
    <x v="4"/>
    <s v="Elephant"/>
    <x v="0"/>
    <n v="0"/>
    <x v="14"/>
    <x v="2"/>
    <x v="1"/>
    <s v="Rs 1,85,96,521_x000a_ ~ 1 Crore+"/>
    <s v="Rs 19,70,757_x000a_ ~ 19 Lacs+"/>
    <n v="130576"/>
    <n v="811"/>
    <n v="131387"/>
    <n v="6.9255519110000003"/>
    <n v="10.52380746"/>
    <x v="241"/>
  </r>
  <r>
    <x v="1"/>
    <x v="240"/>
    <x v="873"/>
    <x v="0"/>
    <x v="4"/>
    <s v="Elephant"/>
    <x v="0"/>
    <n v="0"/>
    <x v="37"/>
    <x v="3"/>
    <x v="1"/>
    <s v="Rs 14,07,17,620_x000a_ ~ 14 Crore+"/>
    <s v="Rs 35,77,000_x000a_ ~ 35 Lacs+"/>
    <n v="520046"/>
    <n v="1082"/>
    <n v="521128"/>
    <n v="27.89800297"/>
    <n v="50.020300759999998"/>
    <x v="242"/>
  </r>
  <r>
    <x v="1"/>
    <x v="240"/>
    <x v="874"/>
    <x v="1"/>
    <x v="0"/>
    <s v="Lotus"/>
    <x v="0"/>
    <n v="0"/>
    <x v="21"/>
    <x v="3"/>
    <x v="3"/>
    <s v="Rs 11,39,72,361_x000a_ ~ 11 Crore+"/>
    <s v="Rs 17,51,674_x000a_ ~ 17 Lacs+"/>
    <n v="439292"/>
    <n v="900"/>
    <n v="440192"/>
    <n v="23.565184989999999"/>
    <n v="42.251685250000001"/>
    <x v="242"/>
  </r>
  <r>
    <x v="1"/>
    <x v="240"/>
    <x v="875"/>
    <x v="1"/>
    <x v="2"/>
    <s v="Hand"/>
    <x v="0"/>
    <n v="0"/>
    <x v="35"/>
    <x v="3"/>
    <x v="8"/>
    <s v="Rs 51,09,60,626_x000a_ ~ 51 Crore+"/>
    <s v="Rs 1,25,12,381_x000a_ ~ 1 Crore+"/>
    <n v="27107"/>
    <n v="78"/>
    <n v="27185"/>
    <n v="1.455318484"/>
    <n v="2.6093433400000001"/>
    <x v="242"/>
  </r>
  <r>
    <x v="6"/>
    <x v="241"/>
    <x v="876"/>
    <x v="0"/>
    <x v="10"/>
    <s v="Flowers and Grass"/>
    <x v="2"/>
    <n v="0"/>
    <x v="38"/>
    <x v="2"/>
    <x v="1"/>
    <s v="Rs 2,74,71,675_x000a_ ~ 2 Crore+"/>
    <s v="Rs 0_x000a_ ~"/>
    <n v="760934"/>
    <n v="268"/>
    <n v="761202"/>
    <n v="46.179494099999999"/>
    <n v="56.119865580000003"/>
    <x v="243"/>
  </r>
  <r>
    <x v="6"/>
    <x v="241"/>
    <x v="877"/>
    <x v="1"/>
    <x v="0"/>
    <s v="Lotus"/>
    <x v="0"/>
    <n v="0"/>
    <x v="20"/>
    <x v="2"/>
    <x v="8"/>
    <s v="Rs 2,84,92,070_x000a_ ~ 2 Crore+"/>
    <s v="Rs 20,81,000_x000a_ ~ 20 Lacs+"/>
    <n v="444040"/>
    <n v="387"/>
    <n v="444427"/>
    <n v="26.961849839999999"/>
    <n v="32.765525449999998"/>
    <x v="243"/>
  </r>
  <r>
    <x v="6"/>
    <x v="241"/>
    <x v="878"/>
    <x v="1"/>
    <x v="11"/>
    <s v="Spade &amp; Stoker"/>
    <x v="0"/>
    <n v="0"/>
    <x v="30"/>
    <x v="2"/>
    <x v="4"/>
    <s v="Rs 40,45,301_x000a_ ~ 40 Lacs+"/>
    <s v="Rs 0_x000a_ ~"/>
    <n v="67880"/>
    <n v="33"/>
    <n v="67913"/>
    <n v="4.1200469560000004"/>
    <n v="5.006908063"/>
    <x v="243"/>
  </r>
  <r>
    <x v="6"/>
    <x v="241"/>
    <x v="879"/>
    <x v="1"/>
    <x v="82"/>
    <s v="Battery torch"/>
    <x v="0"/>
    <n v="2"/>
    <x v="12"/>
    <x v="2"/>
    <x v="7"/>
    <s v="Rs 1,55,500_x000a_ ~ 1 Lacs+"/>
    <s v="Rs 0_x000a_ ~"/>
    <n v="38258"/>
    <n v="3"/>
    <n v="38261"/>
    <n v="2.3211626139999999"/>
    <n v="2.8208046969999998"/>
    <x v="243"/>
  </r>
  <r>
    <x v="6"/>
    <x v="241"/>
    <x v="880"/>
    <x v="1"/>
    <x v="2"/>
    <s v="Hand"/>
    <x v="0"/>
    <n v="0"/>
    <x v="41"/>
    <x v="2"/>
    <x v="1"/>
    <s v="Rs 36,62,000_x000a_ ~ 36 Lacs+"/>
    <s v="Rs 60,000_x000a_ ~ 60 Thou+"/>
    <n v="18746"/>
    <n v="12"/>
    <n v="18758"/>
    <n v="1.137983019"/>
    <n v="1.3829396650000001"/>
    <x v="243"/>
  </r>
  <r>
    <x v="4"/>
    <x v="242"/>
    <x v="881"/>
    <x v="0"/>
    <x v="0"/>
    <s v="Lotus"/>
    <x v="0"/>
    <n v="0"/>
    <x v="35"/>
    <x v="3"/>
    <x v="1"/>
    <s v="Rs 37,04,32,373_x000a_ ~ 37 Crore+"/>
    <s v="Rs 8,58,24,156_x000a_ ~ 8 Crore+"/>
    <n v="887017"/>
    <n v="383"/>
    <n v="887400"/>
    <n v="46.610325279999998"/>
    <n v="64.772918880000006"/>
    <x v="244"/>
  </r>
  <r>
    <x v="4"/>
    <x v="242"/>
    <x v="882"/>
    <x v="1"/>
    <x v="2"/>
    <s v="Hand"/>
    <x v="0"/>
    <n v="4"/>
    <x v="35"/>
    <x v="3"/>
    <x v="8"/>
    <s v="Rs 1,55,74,521_x000a_ ~ 1 Crore+"/>
    <s v="Rs 19,94,024_x000a_ ~ 19 Lacs+"/>
    <n v="433272"/>
    <n v="200"/>
    <n v="433472"/>
    <n v="22.767941090000001"/>
    <n v="31.639899360000001"/>
    <x v="244"/>
  </r>
  <r>
    <x v="4"/>
    <x v="242"/>
    <x v="3"/>
    <x v="1"/>
    <x v="3"/>
    <s v="ND"/>
    <x v="1"/>
    <m/>
    <x v="2"/>
    <x v="1"/>
    <x v="2"/>
    <s v=""/>
    <s v=""/>
    <n v="17078"/>
    <n v="2"/>
    <n v="17080"/>
    <n v="0.89712007599999999"/>
    <n v="1.2466998579999999"/>
    <x v="244"/>
  </r>
  <r>
    <x v="14"/>
    <x v="243"/>
    <x v="883"/>
    <x v="0"/>
    <x v="46"/>
    <s v="Arrow"/>
    <x v="0"/>
    <n v="1"/>
    <x v="22"/>
    <x v="3"/>
    <x v="6"/>
    <s v="Rs 8,81,19,686_x000a_ ~ 8 Crore+"/>
    <s v="Rs 10,00,000_x000a_ ~ 10 Lacs+"/>
    <n v="601597"/>
    <n v="794"/>
    <n v="602391"/>
    <n v="32.519189789999999"/>
    <n v="56.701440429999998"/>
    <x v="245"/>
  </r>
  <r>
    <x v="14"/>
    <x v="243"/>
    <x v="884"/>
    <x v="1"/>
    <x v="30"/>
    <s v="Hurricane Lamp"/>
    <x v="0"/>
    <n v="2"/>
    <x v="19"/>
    <x v="3"/>
    <x v="9"/>
    <s v="Rs 9,68,21,512_x000a_ ~ 9 Crore+"/>
    <s v="Rs 1,67,77,175_x000a_ ~ 1 Crore+"/>
    <n v="279168"/>
    <n v="272"/>
    <n v="279440"/>
    <n v="15.08515631"/>
    <n v="26.302933670000002"/>
    <x v="245"/>
  </r>
  <r>
    <x v="14"/>
    <x v="243"/>
    <x v="885"/>
    <x v="1"/>
    <x v="18"/>
    <s v="Gas Cylinder"/>
    <x v="0"/>
    <n v="0"/>
    <x v="40"/>
    <x v="3"/>
    <x v="8"/>
    <s v="Rs 55,82,385_x000a_ ~ 55 Lacs+"/>
    <s v="Rs 9,40,000_x000a_ ~ 9 Lacs+"/>
    <n v="29504"/>
    <n v="2"/>
    <n v="29506"/>
    <n v="1.592837898"/>
    <n v="2.777320214"/>
    <x v="245"/>
  </r>
  <r>
    <x v="14"/>
    <x v="243"/>
    <x v="886"/>
    <x v="1"/>
    <x v="83"/>
    <s v="Ganna Kisan"/>
    <x v="0"/>
    <n v="0"/>
    <x v="37"/>
    <x v="3"/>
    <x v="4"/>
    <s v="Rs 1,14,23,806_x000a_ ~ 1 Crore+"/>
    <s v="Rs 0_x000a_ ~"/>
    <n v="25586"/>
    <n v="44"/>
    <n v="25630"/>
    <n v="1.383597754"/>
    <n v="2.412482786"/>
    <x v="245"/>
  </r>
  <r>
    <x v="14"/>
    <x v="243"/>
    <x v="887"/>
    <x v="1"/>
    <x v="18"/>
    <s v="Helicopter"/>
    <x v="0"/>
    <n v="3"/>
    <x v="39"/>
    <x v="3"/>
    <x v="1"/>
    <s v="Rs 31,43,831_x000a_ ~ 31 Lacs+"/>
    <s v="Rs 0_x000a_ ~"/>
    <n v="21987"/>
    <n v="1"/>
    <n v="21988"/>
    <n v="1.1869897540000001"/>
    <n v="2.0696711470000002"/>
    <x v="245"/>
  </r>
  <r>
    <x v="14"/>
    <x v="243"/>
    <x v="888"/>
    <x v="1"/>
    <x v="18"/>
    <s v="Auto- Rickshaw"/>
    <x v="0"/>
    <n v="2"/>
    <x v="38"/>
    <x v="3"/>
    <x v="6"/>
    <s v="Rs 4,53,05,838_x000a_ ~ 4 Crore+"/>
    <s v="Rs 3,50,000_x000a_ ~ 3 Lacs+"/>
    <n v="21625"/>
    <n v="7"/>
    <n v="21632"/>
    <n v="1.167771619"/>
    <n v="2.0361618269999999"/>
    <x v="245"/>
  </r>
  <r>
    <x v="1"/>
    <x v="244"/>
    <x v="889"/>
    <x v="0"/>
    <x v="0"/>
    <s v="Lotus"/>
    <x v="0"/>
    <n v="0"/>
    <x v="1"/>
    <x v="3"/>
    <x v="1"/>
    <s v="Rs 1,24,30,60,113_x000a_ ~ 124 Crore+"/>
    <s v="Rs 1,42,12,970_x000a_ ~ 1 Crore+"/>
    <n v="808371"/>
    <n v="901"/>
    <n v="809272"/>
    <n v="39.655830559999998"/>
    <n v="58.594918649999997"/>
    <x v="246"/>
  </r>
  <r>
    <x v="1"/>
    <x v="244"/>
    <x v="890"/>
    <x v="1"/>
    <x v="12"/>
    <s v="Bicycle"/>
    <x v="0"/>
    <n v="4"/>
    <x v="29"/>
    <x v="3"/>
    <x v="4"/>
    <s v="Rs 27,20,86,643_x000a_ ~ 27 Crore+"/>
    <s v="Rs 0_x000a_ ~"/>
    <n v="443090"/>
    <n v="499"/>
    <n v="443589"/>
    <n v="21.7366846"/>
    <n v="32.117831049999999"/>
    <x v="246"/>
  </r>
  <r>
    <x v="1"/>
    <x v="244"/>
    <x v="891"/>
    <x v="1"/>
    <x v="2"/>
    <s v="Hand"/>
    <x v="0"/>
    <n v="1"/>
    <x v="4"/>
    <x v="3"/>
    <x v="1"/>
    <s v="Rs 4,57,15,000_x000a_ ~ 4 Crore+"/>
    <s v="Rs 20,25,000_x000a_ ~ 20 Lacs+"/>
    <n v="86080"/>
    <n v="59"/>
    <n v="86139"/>
    <n v="4.2209709330000003"/>
    <n v="6.2368495360000002"/>
    <x v="246"/>
  </r>
  <r>
    <x v="1"/>
    <x v="244"/>
    <x v="3"/>
    <x v="1"/>
    <x v="3"/>
    <s v="ND"/>
    <x v="1"/>
    <m/>
    <x v="2"/>
    <x v="1"/>
    <x v="2"/>
    <s v=""/>
    <s v=""/>
    <n v="18228"/>
    <n v="11"/>
    <n v="18239"/>
    <n v="0.89374486399999997"/>
    <n v="1.320585318"/>
    <x v="246"/>
  </r>
  <r>
    <x v="6"/>
    <x v="245"/>
    <x v="892"/>
    <x v="0"/>
    <x v="0"/>
    <s v="Lotus"/>
    <x v="0"/>
    <n v="0"/>
    <x v="31"/>
    <x v="0"/>
    <x v="8"/>
    <s v="Rs 1,03,87,498_x000a_ ~ 1 Crore+"/>
    <s v="Rs 5,65,000_x000a_ ~ 5 Lacs+"/>
    <n v="623373"/>
    <n v="3210"/>
    <n v="626583"/>
    <n v="38.162812109999997"/>
    <n v="44.525952029999999"/>
    <x v="247"/>
  </r>
  <r>
    <x v="6"/>
    <x v="245"/>
    <x v="893"/>
    <x v="1"/>
    <x v="10"/>
    <s v="Flowers and Grass"/>
    <x v="2"/>
    <n v="1"/>
    <x v="35"/>
    <x v="0"/>
    <x v="1"/>
    <s v="Rs 67,02,555_x000a_ ~ 67 Lacs+"/>
    <s v="Rs 0_x000a_ ~"/>
    <n v="613566"/>
    <n v="1250"/>
    <n v="614816"/>
    <n v="37.446128430000002"/>
    <n v="43.689770899999999"/>
    <x v="247"/>
  </r>
  <r>
    <x v="6"/>
    <x v="245"/>
    <x v="894"/>
    <x v="1"/>
    <x v="8"/>
    <s v="Hammer, Sickle and Star"/>
    <x v="2"/>
    <n v="1"/>
    <x v="35"/>
    <x v="0"/>
    <x v="6"/>
    <s v="Rs 17,51,916_x000a_ ~ 17 Lacs+"/>
    <s v="Rs 44,439_x000a_ ~ 44 Thou+"/>
    <n v="75379"/>
    <n v="301"/>
    <n v="75680"/>
    <n v="4.6093839460000003"/>
    <n v="5.3779372399999996"/>
    <x v="247"/>
  </r>
  <r>
    <x v="6"/>
    <x v="245"/>
    <x v="895"/>
    <x v="1"/>
    <x v="2"/>
    <s v="Hand"/>
    <x v="0"/>
    <n v="1"/>
    <x v="1"/>
    <x v="0"/>
    <x v="7"/>
    <s v="Rs 2,29,925_x000a_ ~ 2 Lacs+"/>
    <s v="Rs 0_x000a_ ~"/>
    <n v="20712"/>
    <n v="42"/>
    <n v="20754"/>
    <n v="1.264048023"/>
    <n v="1.4748111719999999"/>
    <x v="247"/>
  </r>
  <r>
    <x v="6"/>
    <x v="245"/>
    <x v="3"/>
    <x v="1"/>
    <x v="3"/>
    <s v="ND"/>
    <x v="1"/>
    <m/>
    <x v="2"/>
    <x v="1"/>
    <x v="2"/>
    <s v=""/>
    <s v=""/>
    <n v="17664"/>
    <n v="28"/>
    <n v="17692"/>
    <n v="1.077553129"/>
    <n v="1.257220741"/>
    <x v="247"/>
  </r>
  <r>
    <x v="4"/>
    <x v="246"/>
    <x v="896"/>
    <x v="0"/>
    <x v="0"/>
    <s v="Lotus"/>
    <x v="0"/>
    <n v="1"/>
    <x v="3"/>
    <x v="3"/>
    <x v="4"/>
    <s v="Rs 4,74,74,109_x000a_ ~ 4 Crore+"/>
    <s v="Rs 32,78,401_x000a_ ~ 32 Lacs+"/>
    <n v="722994"/>
    <n v="15169"/>
    <n v="738163"/>
    <n v="38.091225369999997"/>
    <n v="61.324397570000002"/>
    <x v="248"/>
  </r>
  <r>
    <x v="4"/>
    <x v="246"/>
    <x v="897"/>
    <x v="1"/>
    <x v="2"/>
    <s v="Hand"/>
    <x v="0"/>
    <n v="0"/>
    <x v="12"/>
    <x v="3"/>
    <x v="6"/>
    <s v="Rs 78,85,036_x000a_ ~ 78 Lacs+"/>
    <s v="Rs 0_x000a_ ~"/>
    <n v="431973"/>
    <n v="3643"/>
    <n v="435616"/>
    <n v="22.478974470000001"/>
    <n v="36.189688150000002"/>
    <x v="248"/>
  </r>
  <r>
    <x v="4"/>
    <x v="247"/>
    <x v="898"/>
    <x v="0"/>
    <x v="0"/>
    <s v="Lotus"/>
    <x v="0"/>
    <n v="1"/>
    <x v="19"/>
    <x v="3"/>
    <x v="1"/>
    <s v="Rs 13,80,29,511_x000a_ ~ 13 Crore+"/>
    <s v="Rs 5,85,73,744_x000a_ ~ 5 Crore+"/>
    <n v="781166"/>
    <n v="7722"/>
    <n v="788888"/>
    <n v="40.316135639999999"/>
    <n v="58.525757589999998"/>
    <x v="249"/>
  </r>
  <r>
    <x v="4"/>
    <x v="247"/>
    <x v="899"/>
    <x v="1"/>
    <x v="2"/>
    <s v="Hand"/>
    <x v="0"/>
    <n v="1"/>
    <x v="8"/>
    <x v="3"/>
    <x v="8"/>
    <s v="Rs 1,86,06,242_x000a_ ~ 1 Crore+"/>
    <s v="Rs 0_x000a_ ~"/>
    <n v="511052"/>
    <n v="3396"/>
    <n v="514448"/>
    <n v="26.290874429999999"/>
    <n v="38.16569518"/>
    <x v="249"/>
  </r>
  <r>
    <x v="17"/>
    <x v="248"/>
    <x v="900"/>
    <x v="0"/>
    <x v="0"/>
    <s v="Lotus"/>
    <x v="0"/>
    <n v="0"/>
    <x v="41"/>
    <x v="3"/>
    <x v="1"/>
    <s v="Rs 1,25,97,461_x000a_ ~ 1 Crore+"/>
    <s v="Rs 4,55,398_x000a_ ~ 4 Lacs+"/>
    <n v="540942"/>
    <n v="2346"/>
    <n v="543288"/>
    <n v="39.800298159999997"/>
    <n v="51.310704370000003"/>
    <x v="250"/>
  </r>
  <r>
    <x v="17"/>
    <x v="248"/>
    <x v="901"/>
    <x v="1"/>
    <x v="2"/>
    <s v="Hand"/>
    <x v="0"/>
    <n v="0"/>
    <x v="17"/>
    <x v="3"/>
    <x v="4"/>
    <s v="Rs 2,15,16,244_x000a_ ~ 2 Crore+"/>
    <s v="Rs 0_x000a_ ~"/>
    <n v="459480"/>
    <n v="1155"/>
    <n v="460635"/>
    <n v="33.74528858"/>
    <n v="43.504561680000002"/>
    <x v="250"/>
  </r>
  <r>
    <x v="17"/>
    <x v="248"/>
    <x v="902"/>
    <x v="1"/>
    <x v="8"/>
    <s v="Ears of Corn And Sickle"/>
    <x v="0"/>
    <n v="0"/>
    <x v="21"/>
    <x v="3"/>
    <x v="1"/>
    <s v="Rs 23,894_x000a_ ~ 23 Thou+"/>
    <s v="Rs 0_x000a_ ~"/>
    <n v="17759"/>
    <n v="90"/>
    <n v="17849"/>
    <n v="1.3075855199999999"/>
    <n v="1.685744508"/>
    <x v="250"/>
  </r>
  <r>
    <x v="17"/>
    <x v="248"/>
    <x v="3"/>
    <x v="1"/>
    <x v="3"/>
    <s v="ND"/>
    <x v="1"/>
    <m/>
    <x v="2"/>
    <x v="1"/>
    <x v="2"/>
    <s v=""/>
    <s v=""/>
    <n v="12536"/>
    <n v="33"/>
    <n v="12569"/>
    <n v="0.920782251"/>
    <n v="1.187076179"/>
    <x v="250"/>
  </r>
  <r>
    <x v="3"/>
    <x v="249"/>
    <x v="903"/>
    <x v="0"/>
    <x v="0"/>
    <s v="Lotus"/>
    <x v="0"/>
    <n v="1"/>
    <x v="34"/>
    <x v="3"/>
    <x v="0"/>
    <s v="Rs 1,08,66,041_x000a_ ~ 1 Crore+"/>
    <s v="Rs 14,81,768_x000a_ ~ 14 Lacs+"/>
    <n v="543429"/>
    <n v="4315"/>
    <n v="547744"/>
    <n v="33.340799969999999"/>
    <n v="54.380035980000002"/>
    <x v="251"/>
  </r>
  <r>
    <x v="3"/>
    <x v="249"/>
    <x v="904"/>
    <x v="1"/>
    <x v="2"/>
    <s v="Hand"/>
    <x v="0"/>
    <n v="0"/>
    <x v="32"/>
    <x v="3"/>
    <x v="4"/>
    <s v="Rs 2,45,71,504_x000a_ ~ 2 Crore+"/>
    <s v="Rs 27,88,342_x000a_ ~ 27 Lacs+"/>
    <n v="394673"/>
    <n v="2860"/>
    <n v="397533"/>
    <n v="24.197559869999999"/>
    <n v="39.467084700000001"/>
    <x v="251"/>
  </r>
  <r>
    <x v="3"/>
    <x v="249"/>
    <x v="905"/>
    <x v="1"/>
    <x v="4"/>
    <s v="Elephant"/>
    <x v="0"/>
    <n v="0"/>
    <x v="35"/>
    <x v="2"/>
    <x v="0"/>
    <s v="Rs 5,03,683_x000a_ ~ 5 Lacs+"/>
    <s v="Rs 0_x000a_ ~"/>
    <n v="25448"/>
    <n v="243"/>
    <n v="25691"/>
    <n v="1.563793473"/>
    <n v="2.5506030270000002"/>
    <x v="251"/>
  </r>
  <r>
    <x v="3"/>
    <x v="249"/>
    <x v="3"/>
    <x v="1"/>
    <x v="3"/>
    <s v="ND"/>
    <x v="1"/>
    <m/>
    <x v="2"/>
    <x v="1"/>
    <x v="2"/>
    <s v=""/>
    <s v=""/>
    <n v="15396"/>
    <n v="203"/>
    <n v="15599"/>
    <n v="0.949500385"/>
    <n v="1.5486690519999999"/>
    <x v="251"/>
  </r>
  <r>
    <x v="3"/>
    <x v="250"/>
    <x v="906"/>
    <x v="0"/>
    <x v="0"/>
    <s v="Lotus"/>
    <x v="0"/>
    <n v="0"/>
    <x v="13"/>
    <x v="2"/>
    <x v="1"/>
    <s v="Rs 3,35,08,455_x000a_ ~ 3 Crore+"/>
    <s v="Rs 1,24,58,607_x000a_ ~ 1 Crore+"/>
    <n v="631753"/>
    <n v="5281"/>
    <n v="637034"/>
    <n v="36.520456959999997"/>
    <n v="62.201118579999999"/>
    <x v="252"/>
  </r>
  <r>
    <x v="3"/>
    <x v="250"/>
    <x v="907"/>
    <x v="1"/>
    <x v="2"/>
    <s v="Hand"/>
    <x v="0"/>
    <n v="0"/>
    <x v="0"/>
    <x v="2"/>
    <x v="4"/>
    <s v="Rs 38,13,627_x000a_ ~ 38 Lacs+"/>
    <s v="Rs 1,44,294_x000a_ ~ 1 Lacs+"/>
    <n v="329229"/>
    <n v="2292"/>
    <n v="331521"/>
    <n v="19.005733459999998"/>
    <n v="32.370292689999999"/>
    <x v="252"/>
  </r>
  <r>
    <x v="3"/>
    <x v="250"/>
    <x v="3"/>
    <x v="1"/>
    <x v="3"/>
    <s v="ND"/>
    <x v="1"/>
    <m/>
    <x v="2"/>
    <x v="1"/>
    <x v="2"/>
    <s v=""/>
    <s v=""/>
    <n v="18551"/>
    <n v="210"/>
    <n v="18761"/>
    <n v="1.075547448"/>
    <n v="1.8318569899999999"/>
    <x v="252"/>
  </r>
  <r>
    <x v="8"/>
    <x v="251"/>
    <x v="908"/>
    <x v="0"/>
    <x v="13"/>
    <s v="Ceiling Fan"/>
    <x v="0"/>
    <n v="4"/>
    <x v="6"/>
    <x v="3"/>
    <x v="1"/>
    <s v="Rs 18,69,69,794_x000a_ ~ 18 Crore+"/>
    <s v="Rs 2,28,33,319_x000a_ ~ 2 Crore+"/>
    <n v="777967"/>
    <n v="5532"/>
    <n v="783499"/>
    <n v="49.893907650000003"/>
    <n v="63.413127950000003"/>
    <x v="253"/>
  </r>
  <r>
    <x v="8"/>
    <x v="251"/>
    <x v="909"/>
    <x v="1"/>
    <x v="14"/>
    <s v="Bicycle"/>
    <x v="0"/>
    <n v="0"/>
    <x v="18"/>
    <x v="3"/>
    <x v="1"/>
    <s v="Rs 3,07,42,398_x000a_ ~ 3 Crore+"/>
    <s v="Rs 9,61,319_x000a_ ~ 9 Lacs+"/>
    <n v="400142"/>
    <n v="2631"/>
    <n v="402773"/>
    <n v="25.648940029999999"/>
    <n v="32.598759899999997"/>
    <x v="253"/>
  </r>
  <r>
    <x v="8"/>
    <x v="251"/>
    <x v="3"/>
    <x v="1"/>
    <x v="3"/>
    <s v="ND"/>
    <x v="1"/>
    <m/>
    <x v="2"/>
    <x v="1"/>
    <x v="2"/>
    <s v=""/>
    <s v=""/>
    <n v="14629"/>
    <n v="63"/>
    <n v="14692"/>
    <n v="0.93559952400000002"/>
    <n v="1.1891089530000001"/>
    <x v="253"/>
  </r>
  <r>
    <x v="1"/>
    <x v="252"/>
    <x v="910"/>
    <x v="0"/>
    <x v="0"/>
    <s v="Lotus"/>
    <x v="0"/>
    <n v="5"/>
    <x v="35"/>
    <x v="3"/>
    <x v="1"/>
    <s v="Rs 1,72,92,937_x000a_ ~ 1 Crore+"/>
    <s v="Rs 13,00,000_x000a_ ~ 13 Lacs+"/>
    <n v="564380"/>
    <n v="2581"/>
    <n v="566961"/>
    <n v="34.016918429999997"/>
    <n v="50.43181319"/>
    <x v="254"/>
  </r>
  <r>
    <x v="1"/>
    <x v="252"/>
    <x v="911"/>
    <x v="1"/>
    <x v="12"/>
    <s v="Bicycle"/>
    <x v="2"/>
    <n v="0"/>
    <x v="35"/>
    <x v="3"/>
    <x v="6"/>
    <s v="Rs 2,14,04,646_x000a_ ~ 2 Crore+"/>
    <s v="Rs 11,93,748_x000a_ ~ 11 Lacs+"/>
    <n v="474339"/>
    <n v="462"/>
    <n v="474801"/>
    <n v="28.487438969999999"/>
    <n v="42.234078420000003"/>
    <x v="254"/>
  </r>
  <r>
    <x v="1"/>
    <x v="252"/>
    <x v="912"/>
    <x v="1"/>
    <x v="2"/>
    <s v="Hand"/>
    <x v="0"/>
    <n v="0"/>
    <x v="12"/>
    <x v="3"/>
    <x v="4"/>
    <s v="Rs 5,72,66,147_x000a_ ~ 5 Crore+"/>
    <s v="Rs 50,82,884_x000a_ ~ 50 Lacs+"/>
    <n v="69245"/>
    <n v="110"/>
    <n v="69355"/>
    <n v="4.1612092860000001"/>
    <n v="6.1692045899999997"/>
    <x v="254"/>
  </r>
  <r>
    <x v="1"/>
    <x v="253"/>
    <x v="913"/>
    <x v="0"/>
    <x v="0"/>
    <s v="Lotus"/>
    <x v="0"/>
    <n v="4"/>
    <x v="7"/>
    <x v="3"/>
    <x v="8"/>
    <s v="Rs 9,89,05,402_x000a_ ~ 9 Crore+"/>
    <s v="Rs 6,15,24,736_x000a_ ~ 6 Crore+"/>
    <n v="580226"/>
    <n v="1132"/>
    <n v="581358"/>
    <n v="32.191327979999997"/>
    <n v="59.181959499999998"/>
    <x v="255"/>
  </r>
  <r>
    <x v="1"/>
    <x v="253"/>
    <x v="914"/>
    <x v="1"/>
    <x v="4"/>
    <s v="Elephant"/>
    <x v="0"/>
    <n v="3"/>
    <x v="11"/>
    <x v="3"/>
    <x v="1"/>
    <s v="Rs 1,72,97,000_x000a_ ~ 1 Crore+"/>
    <s v="Rs 20,00,000_x000a_ ~ 20 Lacs+"/>
    <n v="319418"/>
    <n v="339"/>
    <n v="319757"/>
    <n v="17.70578965"/>
    <n v="32.551105900000003"/>
    <x v="255"/>
  </r>
  <r>
    <x v="1"/>
    <x v="253"/>
    <x v="915"/>
    <x v="1"/>
    <x v="2"/>
    <s v="Hand"/>
    <x v="0"/>
    <m/>
    <x v="1"/>
    <x v="3"/>
    <x v="12"/>
    <s v="Not Available"/>
    <s v="Not Available"/>
    <n v="37049"/>
    <n v="83"/>
    <n v="37132"/>
    <n v="2.0560969149999999"/>
    <n v="3.7800194029999998"/>
    <x v="255"/>
  </r>
  <r>
    <x v="1"/>
    <x v="253"/>
    <x v="3"/>
    <x v="1"/>
    <x v="3"/>
    <s v="ND"/>
    <x v="1"/>
    <m/>
    <x v="2"/>
    <x v="1"/>
    <x v="2"/>
    <s v=""/>
    <s v=""/>
    <n v="13157"/>
    <n v="11"/>
    <n v="13168"/>
    <n v="0.72914694000000002"/>
    <n v="1.340495947"/>
    <x v="255"/>
  </r>
  <r>
    <x v="8"/>
    <x v="254"/>
    <x v="916"/>
    <x v="0"/>
    <x v="13"/>
    <s v="Ceiling Fan"/>
    <x v="2"/>
    <n v="0"/>
    <x v="32"/>
    <x v="3"/>
    <x v="1"/>
    <s v="Rs 20,25,28,594_x000a_ ~ 20 Crore+"/>
    <s v="Rs 3,44,16,887_x000a_ ~ 3 Crore+"/>
    <n v="534655"/>
    <n v="2975"/>
    <n v="537630"/>
    <n v="34.376858300000002"/>
    <n v="43.468945210000001"/>
    <x v="256"/>
  </r>
  <r>
    <x v="8"/>
    <x v="254"/>
    <x v="917"/>
    <x v="1"/>
    <x v="14"/>
    <s v="Bicycle"/>
    <x v="0"/>
    <n v="0"/>
    <x v="23"/>
    <x v="3"/>
    <x v="1"/>
    <s v="Rs 25,32,66,524_x000a_ ~ 25 Crore+"/>
    <s v="Rs 1,83,10,000_x000a_ ~ 1 Crore+"/>
    <n v="508361"/>
    <n v="3531"/>
    <n v="511892"/>
    <n v="32.731132469999999"/>
    <n v="41.387953240000002"/>
    <x v="256"/>
  </r>
  <r>
    <x v="8"/>
    <x v="254"/>
    <x v="918"/>
    <x v="1"/>
    <x v="15"/>
    <s v="Glass Tumbler"/>
    <x v="0"/>
    <n v="0"/>
    <x v="7"/>
    <x v="3"/>
    <x v="0"/>
    <s v="Rs 17,34,51,539_x000a_ ~ 17 Crore+"/>
    <s v="Rs 11,50,000_x000a_ ~ 11 Lacs+"/>
    <n v="132124"/>
    <n v="524"/>
    <n v="132648"/>
    <n v="8.4817095390000006"/>
    <n v="10.72497562"/>
    <x v="256"/>
  </r>
  <r>
    <x v="8"/>
    <x v="254"/>
    <x v="3"/>
    <x v="1"/>
    <x v="3"/>
    <s v="ND"/>
    <x v="1"/>
    <m/>
    <x v="2"/>
    <x v="1"/>
    <x v="2"/>
    <s v=""/>
    <s v=""/>
    <n v="17117"/>
    <n v="36"/>
    <n v="17153"/>
    <n v="1.096788219"/>
    <n v="1.386869812"/>
    <x v="256"/>
  </r>
  <r>
    <x v="16"/>
    <x v="255"/>
    <x v="919"/>
    <x v="0"/>
    <x v="0"/>
    <s v="Lotus"/>
    <x v="0"/>
    <n v="3"/>
    <x v="3"/>
    <x v="3"/>
    <x v="0"/>
    <s v="Rs 95,47,000_x000a_ ~ 95 Lacs+"/>
    <s v="Rs 0_x000a_ ~"/>
    <n v="429710"/>
    <n v="3364"/>
    <n v="433074"/>
    <n v="26.881374699999999"/>
    <n v="35.182695350000003"/>
    <x v="257"/>
  </r>
  <r>
    <x v="16"/>
    <x v="255"/>
    <x v="920"/>
    <x v="1"/>
    <x v="37"/>
    <s v="Conch"/>
    <x v="0"/>
    <n v="0"/>
    <x v="0"/>
    <x v="3"/>
    <x v="6"/>
    <s v="Rs 2,58,84,601_x000a_ ~ 2 Crore+"/>
    <s v="Rs 4,56,763_x000a_ ~ 4 Lacs+"/>
    <n v="405641"/>
    <n v="619"/>
    <n v="406260"/>
    <n v="25.21700053"/>
    <n v="33.004340620000001"/>
    <x v="257"/>
  </r>
  <r>
    <x v="16"/>
    <x v="255"/>
    <x v="921"/>
    <x v="1"/>
    <x v="2"/>
    <s v="Hand"/>
    <x v="0"/>
    <n v="3"/>
    <x v="14"/>
    <x v="2"/>
    <x v="8"/>
    <s v="Rs 1,61,54,671_x000a_ ~ 1 Crore+"/>
    <s v="Rs 80,44,387_x000a_ ~ 80 Lacs+"/>
    <n v="317915"/>
    <n v="1287"/>
    <n v="319202"/>
    <n v="19.813215679999999"/>
    <n v="25.93179623"/>
    <x v="257"/>
  </r>
  <r>
    <x v="16"/>
    <x v="255"/>
    <x v="3"/>
    <x v="1"/>
    <x v="3"/>
    <s v="ND"/>
    <x v="1"/>
    <m/>
    <x v="2"/>
    <x v="1"/>
    <x v="2"/>
    <s v=""/>
    <s v=""/>
    <n v="21172"/>
    <n v="27"/>
    <n v="21199"/>
    <n v="1.315845011"/>
    <n v="1.7221951879999999"/>
    <x v="257"/>
  </r>
  <r>
    <x v="16"/>
    <x v="255"/>
    <x v="922"/>
    <x v="1"/>
    <x v="36"/>
    <s v="Cot"/>
    <x v="2"/>
    <n v="0"/>
    <x v="20"/>
    <x v="3"/>
    <x v="6"/>
    <s v="Rs 5,39,221_x000a_ ~ 5 Lacs+"/>
    <s v="Rs 1,98,800_x000a_ ~ 1 Lacs+"/>
    <n v="15833"/>
    <n v="31"/>
    <n v="15864"/>
    <n v="0.98469575200000004"/>
    <n v="1.2887827000000001"/>
    <x v="257"/>
  </r>
  <r>
    <x v="16"/>
    <x v="255"/>
    <x v="923"/>
    <x v="1"/>
    <x v="7"/>
    <s v="Coat"/>
    <x v="0"/>
    <n v="0"/>
    <x v="21"/>
    <x v="2"/>
    <x v="8"/>
    <s v="Rs 23,15,608_x000a_ ~ 23 Lacs+"/>
    <s v="Rs 1,04,000_x000a_ ~ 1 Lacs+"/>
    <n v="12391"/>
    <n v="18"/>
    <n v="12409"/>
    <n v="0.77024014100000004"/>
    <n v="1.008100386"/>
    <x v="257"/>
  </r>
  <r>
    <x v="17"/>
    <x v="256"/>
    <x v="924"/>
    <x v="0"/>
    <x v="2"/>
    <s v="Hand"/>
    <x v="0"/>
    <n v="0"/>
    <x v="34"/>
    <x v="3"/>
    <x v="1"/>
    <s v="Rs 1,37,27,834_x000a_ ~ 1 Crore+"/>
    <s v="Rs 12,50,000_x000a_ ~ 12 Lacs+"/>
    <n v="785014"/>
    <n v="1078"/>
    <n v="786092"/>
    <n v="45.309515380000001"/>
    <n v="55.172287939999997"/>
    <x v="258"/>
  </r>
  <r>
    <x v="17"/>
    <x v="256"/>
    <x v="925"/>
    <x v="1"/>
    <x v="49"/>
    <s v="Elephant"/>
    <x v="0"/>
    <n v="0"/>
    <x v="25"/>
    <x v="3"/>
    <x v="1"/>
    <s v="Rs 27,50,757_x000a_ ~ 27 Lacs+"/>
    <s v="Rs 0_x000a_ ~"/>
    <n v="574456"/>
    <n v="1642"/>
    <n v="576098"/>
    <n v="33.205682279999998"/>
    <n v="40.43374661"/>
    <x v="258"/>
  </r>
  <r>
    <x v="17"/>
    <x v="256"/>
    <x v="926"/>
    <x v="1"/>
    <x v="18"/>
    <s v="Cauliflower"/>
    <x v="0"/>
    <n v="1"/>
    <x v="42"/>
    <x v="3"/>
    <x v="7"/>
    <s v="Rs 9,03,03,570_x000a_ ~ 9 Crore+"/>
    <s v="Rs 11,00,000_x000a_ ~ 11 Lacs+"/>
    <n v="18253"/>
    <n v="91"/>
    <n v="18344"/>
    <n v="1.05732885"/>
    <n v="1.2874834630000001"/>
    <x v="258"/>
  </r>
  <r>
    <x v="17"/>
    <x v="256"/>
    <x v="3"/>
    <x v="1"/>
    <x v="3"/>
    <s v="ND"/>
    <x v="1"/>
    <m/>
    <x v="2"/>
    <x v="1"/>
    <x v="2"/>
    <s v=""/>
    <s v=""/>
    <n v="15845"/>
    <n v="68"/>
    <n v="15913"/>
    <n v="0.91720856900000003"/>
    <n v="1.116862426"/>
    <x v="258"/>
  </r>
  <r>
    <x v="13"/>
    <x v="257"/>
    <x v="927"/>
    <x v="0"/>
    <x v="25"/>
    <s v="Rising Sun"/>
    <x v="0"/>
    <n v="1"/>
    <x v="17"/>
    <x v="3"/>
    <x v="1"/>
    <s v="Rs 47,11,86,830_x000a_ ~ 47 Crore+"/>
    <s v="Rs 8,11,31,909_x000a_ ~ 8 Crore+"/>
    <n v="716961"/>
    <n v="4752"/>
    <n v="721713"/>
    <n v="47.203549129999999"/>
    <n v="59.896425950000001"/>
    <x v="259"/>
  </r>
  <r>
    <x v="13"/>
    <x v="257"/>
    <x v="928"/>
    <x v="1"/>
    <x v="59"/>
    <s v="Nagara"/>
    <x v="0"/>
    <n v="5"/>
    <x v="19"/>
    <x v="3"/>
    <x v="4"/>
    <s v="Rs 60,17,47,124_x000a_ ~ 60 Crore+"/>
    <s v="Rs 17,52,46,855_x000a_ ~ 17 Crore+"/>
    <n v="321004"/>
    <n v="790"/>
    <n v="321794"/>
    <n v="21.0468966"/>
    <n v="26.70633686"/>
    <x v="259"/>
  </r>
  <r>
    <x v="13"/>
    <x v="257"/>
    <x v="929"/>
    <x v="1"/>
    <x v="18"/>
    <s v="Gift Pack"/>
    <x v="0"/>
    <n v="0"/>
    <x v="9"/>
    <x v="3"/>
    <x v="8"/>
    <s v="Rs 1,04,87,161_x000a_ ~ 1 Crore+"/>
    <s v="Rs 4,00,000_x000a_ ~ 4 Lacs+"/>
    <n v="50097"/>
    <n v="82"/>
    <n v="50179"/>
    <n v="3.2819512629999998"/>
    <n v="4.164457004"/>
    <x v="259"/>
  </r>
  <r>
    <x v="13"/>
    <x v="257"/>
    <x v="930"/>
    <x v="1"/>
    <x v="27"/>
    <s v="Ganna Kisan"/>
    <x v="0"/>
    <m/>
    <x v="13"/>
    <x v="3"/>
    <x v="12"/>
    <s v="Not Available"/>
    <s v="Not Available"/>
    <n v="30103"/>
    <n v="143"/>
    <n v="30246"/>
    <n v="1.9782358739999999"/>
    <n v="2.5101768980000001"/>
    <x v="259"/>
  </r>
  <r>
    <x v="13"/>
    <x v="257"/>
    <x v="931"/>
    <x v="1"/>
    <x v="28"/>
    <s v="Battery Torch"/>
    <x v="0"/>
    <n v="0"/>
    <x v="13"/>
    <x v="3"/>
    <x v="0"/>
    <s v="Rs 46,07,825_x000a_ ~ 46 Lacs+"/>
    <s v="Rs 0_x000a_ ~"/>
    <n v="14514"/>
    <n v="73"/>
    <n v="14587"/>
    <n v="0.95406092300000001"/>
    <n v="1.2106047209999999"/>
    <x v="259"/>
  </r>
  <r>
    <x v="2"/>
    <x v="258"/>
    <x v="932"/>
    <x v="0"/>
    <x v="19"/>
    <s v="Bow and Arrow"/>
    <x v="0"/>
    <n v="1"/>
    <x v="16"/>
    <x v="3"/>
    <x v="1"/>
    <s v="Rs 1,96,16,515_x000a_ ~ 1 Crore+"/>
    <s v="Rs 12,41,233_x000a_ ~ 12 Lacs+"/>
    <n v="558023"/>
    <n v="1700"/>
    <n v="559723"/>
    <n v="28.474835120000002"/>
    <n v="62.841363790000003"/>
    <x v="260"/>
  </r>
  <r>
    <x v="2"/>
    <x v="258"/>
    <x v="933"/>
    <x v="1"/>
    <x v="5"/>
    <s v="Clock"/>
    <x v="0"/>
    <n v="1"/>
    <x v="0"/>
    <x v="3"/>
    <x v="6"/>
    <s v="Rs 42,18,63,127_x000a_ ~ 42 Crore+"/>
    <s v="Rs 35,87,200_x000a_ ~ 35 Lacs+"/>
    <n v="215014"/>
    <n v="366"/>
    <n v="215380"/>
    <n v="10.9570448"/>
    <n v="24.181198439999999"/>
    <x v="260"/>
  </r>
  <r>
    <x v="2"/>
    <x v="258"/>
    <x v="934"/>
    <x v="1"/>
    <x v="6"/>
    <s v="Cup &amp; Saucer"/>
    <x v="0"/>
    <n v="3"/>
    <x v="1"/>
    <x v="3"/>
    <x v="0"/>
    <s v="Rs 2,60,000_x000a_ ~ 2 Lacs+"/>
    <s v="Rs 8,14,407_x000a_ ~ 8 Lacs+"/>
    <n v="65362"/>
    <n v="210"/>
    <n v="65572"/>
    <n v="3.3358498550000002"/>
    <n v="7.3619163529999998"/>
    <x v="260"/>
  </r>
  <r>
    <x v="2"/>
    <x v="258"/>
    <x v="3"/>
    <x v="1"/>
    <x v="3"/>
    <s v="ND"/>
    <x v="1"/>
    <m/>
    <x v="2"/>
    <x v="1"/>
    <x v="2"/>
    <s v=""/>
    <s v=""/>
    <n v="12975"/>
    <n v="37"/>
    <n v="13012"/>
    <n v="0.66196056700000006"/>
    <n v="1.460886592"/>
    <x v="260"/>
  </r>
  <r>
    <x v="2"/>
    <x v="258"/>
    <x v="935"/>
    <x v="1"/>
    <x v="4"/>
    <s v="Elephant"/>
    <x v="0"/>
    <n v="1"/>
    <x v="26"/>
    <x v="3"/>
    <x v="6"/>
    <s v="Rs 89,99,137_x000a_ ~ 89 Lacs+"/>
    <s v="Rs 9,05,000_x000a_ ~ 9 Lacs+"/>
    <n v="9604"/>
    <n v="23"/>
    <n v="9627"/>
    <n v="0.48975517800000001"/>
    <n v="1.0808450060000001"/>
    <x v="260"/>
  </r>
  <r>
    <x v="13"/>
    <x v="259"/>
    <x v="936"/>
    <x v="0"/>
    <x v="25"/>
    <s v="Rising Sun"/>
    <x v="0"/>
    <n v="0"/>
    <x v="17"/>
    <x v="2"/>
    <x v="1"/>
    <s v="Rs 4,81,72,936_x000a_ ~ 4 Crore+"/>
    <s v="Rs 0_x000a_ ~"/>
    <n v="680087"/>
    <n v="3917"/>
    <n v="684004"/>
    <n v="41.606285190000001"/>
    <n v="55.243676489999999"/>
    <x v="261"/>
  </r>
  <r>
    <x v="13"/>
    <x v="259"/>
    <x v="937"/>
    <x v="1"/>
    <x v="29"/>
    <s v="Two Leaves"/>
    <x v="2"/>
    <n v="0"/>
    <x v="34"/>
    <x v="2"/>
    <x v="1"/>
    <s v="Rs 1,96,31,546_x000a_ ~ 1 Crore+"/>
    <s v="Rs 65,00,000_x000a_ ~ 65 Lacs+"/>
    <n v="396432"/>
    <n v="940"/>
    <n v="397372"/>
    <n v="24.171163849999999"/>
    <n v="32.093803860000001"/>
    <x v="261"/>
  </r>
  <r>
    <x v="13"/>
    <x v="259"/>
    <x v="938"/>
    <x v="1"/>
    <x v="27"/>
    <s v="Ganna Kisan"/>
    <x v="2"/>
    <n v="0"/>
    <x v="45"/>
    <x v="2"/>
    <x v="1"/>
    <s v="Rs 15,014_x000a_ ~ 15 Thou+"/>
    <s v="Rs 0_x000a_ ~"/>
    <n v="62607"/>
    <n v="164"/>
    <n v="62771"/>
    <n v="3.8182059279999998"/>
    <n v="5.0697083889999996"/>
    <x v="261"/>
  </r>
  <r>
    <x v="13"/>
    <x v="259"/>
    <x v="939"/>
    <x v="1"/>
    <x v="18"/>
    <s v="Gift Pack"/>
    <x v="0"/>
    <n v="0"/>
    <x v="19"/>
    <x v="2"/>
    <x v="1"/>
    <s v="Rs 2,16,15,246_x000a_ ~ 2 Crore+"/>
    <s v="Rs 0_x000a_ ~"/>
    <n v="55157"/>
    <n v="56"/>
    <n v="55213"/>
    <n v="3.3584713310000001"/>
    <n v="4.4592854869999998"/>
    <x v="261"/>
  </r>
  <r>
    <x v="13"/>
    <x v="259"/>
    <x v="3"/>
    <x v="1"/>
    <x v="3"/>
    <s v="ND"/>
    <x v="1"/>
    <m/>
    <x v="2"/>
    <x v="1"/>
    <x v="2"/>
    <s v=""/>
    <s v=""/>
    <n v="21591"/>
    <n v="70"/>
    <n v="21661"/>
    <n v="1.3175854870000001"/>
    <n v="1.749453624"/>
    <x v="261"/>
  </r>
  <r>
    <x v="16"/>
    <x v="260"/>
    <x v="940"/>
    <x v="0"/>
    <x v="37"/>
    <s v="Conch"/>
    <x v="0"/>
    <n v="0"/>
    <x v="32"/>
    <x v="3"/>
    <x v="3"/>
    <s v="Rs 12,44,722_x000a_ ~ 12 Lacs+"/>
    <s v="Rs 0_x000a_ ~"/>
    <n v="461154"/>
    <n v="525"/>
    <n v="461679"/>
    <n v="35.826117859999997"/>
    <n v="49.008376490000003"/>
    <x v="262"/>
  </r>
  <r>
    <x v="16"/>
    <x v="260"/>
    <x v="941"/>
    <x v="1"/>
    <x v="0"/>
    <s v="Lotus"/>
    <x v="0"/>
    <n v="0"/>
    <x v="11"/>
    <x v="3"/>
    <x v="1"/>
    <s v="Rs 94,15,000_x000a_ ~ 94 Lacs+"/>
    <s v="Rs 10,50,000_x000a_ ~ 10 Lacs+"/>
    <n v="310883"/>
    <n v="1580"/>
    <n v="312463"/>
    <n v="24.24701203"/>
    <n v="33.168726200000002"/>
    <x v="262"/>
  </r>
  <r>
    <x v="16"/>
    <x v="260"/>
    <x v="942"/>
    <x v="1"/>
    <x v="2"/>
    <s v="Hand"/>
    <x v="0"/>
    <n v="0"/>
    <x v="5"/>
    <x v="3"/>
    <x v="4"/>
    <s v="Rs 53,30,945_x000a_ ~ 53 Lacs+"/>
    <s v="Rs 0_x000a_ ~"/>
    <n v="138647"/>
    <n v="346"/>
    <n v="138993"/>
    <n v="10.785804860000001"/>
    <n v="14.754453359999999"/>
    <x v="262"/>
  </r>
  <r>
    <x v="16"/>
    <x v="260"/>
    <x v="3"/>
    <x v="1"/>
    <x v="3"/>
    <s v="ND"/>
    <x v="1"/>
    <m/>
    <x v="2"/>
    <x v="1"/>
    <x v="2"/>
    <s v=""/>
    <s v=""/>
    <n v="13247"/>
    <n v="6"/>
    <n v="13253"/>
    <n v="1.0284278469999999"/>
    <n v="1.4068389800000001"/>
    <x v="262"/>
  </r>
  <r>
    <x v="26"/>
    <x v="261"/>
    <x v="943"/>
    <x v="0"/>
    <x v="0"/>
    <s v="Lotus"/>
    <x v="0"/>
    <n v="2"/>
    <x v="30"/>
    <x v="0"/>
    <x v="0"/>
    <s v="Rs 8,58,41,247_x000a_ ~ 8 Crore+"/>
    <s v="Rs 36,05,161_x000a_ ~ 36 Lacs+"/>
    <n v="712133"/>
    <n v="13085"/>
    <n v="725218"/>
    <n v="50.809128600000001"/>
    <n v="71.835341479999997"/>
    <x v="263"/>
  </r>
  <r>
    <x v="26"/>
    <x v="261"/>
    <x v="944"/>
    <x v="1"/>
    <x v="2"/>
    <s v="Hand"/>
    <x v="0"/>
    <n v="0"/>
    <x v="39"/>
    <x v="3"/>
    <x v="6"/>
    <s v="Rs 7,94,78,472_x000a_ ~ 7 Crore+"/>
    <s v="Rs 66,42,582_x000a_ ~ 66 Lacs+"/>
    <n v="245474"/>
    <n v="2121"/>
    <n v="247595"/>
    <n v="17.346627080000001"/>
    <n v="24.525137780000001"/>
    <x v="263"/>
  </r>
  <r>
    <x v="26"/>
    <x v="261"/>
    <x v="3"/>
    <x v="1"/>
    <x v="3"/>
    <s v="ND"/>
    <x v="1"/>
    <m/>
    <x v="2"/>
    <x v="1"/>
    <x v="2"/>
    <s v=""/>
    <s v=""/>
    <n v="11195"/>
    <n v="132"/>
    <n v="11327"/>
    <n v="0.79357517300000002"/>
    <n v="1.1219783750000001"/>
    <x v="263"/>
  </r>
  <r>
    <x v="20"/>
    <x v="262"/>
    <x v="945"/>
    <x v="0"/>
    <x v="0"/>
    <s v="Lotus"/>
    <x v="0"/>
    <n v="0"/>
    <x v="18"/>
    <x v="0"/>
    <x v="1"/>
    <s v="Rs 2,86,75,553_x000a_ ~ 2 Crore+"/>
    <s v="Rs 6,79,000_x000a_ ~ 6 Lacs+"/>
    <n v="543376"/>
    <n v="2857"/>
    <n v="546233"/>
    <n v="35.038474559999997"/>
    <n v="47.079189450000001"/>
    <x v="264"/>
  </r>
  <r>
    <x v="20"/>
    <x v="262"/>
    <x v="946"/>
    <x v="1"/>
    <x v="2"/>
    <s v="Hand"/>
    <x v="0"/>
    <n v="0"/>
    <x v="0"/>
    <x v="0"/>
    <x v="1"/>
    <s v="Rs 66,66,614_x000a_ ~ 66 Lacs+"/>
    <s v="Rs 0_x000a_ ~"/>
    <n v="537999"/>
    <n v="1320"/>
    <n v="539319"/>
    <n v="34.594971489999999"/>
    <n v="46.483279799999998"/>
    <x v="264"/>
  </r>
  <r>
    <x v="20"/>
    <x v="262"/>
    <x v="3"/>
    <x v="1"/>
    <x v="3"/>
    <s v="ND"/>
    <x v="1"/>
    <m/>
    <x v="2"/>
    <x v="1"/>
    <x v="2"/>
    <s v=""/>
    <s v=""/>
    <n v="26692"/>
    <n v="21"/>
    <n v="26713"/>
    <n v="1.713522931"/>
    <n v="2.3023625220000001"/>
    <x v="264"/>
  </r>
  <r>
    <x v="1"/>
    <x v="263"/>
    <x v="947"/>
    <x v="0"/>
    <x v="0"/>
    <s v="Lotus"/>
    <x v="0"/>
    <n v="11"/>
    <x v="48"/>
    <x v="3"/>
    <x v="4"/>
    <s v="Rs 5,42,87,991_x000a_ ~ 5 Crore+"/>
    <s v="Rs 2,89,93,930_x000a_ ~ 2 Crore+"/>
    <n v="561286"/>
    <n v="1801"/>
    <n v="563087"/>
    <n v="30.03412587"/>
    <n v="49.35095553"/>
    <x v="265"/>
  </r>
  <r>
    <x v="1"/>
    <x v="263"/>
    <x v="948"/>
    <x v="1"/>
    <x v="12"/>
    <s v="Bicycle"/>
    <x v="2"/>
    <n v="0"/>
    <x v="25"/>
    <x v="3"/>
    <x v="4"/>
    <s v="Rs 37,78,59,166_x000a_ ~ 37 Crore+"/>
    <s v="Rs 28,53,000_x000a_ ~ 28 Lacs+"/>
    <n v="549200"/>
    <n v="1534"/>
    <n v="550734"/>
    <n v="29.37523736"/>
    <n v="48.268294500000003"/>
    <x v="265"/>
  </r>
  <r>
    <x v="13"/>
    <x v="264"/>
    <x v="949"/>
    <x v="0"/>
    <x v="2"/>
    <s v="Hand"/>
    <x v="0"/>
    <n v="0"/>
    <x v="10"/>
    <x v="3"/>
    <x v="1"/>
    <s v="Rs 4,17,49,30,444_x000a_ ~ 417 Crore+"/>
    <s v="Rs 1,54,75,11,439_x000a_ ~ 154 Crore+"/>
    <n v="624627"/>
    <n v="2608"/>
    <n v="627235"/>
    <n v="41.780849289999999"/>
    <n v="59.769283620000003"/>
    <x v="266"/>
  </r>
  <r>
    <x v="13"/>
    <x v="264"/>
    <x v="950"/>
    <x v="1"/>
    <x v="0"/>
    <s v="Lotus"/>
    <x v="0"/>
    <n v="0"/>
    <x v="30"/>
    <x v="3"/>
    <x v="8"/>
    <s v="Rs 7,49,96,453_x000a_ ~ 7 Crore+"/>
    <s v="Rs 0_x000a_ ~"/>
    <n v="364598"/>
    <n v="2704"/>
    <n v="367302"/>
    <n v="24.466411319999999"/>
    <n v="35.000242989999997"/>
    <x v="266"/>
  </r>
  <r>
    <x v="13"/>
    <x v="264"/>
    <x v="951"/>
    <x v="1"/>
    <x v="27"/>
    <s v="Ganna Kisan"/>
    <x v="0"/>
    <n v="0"/>
    <x v="25"/>
    <x v="3"/>
    <x v="8"/>
    <s v="Rs 62,08,507_x000a_ ~ 62 Lacs+"/>
    <s v="Rs 90,00,000_x000a_ ~ 90 Lacs+"/>
    <n v="16810"/>
    <n v="259"/>
    <n v="17069"/>
    <n v="1.1369858450000001"/>
    <n v="1.6265066560000001"/>
    <x v="266"/>
  </r>
  <r>
    <x v="13"/>
    <x v="264"/>
    <x v="952"/>
    <x v="1"/>
    <x v="18"/>
    <s v="Gift Pack"/>
    <x v="0"/>
    <n v="0"/>
    <x v="32"/>
    <x v="3"/>
    <x v="1"/>
    <s v="Rs 11,34,16,099_x000a_ ~ 11 Crore+"/>
    <s v="Rs 1,25,51,484_x000a_ ~ 1 Crore+"/>
    <n v="12326"/>
    <n v="19"/>
    <n v="12345"/>
    <n v="0.82231473799999999"/>
    <n v="1.1763562400000001"/>
    <x v="266"/>
  </r>
  <r>
    <x v="5"/>
    <x v="265"/>
    <x v="953"/>
    <x v="0"/>
    <x v="2"/>
    <s v="Hand"/>
    <x v="0"/>
    <n v="3"/>
    <x v="44"/>
    <x v="3"/>
    <x v="1"/>
    <s v="Rs 2,96,99,206_x000a_ ~ 2 Crore+"/>
    <s v="Rs 74,68,633_x000a_ ~ 74 Lacs+"/>
    <n v="527685"/>
    <n v="2056"/>
    <n v="529741"/>
    <n v="41.82551024"/>
    <n v="50.22450903"/>
    <x v="267"/>
  </r>
  <r>
    <x v="5"/>
    <x v="265"/>
    <x v="954"/>
    <x v="1"/>
    <x v="8"/>
    <s v="Hammer, Sickle and Star"/>
    <x v="2"/>
    <n v="10"/>
    <x v="9"/>
    <x v="3"/>
    <x v="0"/>
    <s v="Rs 2,45,90,760_x000a_ ~ 2 Crore+"/>
    <s v="Rs 0_x000a_ ~"/>
    <n v="432282"/>
    <n v="2900"/>
    <n v="435182"/>
    <n v="34.359638390000001"/>
    <n v="41.259412220000002"/>
    <x v="267"/>
  </r>
  <r>
    <x v="5"/>
    <x v="265"/>
    <x v="955"/>
    <x v="1"/>
    <x v="0"/>
    <s v="Lotus"/>
    <x v="0"/>
    <n v="0"/>
    <x v="44"/>
    <x v="3"/>
    <x v="6"/>
    <s v="Rs 32,90,900_x000a_ ~ 32 Lacs+"/>
    <s v="Rs 0_x000a_ ~"/>
    <n v="67620"/>
    <n v="889"/>
    <n v="68509"/>
    <n v="5.4091034699999998"/>
    <n v="6.495307875"/>
    <x v="267"/>
  </r>
  <r>
    <x v="1"/>
    <x v="266"/>
    <x v="956"/>
    <x v="0"/>
    <x v="0"/>
    <s v="Lotus"/>
    <x v="0"/>
    <n v="0"/>
    <x v="33"/>
    <x v="3"/>
    <x v="1"/>
    <s v="Rs 13,23,82,819_x000a_ ~ 13 Crore+"/>
    <s v="Rs 3,10,52,190_x000a_ ~ 3 Crore+"/>
    <n v="466442"/>
    <n v="2495"/>
    <n v="468937"/>
    <n v="28.716587990000001"/>
    <n v="55.599530010000002"/>
    <x v="268"/>
  </r>
  <r>
    <x v="1"/>
    <x v="266"/>
    <x v="957"/>
    <x v="1"/>
    <x v="2"/>
    <s v="Hand"/>
    <x v="0"/>
    <n v="0"/>
    <x v="51"/>
    <x v="3"/>
    <x v="0"/>
    <s v="Rs 7,86,41,628_x000a_ ~ 7 Crore+"/>
    <s v="Rs 0_x000a_ ~"/>
    <n v="311409"/>
    <n v="1594"/>
    <n v="313003"/>
    <n v="19.167560229999999"/>
    <n v="37.111210440000001"/>
    <x v="268"/>
  </r>
  <r>
    <x v="1"/>
    <x v="266"/>
    <x v="958"/>
    <x v="1"/>
    <x v="12"/>
    <s v="Bicycle"/>
    <x v="0"/>
    <n v="1"/>
    <x v="18"/>
    <x v="3"/>
    <x v="1"/>
    <s v="Rs 19,80,48,000_x000a_ ~ 19 Crore+"/>
    <s v="Rs 6,10,000_x000a_ ~ 6 Lacs+"/>
    <n v="47703"/>
    <n v="572"/>
    <n v="48275"/>
    <n v="2.9562463299999999"/>
    <n v="5.7237268779999999"/>
    <x v="268"/>
  </r>
  <r>
    <x v="6"/>
    <x v="267"/>
    <x v="959"/>
    <x v="0"/>
    <x v="10"/>
    <s v="Flowers and Grass"/>
    <x v="0"/>
    <n v="3"/>
    <x v="24"/>
    <x v="3"/>
    <x v="0"/>
    <s v="Rs 3,39,79,650_x000a_ ~ 3 Crore+"/>
    <s v="Rs 0_x000a_ ~"/>
    <n v="711233"/>
    <n v="639"/>
    <n v="711872"/>
    <n v="42.880058210000001"/>
    <n v="49.957121780000001"/>
    <x v="269"/>
  </r>
  <r>
    <x v="6"/>
    <x v="267"/>
    <x v="960"/>
    <x v="1"/>
    <x v="0"/>
    <s v="Lotus"/>
    <x v="0"/>
    <n v="0"/>
    <x v="15"/>
    <x v="3"/>
    <x v="1"/>
    <s v="Rs 1,92,92,281_x000a_ ~ 1 Crore+"/>
    <s v="Rs 60,00,000_x000a_ ~ 60 Lacs+"/>
    <n v="598616"/>
    <n v="1588"/>
    <n v="600204"/>
    <n v="36.153665910000001"/>
    <n v="42.120583930000002"/>
    <x v="269"/>
  </r>
  <r>
    <x v="6"/>
    <x v="267"/>
    <x v="961"/>
    <x v="1"/>
    <x v="8"/>
    <s v="Hammer, Sickle and Star"/>
    <x v="0"/>
    <n v="3"/>
    <x v="8"/>
    <x v="3"/>
    <x v="1"/>
    <s v="Rs 8,88,311_x000a_ ~ 8 Lacs+"/>
    <s v="Rs 0_x000a_ ~"/>
    <n v="76002"/>
    <n v="183"/>
    <n v="76185"/>
    <n v="4.5890514509999996"/>
    <n v="5.3464433539999998"/>
    <x v="269"/>
  </r>
  <r>
    <x v="6"/>
    <x v="267"/>
    <x v="962"/>
    <x v="1"/>
    <x v="2"/>
    <s v="Hand"/>
    <x v="0"/>
    <n v="0"/>
    <x v="37"/>
    <x v="3"/>
    <x v="1"/>
    <s v="Rs 94,44,884_x000a_ ~ 94 Lacs+"/>
    <s v="Rs 2,32,960_x000a_ ~ 2 Lacs+"/>
    <n v="16789"/>
    <n v="62"/>
    <n v="16851"/>
    <n v="1.015030597"/>
    <n v="1.1825545310000001"/>
    <x v="269"/>
  </r>
  <r>
    <x v="14"/>
    <x v="268"/>
    <x v="963"/>
    <x v="0"/>
    <x v="46"/>
    <s v="Arrow"/>
    <x v="0"/>
    <n v="3"/>
    <x v="12"/>
    <x v="3"/>
    <x v="7"/>
    <s v="Rs 4,34,42,051_x000a_ ~ 4 Crore+"/>
    <s v="Rs 30,00,000_x000a_ ~ 30 Lacs+"/>
    <n v="396282"/>
    <n v="2126"/>
    <n v="398408"/>
    <n v="22.492990840000001"/>
    <n v="45.817932579999997"/>
    <x v="270"/>
  </r>
  <r>
    <x v="14"/>
    <x v="268"/>
    <x v="964"/>
    <x v="1"/>
    <x v="80"/>
    <s v="Ceiling Fan"/>
    <x v="0"/>
    <n v="5"/>
    <x v="31"/>
    <x v="3"/>
    <x v="1"/>
    <s v="Rs 3,10,34,113_x000a_ ~ 3 Crore+"/>
    <s v="Rs 13,58,960_x000a_ ~ 13 Lacs+"/>
    <n v="312269"/>
    <n v="1597"/>
    <n v="313866"/>
    <n v="17.71998821"/>
    <n v="36.095387709999997"/>
    <x v="270"/>
  </r>
  <r>
    <x v="14"/>
    <x v="268"/>
    <x v="965"/>
    <x v="1"/>
    <x v="31"/>
    <s v="Flag with Three Stars"/>
    <x v="0"/>
    <n v="3"/>
    <x v="22"/>
    <x v="3"/>
    <x v="4"/>
    <s v="Rs 1,33,81,190_x000a_ ~ 1 Crore+"/>
    <s v="Rs 14,80,000_x000a_ ~ 14 Lacs+"/>
    <n v="24892"/>
    <n v="40"/>
    <n v="24932"/>
    <n v="1.407590329"/>
    <n v="2.8672433659999998"/>
    <x v="270"/>
  </r>
  <r>
    <x v="14"/>
    <x v="268"/>
    <x v="3"/>
    <x v="1"/>
    <x v="3"/>
    <s v="ND"/>
    <x v="1"/>
    <m/>
    <x v="2"/>
    <x v="1"/>
    <x v="2"/>
    <s v=""/>
    <s v=""/>
    <n v="22002"/>
    <n v="102"/>
    <n v="22104"/>
    <n v="1.2479294329999999"/>
    <n v="2.542016179"/>
    <x v="270"/>
  </r>
  <r>
    <x v="14"/>
    <x v="268"/>
    <x v="966"/>
    <x v="1"/>
    <x v="4"/>
    <s v="Elephant"/>
    <x v="0"/>
    <n v="0"/>
    <x v="39"/>
    <x v="3"/>
    <x v="0"/>
    <s v="Rs 74,20,911_x000a_ ~ 74 Lacs+"/>
    <s v="Rs 70,000_x000a_ ~ 70 Thou+"/>
    <n v="21587"/>
    <n v="128"/>
    <n v="21715"/>
    <n v="1.2259675910000001"/>
    <n v="2.4972801900000001"/>
    <x v="270"/>
  </r>
  <r>
    <x v="14"/>
    <x v="268"/>
    <x v="967"/>
    <x v="1"/>
    <x v="84"/>
    <s v="Gramophone"/>
    <x v="0"/>
    <n v="0"/>
    <x v="35"/>
    <x v="3"/>
    <x v="1"/>
    <s v="Rs 6,21,955_x000a_ ~ 6 Lacs+"/>
    <s v="Rs 2,99,896_x000a_ ~ 2 Lacs+"/>
    <n v="12416"/>
    <n v="15"/>
    <n v="12431"/>
    <n v="0.70181916300000002"/>
    <n v="1.4295965939999999"/>
    <x v="270"/>
  </r>
  <r>
    <x v="14"/>
    <x v="268"/>
    <x v="968"/>
    <x v="1"/>
    <x v="77"/>
    <s v="Truck"/>
    <x v="2"/>
    <n v="0"/>
    <x v="20"/>
    <x v="3"/>
    <x v="0"/>
    <s v="Rs 39,45,000_x000a_ ~ 39 Lacs+"/>
    <s v="Rs 50,000_x000a_ ~ 50 Thou+"/>
    <n v="8821"/>
    <n v="30"/>
    <n v="8851"/>
    <n v="0.49970247099999998"/>
    <n v="1.0178874950000001"/>
    <x v="270"/>
  </r>
  <r>
    <x v="4"/>
    <x v="269"/>
    <x v="969"/>
    <x v="0"/>
    <x v="0"/>
    <s v="Lotus"/>
    <x v="0"/>
    <n v="0"/>
    <x v="23"/>
    <x v="2"/>
    <x v="1"/>
    <s v="Rs 6,48,67,148_x000a_ ~ 6 Crore+"/>
    <s v="Rs 2,21,21,569_x000a_ ~ 2 Crore+"/>
    <n v="523801"/>
    <n v="2642"/>
    <n v="526443"/>
    <n v="29.07602782"/>
    <n v="52.690140419999999"/>
    <x v="271"/>
  </r>
  <r>
    <x v="4"/>
    <x v="269"/>
    <x v="607"/>
    <x v="1"/>
    <x v="2"/>
    <s v="Hand"/>
    <x v="0"/>
    <n v="0"/>
    <x v="27"/>
    <x v="2"/>
    <x v="8"/>
    <s v="Rs 53,76,898_x000a_ ~ 53 Lacs+"/>
    <s v="Rs 0_x000a_ ~"/>
    <n v="427847"/>
    <n v="914"/>
    <n v="428761"/>
    <n v="23.680943169999999"/>
    <n v="42.913434690000003"/>
    <x v="271"/>
  </r>
  <r>
    <x v="4"/>
    <x v="269"/>
    <x v="970"/>
    <x v="1"/>
    <x v="4"/>
    <s v="Elephant"/>
    <x v="0"/>
    <n v="0"/>
    <x v="17"/>
    <x v="2"/>
    <x v="4"/>
    <s v="Rs 35,02,000_x000a_ ~ 35 Lacs+"/>
    <s v="Rs 20,00,000_x000a_ ~ 20 Lacs+"/>
    <n v="25674"/>
    <n v="44"/>
    <n v="25718"/>
    <n v="1.42043352"/>
    <n v="2.574039414"/>
    <x v="271"/>
  </r>
  <r>
    <x v="17"/>
    <x v="270"/>
    <x v="971"/>
    <x v="0"/>
    <x v="0"/>
    <s v="Lotus"/>
    <x v="0"/>
    <n v="0"/>
    <x v="15"/>
    <x v="2"/>
    <x v="4"/>
    <s v="Rs 18,71,040_x000a_ ~ 18 Lacs+"/>
    <s v="Rs 0_x000a_ ~"/>
    <n v="471946"/>
    <n v="1100"/>
    <n v="473046"/>
    <n v="35.297383250000003"/>
    <n v="44.578197439999997"/>
    <x v="272"/>
  </r>
  <r>
    <x v="17"/>
    <x v="270"/>
    <x v="972"/>
    <x v="1"/>
    <x v="50"/>
    <s v="Lock and Key"/>
    <x v="0"/>
    <n v="0"/>
    <x v="11"/>
    <x v="2"/>
    <x v="0"/>
    <s v="Rs 1,21,70,204_x000a_ ~ 1 Crore+"/>
    <s v="Rs 0_x000a_ ~"/>
    <n v="434519"/>
    <n v="138"/>
    <n v="434657"/>
    <n v="32.432902319999997"/>
    <n v="40.9605526"/>
    <x v="272"/>
  </r>
  <r>
    <x v="17"/>
    <x v="270"/>
    <x v="973"/>
    <x v="1"/>
    <x v="2"/>
    <s v="Hand"/>
    <x v="0"/>
    <n v="1"/>
    <x v="5"/>
    <x v="2"/>
    <x v="4"/>
    <s v="Rs 91,06,386_x000a_ ~ 91 Lacs+"/>
    <s v="Rs 47,82,191_x000a_ ~ 47 Lacs+"/>
    <n v="120293"/>
    <n v="159"/>
    <n v="120452"/>
    <n v="8.9877948589999992"/>
    <n v="11.350974409999999"/>
    <x v="272"/>
  </r>
  <r>
    <x v="0"/>
    <x v="271"/>
    <x v="974"/>
    <x v="0"/>
    <x v="0"/>
    <s v="Lotus"/>
    <x v="0"/>
    <n v="6"/>
    <x v="4"/>
    <x v="3"/>
    <x v="1"/>
    <s v="Rs 22,70,000_x000a_ ~ 22 Lacs+"/>
    <s v="Rs 13,41,800_x000a_ ~ 13 Lacs+"/>
    <n v="497462"/>
    <n v="814"/>
    <n v="498276"/>
    <n v="30.170331619999999"/>
    <n v="43.396234630000002"/>
    <x v="273"/>
  </r>
  <r>
    <x v="0"/>
    <x v="271"/>
    <x v="975"/>
    <x v="1"/>
    <x v="1"/>
    <s v="Car"/>
    <x v="0"/>
    <n v="0"/>
    <x v="29"/>
    <x v="3"/>
    <x v="8"/>
    <s v="Rs 12,14,87,098_x000a_ ~ 12 Crore+"/>
    <s v="Rs 30,45,917_x000a_ ~ 30 Lacs+"/>
    <n v="408560"/>
    <n v="208"/>
    <n v="408768"/>
    <n v="24.750672550000001"/>
    <n v="35.600735409999999"/>
    <x v="273"/>
  </r>
  <r>
    <x v="0"/>
    <x v="271"/>
    <x v="976"/>
    <x v="1"/>
    <x v="2"/>
    <s v="Hand"/>
    <x v="0"/>
    <n v="3"/>
    <x v="0"/>
    <x v="3"/>
    <x v="1"/>
    <s v="Rs 94,78,606_x000a_ ~ 94 Lacs+"/>
    <s v="Rs 0_x000a_ ~"/>
    <n v="179140"/>
    <n v="118"/>
    <n v="179258"/>
    <n v="10.853971100000001"/>
    <n v="15.612074890000001"/>
    <x v="273"/>
  </r>
  <r>
    <x v="0"/>
    <x v="271"/>
    <x v="977"/>
    <x v="1"/>
    <x v="18"/>
    <s v="Matchbox"/>
    <x v="0"/>
    <n v="1"/>
    <x v="8"/>
    <x v="3"/>
    <x v="1"/>
    <s v="Rs 55,67,500_x000a_ ~ 55 Lacs+"/>
    <s v="Rs 9,50,000_x000a_ ~ 9 Lacs+"/>
    <n v="11635"/>
    <n v="2"/>
    <n v="11637"/>
    <n v="0.70461380699999998"/>
    <n v="1.0134985080000001"/>
    <x v="273"/>
  </r>
  <r>
    <x v="9"/>
    <x v="272"/>
    <x v="978"/>
    <x v="0"/>
    <x v="0"/>
    <s v="Lotus"/>
    <x v="0"/>
    <n v="0"/>
    <x v="19"/>
    <x v="3"/>
    <x v="4"/>
    <s v="Rs 22,56,739_x000a_ ~ 22 Lacs+"/>
    <s v="Rs 5,00,000_x000a_ ~ 5 Lacs+"/>
    <n v="909432"/>
    <n v="2162"/>
    <n v="911594"/>
    <n v="47.87298346"/>
    <n v="70.043197169999999"/>
    <x v="274"/>
  </r>
  <r>
    <x v="9"/>
    <x v="272"/>
    <x v="979"/>
    <x v="1"/>
    <x v="2"/>
    <s v="Hand"/>
    <x v="0"/>
    <n v="0"/>
    <x v="7"/>
    <x v="3"/>
    <x v="8"/>
    <s v="Rs 11,33,55,363_x000a_ ~ 11 Crore+"/>
    <s v="Rs 10,11,148_x000a_ ~ 10 Lacs+"/>
    <n v="255163"/>
    <n v="289"/>
    <n v="255452"/>
    <n v="13.415236800000001"/>
    <n v="19.627898829999999"/>
    <x v="274"/>
  </r>
  <r>
    <x v="9"/>
    <x v="272"/>
    <x v="980"/>
    <x v="1"/>
    <x v="4"/>
    <s v="Elephant"/>
    <x v="0"/>
    <n v="0"/>
    <x v="27"/>
    <x v="3"/>
    <x v="6"/>
    <s v="Rs 34,62,000_x000a_ ~ 34 Lacs+"/>
    <s v="Rs 0_x000a_ ~"/>
    <n v="67091"/>
    <n v="92"/>
    <n v="67183"/>
    <n v="3.5281612739999999"/>
    <n v="5.1620700839999998"/>
    <x v="274"/>
  </r>
  <r>
    <x v="9"/>
    <x v="272"/>
    <x v="981"/>
    <x v="1"/>
    <x v="20"/>
    <s v="Broom"/>
    <x v="0"/>
    <n v="0"/>
    <x v="25"/>
    <x v="3"/>
    <x v="8"/>
    <s v="Rs 4,71,69,776_x000a_ ~ 4 Crore+"/>
    <s v="Rs 45,04,699_x000a_ ~ 45 Lacs+"/>
    <n v="22042"/>
    <n v="42"/>
    <n v="22084"/>
    <n v="1.1597563900000001"/>
    <n v="1.696845269"/>
    <x v="274"/>
  </r>
  <r>
    <x v="9"/>
    <x v="272"/>
    <x v="982"/>
    <x v="1"/>
    <x v="16"/>
    <s v="Spectacles"/>
    <x v="0"/>
    <n v="0"/>
    <x v="31"/>
    <x v="3"/>
    <x v="0"/>
    <s v="Rs 12,45,24,443_x000a_ ~ 12 Crore+"/>
    <s v="Rs 52,55,000_x000a_ ~ 52 Lacs+"/>
    <n v="15748"/>
    <n v="49"/>
    <n v="15797"/>
    <n v="0.82959027799999996"/>
    <n v="1.2137776090000001"/>
    <x v="274"/>
  </r>
  <r>
    <x v="13"/>
    <x v="273"/>
    <x v="983"/>
    <x v="0"/>
    <x v="2"/>
    <s v="Hand"/>
    <x v="2"/>
    <n v="0"/>
    <x v="20"/>
    <x v="3"/>
    <x v="1"/>
    <s v="Rs 60,46,055_x000a_ ~ 60 Lacs+"/>
    <s v="Rs 3,79,000_x000a_ ~ 3 Lacs+"/>
    <n v="691518"/>
    <n v="4179"/>
    <n v="695697"/>
    <n v="50.14805887"/>
    <n v="63.036302429999999"/>
    <x v="275"/>
  </r>
  <r>
    <x v="13"/>
    <x v="273"/>
    <x v="984"/>
    <x v="1"/>
    <x v="29"/>
    <s v="Two Leaves"/>
    <x v="0"/>
    <n v="2"/>
    <x v="49"/>
    <x v="3"/>
    <x v="3"/>
    <s v="Rs 25,52,83,854_x000a_ ~ 25 Crore+"/>
    <s v="Rs 8,32,15,997_x000a_ ~ 8 Crore+"/>
    <n v="274455"/>
    <n v="696"/>
    <n v="275151"/>
    <n v="19.833761750000001"/>
    <n v="24.931114619999999"/>
    <x v="275"/>
  </r>
  <r>
    <x v="13"/>
    <x v="273"/>
    <x v="985"/>
    <x v="1"/>
    <x v="27"/>
    <s v="Ganna Kisan"/>
    <x v="0"/>
    <n v="0"/>
    <x v="38"/>
    <x v="3"/>
    <x v="1"/>
    <s v="Rs 5,41,64,676_x000a_ ~ 5 Crore+"/>
    <s v="Rs 89,06,407_x000a_ ~ 89 Lacs+"/>
    <n v="38399"/>
    <n v="144"/>
    <n v="38543"/>
    <n v="2.7783023830000002"/>
    <n v="3.4923367569999999"/>
    <x v="275"/>
  </r>
  <r>
    <x v="13"/>
    <x v="273"/>
    <x v="986"/>
    <x v="1"/>
    <x v="18"/>
    <s v="Gift Pack"/>
    <x v="0"/>
    <n v="0"/>
    <x v="0"/>
    <x v="3"/>
    <x v="8"/>
    <s v="Rs 4,87,31,533_x000a_ ~ 4 Crore+"/>
    <s v="Rs 47,69,030_x000a_ ~ 47 Lacs+"/>
    <n v="31099"/>
    <n v="40"/>
    <n v="31139"/>
    <n v="2.2445984459999999"/>
    <n v="2.82146886"/>
    <x v="275"/>
  </r>
  <r>
    <x v="13"/>
    <x v="273"/>
    <x v="987"/>
    <x v="1"/>
    <x v="28"/>
    <s v="Battery Torch"/>
    <x v="0"/>
    <n v="0"/>
    <x v="21"/>
    <x v="3"/>
    <x v="8"/>
    <s v="Rs 66,71,252_x000a_ ~ 66 Lacs+"/>
    <s v="Rs 30,61,250_x000a_ ~ 30 Lacs+"/>
    <n v="15915"/>
    <n v="52"/>
    <n v="15967"/>
    <n v="1.1509522910000001"/>
    <n v="1.4467514459999999"/>
    <x v="275"/>
  </r>
  <r>
    <x v="5"/>
    <x v="274"/>
    <x v="988"/>
    <x v="0"/>
    <x v="2"/>
    <s v="Hand"/>
    <x v="0"/>
    <n v="1"/>
    <x v="37"/>
    <x v="3"/>
    <x v="4"/>
    <s v="Rs 2,15,70,257_x000a_ ~ 2 Crore+"/>
    <s v="Rs 8,62,257_x000a_ ~ 8 Lacs+"/>
    <n v="473983"/>
    <n v="978"/>
    <n v="474961"/>
    <n v="34.822796070000003"/>
    <n v="43.174387029999998"/>
    <x v="276"/>
  </r>
  <r>
    <x v="5"/>
    <x v="274"/>
    <x v="989"/>
    <x v="1"/>
    <x v="8"/>
    <s v="Hammer, Sickle and Star"/>
    <x v="0"/>
    <n v="4"/>
    <x v="18"/>
    <x v="3"/>
    <x v="4"/>
    <s v="Rs 64,81,669_x000a_ ~ 64 Lacs+"/>
    <s v="Rs 10,15,342_x000a_ ~ 10 Lacs+"/>
    <n v="432347"/>
    <n v="2176"/>
    <n v="434523"/>
    <n v="31.857996369999999"/>
    <n v="39.498536039999998"/>
    <x v="276"/>
  </r>
  <r>
    <x v="5"/>
    <x v="274"/>
    <x v="990"/>
    <x v="1"/>
    <x v="0"/>
    <s v="Lotus"/>
    <x v="0"/>
    <n v="1"/>
    <x v="0"/>
    <x v="3"/>
    <x v="6"/>
    <s v="Rs 68,43,278_x000a_ ~ 68 Lacs+"/>
    <s v="Rs 19,01,899_x000a_ ~ 19 Lacs+"/>
    <n v="175340"/>
    <n v="709"/>
    <n v="176049"/>
    <n v="12.90741435"/>
    <n v="16.003014270000001"/>
    <x v="276"/>
  </r>
  <r>
    <x v="14"/>
    <x v="275"/>
    <x v="991"/>
    <x v="0"/>
    <x v="46"/>
    <s v="Arrow"/>
    <x v="0"/>
    <n v="1"/>
    <x v="19"/>
    <x v="3"/>
    <x v="4"/>
    <s v="Rs 1,33,02,734_x000a_ ~ 1 Crore+"/>
    <s v="Rs 31,30,766_x000a_ ~ 31 Lacs+"/>
    <n v="558984"/>
    <n v="439"/>
    <n v="559423"/>
    <n v="33.835666070000002"/>
    <n v="50.024904120000002"/>
    <x v="277"/>
  </r>
  <r>
    <x v="14"/>
    <x v="275"/>
    <x v="992"/>
    <x v="1"/>
    <x v="2"/>
    <s v="Hand"/>
    <x v="0"/>
    <n v="1"/>
    <x v="10"/>
    <x v="3"/>
    <x v="4"/>
    <s v="Rs 11,92,91,973_x000a_ ~ 11 Crore+"/>
    <s v="Rs 5,82,950_x000a_ ~ 5 Lacs+"/>
    <n v="502044"/>
    <n v="176"/>
    <n v="502220"/>
    <n v="30.375848349999998"/>
    <n v="44.909678980000002"/>
    <x v="277"/>
  </r>
  <r>
    <x v="14"/>
    <x v="275"/>
    <x v="3"/>
    <x v="1"/>
    <x v="3"/>
    <s v="ND"/>
    <x v="1"/>
    <m/>
    <x v="2"/>
    <x v="1"/>
    <x v="2"/>
    <s v=""/>
    <s v=""/>
    <n v="20572"/>
    <n v="12"/>
    <n v="20584"/>
    <n v="1.244985191"/>
    <n v="1.8406690939999999"/>
    <x v="277"/>
  </r>
  <r>
    <x v="1"/>
    <x v="276"/>
    <x v="993"/>
    <x v="0"/>
    <x v="0"/>
    <s v="Lotus"/>
    <x v="0"/>
    <n v="4"/>
    <x v="23"/>
    <x v="2"/>
    <x v="4"/>
    <s v="Rs 5,93,36,113_x000a_ ~ 5 Crore+"/>
    <s v="Rs 2,07,30,086_x000a_ ~ 2 Crore+"/>
    <n v="381517"/>
    <n v="1492"/>
    <n v="383009"/>
    <n v="21.43163302"/>
    <n v="39.281483680000001"/>
    <x v="278"/>
  </r>
  <r>
    <x v="1"/>
    <x v="276"/>
    <x v="994"/>
    <x v="1"/>
    <x v="12"/>
    <s v="Bicycle"/>
    <x v="0"/>
    <n v="2"/>
    <x v="42"/>
    <x v="2"/>
    <x v="4"/>
    <s v="Rs 11,09,99,555_x000a_ ~ 11 Crore+"/>
    <s v="Rs 2,06,23,099_x000a_ ~ 2 Crore+"/>
    <n v="343274"/>
    <n v="1013"/>
    <n v="344287"/>
    <n v="19.264906669999998"/>
    <n v="35.310147200000003"/>
    <x v="278"/>
  </r>
  <r>
    <x v="1"/>
    <x v="276"/>
    <x v="995"/>
    <x v="1"/>
    <x v="85"/>
    <s v="Football Player"/>
    <x v="0"/>
    <n v="3"/>
    <x v="18"/>
    <x v="2"/>
    <x v="4"/>
    <s v="Rs 3,85,57,366_x000a_ ~ 3 Crore+"/>
    <s v="Rs 32,68,327_x000a_ ~ 32 Lacs+"/>
    <n v="156269"/>
    <n v="137"/>
    <n v="156406"/>
    <n v="8.7518465459999994"/>
    <n v="16.04103229"/>
    <x v="278"/>
  </r>
  <r>
    <x v="1"/>
    <x v="276"/>
    <x v="996"/>
    <x v="1"/>
    <x v="18"/>
    <s v="Football"/>
    <x v="0"/>
    <m/>
    <x v="17"/>
    <x v="2"/>
    <x v="12"/>
    <s v="Not Available"/>
    <s v="Not Available"/>
    <n v="26954"/>
    <n v="13"/>
    <n v="26967"/>
    <n v="1.508964143"/>
    <n v="2.7657411980000002"/>
    <x v="278"/>
  </r>
  <r>
    <x v="1"/>
    <x v="276"/>
    <x v="997"/>
    <x v="1"/>
    <x v="2"/>
    <s v="Hand"/>
    <x v="0"/>
    <n v="4"/>
    <x v="0"/>
    <x v="2"/>
    <x v="0"/>
    <s v="Rs 4,81,45,467_x000a_ ~ 4 Crore+"/>
    <s v="Rs 2,25,10,000_x000a_ ~ 2 Crore+"/>
    <n v="16384"/>
    <n v="58"/>
    <n v="16442"/>
    <n v="0.92002775400000003"/>
    <n v="1.6862949819999999"/>
    <x v="278"/>
  </r>
  <r>
    <x v="1"/>
    <x v="276"/>
    <x v="3"/>
    <x v="1"/>
    <x v="3"/>
    <s v="ND"/>
    <x v="1"/>
    <m/>
    <x v="2"/>
    <x v="1"/>
    <x v="2"/>
    <s v=""/>
    <s v=""/>
    <n v="14751"/>
    <n v="18"/>
    <n v="14769"/>
    <n v="0.82641344699999997"/>
    <n v="1.5147117489999999"/>
    <x v="278"/>
  </r>
  <r>
    <x v="16"/>
    <x v="277"/>
    <x v="998"/>
    <x v="0"/>
    <x v="37"/>
    <s v="Conch"/>
    <x v="0"/>
    <n v="0"/>
    <x v="5"/>
    <x v="3"/>
    <x v="4"/>
    <s v="Rs 2,23,09,172_x000a_ ~ 2 Crore+"/>
    <s v="Rs 41,33,506_x000a_ ~ 41 Lacs+"/>
    <n v="629349"/>
    <n v="830"/>
    <n v="630179"/>
    <n v="36.832842759999998"/>
    <n v="50.884574890000003"/>
    <x v="279"/>
  </r>
  <r>
    <x v="16"/>
    <x v="277"/>
    <x v="999"/>
    <x v="1"/>
    <x v="0"/>
    <s v="Lotus"/>
    <x v="0"/>
    <n v="5"/>
    <x v="32"/>
    <x v="3"/>
    <x v="8"/>
    <s v="Rs 57,44,15,842_x000a_ ~ 57 Crore+"/>
    <s v="Rs 6,00,000_x000a_ ~ 6 Lacs+"/>
    <n v="474294"/>
    <n v="2304"/>
    <n v="476598"/>
    <n v="27.85630621"/>
    <n v="38.48348901"/>
    <x v="279"/>
  </r>
  <r>
    <x v="16"/>
    <x v="277"/>
    <x v="1000"/>
    <x v="1"/>
    <x v="2"/>
    <s v="Hand"/>
    <x v="0"/>
    <n v="0"/>
    <x v="37"/>
    <x v="3"/>
    <x v="1"/>
    <s v="Rs 4,08,21,148_x000a_ ~ 4 Crore+"/>
    <s v="Rs 31,35,045_x000a_ ~ 31 Lacs+"/>
    <n v="113896"/>
    <n v="193"/>
    <n v="114089"/>
    <n v="6.66829932"/>
    <n v="9.2122559850000005"/>
    <x v="279"/>
  </r>
  <r>
    <x v="16"/>
    <x v="278"/>
    <x v="1001"/>
    <x v="1"/>
    <x v="37"/>
    <s v="Conch"/>
    <x v="2"/>
    <n v="0"/>
    <x v="56"/>
    <x v="0"/>
    <x v="8"/>
    <s v="Rs 3,40,580_x000a_ ~ 3 Lacs+"/>
    <s v="Rs 0_x000a_ ~"/>
    <n v="525886"/>
    <n v="473"/>
    <n v="526359"/>
    <n v="34.704500860000003"/>
    <n v="44.740195110000002"/>
    <x v="280"/>
  </r>
  <r>
    <x v="16"/>
    <x v="278"/>
    <x v="1002"/>
    <x v="1"/>
    <x v="0"/>
    <s v="Lotus"/>
    <x v="0"/>
    <n v="1"/>
    <x v="23"/>
    <x v="0"/>
    <x v="0"/>
    <s v="Rs 55,12,006_x000a_ ~ 55 Lacs+"/>
    <s v="Rs 5,33,728_x000a_ ~ 5 Lacs+"/>
    <n v="458064"/>
    <n v="2092"/>
    <n v="460156"/>
    <n v="30.339529290000002"/>
    <n v="39.11298034"/>
    <x v="280"/>
  </r>
  <r>
    <x v="16"/>
    <x v="278"/>
    <x v="1003"/>
    <x v="1"/>
    <x v="2"/>
    <s v="Hand"/>
    <x v="0"/>
    <n v="0"/>
    <x v="20"/>
    <x v="0"/>
    <x v="1"/>
    <s v="Rs 72,33,000_x000a_ ~ 72 Lacs+"/>
    <s v="Rs 7,44,762_x000a_ ~ 7 Lacs+"/>
    <n v="128542"/>
    <n v="174"/>
    <n v="128716"/>
    <n v="8.4866498579999998"/>
    <n v="10.940781769999999"/>
    <x v="280"/>
  </r>
  <r>
    <x v="16"/>
    <x v="278"/>
    <x v="3"/>
    <x v="1"/>
    <x v="3"/>
    <s v="ND"/>
    <x v="1"/>
    <m/>
    <x v="2"/>
    <x v="1"/>
    <x v="2"/>
    <s v=""/>
    <s v=""/>
    <n v="19204"/>
    <n v="3"/>
    <n v="19207"/>
    <n v="1.2663777919999999"/>
    <n v="1.6325833270000001"/>
    <x v="280"/>
  </r>
  <r>
    <x v="10"/>
    <x v="279"/>
    <x v="1004"/>
    <x v="0"/>
    <x v="2"/>
    <s v="Hand"/>
    <x v="0"/>
    <n v="0"/>
    <x v="35"/>
    <x v="3"/>
    <x v="5"/>
    <s v="Rs 8,13,93,500_x000a_ ~ 8 Crore+"/>
    <s v="Rs 46,55,000_x000a_ ~ 46 Lacs+"/>
    <n v="457990"/>
    <n v="1720"/>
    <n v="459710"/>
    <n v="28.050904240000001"/>
    <n v="43.859180459999997"/>
    <x v="281"/>
  </r>
  <r>
    <x v="10"/>
    <x v="279"/>
    <x v="1005"/>
    <x v="1"/>
    <x v="21"/>
    <s v="Scales"/>
    <x v="2"/>
    <n v="1"/>
    <x v="37"/>
    <x v="3"/>
    <x v="8"/>
    <s v="Rs 13,91,93,710_x000a_ ~ 13 Crore+"/>
    <s v="Rs 50,98,845_x000a_ ~ 50 Lacs+"/>
    <n v="317690"/>
    <n v="1447"/>
    <n v="319137"/>
    <n v="19.473323239999999"/>
    <n v="30.447645850000001"/>
    <x v="281"/>
  </r>
  <r>
    <x v="10"/>
    <x v="279"/>
    <x v="1006"/>
    <x v="1"/>
    <x v="52"/>
    <s v="Key"/>
    <x v="2"/>
    <n v="0"/>
    <x v="37"/>
    <x v="3"/>
    <x v="1"/>
    <s v="Rs 1,13,10,000_x000a_ ~ 1 Crore+"/>
    <s v="Rs 0_x000a_ ~"/>
    <n v="213550"/>
    <n v="939"/>
    <n v="214489"/>
    <n v="13.087838850000001"/>
    <n v="20.463578689999999"/>
    <x v="281"/>
  </r>
  <r>
    <x v="10"/>
    <x v="279"/>
    <x v="1007"/>
    <x v="1"/>
    <x v="20"/>
    <s v="Broom"/>
    <x v="0"/>
    <n v="2"/>
    <x v="36"/>
    <x v="3"/>
    <x v="0"/>
    <s v="Rs 44,11,000_x000a_ ~ 44 Lacs+"/>
    <s v="Rs 0_x000a_ ~"/>
    <n v="13155"/>
    <n v="501"/>
    <n v="13656"/>
    <n v="0.83327129799999999"/>
    <n v="1.3028669559999999"/>
    <x v="281"/>
  </r>
  <r>
    <x v="14"/>
    <x v="280"/>
    <x v="1008"/>
    <x v="0"/>
    <x v="73"/>
    <s v="Bungalow"/>
    <x v="0"/>
    <n v="1"/>
    <x v="0"/>
    <x v="3"/>
    <x v="4"/>
    <s v="Rs 10,97,88,313_x000a_ ~ 10 Crore+"/>
    <s v="Rs 0_x000a_ ~"/>
    <n v="509138"/>
    <n v="1055"/>
    <n v="510193"/>
    <n v="30.43286604"/>
    <n v="52.737977960000002"/>
    <x v="282"/>
  </r>
  <r>
    <x v="14"/>
    <x v="280"/>
    <x v="1009"/>
    <x v="1"/>
    <x v="86"/>
    <s v="Boat with Man and Sail"/>
    <x v="0"/>
    <n v="4"/>
    <x v="13"/>
    <x v="3"/>
    <x v="7"/>
    <s v="Rs 11,96,99,803_x000a_ ~ 11 Crore+"/>
    <s v="Rs 1,65,47,563_x000a_ ~ 1 Crore+"/>
    <n v="261409"/>
    <n v="214"/>
    <n v="261623"/>
    <n v="15.605736869999999"/>
    <n v="27.043624680000001"/>
    <x v="282"/>
  </r>
  <r>
    <x v="14"/>
    <x v="280"/>
    <x v="1010"/>
    <x v="1"/>
    <x v="18"/>
    <s v="Auto- Rickshaw"/>
    <x v="0"/>
    <n v="0"/>
    <x v="27"/>
    <x v="3"/>
    <x v="4"/>
    <s v="Rs 3,21,000_x000a_ ~ 3 Lacs+"/>
    <s v="Rs 0_x000a_ ~"/>
    <n v="51847"/>
    <n v="0"/>
    <n v="51847"/>
    <n v="3.0926586710000001"/>
    <n v="5.359356054"/>
    <x v="282"/>
  </r>
  <r>
    <x v="14"/>
    <x v="280"/>
    <x v="1011"/>
    <x v="1"/>
    <x v="18"/>
    <s v="Air Conditioner"/>
    <x v="0"/>
    <n v="0"/>
    <x v="52"/>
    <x v="3"/>
    <x v="6"/>
    <s v="Rs 6,03,000_x000a_ ~ 6 Lacs+"/>
    <s v="Rs 0_x000a_ ~"/>
    <n v="20445"/>
    <n v="4"/>
    <n v="20449"/>
    <n v="1.219776982"/>
    <n v="2.1137861779999998"/>
    <x v="282"/>
  </r>
  <r>
    <x v="14"/>
    <x v="280"/>
    <x v="1012"/>
    <x v="1"/>
    <x v="36"/>
    <s v="Cot"/>
    <x v="0"/>
    <n v="0"/>
    <x v="26"/>
    <x v="2"/>
    <x v="0"/>
    <s v="Rs 5,66,260_x000a_ ~ 5 Lacs+"/>
    <s v="Rs 50,000_x000a_ ~ 50 Thou+"/>
    <n v="16686"/>
    <n v="6"/>
    <n v="16692"/>
    <n v="0.99567300999999997"/>
    <n v="1.72543004"/>
    <x v="282"/>
  </r>
  <r>
    <x v="14"/>
    <x v="280"/>
    <x v="1013"/>
    <x v="1"/>
    <x v="18"/>
    <s v="Gas Cylinder"/>
    <x v="0"/>
    <n v="4"/>
    <x v="17"/>
    <x v="3"/>
    <x v="4"/>
    <s v="Rs 70,51,000_x000a_ ~ 70 Lacs+"/>
    <s v="Rs 0_x000a_ ~"/>
    <n v="16073"/>
    <n v="24"/>
    <n v="16097"/>
    <n v="0.96018143099999997"/>
    <n v="1.6639256739999999"/>
    <x v="282"/>
  </r>
  <r>
    <x v="14"/>
    <x v="280"/>
    <x v="1014"/>
    <x v="1"/>
    <x v="87"/>
    <s v="CHAPATI ROLLER"/>
    <x v="0"/>
    <n v="0"/>
    <x v="8"/>
    <x v="3"/>
    <x v="7"/>
    <s v="Rs 15,19,500_x000a_ ~ 15 Lacs+"/>
    <s v="Rs 0_x000a_ ~"/>
    <n v="10744"/>
    <n v="3"/>
    <n v="10747"/>
    <n v="0.64105546599999996"/>
    <n v="1.1109032249999999"/>
    <x v="282"/>
  </r>
  <r>
    <x v="19"/>
    <x v="281"/>
    <x v="1015"/>
    <x v="0"/>
    <x v="0"/>
    <s v="Lotus"/>
    <x v="0"/>
    <n v="0"/>
    <x v="23"/>
    <x v="3"/>
    <x v="1"/>
    <s v="Rs 1,05,89,334_x000a_ ~ 1 Crore+"/>
    <s v="Rs 25,07,176_x000a_ ~ 25 Lacs+"/>
    <n v="810410"/>
    <n v="725"/>
    <n v="811135"/>
    <n v="44.03328819"/>
    <n v="64.461947559999999"/>
    <x v="283"/>
  </r>
  <r>
    <x v="19"/>
    <x v="281"/>
    <x v="1016"/>
    <x v="1"/>
    <x v="2"/>
    <s v="Hand"/>
    <x v="2"/>
    <n v="0"/>
    <x v="48"/>
    <x v="3"/>
    <x v="4"/>
    <s v="Rs 7,36,95,721_x000a_ ~ 7 Crore+"/>
    <s v="Rs 21,60,104_x000a_ ~ 21 Lacs+"/>
    <n v="318526"/>
    <n v="227"/>
    <n v="318753"/>
    <n v="17.303830690000002"/>
    <n v="25.331713180000001"/>
    <x v="283"/>
  </r>
  <r>
    <x v="19"/>
    <x v="281"/>
    <x v="1017"/>
    <x v="1"/>
    <x v="12"/>
    <s v="Bicycle"/>
    <x v="0"/>
    <n v="8"/>
    <x v="48"/>
    <x v="3"/>
    <x v="0"/>
    <s v="Rs 3,96,87,180_x000a_ ~ 3 Crore+"/>
    <s v="Rs 42,12,532_x000a_ ~ 42 Lacs+"/>
    <n v="40029"/>
    <n v="48"/>
    <n v="40077"/>
    <n v="2.1756206929999999"/>
    <n v="3.1849710249999998"/>
    <x v="283"/>
  </r>
  <r>
    <x v="0"/>
    <x v="282"/>
    <x v="1018"/>
    <x v="0"/>
    <x v="1"/>
    <s v="Car"/>
    <x v="0"/>
    <n v="5"/>
    <x v="7"/>
    <x v="3"/>
    <x v="0"/>
    <s v="Rs 1,07,46,71,341_x000a_ ~ 107 Crore+"/>
    <s v="Rs 8,07,21,594_x000a_ ~ 8 Crore+"/>
    <n v="566621"/>
    <n v="838"/>
    <n v="567459"/>
    <n v="37.485508410000001"/>
    <n v="49.783743100000002"/>
    <x v="284"/>
  </r>
  <r>
    <x v="0"/>
    <x v="282"/>
    <x v="1019"/>
    <x v="1"/>
    <x v="2"/>
    <s v="Hand"/>
    <x v="2"/>
    <n v="1"/>
    <x v="12"/>
    <x v="3"/>
    <x v="1"/>
    <s v="Rs 1,13,12,85,724_x000a_ ~ 113 Crore+"/>
    <s v="Rs 11,61,91,184_x000a_ ~ 11 Crore+"/>
    <n v="399008"/>
    <n v="389"/>
    <n v="399397"/>
    <n v="26.383579430000001"/>
    <n v="35.039496489999998"/>
    <x v="284"/>
  </r>
  <r>
    <x v="0"/>
    <x v="282"/>
    <x v="1020"/>
    <x v="1"/>
    <x v="8"/>
    <s v="Hammer, Sickle and Star"/>
    <x v="0"/>
    <n v="0"/>
    <x v="1"/>
    <x v="2"/>
    <x v="4"/>
    <s v="Rs 96,11,087_x000a_ ~ 96 Lacs+"/>
    <s v="Rs 31,85,000_x000a_ ~ 31 Lacs+"/>
    <n v="57065"/>
    <n v="37"/>
    <n v="57102"/>
    <n v="3.7720742839999999"/>
    <n v="5.0096153169999997"/>
    <x v="284"/>
  </r>
  <r>
    <x v="0"/>
    <x v="282"/>
    <x v="1021"/>
    <x v="1"/>
    <x v="0"/>
    <s v="Lotus"/>
    <x v="0"/>
    <n v="0"/>
    <x v="4"/>
    <x v="3"/>
    <x v="5"/>
    <s v="Rs 2,63,00,049_x000a_ ~ 2 Crore+"/>
    <s v="Rs 46,86,270_x000a_ ~ 46 Lacs+"/>
    <n v="20401"/>
    <n v="87"/>
    <n v="20488"/>
    <n v="1.3534071999999999"/>
    <n v="1.79743264"/>
    <x v="284"/>
  </r>
  <r>
    <x v="0"/>
    <x v="282"/>
    <x v="1022"/>
    <x v="1"/>
    <x v="15"/>
    <s v="Glass Tumbler"/>
    <x v="0"/>
    <n v="0"/>
    <x v="15"/>
    <x v="3"/>
    <x v="1"/>
    <s v="Rs 22,01,365_x000a_ ~ 22 Lacs+"/>
    <s v="Rs 5,90,000_x000a_ ~ 5 Lacs+"/>
    <n v="19304"/>
    <n v="11"/>
    <n v="19315"/>
    <n v="1.2759205419999999"/>
    <n v="1.6945241820000001"/>
    <x v="284"/>
  </r>
  <r>
    <x v="0"/>
    <x v="282"/>
    <x v="3"/>
    <x v="1"/>
    <x v="3"/>
    <s v="ND"/>
    <x v="1"/>
    <m/>
    <x v="2"/>
    <x v="1"/>
    <x v="2"/>
    <s v=""/>
    <s v=""/>
    <n v="15802"/>
    <n v="30"/>
    <n v="15832"/>
    <n v="1.045838676"/>
    <n v="1.388957124"/>
    <x v="284"/>
  </r>
  <r>
    <x v="0"/>
    <x v="282"/>
    <x v="1023"/>
    <x v="1"/>
    <x v="18"/>
    <s v="Cup &amp; Saucer"/>
    <x v="0"/>
    <n v="0"/>
    <x v="18"/>
    <x v="3"/>
    <x v="11"/>
    <s v="Rs 39,68,500_x000a_ ~ 39 Lacs+"/>
    <s v="Rs 45,000_x000a_ ~ 45 Thou+"/>
    <n v="11517"/>
    <n v="3"/>
    <n v="11520"/>
    <n v="0.76099428700000005"/>
    <n v="1.0106610709999999"/>
    <x v="284"/>
  </r>
  <r>
    <x v="19"/>
    <x v="283"/>
    <x v="1024"/>
    <x v="0"/>
    <x v="0"/>
    <s v="Lotus"/>
    <x v="0"/>
    <n v="0"/>
    <x v="11"/>
    <x v="3"/>
    <x v="1"/>
    <s v="Rs 1,90,76,515_x000a_ ~ 1 Crore+"/>
    <s v="Rs 48,19,099_x000a_ ~ 48 Lacs+"/>
    <n v="837969"/>
    <n v="940"/>
    <n v="838909"/>
    <n v="43.943678939999998"/>
    <n v="57.140317510000003"/>
    <x v="285"/>
  </r>
  <r>
    <x v="19"/>
    <x v="283"/>
    <x v="1025"/>
    <x v="1"/>
    <x v="2"/>
    <s v="Hand"/>
    <x v="0"/>
    <n v="0"/>
    <x v="39"/>
    <x v="3"/>
    <x v="4"/>
    <s v="Rs 38,95,36,712_x000a_ ~ 38 Crore+"/>
    <s v="Rs 19,68,53,975_x000a_ ~ 19 Crore+"/>
    <n v="564761"/>
    <n v="805"/>
    <n v="565566"/>
    <n v="29.62544295"/>
    <n v="38.522200640000001"/>
    <x v="285"/>
  </r>
  <r>
    <x v="19"/>
    <x v="283"/>
    <x v="3"/>
    <x v="1"/>
    <x v="3"/>
    <s v="ND"/>
    <x v="1"/>
    <m/>
    <x v="2"/>
    <x v="1"/>
    <x v="2"/>
    <s v=""/>
    <s v=""/>
    <n v="15993"/>
    <n v="12"/>
    <n v="16005"/>
    <n v="0.83837291199999997"/>
    <n v="1.0901430089999999"/>
    <x v="285"/>
  </r>
  <r>
    <x v="19"/>
    <x v="283"/>
    <x v="1026"/>
    <x v="1"/>
    <x v="4"/>
    <s v="Elephant"/>
    <x v="0"/>
    <n v="0"/>
    <x v="14"/>
    <x v="0"/>
    <x v="6"/>
    <s v="Rs 26,56,005_x000a_ ~ 26 Lacs+"/>
    <s v="Rs 0_x000a_ ~"/>
    <n v="14852"/>
    <n v="36"/>
    <n v="14888"/>
    <n v="0.77986228800000001"/>
    <n v="1.014061176"/>
    <x v="285"/>
  </r>
  <r>
    <x v="19"/>
    <x v="284"/>
    <x v="1027"/>
    <x v="0"/>
    <x v="0"/>
    <s v="Lotus"/>
    <x v="0"/>
    <n v="0"/>
    <x v="20"/>
    <x v="0"/>
    <x v="8"/>
    <s v="Rs 6,73,03,990_x000a_ ~ 6 Crore+"/>
    <s v="Rs 18,85,020_x000a_ ~ 18 Lacs+"/>
    <n v="772221"/>
    <n v="1329"/>
    <n v="773550"/>
    <n v="42.169446440000002"/>
    <n v="54.170092199999999"/>
    <x v="286"/>
  </r>
  <r>
    <x v="19"/>
    <x v="284"/>
    <x v="1028"/>
    <x v="1"/>
    <x v="2"/>
    <s v="Hand"/>
    <x v="0"/>
    <n v="0"/>
    <x v="32"/>
    <x v="0"/>
    <x v="1"/>
    <s v="Rs 1,95,56,340_x000a_ ~ 1 Crore+"/>
    <s v="Rs 0_x000a_ ~"/>
    <n v="570106"/>
    <n v="934"/>
    <n v="571040"/>
    <n v="31.129779190000001"/>
    <n v="39.988739510000002"/>
    <x v="286"/>
  </r>
  <r>
    <x v="19"/>
    <x v="284"/>
    <x v="1029"/>
    <x v="1"/>
    <x v="8"/>
    <s v="Ears of Corn And Sickle"/>
    <x v="2"/>
    <n v="0"/>
    <x v="48"/>
    <x v="0"/>
    <x v="7"/>
    <s v="Rs 44,30,200_x000a_ ~ 44 Lacs+"/>
    <s v="Rs 0_x000a_ ~"/>
    <n v="20669"/>
    <n v="4"/>
    <n v="20673"/>
    <n v="1.1269717100000001"/>
    <n v="1.4476870479999999"/>
    <x v="286"/>
  </r>
  <r>
    <x v="19"/>
    <x v="284"/>
    <x v="1030"/>
    <x v="1"/>
    <x v="4"/>
    <s v="Elephant"/>
    <x v="0"/>
    <n v="0"/>
    <x v="36"/>
    <x v="0"/>
    <x v="0"/>
    <s v="Rs 2,86,000_x000a_ ~ 2 Lacs+"/>
    <s v="Rs 22,000_x000a_ ~ 22 Thou+"/>
    <n v="18554"/>
    <n v="19"/>
    <n v="18573"/>
    <n v="1.012491925"/>
    <n v="1.3006284299999999"/>
    <x v="286"/>
  </r>
  <r>
    <x v="19"/>
    <x v="284"/>
    <x v="3"/>
    <x v="1"/>
    <x v="3"/>
    <s v="ND"/>
    <x v="1"/>
    <m/>
    <x v="2"/>
    <x v="1"/>
    <x v="2"/>
    <s v=""/>
    <s v=""/>
    <n v="18408"/>
    <n v="15"/>
    <n v="18423"/>
    <n v="1.004314798"/>
    <n v="1.290124244"/>
    <x v="286"/>
  </r>
  <r>
    <x v="3"/>
    <x v="285"/>
    <x v="1031"/>
    <x v="0"/>
    <x v="0"/>
    <s v="Lotus"/>
    <x v="0"/>
    <n v="0"/>
    <x v="1"/>
    <x v="3"/>
    <x v="5"/>
    <s v="Rs 1,30,23,202_x000a_ ~ 1 Crore+"/>
    <s v="Rs 9,95,240_x000a_ ~ 9 Lacs+"/>
    <n v="711757"/>
    <n v="2815"/>
    <n v="714572"/>
    <n v="39.609806499999998"/>
    <n v="64.891892549999994"/>
    <x v="287"/>
  </r>
  <r>
    <x v="3"/>
    <x v="285"/>
    <x v="1032"/>
    <x v="1"/>
    <x v="2"/>
    <s v="Hand"/>
    <x v="0"/>
    <n v="0"/>
    <x v="3"/>
    <x v="3"/>
    <x v="4"/>
    <s v="Rs 8,63,98,716_x000a_ ~ 8 Crore+"/>
    <s v="Rs 2,55,12,343_x000a_ ~ 2 Crore+"/>
    <n v="345804"/>
    <n v="1623"/>
    <n v="347427"/>
    <n v="19.25840397"/>
    <n v="31.550628280000002"/>
    <x v="287"/>
  </r>
  <r>
    <x v="3"/>
    <x v="285"/>
    <x v="3"/>
    <x v="1"/>
    <x v="3"/>
    <s v="ND"/>
    <x v="1"/>
    <m/>
    <x v="2"/>
    <x v="1"/>
    <x v="2"/>
    <s v=""/>
    <s v=""/>
    <n v="18201"/>
    <n v="76"/>
    <n v="18277"/>
    <n v="1.0131217480000001"/>
    <n v="1.6597755300000001"/>
    <x v="287"/>
  </r>
  <r>
    <x v="1"/>
    <x v="286"/>
    <x v="1033"/>
    <x v="0"/>
    <x v="0"/>
    <s v="Lotus"/>
    <x v="0"/>
    <n v="1"/>
    <x v="14"/>
    <x v="3"/>
    <x v="8"/>
    <s v="Rs 4,52,95,455_x000a_ ~ 4 Crore+"/>
    <s v="Rs 0_x000a_ ~"/>
    <n v="609285"/>
    <n v="304"/>
    <n v="609589"/>
    <n v="34.42646096"/>
    <n v="53.624561479999997"/>
    <x v="288"/>
  </r>
  <r>
    <x v="1"/>
    <x v="286"/>
    <x v="1034"/>
    <x v="1"/>
    <x v="12"/>
    <s v="Bicycle"/>
    <x v="2"/>
    <n v="0"/>
    <x v="40"/>
    <x v="3"/>
    <x v="1"/>
    <s v="Rs 15,79,411_x000a_ ~ 15 Lacs+"/>
    <s v="Rs 0_x000a_ ~"/>
    <n v="390665"/>
    <n v="117"/>
    <n v="390782"/>
    <n v="22.06936357"/>
    <n v="34.37646247"/>
    <x v="288"/>
  </r>
  <r>
    <x v="1"/>
    <x v="286"/>
    <x v="1035"/>
    <x v="1"/>
    <x v="2"/>
    <s v="Hand"/>
    <x v="0"/>
    <n v="0"/>
    <x v="33"/>
    <x v="3"/>
    <x v="8"/>
    <s v="Rs 89,36,547_x000a_ ~ 89 Lacs+"/>
    <s v="Rs 10,61,456_x000a_ ~ 10 Lacs+"/>
    <n v="92127"/>
    <n v="28"/>
    <n v="92155"/>
    <n v="5.2044418620000004"/>
    <n v="8.1067267669999996"/>
    <x v="288"/>
  </r>
  <r>
    <x v="1"/>
    <x v="286"/>
    <x v="1036"/>
    <x v="1"/>
    <x v="8"/>
    <s v="Ears of Corn And Sickle"/>
    <x v="0"/>
    <n v="0"/>
    <x v="10"/>
    <x v="3"/>
    <x v="8"/>
    <s v="Rs 94,70,000_x000a_ ~ 94 Lacs+"/>
    <s v="Rs 0_x000a_ ~"/>
    <n v="11857"/>
    <n v="0"/>
    <n v="11857"/>
    <n v="0.66962256099999995"/>
    <n v="1.043041173"/>
    <x v="288"/>
  </r>
  <r>
    <x v="23"/>
    <x v="287"/>
    <x v="1037"/>
    <x v="0"/>
    <x v="0"/>
    <s v="Lotus"/>
    <x v="0"/>
    <n v="0"/>
    <x v="41"/>
    <x v="0"/>
    <x v="0"/>
    <s v="Rs 9,15,07,865_x000a_ ~ 9 Crore+"/>
    <s v="Rs 2,71,06,434_x000a_ ~ 2 Crore+"/>
    <n v="381566"/>
    <n v="1072"/>
    <n v="382638"/>
    <n v="31.815868770000002"/>
    <n v="45.944089699999999"/>
    <x v="289"/>
  </r>
  <r>
    <x v="23"/>
    <x v="287"/>
    <x v="1038"/>
    <x v="1"/>
    <x v="2"/>
    <s v="Hand"/>
    <x v="0"/>
    <n v="0"/>
    <x v="42"/>
    <x v="0"/>
    <x v="0"/>
    <s v="Rs 51,11,665_x000a_ ~ 51 Lacs+"/>
    <s v="Rs 0_x000a_ ~"/>
    <n v="380468"/>
    <n v="725"/>
    <n v="381193"/>
    <n v="31.695718840000001"/>
    <n v="45.770585730000001"/>
    <x v="289"/>
  </r>
  <r>
    <x v="23"/>
    <x v="287"/>
    <x v="3"/>
    <x v="1"/>
    <x v="3"/>
    <s v="ND"/>
    <x v="1"/>
    <m/>
    <x v="2"/>
    <x v="1"/>
    <x v="2"/>
    <s v=""/>
    <s v=""/>
    <n v="21236"/>
    <n v="9"/>
    <n v="21245"/>
    <n v="1.7664950479999999"/>
    <n v="2.5509285159999999"/>
    <x v="289"/>
  </r>
  <r>
    <x v="23"/>
    <x v="287"/>
    <x v="1039"/>
    <x v="1"/>
    <x v="18"/>
    <s v="Pot"/>
    <x v="2"/>
    <n v="0"/>
    <x v="13"/>
    <x v="0"/>
    <x v="3"/>
    <s v="Rs 1,34,77,647_x000a_ ~ 1 Crore+"/>
    <s v="Rs 8,51,103_x000a_ ~ 8 Lacs+"/>
    <n v="10976"/>
    <n v="13"/>
    <n v="10989"/>
    <n v="0.913721538"/>
    <n v="1.3194706270000001"/>
    <x v="289"/>
  </r>
  <r>
    <x v="23"/>
    <x v="287"/>
    <x v="1040"/>
    <x v="1"/>
    <x v="88"/>
    <s v="Basket containing Fruits"/>
    <x v="0"/>
    <n v="0"/>
    <x v="41"/>
    <x v="0"/>
    <x v="4"/>
    <s v="Rs 81,91,682_x000a_ ~ 81 Lacs+"/>
    <s v="Rs 0_x000a_ ~"/>
    <n v="8770"/>
    <n v="68"/>
    <n v="8838"/>
    <n v="0.73486859199999999"/>
    <n v="1.0611958690000001"/>
    <x v="289"/>
  </r>
  <r>
    <x v="14"/>
    <x v="288"/>
    <x v="1041"/>
    <x v="0"/>
    <x v="2"/>
    <s v="Hand"/>
    <x v="0"/>
    <n v="1"/>
    <x v="1"/>
    <x v="3"/>
    <x v="8"/>
    <s v="Rs 9,09,73,803_x000a_ ~ 9 Crore+"/>
    <s v="Rs 53,83,958_x000a_ ~ 53 Lacs+"/>
    <n v="366820"/>
    <n v="197"/>
    <n v="367017"/>
    <n v="22.11410712"/>
    <n v="33.315027559999997"/>
    <x v="290"/>
  </r>
  <r>
    <x v="14"/>
    <x v="288"/>
    <x v="1042"/>
    <x v="1"/>
    <x v="46"/>
    <s v="Arrow"/>
    <x v="0"/>
    <n v="4"/>
    <x v="1"/>
    <x v="3"/>
    <x v="0"/>
    <s v="Rs 1,98,54,930_x000a_ ~ 1 Crore+"/>
    <s v="Rs 35,98,799_x000a_ ~ 35 Lacs+"/>
    <n v="332325"/>
    <n v="226"/>
    <n v="332551"/>
    <n v="20.037405450000001"/>
    <n v="30.186464740000002"/>
    <x v="290"/>
  </r>
  <r>
    <x v="14"/>
    <x v="288"/>
    <x v="1043"/>
    <x v="1"/>
    <x v="38"/>
    <s v="Kite"/>
    <x v="0"/>
    <n v="4"/>
    <x v="32"/>
    <x v="3"/>
    <x v="1"/>
    <s v="Rs 72,62,890_x000a_ ~ 72 Lacs+"/>
    <s v="Rs 19,08,918_x000a_ ~ 19 Lacs+"/>
    <n v="294859"/>
    <n v="170"/>
    <n v="295029"/>
    <n v="17.776568690000001"/>
    <n v="26.780501350000002"/>
    <x v="290"/>
  </r>
  <r>
    <x v="14"/>
    <x v="288"/>
    <x v="3"/>
    <x v="1"/>
    <x v="3"/>
    <s v="ND"/>
    <x v="1"/>
    <m/>
    <x v="2"/>
    <x v="1"/>
    <x v="2"/>
    <s v=""/>
    <s v=""/>
    <n v="19719"/>
    <n v="3"/>
    <n v="19722"/>
    <n v="1.1883221230000001"/>
    <n v="1.7902140049999999"/>
    <x v="290"/>
  </r>
  <r>
    <x v="14"/>
    <x v="288"/>
    <x v="1044"/>
    <x v="1"/>
    <x v="18"/>
    <s v="Helicopter"/>
    <x v="0"/>
    <n v="0"/>
    <x v="21"/>
    <x v="3"/>
    <x v="4"/>
    <s v="Rs 5,07,291_x000a_ ~ 5 Lacs+"/>
    <s v="Rs 0_x000a_ ~"/>
    <n v="15182"/>
    <n v="2"/>
    <n v="15184"/>
    <n v="0.91489114299999996"/>
    <n v="1.378288685"/>
    <x v="290"/>
  </r>
  <r>
    <x v="23"/>
    <x v="289"/>
    <x v="1045"/>
    <x v="0"/>
    <x v="0"/>
    <s v="Lotus"/>
    <x v="2"/>
    <n v="0"/>
    <x v="41"/>
    <x v="3"/>
    <x v="1"/>
    <s v="Rs 9,76,36,939_x000a_ ~ 9 Crore+"/>
    <s v="Rs 31,89,066_x000a_ ~ 31 Lacs+"/>
    <n v="751996"/>
    <n v="1020"/>
    <n v="753016"/>
    <n v="41.508495830000001"/>
    <n v="62.250167609999998"/>
    <x v="291"/>
  </r>
  <r>
    <x v="23"/>
    <x v="289"/>
    <x v="1046"/>
    <x v="1"/>
    <x v="71"/>
    <s v="Comb"/>
    <x v="0"/>
    <n v="10"/>
    <x v="18"/>
    <x v="0"/>
    <x v="4"/>
    <s v="Rs 1,09,51,372_x000a_ ~ 1 Crore+"/>
    <s v="Rs 0_x000a_ ~"/>
    <n v="297232"/>
    <n v="184"/>
    <n v="297416"/>
    <n v="16.39446014"/>
    <n v="24.586723060000001"/>
    <x v="291"/>
  </r>
  <r>
    <x v="23"/>
    <x v="289"/>
    <x v="1047"/>
    <x v="1"/>
    <x v="31"/>
    <s v="Flag with Three Stars"/>
    <x v="0"/>
    <n v="4"/>
    <x v="15"/>
    <x v="3"/>
    <x v="6"/>
    <s v="Rs 1,49,41,593_x000a_ ~ 1 Crore+"/>
    <s v="Rs 35,14,000_x000a_ ~ 35 Lacs+"/>
    <n v="68184"/>
    <n v="23"/>
    <n v="68207"/>
    <n v="3.7597739959999998"/>
    <n v="5.6385218669999997"/>
    <x v="291"/>
  </r>
  <r>
    <x v="23"/>
    <x v="289"/>
    <x v="3"/>
    <x v="1"/>
    <x v="3"/>
    <s v="ND"/>
    <x v="1"/>
    <m/>
    <x v="2"/>
    <x v="1"/>
    <x v="2"/>
    <s v=""/>
    <s v=""/>
    <n v="31156"/>
    <n v="8"/>
    <n v="31164"/>
    <n v="1.717852959"/>
    <n v="2.5762589679999999"/>
    <x v="291"/>
  </r>
  <r>
    <x v="23"/>
    <x v="289"/>
    <x v="1048"/>
    <x v="1"/>
    <x v="10"/>
    <s v="Flowers and Grass"/>
    <x v="2"/>
    <n v="0"/>
    <x v="28"/>
    <x v="3"/>
    <x v="4"/>
    <s v="Rs 52,90,000_x000a_ ~ 52 Lacs+"/>
    <s v="Rs 12,00,000_x000a_ ~ 12 Lacs+"/>
    <n v="14082"/>
    <n v="37"/>
    <n v="14119"/>
    <n v="0.77828154100000002"/>
    <n v="1.167186509"/>
    <x v="291"/>
  </r>
  <r>
    <x v="17"/>
    <x v="290"/>
    <x v="1049"/>
    <x v="0"/>
    <x v="18"/>
    <s v="Battery Torch"/>
    <x v="0"/>
    <n v="5"/>
    <x v="41"/>
    <x v="0"/>
    <x v="0"/>
    <s v="Rs 1,30,13,994_x000a_ ~ 1 Crore+"/>
    <s v="Rs 1,75,069_x000a_ ~ 1 Lacs+"/>
    <n v="482556"/>
    <n v="2004"/>
    <n v="484560"/>
    <n v="27.27828512"/>
    <n v="32.746204749999997"/>
    <x v="292"/>
  </r>
  <r>
    <x v="17"/>
    <x v="290"/>
    <x v="1050"/>
    <x v="1"/>
    <x v="89"/>
    <s v="Nangol"/>
    <x v="2"/>
    <n v="0"/>
    <x v="9"/>
    <x v="0"/>
    <x v="4"/>
    <s v="Rs 4,47,14,985_x000a_ ~ 4 Crore+"/>
    <s v="Rs 0_x000a_ ~"/>
    <n v="443410"/>
    <n v="3364"/>
    <n v="446774"/>
    <n v="25.151123819999999"/>
    <n v="30.192654950000001"/>
    <x v="292"/>
  </r>
  <r>
    <x v="17"/>
    <x v="290"/>
    <x v="1051"/>
    <x v="1"/>
    <x v="90"/>
    <s v="Tractor Chalata Kisan"/>
    <x v="0"/>
    <n v="0"/>
    <x v="31"/>
    <x v="0"/>
    <x v="4"/>
    <s v="Rs 1,51,08,266_x000a_ ~ 1 Crore+"/>
    <s v="Rs 0_x000a_ ~"/>
    <n v="309736"/>
    <n v="2699"/>
    <n v="312435"/>
    <n v="17.58851538"/>
    <n v="21.11412515"/>
    <x v="292"/>
  </r>
  <r>
    <x v="17"/>
    <x v="290"/>
    <x v="1052"/>
    <x v="1"/>
    <x v="2"/>
    <s v="Hand"/>
    <x v="0"/>
    <n v="0"/>
    <x v="41"/>
    <x v="0"/>
    <x v="8"/>
    <s v="Rs 53,27,404_x000a_ ~ 53 Lacs+"/>
    <s v="Rs 2,00,000_x000a_ ~ 2 Lacs+"/>
    <n v="146251"/>
    <n v="867"/>
    <n v="147118"/>
    <n v="8.2820017139999997"/>
    <n v="9.9421251240000004"/>
    <x v="292"/>
  </r>
  <r>
    <x v="17"/>
    <x v="290"/>
    <x v="1053"/>
    <x v="1"/>
    <x v="8"/>
    <s v="Hammer, Sickle and Star"/>
    <x v="0"/>
    <n v="0"/>
    <x v="45"/>
    <x v="0"/>
    <x v="1"/>
    <s v="Rs 15,33,900_x000a_ ~ 15 Lacs+"/>
    <s v="Rs 2,48,000_x000a_ ~ 2 Lacs+"/>
    <n v="27804"/>
    <n v="324"/>
    <n v="28128"/>
    <n v="1.5834645940000001"/>
    <n v="1.9008693400000001"/>
    <x v="292"/>
  </r>
  <r>
    <x v="17"/>
    <x v="290"/>
    <x v="3"/>
    <x v="1"/>
    <x v="3"/>
    <s v="ND"/>
    <x v="1"/>
    <m/>
    <x v="2"/>
    <x v="1"/>
    <x v="2"/>
    <s v=""/>
    <s v=""/>
    <n v="15867"/>
    <n v="121"/>
    <n v="15988"/>
    <n v="0.90004379700000003"/>
    <n v="1.0804571599999999"/>
    <x v="292"/>
  </r>
  <r>
    <x v="18"/>
    <x v="291"/>
    <x v="1054"/>
    <x v="0"/>
    <x v="0"/>
    <s v="Lotus"/>
    <x v="0"/>
    <n v="2"/>
    <x v="17"/>
    <x v="2"/>
    <x v="0"/>
    <s v="Rs 17,45,57,500_x000a_ ~ 17 Crore+"/>
    <s v="Rs 1,98,65,690_x000a_ ~ 1 Crore+"/>
    <n v="707930"/>
    <n v="1235"/>
    <n v="709165"/>
    <n v="43.508096209999998"/>
    <n v="56.32348047"/>
    <x v="293"/>
  </r>
  <r>
    <x v="18"/>
    <x v="291"/>
    <x v="1055"/>
    <x v="1"/>
    <x v="2"/>
    <s v="Hand"/>
    <x v="0"/>
    <n v="1"/>
    <x v="33"/>
    <x v="2"/>
    <x v="8"/>
    <s v="Rs 32,94,43,821_x000a_ ~ 32 Crore+"/>
    <s v="Rs 14,37,95,090_x000a_ ~ 14 Crore+"/>
    <n v="498259"/>
    <n v="885"/>
    <n v="499144"/>
    <n v="30.623063989999999"/>
    <n v="39.643139939999998"/>
    <x v="293"/>
  </r>
  <r>
    <x v="18"/>
    <x v="291"/>
    <x v="3"/>
    <x v="1"/>
    <x v="3"/>
    <s v="ND"/>
    <x v="1"/>
    <m/>
    <x v="2"/>
    <x v="1"/>
    <x v="2"/>
    <s v=""/>
    <s v=""/>
    <n v="13873"/>
    <n v="16"/>
    <n v="13889"/>
    <n v="0.85210627699999997"/>
    <n v="1.1030956409999999"/>
    <x v="293"/>
  </r>
  <r>
    <x v="2"/>
    <x v="292"/>
    <x v="1056"/>
    <x v="0"/>
    <x v="19"/>
    <s v="Bow and Arrow"/>
    <x v="0"/>
    <n v="0"/>
    <x v="1"/>
    <x v="3"/>
    <x v="1"/>
    <s v="Rs 9,51,71,892_x000a_ ~ 9 Crore+"/>
    <s v="Rs 1,05,80,414_x000a_ ~ 1 Crore+"/>
    <n v="745675"/>
    <n v="3410"/>
    <n v="749085"/>
    <n v="39.834437299999998"/>
    <n v="56.216341559999996"/>
    <x v="294"/>
  </r>
  <r>
    <x v="2"/>
    <x v="292"/>
    <x v="1057"/>
    <x v="1"/>
    <x v="5"/>
    <s v="Clock"/>
    <x v="0"/>
    <n v="4"/>
    <x v="4"/>
    <x v="3"/>
    <x v="4"/>
    <s v="Rs 66,31,40,000_x000a_ ~ 66 Crore+"/>
    <s v="Rs 13,54,55,000_x000a_ ~ 13 Crore+"/>
    <n v="476820"/>
    <n v="1697"/>
    <n v="478517"/>
    <n v="25.446318420000001"/>
    <n v="35.91111171"/>
    <x v="294"/>
  </r>
  <r>
    <x v="2"/>
    <x v="292"/>
    <x v="1058"/>
    <x v="1"/>
    <x v="6"/>
    <s v="Cup &amp; Saucer"/>
    <x v="2"/>
    <n v="1"/>
    <x v="5"/>
    <x v="3"/>
    <x v="3"/>
    <s v="Rs 9,64,227_x000a_ ~ 9 Lacs+"/>
    <s v="Rs 0_x000a_ ~"/>
    <n v="63251"/>
    <n v="188"/>
    <n v="63439"/>
    <n v="3.373524857"/>
    <n v="4.7608862710000004"/>
    <x v="294"/>
  </r>
  <r>
    <x v="6"/>
    <x v="293"/>
    <x v="1059"/>
    <x v="0"/>
    <x v="10"/>
    <s v="Flowers and Grass"/>
    <x v="2"/>
    <n v="3"/>
    <x v="18"/>
    <x v="3"/>
    <x v="4"/>
    <s v="Rs 1,03,08,401_x000a_ ~ 1 Crore+"/>
    <s v="Rs 0_x000a_ ~"/>
    <n v="572188"/>
    <n v="931"/>
    <n v="573119"/>
    <n v="33.150283049999999"/>
    <n v="47.47994327"/>
    <x v="295"/>
  </r>
  <r>
    <x v="6"/>
    <x v="293"/>
    <x v="1060"/>
    <x v="1"/>
    <x v="0"/>
    <s v="Lotus"/>
    <x v="0"/>
    <n v="1"/>
    <x v="3"/>
    <x v="3"/>
    <x v="1"/>
    <s v="Rs 1,35,91,332_x000a_ ~ 1 Crore+"/>
    <s v="Rs 8,31,824_x000a_ ~ 8 Lacs+"/>
    <n v="417086"/>
    <n v="841"/>
    <n v="417927"/>
    <n v="24.173685299999999"/>
    <n v="34.623089180000001"/>
    <x v="295"/>
  </r>
  <r>
    <x v="6"/>
    <x v="293"/>
    <x v="1061"/>
    <x v="1"/>
    <x v="8"/>
    <s v="Hammer, Sickle and Star"/>
    <x v="2"/>
    <n v="0"/>
    <x v="38"/>
    <x v="3"/>
    <x v="8"/>
    <s v="Rs 1,25,30,997_x000a_ ~ 1 Crore+"/>
    <s v="Rs 38,62,405_x000a_ ~ 38 Lacs+"/>
    <n v="139770"/>
    <n v="505"/>
    <n v="140275"/>
    <n v="8.1137703600000002"/>
    <n v="11.62105783"/>
    <x v="295"/>
  </r>
  <r>
    <x v="6"/>
    <x v="293"/>
    <x v="1062"/>
    <x v="1"/>
    <x v="2"/>
    <s v="Hand"/>
    <x v="2"/>
    <n v="0"/>
    <x v="17"/>
    <x v="3"/>
    <x v="8"/>
    <s v="Rs 44,75,11,958_x000a_ ~ 44 Crore+"/>
    <s v="Rs 18,78,53,701_x000a_ ~ 18 Crore+"/>
    <n v="42536"/>
    <n v="82"/>
    <n v="42618"/>
    <n v="2.4651054370000001"/>
    <n v="3.5306807519999999"/>
    <x v="295"/>
  </r>
  <r>
    <x v="6"/>
    <x v="293"/>
    <x v="3"/>
    <x v="1"/>
    <x v="3"/>
    <s v="ND"/>
    <x v="1"/>
    <m/>
    <x v="2"/>
    <x v="1"/>
    <x v="2"/>
    <s v=""/>
    <s v=""/>
    <n v="14780"/>
    <n v="44"/>
    <n v="14824"/>
    <n v="0.85744809700000002"/>
    <n v="1.228091686"/>
    <x v="295"/>
  </r>
  <r>
    <x v="6"/>
    <x v="294"/>
    <x v="1063"/>
    <x v="0"/>
    <x v="10"/>
    <s v="Flowers and Grass"/>
    <x v="0"/>
    <n v="2"/>
    <x v="44"/>
    <x v="3"/>
    <x v="8"/>
    <s v="Rs 6,11,76,355_x000a_ ~ 6 Crore+"/>
    <s v="Rs 0_x000a_ ~"/>
    <n v="474490"/>
    <n v="401"/>
    <n v="474891"/>
    <n v="32.885320919999998"/>
    <n v="49.954925060000001"/>
    <x v="296"/>
  </r>
  <r>
    <x v="6"/>
    <x v="294"/>
    <x v="1064"/>
    <x v="1"/>
    <x v="0"/>
    <s v="Lotus"/>
    <x v="0"/>
    <n v="7"/>
    <x v="32"/>
    <x v="3"/>
    <x v="4"/>
    <s v="Rs 2,45,20,871_x000a_ ~ 2 Crore+"/>
    <s v="Rs 20,57,496_x000a_ ~ 20 Lacs+"/>
    <n v="347307"/>
    <n v="489"/>
    <n v="347796"/>
    <n v="24.084227899999998"/>
    <n v="36.5854967"/>
    <x v="296"/>
  </r>
  <r>
    <x v="6"/>
    <x v="294"/>
    <x v="1065"/>
    <x v="1"/>
    <x v="8"/>
    <s v="Hammer, Sickle and Star"/>
    <x v="2"/>
    <n v="1"/>
    <x v="41"/>
    <x v="3"/>
    <x v="1"/>
    <s v="Rs 74,77,775_x000a_ ~ 74 Lacs+"/>
    <s v="Rs 12,00,000_x000a_ ~ 12 Lacs+"/>
    <n v="70848"/>
    <n v="232"/>
    <n v="71080"/>
    <n v="4.9221581600000004"/>
    <n v="7.4770759460000003"/>
    <x v="296"/>
  </r>
  <r>
    <x v="6"/>
    <x v="294"/>
    <x v="1066"/>
    <x v="1"/>
    <x v="2"/>
    <s v="Hand"/>
    <x v="0"/>
    <n v="0"/>
    <x v="42"/>
    <x v="3"/>
    <x v="8"/>
    <s v="Rs 7,56,91,151_x000a_ ~ 7 Crore+"/>
    <s v="Rs 0_x000a_ ~"/>
    <n v="26072"/>
    <n v="21"/>
    <n v="26093"/>
    <n v="1.8068918519999999"/>
    <n v="2.7447853499999999"/>
    <x v="296"/>
  </r>
  <r>
    <x v="5"/>
    <x v="295"/>
    <x v="1067"/>
    <x v="0"/>
    <x v="11"/>
    <s v="Spade &amp; Stoker"/>
    <x v="0"/>
    <n v="5"/>
    <x v="3"/>
    <x v="3"/>
    <x v="8"/>
    <s v="Rs 1,75,00,650_x000a_ ~ 1 Crore+"/>
    <s v="Rs 32,70,587_x000a_ ~ 32 Lacs+"/>
    <n v="497264"/>
    <n v="2413"/>
    <n v="499677"/>
    <n v="38.533916339999998"/>
    <n v="51.565349210000001"/>
    <x v="297"/>
  </r>
  <r>
    <x v="5"/>
    <x v="295"/>
    <x v="1068"/>
    <x v="1"/>
    <x v="8"/>
    <s v="Hammer, Sickle and Star"/>
    <x v="0"/>
    <n v="1"/>
    <x v="32"/>
    <x v="3"/>
    <x v="1"/>
    <s v="Rs 94,63,866_x000a_ ~ 94 Lacs+"/>
    <s v="Rs 28,00,000_x000a_ ~ 28 Lacs+"/>
    <n v="347492"/>
    <n v="3329"/>
    <n v="350821"/>
    <n v="27.054491330000001"/>
    <n v="36.203802410000002"/>
    <x v="297"/>
  </r>
  <r>
    <x v="5"/>
    <x v="295"/>
    <x v="1069"/>
    <x v="1"/>
    <x v="0"/>
    <s v="Lotus"/>
    <x v="0"/>
    <n v="0"/>
    <x v="42"/>
    <x v="3"/>
    <x v="1"/>
    <s v="Rs 2,65,50,000_x000a_ ~ 2 Crore+"/>
    <s v="Rs 64,00,000_x000a_ ~ 64 Lacs+"/>
    <n v="102319"/>
    <n v="1020"/>
    <n v="103339"/>
    <n v="7.9692609040000004"/>
    <n v="10.664312389999999"/>
    <x v="297"/>
  </r>
  <r>
    <x v="18"/>
    <x v="296"/>
    <x v="1070"/>
    <x v="0"/>
    <x v="0"/>
    <s v="Lotus"/>
    <x v="0"/>
    <n v="1"/>
    <x v="12"/>
    <x v="3"/>
    <x v="6"/>
    <s v="Rs 2,87,25,791_x000a_ ~ 2 Crore+"/>
    <s v="Rs 2,24,75,333_x000a_ ~ 2 Crore+"/>
    <n v="584997"/>
    <n v="1786"/>
    <n v="586783"/>
    <n v="33.787376350000002"/>
    <n v="49.283528760000003"/>
    <x v="298"/>
  </r>
  <r>
    <x v="18"/>
    <x v="296"/>
    <x v="1071"/>
    <x v="1"/>
    <x v="2"/>
    <s v="Hand"/>
    <x v="0"/>
    <n v="0"/>
    <x v="8"/>
    <x v="3"/>
    <x v="0"/>
    <s v="Rs 8,49,22,164_x000a_ ~ 8 Crore+"/>
    <s v="Rs 3,84,12,374_x000a_ ~ 3 Crore+"/>
    <n v="547573"/>
    <n v="813"/>
    <n v="548386"/>
    <n v="31.576450179999998"/>
    <n v="46.058589300000001"/>
    <x v="298"/>
  </r>
  <r>
    <x v="16"/>
    <x v="297"/>
    <x v="1072"/>
    <x v="0"/>
    <x v="2"/>
    <s v="Hand"/>
    <x v="0"/>
    <n v="0"/>
    <x v="13"/>
    <x v="0"/>
    <x v="8"/>
    <s v="Rs 3,75,87,560_x000a_ ~ 3 Crore+"/>
    <s v="Rs 12,17,963_x000a_ ~ 12 Lacs+"/>
    <n v="370434"/>
    <n v="695"/>
    <n v="371129"/>
    <n v="25.873754869999999"/>
    <n v="34.342523010000001"/>
    <x v="299"/>
  </r>
  <r>
    <x v="16"/>
    <x v="297"/>
    <x v="1073"/>
    <x v="1"/>
    <x v="37"/>
    <s v="Conch"/>
    <x v="2"/>
    <n v="0"/>
    <x v="36"/>
    <x v="0"/>
    <x v="0"/>
    <s v="Rs 4,06,17,427_x000a_ ~ 4 Crore+"/>
    <s v="Rs 0_x000a_ ~"/>
    <n v="366812"/>
    <n v="704"/>
    <n v="367516"/>
    <n v="25.621869740000001"/>
    <n v="34.008193069999997"/>
    <x v="299"/>
  </r>
  <r>
    <x v="16"/>
    <x v="297"/>
    <x v="1074"/>
    <x v="1"/>
    <x v="0"/>
    <s v="Lotus"/>
    <x v="0"/>
    <n v="0"/>
    <x v="22"/>
    <x v="0"/>
    <x v="6"/>
    <s v="Rs 4,19,44,825_x000a_ ~ 4 Crore+"/>
    <s v="Rs 42,00,000_x000a_ ~ 42 Lacs+"/>
    <n v="206153"/>
    <n v="2245"/>
    <n v="208398"/>
    <n v="14.52874544"/>
    <n v="19.284165640000001"/>
    <x v="299"/>
  </r>
  <r>
    <x v="16"/>
    <x v="297"/>
    <x v="3"/>
    <x v="1"/>
    <x v="3"/>
    <s v="ND"/>
    <x v="1"/>
    <m/>
    <x v="2"/>
    <x v="1"/>
    <x v="2"/>
    <s v=""/>
    <s v=""/>
    <n v="36525"/>
    <n v="36"/>
    <n v="36561"/>
    <n v="2.5488990399999998"/>
    <n v="3.383182084"/>
    <x v="299"/>
  </r>
  <r>
    <x v="16"/>
    <x v="297"/>
    <x v="1075"/>
    <x v="1"/>
    <x v="4"/>
    <s v="Elephant"/>
    <x v="0"/>
    <n v="0"/>
    <x v="18"/>
    <x v="0"/>
    <x v="8"/>
    <s v="Rs 3,16,000_x000a_ ~ 3 Lacs+"/>
    <s v="Rs 0_x000a_ ~"/>
    <n v="35668"/>
    <n v="96"/>
    <n v="35764"/>
    <n v="2.4933351180000001"/>
    <n v="3.3094314730000001"/>
    <x v="299"/>
  </r>
  <r>
    <x v="16"/>
    <x v="297"/>
    <x v="1076"/>
    <x v="1"/>
    <x v="31"/>
    <s v="Flag with Three Stars"/>
    <x v="0"/>
    <n v="0"/>
    <x v="30"/>
    <x v="0"/>
    <x v="7"/>
    <s v="Rs 15,000_x000a_ ~ 15 Thou+"/>
    <s v="Rs 0_x000a_ ~"/>
    <n v="26112"/>
    <n v="5"/>
    <n v="26117"/>
    <n v="1.820781604"/>
    <n v="2.4167437020000002"/>
    <x v="299"/>
  </r>
  <r>
    <x v="16"/>
    <x v="297"/>
    <x v="1077"/>
    <x v="1"/>
    <x v="7"/>
    <s v="Coat"/>
    <x v="0"/>
    <n v="0"/>
    <x v="39"/>
    <x v="0"/>
    <x v="1"/>
    <s v="Rs 1,70,000_x000a_ ~ 1 Lacs+"/>
    <s v="Rs 0_x000a_ ~"/>
    <n v="18842"/>
    <n v="7"/>
    <n v="18849"/>
    <n v="1.3140832579999999"/>
    <n v="1.744197344"/>
    <x v="299"/>
  </r>
  <r>
    <x v="16"/>
    <x v="297"/>
    <x v="1078"/>
    <x v="1"/>
    <x v="91"/>
    <s v="Saw"/>
    <x v="0"/>
    <n v="1"/>
    <x v="52"/>
    <x v="0"/>
    <x v="11"/>
    <s v="Rs 565_x000a_ ~ 5 Hund+"/>
    <s v="Rs 0_x000a_ ~"/>
    <n v="15826"/>
    <n v="1"/>
    <n v="15827"/>
    <n v="1.103400484"/>
    <n v="1.4645557520000001"/>
    <x v="299"/>
  </r>
  <r>
    <x v="20"/>
    <x v="298"/>
    <x v="1079"/>
    <x v="0"/>
    <x v="2"/>
    <s v="Hand"/>
    <x v="2"/>
    <n v="0"/>
    <x v="37"/>
    <x v="3"/>
    <x v="1"/>
    <s v="Rs 15,06,39,697_x000a_ ~ 15 Crore+"/>
    <s v="Rs 0_x000a_ ~"/>
    <n v="522671"/>
    <n v="639"/>
    <n v="523310"/>
    <n v="34.682935239999999"/>
    <n v="46.008389139999998"/>
    <x v="300"/>
  </r>
  <r>
    <x v="20"/>
    <x v="298"/>
    <x v="1080"/>
    <x v="1"/>
    <x v="0"/>
    <s v="Lotus"/>
    <x v="0"/>
    <n v="0"/>
    <x v="0"/>
    <x v="3"/>
    <x v="6"/>
    <s v="Rs 1,70,97,616_x000a_ ~ 1 Crore+"/>
    <s v="Rs 2,95,672_x000a_ ~ 2 Lacs+"/>
    <n v="495960"/>
    <n v="1101"/>
    <n v="497061"/>
    <n v="32.943254420000002"/>
    <n v="43.700628530000003"/>
    <x v="300"/>
  </r>
  <r>
    <x v="20"/>
    <x v="298"/>
    <x v="1081"/>
    <x v="1"/>
    <x v="92"/>
    <s v="Saw"/>
    <x v="0"/>
    <n v="0"/>
    <x v="39"/>
    <x v="0"/>
    <x v="8"/>
    <s v="Rs 27,13,663_x000a_ ~ 27 Lacs+"/>
    <s v="Rs 0_x000a_ ~"/>
    <n v="37371"/>
    <n v="46"/>
    <n v="37417"/>
    <n v="2.4798520719999999"/>
    <n v="3.2896292759999999"/>
    <x v="300"/>
  </r>
  <r>
    <x v="20"/>
    <x v="298"/>
    <x v="3"/>
    <x v="1"/>
    <x v="3"/>
    <s v="ND"/>
    <x v="1"/>
    <m/>
    <x v="2"/>
    <x v="1"/>
    <x v="2"/>
    <s v=""/>
    <s v=""/>
    <n v="19292"/>
    <n v="13"/>
    <n v="19305"/>
    <n v="1.2794597169999999"/>
    <n v="1.697257748"/>
    <x v="300"/>
  </r>
  <r>
    <x v="20"/>
    <x v="298"/>
    <x v="1082"/>
    <x v="1"/>
    <x v="4"/>
    <s v="Elephant"/>
    <x v="0"/>
    <n v="1"/>
    <x v="39"/>
    <x v="3"/>
    <x v="0"/>
    <s v="Rs 65,04,950_x000a_ ~ 65 Lacs+"/>
    <s v="Rs 8,40,000_x000a_ ~ 8 Lacs+"/>
    <n v="15841"/>
    <n v="39"/>
    <n v="15880"/>
    <n v="1.0524641450000001"/>
    <n v="1.3961384640000001"/>
    <x v="300"/>
  </r>
  <r>
    <x v="20"/>
    <x v="298"/>
    <x v="1083"/>
    <x v="1"/>
    <x v="18"/>
    <s v="Cauliflower"/>
    <x v="0"/>
    <n v="0"/>
    <x v="17"/>
    <x v="3"/>
    <x v="6"/>
    <s v="Rs 18,74,834_x000a_ ~ 18 Lacs+"/>
    <s v="Rs 0_x000a_ ~"/>
    <n v="13694"/>
    <n v="1"/>
    <n v="13695"/>
    <n v="0.90765091099999995"/>
    <n v="1.2040375480000001"/>
    <x v="300"/>
  </r>
  <r>
    <x v="4"/>
    <x v="299"/>
    <x v="1084"/>
    <x v="0"/>
    <x v="0"/>
    <s v="Lotus"/>
    <x v="0"/>
    <n v="1"/>
    <x v="31"/>
    <x v="3"/>
    <x v="1"/>
    <s v="Rs 4,83,47,737_x000a_ ~ 4 Crore+"/>
    <s v="Rs 0_x000a_ ~"/>
    <n v="796071"/>
    <n v="3980"/>
    <n v="800051"/>
    <n v="41.070169040000003"/>
    <n v="58.486338459999999"/>
    <x v="301"/>
  </r>
  <r>
    <x v="4"/>
    <x v="299"/>
    <x v="1085"/>
    <x v="1"/>
    <x v="2"/>
    <s v="Hand"/>
    <x v="0"/>
    <n v="0"/>
    <x v="50"/>
    <x v="0"/>
    <x v="8"/>
    <s v="Rs 8,01,57,459_x000a_ ~ 8 Crore+"/>
    <s v="Rs 1,31,37,155_x000a_ ~ 1 Crore+"/>
    <n v="517559"/>
    <n v="2815"/>
    <n v="520374"/>
    <n v="26.713107220000001"/>
    <n v="38.041037250000002"/>
    <x v="301"/>
  </r>
  <r>
    <x v="5"/>
    <x v="300"/>
    <x v="1086"/>
    <x v="0"/>
    <x v="93"/>
    <s v="Two Leaves"/>
    <x v="0"/>
    <n v="0"/>
    <x v="11"/>
    <x v="3"/>
    <x v="8"/>
    <s v="Rs 2,60,27,478_x000a_ ~ 2 Crore+"/>
    <s v="Rs 4,95,778_x000a_ ~ 4 Lacs+"/>
    <n v="420294"/>
    <n v="752"/>
    <n v="421046"/>
    <n v="34.892408869999997"/>
    <n v="46.235867210000002"/>
    <x v="302"/>
  </r>
  <r>
    <x v="5"/>
    <x v="300"/>
    <x v="1087"/>
    <x v="1"/>
    <x v="8"/>
    <s v="Hammer, Sickle and Star"/>
    <x v="0"/>
    <n v="0"/>
    <x v="12"/>
    <x v="3"/>
    <x v="6"/>
    <s v="Rs 73,61,071_x000a_ ~ 73 Lacs+"/>
    <s v="Rs 6,37,399_x000a_ ~ 6 Lacs+"/>
    <n v="313492"/>
    <n v="1295"/>
    <n v="314787"/>
    <n v="26.086643049999999"/>
    <n v="34.567363020000002"/>
    <x v="302"/>
  </r>
  <r>
    <x v="5"/>
    <x v="300"/>
    <x v="1088"/>
    <x v="1"/>
    <x v="94"/>
    <s v="Television"/>
    <x v="0"/>
    <n v="3"/>
    <x v="10"/>
    <x v="3"/>
    <x v="8"/>
    <s v="Rs 2,76,43,705_x000a_ ~ 2 Crore+"/>
    <s v="Rs 40,36,712_x000a_ ~ 40 Lacs+"/>
    <n v="154658"/>
    <n v="477"/>
    <n v="155135"/>
    <n v="12.85615788"/>
    <n v="17.035671300000001"/>
    <x v="302"/>
  </r>
  <r>
    <x v="5"/>
    <x v="301"/>
    <x v="1089"/>
    <x v="0"/>
    <x v="2"/>
    <s v="Hand"/>
    <x v="0"/>
    <n v="1"/>
    <x v="11"/>
    <x v="3"/>
    <x v="4"/>
    <s v="Rs 1,25,02,009_x000a_ ~ 1 Crore+"/>
    <s v="Rs 31,74,805_x000a_ ~ 31 Lacs+"/>
    <n v="491835"/>
    <n v="1609"/>
    <n v="493444"/>
    <n v="37.438165009999999"/>
    <n v="45.821547760000001"/>
    <x v="303"/>
  </r>
  <r>
    <x v="5"/>
    <x v="301"/>
    <x v="1090"/>
    <x v="1"/>
    <x v="8"/>
    <s v="Hammer, Sickle and Star"/>
    <x v="0"/>
    <n v="1"/>
    <x v="32"/>
    <x v="3"/>
    <x v="0"/>
    <s v="Rs 1,19,15,342_x000a_ ~ 1 Crore+"/>
    <s v="Rs 20,79,872_x000a_ ~ 20 Lacs+"/>
    <n v="406075"/>
    <n v="2144"/>
    <n v="408219"/>
    <n v="30.972046030000001"/>
    <n v="37.907495900000001"/>
    <x v="303"/>
  </r>
  <r>
    <x v="5"/>
    <x v="301"/>
    <x v="1091"/>
    <x v="1"/>
    <x v="0"/>
    <s v="Lotus"/>
    <x v="0"/>
    <n v="22"/>
    <x v="48"/>
    <x v="3"/>
    <x v="1"/>
    <s v="Rs 35,24,377_x000a_ ~ 35 Lacs+"/>
    <s v="Rs 3,43,064_x000a_ ~ 3 Lacs+"/>
    <n v="160352"/>
    <n v="864"/>
    <n v="161216"/>
    <n v="12.23164373"/>
    <n v="14.970628169999999"/>
    <x v="303"/>
  </r>
  <r>
    <x v="13"/>
    <x v="302"/>
    <x v="1092"/>
    <x v="0"/>
    <x v="2"/>
    <s v="Hand"/>
    <x v="0"/>
    <n v="5"/>
    <x v="3"/>
    <x v="3"/>
    <x v="1"/>
    <s v="Rs 12,10,87,979_x000a_ ~ 12 Crore+"/>
    <s v="Rs 6,68,17,959_x000a_ ~ 6 Crore+"/>
    <n v="609396"/>
    <n v="1902"/>
    <n v="611298"/>
    <n v="39.943570459999997"/>
    <n v="52.595044369999997"/>
    <x v="304"/>
  </r>
  <r>
    <x v="13"/>
    <x v="302"/>
    <x v="1093"/>
    <x v="1"/>
    <x v="29"/>
    <s v="Two Leaves"/>
    <x v="0"/>
    <n v="0"/>
    <x v="30"/>
    <x v="3"/>
    <x v="8"/>
    <s v="Rs 11,56,19,769_x000a_ ~ 11 Crore+"/>
    <s v="Rs 0_x000a_ ~"/>
    <n v="453388"/>
    <n v="1145"/>
    <n v="454533"/>
    <n v="29.700196810000001"/>
    <n v="39.107249330000002"/>
    <x v="304"/>
  </r>
  <r>
    <x v="13"/>
    <x v="302"/>
    <x v="1094"/>
    <x v="1"/>
    <x v="27"/>
    <s v="Ganna Kisan"/>
    <x v="0"/>
    <n v="0"/>
    <x v="5"/>
    <x v="3"/>
    <x v="1"/>
    <s v="Rs 1,03,36,958_x000a_ ~ 1 Crore+"/>
    <s v="Rs 14,00,000_x000a_ ~ 14 Lacs+"/>
    <n v="27757"/>
    <n v="243"/>
    <n v="28000"/>
    <n v="1.829582254"/>
    <n v="2.4090725669999999"/>
    <x v="304"/>
  </r>
  <r>
    <x v="13"/>
    <x v="302"/>
    <x v="3"/>
    <x v="1"/>
    <x v="3"/>
    <s v="ND"/>
    <x v="1"/>
    <m/>
    <x v="2"/>
    <x v="1"/>
    <x v="2"/>
    <s v=""/>
    <s v=""/>
    <n v="19731"/>
    <n v="94"/>
    <n v="19825"/>
    <n v="1.2954095779999999"/>
    <n v="1.7057094159999999"/>
    <x v="304"/>
  </r>
  <r>
    <x v="13"/>
    <x v="302"/>
    <x v="1095"/>
    <x v="1"/>
    <x v="28"/>
    <s v="Battery Torch"/>
    <x v="0"/>
    <n v="0"/>
    <x v="41"/>
    <x v="3"/>
    <x v="4"/>
    <s v="Rs 13,00,000_x000a_ ~ 13 Lacs+"/>
    <s v="Rs 0_x000a_ ~"/>
    <n v="16895"/>
    <n v="100"/>
    <n v="16995"/>
    <n v="1.1104910859999999"/>
    <n v="1.4622210099999999"/>
    <x v="304"/>
  </r>
  <r>
    <x v="6"/>
    <x v="303"/>
    <x v="1096"/>
    <x v="0"/>
    <x v="10"/>
    <s v="Flowers and Grass"/>
    <x v="2"/>
    <n v="0"/>
    <x v="17"/>
    <x v="3"/>
    <x v="4"/>
    <s v="Rs 2,64,95,250_x000a_ ~ 2 Crore+"/>
    <s v="Rs 6,71,138_x000a_ ~ 6 Lacs+"/>
    <n v="613652"/>
    <n v="1220"/>
    <n v="614872"/>
    <n v="37.682953589999997"/>
    <n v="44.992795999999998"/>
    <x v="305"/>
  </r>
  <r>
    <x v="6"/>
    <x v="303"/>
    <x v="1097"/>
    <x v="1"/>
    <x v="0"/>
    <s v="Lotus"/>
    <x v="0"/>
    <n v="0"/>
    <x v="13"/>
    <x v="3"/>
    <x v="6"/>
    <s v="Rs 2,20,72,625_x000a_ ~ 2 Crore+"/>
    <s v="Rs 16,03,339_x000a_ ~ 16 Lacs+"/>
    <n v="548248"/>
    <n v="3406"/>
    <n v="551654"/>
    <n v="33.808584680000003"/>
    <n v="40.36686641"/>
    <x v="305"/>
  </r>
  <r>
    <x v="6"/>
    <x v="303"/>
    <x v="1098"/>
    <x v="1"/>
    <x v="8"/>
    <s v="Hammer, Sickle and Star"/>
    <x v="0"/>
    <n v="1"/>
    <x v="42"/>
    <x v="3"/>
    <x v="3"/>
    <s v="Rs 1,48,39,130_x000a_ ~ 1 Crore+"/>
    <s v="Rs 2,90,686_x000a_ ~ 2 Lacs+"/>
    <n v="120016"/>
    <n v="206"/>
    <n v="120222"/>
    <n v="7.3679075420000002"/>
    <n v="8.7971544000000002"/>
    <x v="305"/>
  </r>
  <r>
    <x v="6"/>
    <x v="303"/>
    <x v="1099"/>
    <x v="1"/>
    <x v="2"/>
    <s v="Hand"/>
    <x v="0"/>
    <n v="0"/>
    <x v="44"/>
    <x v="3"/>
    <x v="1"/>
    <s v="Rs 1,00,54,478_x000a_ ~ 1 Crore+"/>
    <s v="Rs 0_x000a_ ~"/>
    <n v="38116"/>
    <n v="189"/>
    <n v="38305"/>
    <n v="2.3475545109999998"/>
    <n v="2.8029395560000001"/>
    <x v="305"/>
  </r>
  <r>
    <x v="8"/>
    <x v="304"/>
    <x v="1100"/>
    <x v="0"/>
    <x v="13"/>
    <s v="Ceiling Fan"/>
    <x v="0"/>
    <n v="0"/>
    <x v="0"/>
    <x v="3"/>
    <x v="1"/>
    <s v="Rs 32,59,14,387_x000a_ ~ 32 Crore+"/>
    <s v="Rs 6,20,70,621_x000a_ ~ 6 Crore+"/>
    <n v="603098"/>
    <n v="2364"/>
    <n v="605462"/>
    <n v="38.490688859999999"/>
    <n v="50.850444119999999"/>
    <x v="306"/>
  </r>
  <r>
    <x v="8"/>
    <x v="304"/>
    <x v="1101"/>
    <x v="1"/>
    <x v="14"/>
    <s v="Bicycle"/>
    <x v="0"/>
    <n v="0"/>
    <x v="30"/>
    <x v="3"/>
    <x v="4"/>
    <s v="Rs 17,47,62,674_x000a_ ~ 17 Crore+"/>
    <s v="Rs 14,50,000_x000a_ ~ 14 Lacs+"/>
    <n v="453071"/>
    <n v="3324"/>
    <n v="456395"/>
    <n v="29.014137869999999"/>
    <n v="38.330875339999999"/>
    <x v="306"/>
  </r>
  <r>
    <x v="8"/>
    <x v="304"/>
    <x v="1102"/>
    <x v="1"/>
    <x v="2"/>
    <s v="Hand"/>
    <x v="0"/>
    <n v="0"/>
    <x v="21"/>
    <x v="3"/>
    <x v="0"/>
    <s v="Rs 15,88,31,414_x000a_ ~ 15 Crore+"/>
    <s v="Rs 0_x000a_ ~"/>
    <n v="36411"/>
    <n v="89"/>
    <n v="36500"/>
    <n v="2.3203935900000001"/>
    <n v="3.0654957870000001"/>
    <x v="306"/>
  </r>
  <r>
    <x v="8"/>
    <x v="304"/>
    <x v="1103"/>
    <x v="1"/>
    <x v="0"/>
    <s v="Lotus"/>
    <x v="0"/>
    <n v="0"/>
    <x v="35"/>
    <x v="3"/>
    <x v="1"/>
    <s v="Rs 29,75,10,890_x000a_ ~ 29 Crore+"/>
    <s v="Rs 6,23,28,052_x000a_ ~ 6 Crore+"/>
    <n v="24177"/>
    <n v="241"/>
    <n v="24418"/>
    <n v="1.5523115249999999"/>
    <n v="2.0507746889999998"/>
    <x v="306"/>
  </r>
  <r>
    <x v="8"/>
    <x v="304"/>
    <x v="1104"/>
    <x v="1"/>
    <x v="8"/>
    <s v="Hammer, Sickle and Star"/>
    <x v="0"/>
    <n v="1"/>
    <x v="3"/>
    <x v="3"/>
    <x v="8"/>
    <s v="Rs 16,59,077_x000a_ ~ 16 Lacs+"/>
    <s v="Rs 85,000_x000a_ ~ 85 Thou+"/>
    <n v="18964"/>
    <n v="101"/>
    <n v="19065"/>
    <n v="1.2120083230000001"/>
    <n v="1.601196635"/>
    <x v="306"/>
  </r>
  <r>
    <x v="9"/>
    <x v="305"/>
    <x v="1105"/>
    <x v="0"/>
    <x v="0"/>
    <s v="Lotus"/>
    <x v="0"/>
    <n v="0"/>
    <x v="23"/>
    <x v="3"/>
    <x v="8"/>
    <s v="Rs 3,57,85,621_x000a_ ~ 3 Crore+"/>
    <s v="Rs 57,20,000_x000a_ ~ 57 Lacs+"/>
    <n v="686588"/>
    <n v="2041"/>
    <n v="688629"/>
    <n v="41.550380580000002"/>
    <n v="55.933120260000003"/>
    <x v="307"/>
  </r>
  <r>
    <x v="9"/>
    <x v="305"/>
    <x v="1106"/>
    <x v="1"/>
    <x v="2"/>
    <s v="Hand"/>
    <x v="0"/>
    <n v="1"/>
    <x v="11"/>
    <x v="3"/>
    <x v="4"/>
    <s v="Rs 12,63,85,687_x000a_ ~ 12 Crore+"/>
    <s v="Rs 7,04,496_x000a_ ~ 7 Lacs+"/>
    <n v="303722"/>
    <n v="316"/>
    <n v="304038"/>
    <n v="18.34499362"/>
    <n v="24.695146470000001"/>
    <x v="307"/>
  </r>
  <r>
    <x v="9"/>
    <x v="305"/>
    <x v="1107"/>
    <x v="1"/>
    <x v="4"/>
    <s v="Elephant"/>
    <x v="2"/>
    <n v="0"/>
    <x v="29"/>
    <x v="3"/>
    <x v="8"/>
    <s v="Rs 5,48,61,000_x000a_ ~ 5 Crore+"/>
    <s v="Rs 0_x000a_ ~"/>
    <n v="75533"/>
    <n v="92"/>
    <n v="75625"/>
    <n v="4.5630485089999997"/>
    <n v="6.1425560340000001"/>
    <x v="307"/>
  </r>
  <r>
    <x v="9"/>
    <x v="305"/>
    <x v="1108"/>
    <x v="1"/>
    <x v="54"/>
    <s v="Chappals"/>
    <x v="0"/>
    <n v="0"/>
    <x v="42"/>
    <x v="3"/>
    <x v="4"/>
    <s v="Rs 13,42,93,739_x000a_ ~ 13 Crore+"/>
    <s v="Rs 43,73,215_x000a_ ~ 43 Lacs+"/>
    <n v="68437"/>
    <n v="76"/>
    <n v="68513"/>
    <n v="4.1339258509999999"/>
    <n v="5.5648917889999998"/>
    <x v="307"/>
  </r>
  <r>
    <x v="9"/>
    <x v="305"/>
    <x v="1109"/>
    <x v="1"/>
    <x v="16"/>
    <s v="Spectacles"/>
    <x v="0"/>
    <n v="0"/>
    <x v="45"/>
    <x v="3"/>
    <x v="0"/>
    <s v="Rs 6,30,59,996_x000a_ ~ 6 Crore+"/>
    <s v="Rs 17,48,226_x000a_ ~ 17 Lacs+"/>
    <n v="60574"/>
    <n v="105"/>
    <n v="60679"/>
    <n v="3.6612392790000001"/>
    <n v="4.9285839019999997"/>
    <x v="307"/>
  </r>
  <r>
    <x v="1"/>
    <x v="306"/>
    <x v="1110"/>
    <x v="0"/>
    <x v="0"/>
    <s v="Lotus"/>
    <x v="0"/>
    <n v="2"/>
    <x v="41"/>
    <x v="3"/>
    <x v="0"/>
    <s v="Rs 2,18,60,780_x000a_ ~ 2 Crore+"/>
    <s v="Rs 3,16,847_x000a_ ~ 3 Lacs+"/>
    <n v="595508"/>
    <n v="1531"/>
    <n v="597039"/>
    <n v="33.892552299999998"/>
    <n v="56.682227150000003"/>
    <x v="308"/>
  </r>
  <r>
    <x v="1"/>
    <x v="306"/>
    <x v="1111"/>
    <x v="1"/>
    <x v="12"/>
    <s v="Bicycle"/>
    <x v="0"/>
    <n v="0"/>
    <x v="37"/>
    <x v="3"/>
    <x v="1"/>
    <s v="Rs 3,74,74,062_x000a_ ~ 3 Crore+"/>
    <s v="Rs 40,00,000_x000a_ ~ 40 Lacs+"/>
    <n v="257776"/>
    <n v="1703"/>
    <n v="259479"/>
    <n v="14.73003535"/>
    <n v="24.63465137"/>
    <x v="308"/>
  </r>
  <r>
    <x v="1"/>
    <x v="306"/>
    <x v="1112"/>
    <x v="1"/>
    <x v="2"/>
    <s v="Hand"/>
    <x v="0"/>
    <n v="0"/>
    <x v="32"/>
    <x v="3"/>
    <x v="4"/>
    <s v="Rs 29,54,74,005_x000a_ ~ 29 Crore+"/>
    <s v="Rs 0_x000a_ ~"/>
    <n v="145495"/>
    <n v="656"/>
    <n v="146151"/>
    <n v="8.2966613759999994"/>
    <n v="13.875415479999999"/>
    <x v="308"/>
  </r>
  <r>
    <x v="11"/>
    <x v="307"/>
    <x v="1113"/>
    <x v="0"/>
    <x v="0"/>
    <s v="Lotus"/>
    <x v="0"/>
    <n v="1"/>
    <x v="36"/>
    <x v="0"/>
    <x v="4"/>
    <s v="Rs 9,81,904_x000a_ ~ 9 Lacs+"/>
    <s v="Rs 0_x000a_ ~"/>
    <n v="41315"/>
    <n v="1599"/>
    <n v="42914"/>
    <n v="23.943269059999999"/>
    <n v="33.697683550000001"/>
    <x v="309"/>
  </r>
  <r>
    <x v="11"/>
    <x v="307"/>
    <x v="1114"/>
    <x v="1"/>
    <x v="18"/>
    <s v="Battery torch"/>
    <x v="0"/>
    <n v="0"/>
    <x v="5"/>
    <x v="0"/>
    <x v="1"/>
    <s v="Rs 1,09,000_x000a_ ~ 1 Lacs+"/>
    <s v="Rs 0_x000a_ ~"/>
    <n v="31552"/>
    <n v="432"/>
    <n v="31984"/>
    <n v="17.84502767"/>
    <n v="25.115037300000001"/>
    <x v="309"/>
  </r>
  <r>
    <x v="11"/>
    <x v="307"/>
    <x v="1115"/>
    <x v="1"/>
    <x v="18"/>
    <s v="Cup &amp; Saucer"/>
    <x v="0"/>
    <n v="0"/>
    <x v="1"/>
    <x v="0"/>
    <x v="6"/>
    <s v="Rs 27,29,608_x000a_ ~ 27 Lacs+"/>
    <s v="Rs 0_x000a_ ~"/>
    <n v="29069"/>
    <n v="296"/>
    <n v="29365"/>
    <n v="16.383793069999999"/>
    <n v="23.058500200000001"/>
    <x v="309"/>
  </r>
  <r>
    <x v="11"/>
    <x v="307"/>
    <x v="1116"/>
    <x v="1"/>
    <x v="2"/>
    <s v="Hand"/>
    <x v="0"/>
    <n v="0"/>
    <x v="18"/>
    <x v="0"/>
    <x v="4"/>
    <s v="Rs 5,83,18,908_x000a_ ~ 5 Crore+"/>
    <s v="Rs 87,65,000_x000a_ ~ 87 Lacs+"/>
    <n v="20447"/>
    <n v="794"/>
    <n v="21241"/>
    <n v="11.85112034"/>
    <n v="16.67923047"/>
    <x v="309"/>
  </r>
  <r>
    <x v="17"/>
    <x v="308"/>
    <x v="1117"/>
    <x v="0"/>
    <x v="0"/>
    <s v="Lotus"/>
    <x v="0"/>
    <n v="0"/>
    <x v="38"/>
    <x v="0"/>
    <x v="0"/>
    <s v="Rs 1,43,07,978_x000a_ ~ 1 Crore+"/>
    <s v="Rs 58,39,285_x000a_ ~ 58 Lacs+"/>
    <n v="774017"/>
    <n v="2389"/>
    <n v="776406"/>
    <n v="45.456679780000002"/>
    <n v="60.470111760000002"/>
    <x v="310"/>
  </r>
  <r>
    <x v="17"/>
    <x v="308"/>
    <x v="1118"/>
    <x v="1"/>
    <x v="2"/>
    <s v="Hand"/>
    <x v="0"/>
    <n v="0"/>
    <x v="19"/>
    <x v="3"/>
    <x v="6"/>
    <s v="Rs 5,11,85,000_x000a_ ~ 5 Crore+"/>
    <s v="Rs 0_x000a_ ~"/>
    <n v="425002"/>
    <n v="853"/>
    <n v="425855"/>
    <n v="24.932772759999999"/>
    <n v="33.16756883"/>
    <x v="310"/>
  </r>
  <r>
    <x v="17"/>
    <x v="308"/>
    <x v="3"/>
    <x v="1"/>
    <x v="3"/>
    <s v="ND"/>
    <x v="1"/>
    <m/>
    <x v="2"/>
    <x v="1"/>
    <x v="2"/>
    <s v=""/>
    <s v=""/>
    <n v="15187"/>
    <n v="33"/>
    <n v="15220"/>
    <n v="0.89109391999999998"/>
    <n v="1.1854044159999999"/>
    <x v="310"/>
  </r>
  <r>
    <x v="17"/>
    <x v="308"/>
    <x v="1119"/>
    <x v="1"/>
    <x v="8"/>
    <s v="Ears of Corn And Sickle"/>
    <x v="0"/>
    <n v="0"/>
    <x v="19"/>
    <x v="3"/>
    <x v="8"/>
    <s v="Rs 25,19,069_x000a_ ~ 25 Lacs+"/>
    <s v="Rs 0_x000a_ ~"/>
    <n v="13357"/>
    <n v="21"/>
    <n v="13378"/>
    <n v="0.78324930800000003"/>
    <n v="1.0419408859999999"/>
    <x v="310"/>
  </r>
  <r>
    <x v="28"/>
    <x v="309"/>
    <x v="1120"/>
    <x v="0"/>
    <x v="5"/>
    <s v="Clock"/>
    <x v="0"/>
    <n v="2"/>
    <x v="20"/>
    <x v="0"/>
    <x v="1"/>
    <s v="Rs 9,38,641_x000a_ ~ 9 Lacs+"/>
    <s v="Rs 0_x000a_ ~"/>
    <n v="22796"/>
    <n v="55"/>
    <n v="22851"/>
    <n v="41.404990120000001"/>
    <n v="48.592268109999999"/>
    <x v="311"/>
  </r>
  <r>
    <x v="28"/>
    <x v="309"/>
    <x v="1121"/>
    <x v="1"/>
    <x v="2"/>
    <s v="Hand"/>
    <x v="0"/>
    <n v="0"/>
    <x v="34"/>
    <x v="0"/>
    <x v="8"/>
    <s v="Rs 9,50,47,817_x000a_ ~ 9 Crore+"/>
    <s v="Rs 4,45,771_x000a_ ~ 4 Lacs+"/>
    <n v="21980"/>
    <n v="48"/>
    <n v="22028"/>
    <n v="39.913750929999999"/>
    <n v="46.842172419999997"/>
    <x v="311"/>
  </r>
  <r>
    <x v="28"/>
    <x v="309"/>
    <x v="1122"/>
    <x v="1"/>
    <x v="46"/>
    <s v="Arrow"/>
    <x v="0"/>
    <n v="0"/>
    <x v="12"/>
    <x v="0"/>
    <x v="1"/>
    <s v="Rs 4,97,83,111_x000a_ ~ 4 Crore+"/>
    <s v="Rs 28,87,460_x000a_ ~ 28 Lacs+"/>
    <n v="1339"/>
    <n v="3"/>
    <n v="1342"/>
    <n v="2.4316439870000002"/>
    <n v="2.8537404839999998"/>
    <x v="311"/>
  </r>
  <r>
    <x v="1"/>
    <x v="310"/>
    <x v="1123"/>
    <x v="0"/>
    <x v="4"/>
    <s v="Elephant"/>
    <x v="2"/>
    <n v="0"/>
    <x v="17"/>
    <x v="2"/>
    <x v="8"/>
    <s v="Rs 8,84,51,770_x000a_ ~ 8 Crore+"/>
    <s v="Rs 0_x000a_ ~"/>
    <n v="517545"/>
    <n v="1275"/>
    <n v="518820"/>
    <n v="29.61335175"/>
    <n v="53.983917820000002"/>
    <x v="312"/>
  </r>
  <r>
    <x v="1"/>
    <x v="310"/>
    <x v="1124"/>
    <x v="1"/>
    <x v="0"/>
    <s v="Lotus"/>
    <x v="2"/>
    <n v="1"/>
    <x v="20"/>
    <x v="2"/>
    <x v="1"/>
    <s v="Rs 4,66,88,371_x000a_ ~ 4 Crore+"/>
    <s v="Rs 45,50,000_x000a_ ~ 45 Lacs+"/>
    <n v="356328"/>
    <n v="895"/>
    <n v="357223"/>
    <n v="20.3896734"/>
    <n v="37.169532930000003"/>
    <x v="312"/>
  </r>
  <r>
    <x v="1"/>
    <x v="310"/>
    <x v="1125"/>
    <x v="1"/>
    <x v="17"/>
    <s v="Walking Stick"/>
    <x v="0"/>
    <n v="0"/>
    <x v="39"/>
    <x v="2"/>
    <x v="3"/>
    <s v="Rs 1,77,000_x000a_ ~ 1 Lacs+"/>
    <s v="Rs 5,70,570_x000a_ ~ 5 Lacs+"/>
    <n v="17924"/>
    <n v="3"/>
    <n v="17927"/>
    <n v="1.023242274"/>
    <n v="1.865328428"/>
    <x v="312"/>
  </r>
  <r>
    <x v="1"/>
    <x v="310"/>
    <x v="1126"/>
    <x v="1"/>
    <x v="2"/>
    <s v="Hand"/>
    <x v="0"/>
    <n v="3"/>
    <x v="40"/>
    <x v="2"/>
    <x v="4"/>
    <s v="Rs 46,15,570_x000a_ ~ 46 Lacs+"/>
    <s v="Rs 17,43,219_x000a_ ~ 17 Lacs+"/>
    <n v="17603"/>
    <n v="27"/>
    <n v="17630"/>
    <n v="1.0062900260000001"/>
    <n v="1.8344251789999999"/>
    <x v="312"/>
  </r>
  <r>
    <x v="2"/>
    <x v="311"/>
    <x v="1127"/>
    <x v="0"/>
    <x v="0"/>
    <s v="Lotus"/>
    <x v="0"/>
    <n v="0"/>
    <x v="42"/>
    <x v="2"/>
    <x v="6"/>
    <s v="Rs 28,64,78,302_x000a_ ~ 28 Crore+"/>
    <s v="Rs 10,02,50,602_x000a_ ~ 10 Crore+"/>
    <n v="657590"/>
    <n v="3905"/>
    <n v="661495"/>
    <n v="35.061752079999998"/>
    <n v="56.149832480000001"/>
    <x v="313"/>
  </r>
  <r>
    <x v="2"/>
    <x v="311"/>
    <x v="1128"/>
    <x v="1"/>
    <x v="2"/>
    <s v="Hand"/>
    <x v="0"/>
    <n v="0"/>
    <x v="29"/>
    <x v="2"/>
    <x v="1"/>
    <s v="Rs 12,50,45,318_x000a_ ~ 12 Crore+"/>
    <s v="Rs 1,92,68,169_x000a_ ~ 1 Crore+"/>
    <n v="370835"/>
    <n v="1549"/>
    <n v="372384"/>
    <n v="19.737768970000001"/>
    <n v="31.609156859999999"/>
    <x v="313"/>
  </r>
  <r>
    <x v="2"/>
    <x v="311"/>
    <x v="1129"/>
    <x v="1"/>
    <x v="6"/>
    <s v="Whistle"/>
    <x v="0"/>
    <n v="0"/>
    <x v="29"/>
    <x v="2"/>
    <x v="1"/>
    <s v="Rs 1,43,23,873_x000a_ ~ 1 Crore+"/>
    <s v="Rs 5,40,000_x000a_ ~ 5 Lacs+"/>
    <n v="111780"/>
    <n v="475"/>
    <n v="112255"/>
    <n v="5.9499421459999997"/>
    <n v="9.5285670269999994"/>
    <x v="313"/>
  </r>
  <r>
    <x v="23"/>
    <x v="312"/>
    <x v="1130"/>
    <x v="0"/>
    <x v="0"/>
    <s v="Lotus"/>
    <x v="0"/>
    <n v="0"/>
    <x v="0"/>
    <x v="0"/>
    <x v="4"/>
    <s v="Rs 1,29,47,303_x000a_ ~ 1 Crore+"/>
    <s v="Rs 5,25,000_x000a_ ~ 5 Lacs+"/>
    <n v="369527"/>
    <n v="2068"/>
    <n v="371595"/>
    <n v="30.106069420000001"/>
    <n v="45.406889569999997"/>
    <x v="314"/>
  </r>
  <r>
    <x v="23"/>
    <x v="312"/>
    <x v="1131"/>
    <x v="1"/>
    <x v="2"/>
    <s v="Hand"/>
    <x v="0"/>
    <n v="1"/>
    <x v="42"/>
    <x v="0"/>
    <x v="1"/>
    <s v="Rs 2,10,94,142_x000a_ ~ 2 Crore+"/>
    <s v="Rs 39,35,029_x000a_ ~ 39 Lacs+"/>
    <n v="360068"/>
    <n v="1164"/>
    <n v="361232"/>
    <n v="29.266474710000001"/>
    <n v="44.140587289999999"/>
    <x v="314"/>
  </r>
  <r>
    <x v="23"/>
    <x v="312"/>
    <x v="1132"/>
    <x v="1"/>
    <x v="88"/>
    <s v="Basket containing Fruits"/>
    <x v="0"/>
    <n v="1"/>
    <x v="38"/>
    <x v="0"/>
    <x v="4"/>
    <s v="Rs 2,26,79,920_x000a_ ~ 2 Crore+"/>
    <s v="Rs 24,00,000_x000a_ ~ 24 Lacs+"/>
    <n v="19397"/>
    <n v="149"/>
    <n v="19546"/>
    <n v="1.5835875960000001"/>
    <n v="2.3884149780000001"/>
    <x v="314"/>
  </r>
  <r>
    <x v="23"/>
    <x v="312"/>
    <x v="3"/>
    <x v="1"/>
    <x v="3"/>
    <s v="ND"/>
    <x v="1"/>
    <m/>
    <x v="2"/>
    <x v="1"/>
    <x v="2"/>
    <s v=""/>
    <s v=""/>
    <n v="10770"/>
    <n v="13"/>
    <n v="10783"/>
    <n v="0.87362248300000001"/>
    <n v="1.3176239999999999"/>
    <x v="314"/>
  </r>
  <r>
    <x v="23"/>
    <x v="312"/>
    <x v="1133"/>
    <x v="1"/>
    <x v="18"/>
    <s v="Air Conditioner"/>
    <x v="0"/>
    <n v="0"/>
    <x v="25"/>
    <x v="0"/>
    <x v="7"/>
    <s v="Rs 13,52,000_x000a_ ~ 13 Lacs+"/>
    <s v="Rs 0_x000a_ ~"/>
    <n v="10658"/>
    <n v="5"/>
    <n v="10663"/>
    <n v="0.863900263"/>
    <n v="1.3029606520000001"/>
    <x v="314"/>
  </r>
  <r>
    <x v="23"/>
    <x v="312"/>
    <x v="1134"/>
    <x v="1"/>
    <x v="10"/>
    <s v="Flowers and Grass"/>
    <x v="0"/>
    <n v="0"/>
    <x v="45"/>
    <x v="0"/>
    <x v="0"/>
    <s v="Rs 92,32,000_x000a_ ~ 92 Lacs+"/>
    <s v="Rs 8,00,000_x000a_ ~ 8 Lacs+"/>
    <n v="9500"/>
    <n v="143"/>
    <n v="9643"/>
    <n v="0.78126139299999997"/>
    <n v="1.178322195"/>
    <x v="314"/>
  </r>
  <r>
    <x v="23"/>
    <x v="312"/>
    <x v="1135"/>
    <x v="1"/>
    <x v="18"/>
    <s v="Tractor Chalata Kisan"/>
    <x v="0"/>
    <n v="0"/>
    <x v="4"/>
    <x v="0"/>
    <x v="7"/>
    <s v="Rs 18,04,321_x000a_ ~ 18 Lacs+"/>
    <s v="Rs 2,50,000_x000a_ ~ 2 Lacs+"/>
    <n v="8948"/>
    <n v="2"/>
    <n v="8950"/>
    <n v="0.72511557299999996"/>
    <n v="1.093641361"/>
    <x v="314"/>
  </r>
  <r>
    <x v="1"/>
    <x v="313"/>
    <x v="1136"/>
    <x v="0"/>
    <x v="0"/>
    <s v="Lotus"/>
    <x v="0"/>
    <n v="0"/>
    <x v="30"/>
    <x v="3"/>
    <x v="1"/>
    <s v="Rs 5,14,92,709_x000a_ ~ 5 Crore+"/>
    <s v="Rs 0_x000a_ ~"/>
    <n v="627881"/>
    <n v="5145"/>
    <n v="633026"/>
    <n v="31.025104800000001"/>
    <n v="56.640032929999997"/>
    <x v="315"/>
  </r>
  <r>
    <x v="1"/>
    <x v="313"/>
    <x v="1137"/>
    <x v="1"/>
    <x v="12"/>
    <s v="Bicycle"/>
    <x v="2"/>
    <n v="1"/>
    <x v="10"/>
    <x v="3"/>
    <x v="4"/>
    <s v="Rs 1,93,54,59,756_x000a_ ~ 193 Crore+"/>
    <s v="Rs 28,48,63,762_x000a_ ~ 28 Crore+"/>
    <n v="282858"/>
    <n v="2866"/>
    <n v="285724"/>
    <n v="14.00355916"/>
    <n v="25.565169149999999"/>
    <x v="315"/>
  </r>
  <r>
    <x v="1"/>
    <x v="313"/>
    <x v="1138"/>
    <x v="1"/>
    <x v="2"/>
    <s v="Hand"/>
    <x v="0"/>
    <n v="0"/>
    <x v="31"/>
    <x v="3"/>
    <x v="1"/>
    <s v="Rs 4,97,65,383_x000a_ ~ 4 Crore+"/>
    <s v="Rs 0_x000a_ ~"/>
    <n v="178904"/>
    <n v="1107"/>
    <n v="180011"/>
    <n v="8.8224814459999994"/>
    <n v="16.106493199999999"/>
    <x v="315"/>
  </r>
  <r>
    <x v="10"/>
    <x v="314"/>
    <x v="1139"/>
    <x v="0"/>
    <x v="2"/>
    <s v="Hand"/>
    <x v="0"/>
    <n v="3"/>
    <x v="20"/>
    <x v="3"/>
    <x v="0"/>
    <s v="Rs 5,42,81,096_x000a_ ~ 5 Crore+"/>
    <s v="Rs 33,31,266_x000a_ ~ 33 Lacs+"/>
    <n v="383284"/>
    <n v="511"/>
    <n v="383795"/>
    <n v="22.799815840000001"/>
    <n v="36.655762760000002"/>
    <x v="316"/>
  </r>
  <r>
    <x v="10"/>
    <x v="314"/>
    <x v="1140"/>
    <x v="1"/>
    <x v="63"/>
    <s v="Letter Box"/>
    <x v="0"/>
    <n v="8"/>
    <x v="35"/>
    <x v="3"/>
    <x v="4"/>
    <s v="Rs 12,34,12,923_x000a_ ~ 12 Crore+"/>
    <s v="Rs 1,24,43,000_x000a_ ~ 1 Crore+"/>
    <n v="306786"/>
    <n v="637"/>
    <n v="307423"/>
    <n v="18.262842890000002"/>
    <n v="29.361572070000001"/>
    <x v="316"/>
  </r>
  <r>
    <x v="10"/>
    <x v="314"/>
    <x v="1141"/>
    <x v="1"/>
    <x v="21"/>
    <s v="Scales"/>
    <x v="0"/>
    <n v="0"/>
    <x v="9"/>
    <x v="3"/>
    <x v="8"/>
    <s v="Rs 4,16,21,765_x000a_ ~ 4 Crore+"/>
    <s v="Rs 0_x000a_ ~"/>
    <n v="298963"/>
    <n v="472"/>
    <n v="299435"/>
    <n v="17.788305879999999"/>
    <n v="28.59864855"/>
    <x v="316"/>
  </r>
  <r>
    <x v="10"/>
    <x v="314"/>
    <x v="1142"/>
    <x v="1"/>
    <x v="20"/>
    <s v="Broom"/>
    <x v="0"/>
    <n v="0"/>
    <x v="16"/>
    <x v="3"/>
    <x v="3"/>
    <s v="Rs 19,02,817_x000a_ ~ 19 Lacs+"/>
    <s v="Rs 0_x000a_ ~"/>
    <n v="15794"/>
    <n v="151"/>
    <n v="15945"/>
    <n v="0.94723241199999997"/>
    <n v="1.5228862729999999"/>
    <x v="316"/>
  </r>
  <r>
    <x v="10"/>
    <x v="314"/>
    <x v="3"/>
    <x v="1"/>
    <x v="3"/>
    <s v="ND"/>
    <x v="1"/>
    <m/>
    <x v="2"/>
    <x v="1"/>
    <x v="2"/>
    <s v=""/>
    <s v=""/>
    <n v="10458"/>
    <n v="80"/>
    <n v="10538"/>
    <n v="0.62602290100000002"/>
    <n v="1.0064707150000001"/>
    <x v="316"/>
  </r>
  <r>
    <x v="1"/>
    <x v="315"/>
    <x v="1143"/>
    <x v="0"/>
    <x v="0"/>
    <s v="Lotus"/>
    <x v="0"/>
    <n v="0"/>
    <x v="3"/>
    <x v="2"/>
    <x v="4"/>
    <s v="Rs 25,90,27,394_x000a_ ~ 25 Crore+"/>
    <s v="Rs 1,11,94,163_x000a_ ~ 1 Crore+"/>
    <n v="487093"/>
    <n v="1304"/>
    <n v="488397"/>
    <n v="26.424033680000001"/>
    <n v="47.169430470000002"/>
    <x v="317"/>
  </r>
  <r>
    <x v="1"/>
    <x v="315"/>
    <x v="1144"/>
    <x v="1"/>
    <x v="4"/>
    <s v="Elephant"/>
    <x v="0"/>
    <n v="1"/>
    <x v="44"/>
    <x v="2"/>
    <x v="4"/>
    <s v="Rs 10,20,95,537_x000a_ ~ 10 Crore+"/>
    <s v="Rs 1,17,00,000_x000a_ ~ 1 Crore+"/>
    <n v="486763"/>
    <n v="1453"/>
    <n v="488216"/>
    <n v="26.414240929999998"/>
    <n v="47.151949469999998"/>
    <x v="317"/>
  </r>
  <r>
    <x v="1"/>
    <x v="315"/>
    <x v="1145"/>
    <x v="1"/>
    <x v="17"/>
    <s v="Walking Stick"/>
    <x v="0"/>
    <n v="0"/>
    <x v="44"/>
    <x v="2"/>
    <x v="1"/>
    <s v="Rs 44,41,330_x000a_ ~ 44 Lacs+"/>
    <s v="Rs 0_x000a_ ~"/>
    <n v="11212"/>
    <n v="11"/>
    <n v="11223"/>
    <n v="0.60720465099999998"/>
    <n v="1.0839184479999999"/>
    <x v="317"/>
  </r>
  <r>
    <x v="1"/>
    <x v="315"/>
    <x v="3"/>
    <x v="1"/>
    <x v="3"/>
    <s v="ND"/>
    <x v="1"/>
    <m/>
    <x v="2"/>
    <x v="1"/>
    <x v="2"/>
    <s v=""/>
    <s v=""/>
    <n v="10812"/>
    <n v="18"/>
    <n v="10830"/>
    <n v="0.58594193800000005"/>
    <n v="1.045962469"/>
    <x v="317"/>
  </r>
  <r>
    <x v="8"/>
    <x v="316"/>
    <x v="1146"/>
    <x v="0"/>
    <x v="13"/>
    <s v="Ceiling Fan"/>
    <x v="0"/>
    <n v="2"/>
    <x v="41"/>
    <x v="3"/>
    <x v="1"/>
    <s v="Rs 99,05,75,840_x000a_ ~ 99 Crore+"/>
    <s v="Rs 74,63,10,844_x000a_ ~ 74 Crore+"/>
    <n v="567592"/>
    <n v="5258"/>
    <n v="572850"/>
    <n v="38.880861060000001"/>
    <n v="45.991656710000001"/>
    <x v="318"/>
  </r>
  <r>
    <x v="8"/>
    <x v="316"/>
    <x v="1147"/>
    <x v="1"/>
    <x v="14"/>
    <s v="Bicycle"/>
    <x v="0"/>
    <n v="0"/>
    <x v="10"/>
    <x v="3"/>
    <x v="0"/>
    <s v="Rs 5,86,49,214_x000a_ ~ 5 Crore+"/>
    <s v="Rs 1,68,09,408_x000a_ ~ 1 Crore+"/>
    <n v="509887"/>
    <n v="2725"/>
    <n v="512612"/>
    <n v="34.792346950000002"/>
    <n v="41.155407400000001"/>
    <x v="318"/>
  </r>
  <r>
    <x v="8"/>
    <x v="316"/>
    <x v="1148"/>
    <x v="1"/>
    <x v="15"/>
    <s v="Glass Tumbler"/>
    <x v="0"/>
    <n v="0"/>
    <x v="17"/>
    <x v="3"/>
    <x v="1"/>
    <s v="Rs 10,08,00,000_x000a_ ~ 10 Crore+"/>
    <s v="Rs 3,76,00,000_x000a_ ~ 3 Crore+"/>
    <n v="112566"/>
    <n v="876"/>
    <n v="113442"/>
    <n v="7.6996118359999999"/>
    <n v="9.1077690859999993"/>
    <x v="318"/>
  </r>
  <r>
    <x v="8"/>
    <x v="316"/>
    <x v="3"/>
    <x v="1"/>
    <x v="3"/>
    <s v="ND"/>
    <x v="1"/>
    <m/>
    <x v="2"/>
    <x v="1"/>
    <x v="2"/>
    <s v=""/>
    <s v=""/>
    <n v="14067"/>
    <n v="34"/>
    <n v="14101"/>
    <n v="0.95707257000000001"/>
    <n v="1.132108495"/>
    <x v="318"/>
  </r>
  <r>
    <x v="2"/>
    <x v="317"/>
    <x v="1149"/>
    <x v="0"/>
    <x v="0"/>
    <s v="Lotus"/>
    <x v="0"/>
    <n v="2"/>
    <x v="21"/>
    <x v="3"/>
    <x v="0"/>
    <s v="Rs 1,27,51,60,578_x000a_ ~ 127 Crore+"/>
    <s v="Rs 89,63,15,287_x000a_ ~ 89 Crore+"/>
    <n v="583191"/>
    <n v="3123"/>
    <n v="586314"/>
    <n v="30.703916159999999"/>
    <n v="48.144434779999997"/>
    <x v="319"/>
  </r>
  <r>
    <x v="2"/>
    <x v="317"/>
    <x v="1150"/>
    <x v="1"/>
    <x v="5"/>
    <s v="Clock"/>
    <x v="0"/>
    <n v="1"/>
    <x v="41"/>
    <x v="3"/>
    <x v="4"/>
    <s v="Rs 49,33,06,415_x000a_ ~ 49 Crore+"/>
    <s v="Rs 11,24,17,440_x000a_ ~ 11 Crore+"/>
    <n v="498441"/>
    <n v="2109"/>
    <n v="500550"/>
    <n v="26.21265266"/>
    <n v="41.10203207"/>
    <x v="319"/>
  </r>
  <r>
    <x v="2"/>
    <x v="317"/>
    <x v="1151"/>
    <x v="1"/>
    <x v="6"/>
    <s v="Key"/>
    <x v="0"/>
    <n v="1"/>
    <x v="54"/>
    <x v="3"/>
    <x v="8"/>
    <s v="Rs 1,91,59,126_x000a_ ~ 1 Crore+"/>
    <s v="Rs 16,06,630_x000a_ ~ 16 Lacs+"/>
    <n v="51349"/>
    <n v="183"/>
    <n v="51532"/>
    <n v="2.6986123609999999"/>
    <n v="4.2314851989999998"/>
    <x v="319"/>
  </r>
  <r>
    <x v="2"/>
    <x v="317"/>
    <x v="1152"/>
    <x v="1"/>
    <x v="18"/>
    <s v="Tent"/>
    <x v="0"/>
    <n v="0"/>
    <x v="20"/>
    <x v="3"/>
    <x v="9"/>
    <s v="Rs 6,25,12,874_x000a_ ~ 6 Crore+"/>
    <s v="Rs 11,29,81,121_x000a_ ~ 11 Crore+"/>
    <n v="12859"/>
    <n v="10"/>
    <n v="12869"/>
    <n v="0.67391994200000005"/>
    <n v="1.056721708"/>
    <x v="319"/>
  </r>
  <r>
    <x v="14"/>
    <x v="318"/>
    <x v="1153"/>
    <x v="0"/>
    <x v="46"/>
    <s v="Arrow"/>
    <x v="0"/>
    <n v="1"/>
    <x v="30"/>
    <x v="3"/>
    <x v="8"/>
    <s v="Rs 3,74,20,953_x000a_ ~ 3 Crore+"/>
    <s v="Rs 7,00,000_x000a_ ~ 7 Lacs+"/>
    <n v="623460"/>
    <n v="874"/>
    <n v="624334"/>
    <n v="33.123223029999998"/>
    <n v="54.400985660000003"/>
    <x v="320"/>
  </r>
  <r>
    <x v="14"/>
    <x v="318"/>
    <x v="1154"/>
    <x v="1"/>
    <x v="30"/>
    <s v="Hurricane Lamp"/>
    <x v="0"/>
    <n v="3"/>
    <x v="33"/>
    <x v="3"/>
    <x v="8"/>
    <s v="Rs 8,15,33,690_x000a_ ~ 8 Crore+"/>
    <s v="Rs 0_x000a_ ~"/>
    <n v="322410"/>
    <n v="397"/>
    <n v="322807"/>
    <n v="17.126102790000001"/>
    <n v="28.127603140000002"/>
    <x v="320"/>
  </r>
  <r>
    <x v="14"/>
    <x v="318"/>
    <x v="1155"/>
    <x v="1"/>
    <x v="95"/>
    <s v="HOCKEY &amp; BALL"/>
    <x v="0"/>
    <n v="31"/>
    <x v="19"/>
    <x v="3"/>
    <x v="4"/>
    <s v="Rs 11,95,43,561_x000a_ ~ 11 Crore+"/>
    <s v="Rs 1,76,95,194_x000a_ ~ 1 Crore+"/>
    <n v="97466"/>
    <n v="165"/>
    <n v="97631"/>
    <n v="5.1796848930000001"/>
    <n v="8.5070212919999992"/>
    <x v="320"/>
  </r>
  <r>
    <x v="14"/>
    <x v="318"/>
    <x v="3"/>
    <x v="1"/>
    <x v="3"/>
    <s v="ND"/>
    <x v="1"/>
    <m/>
    <x v="2"/>
    <x v="1"/>
    <x v="2"/>
    <s v=""/>
    <s v=""/>
    <n v="38429"/>
    <n v="21"/>
    <n v="38450"/>
    <n v="2.0399144140000001"/>
    <n v="3.3503187379999999"/>
    <x v="320"/>
  </r>
  <r>
    <x v="14"/>
    <x v="318"/>
    <x v="1156"/>
    <x v="1"/>
    <x v="18"/>
    <s v="COCONUT FARM"/>
    <x v="0"/>
    <n v="0"/>
    <x v="42"/>
    <x v="3"/>
    <x v="1"/>
    <s v="Rs 1,12,76,322_x000a_ ~ 1 Crore+"/>
    <s v="Rs 0_x000a_ ~"/>
    <n v="17573"/>
    <n v="11"/>
    <n v="17584"/>
    <n v="0.93289610000000001"/>
    <n v="1.532171773"/>
    <x v="320"/>
  </r>
  <r>
    <x v="14"/>
    <x v="319"/>
    <x v="1157"/>
    <x v="0"/>
    <x v="0"/>
    <s v="Lotus"/>
    <x v="0"/>
    <n v="1"/>
    <x v="23"/>
    <x v="3"/>
    <x v="3"/>
    <s v="Rs 4,66,99,125_x000a_ ~ 4 Crore+"/>
    <s v="Rs 78,92,847_x000a_ ~ 78 Lacs+"/>
    <n v="594811"/>
    <n v="1032"/>
    <n v="595843"/>
    <n v="33.235367289999999"/>
    <n v="61.764205879999999"/>
    <x v="321"/>
  </r>
  <r>
    <x v="14"/>
    <x v="319"/>
    <x v="1158"/>
    <x v="1"/>
    <x v="86"/>
    <s v="Boat with Man and Sail"/>
    <x v="0"/>
    <m/>
    <x v="15"/>
    <x v="3"/>
    <x v="12"/>
    <s v="Not Available"/>
    <s v="Not Available"/>
    <n v="140705"/>
    <n v="198"/>
    <n v="140903"/>
    <n v="7.8593907400000003"/>
    <n v="14.605797000000001"/>
    <x v="321"/>
  </r>
  <r>
    <x v="14"/>
    <x v="319"/>
    <x v="1159"/>
    <x v="1"/>
    <x v="18"/>
    <s v="Helicopter"/>
    <x v="0"/>
    <n v="1"/>
    <x v="22"/>
    <x v="3"/>
    <x v="8"/>
    <s v="Rs 2,68,02,196_x000a_ ~ 2 Crore+"/>
    <s v="Rs 0_x000a_ ~"/>
    <n v="131416"/>
    <n v="114"/>
    <n v="131530"/>
    <n v="7.3365766810000004"/>
    <n v="13.63420565"/>
    <x v="321"/>
  </r>
  <r>
    <x v="14"/>
    <x v="319"/>
    <x v="1160"/>
    <x v="1"/>
    <x v="18"/>
    <s v="Bat"/>
    <x v="2"/>
    <n v="0"/>
    <x v="42"/>
    <x v="3"/>
    <x v="6"/>
    <s v="Rs 1,08,74,083_x000a_ ~ 1 Crore+"/>
    <s v="Rs 0_x000a_ ~"/>
    <n v="14254"/>
    <n v="0"/>
    <n v="14254"/>
    <n v="0.795070053"/>
    <n v="1.4775486"/>
    <x v="321"/>
  </r>
  <r>
    <x v="14"/>
    <x v="319"/>
    <x v="1161"/>
    <x v="1"/>
    <x v="18"/>
    <s v="Almirah"/>
    <x v="0"/>
    <n v="0"/>
    <x v="53"/>
    <x v="3"/>
    <x v="1"/>
    <s v="Rs 7,57,606_x000a_ ~ 7 Lacs+"/>
    <s v="Rs 0_x000a_ ~"/>
    <n v="12491"/>
    <n v="1"/>
    <n v="12492"/>
    <n v="0.69678792599999995"/>
    <n v="1.2949022809999999"/>
    <x v="321"/>
  </r>
  <r>
    <x v="14"/>
    <x v="319"/>
    <x v="1162"/>
    <x v="1"/>
    <x v="96"/>
    <s v="DIAMOND"/>
    <x v="0"/>
    <n v="0"/>
    <x v="48"/>
    <x v="3"/>
    <x v="1"/>
    <s v="Rs 1,89,200_x000a_ ~ 1 Lacs+"/>
    <s v="Rs 0_x000a_ ~"/>
    <n v="10109"/>
    <n v="18"/>
    <n v="10127"/>
    <n v="0.56487122400000001"/>
    <n v="1.049749872"/>
    <x v="321"/>
  </r>
  <r>
    <x v="13"/>
    <x v="320"/>
    <x v="1163"/>
    <x v="0"/>
    <x v="8"/>
    <s v="Hammer, Sickle and Star"/>
    <x v="0"/>
    <n v="0"/>
    <x v="23"/>
    <x v="3"/>
    <x v="0"/>
    <s v="Rs 18,11,456_x000a_ ~ 18 Lacs+"/>
    <s v="Rs 0_x000a_ ~"/>
    <n v="444152"/>
    <n v="2923"/>
    <n v="447075"/>
    <n v="29.04921684"/>
    <n v="43.954904130000003"/>
    <x v="322"/>
  </r>
  <r>
    <x v="13"/>
    <x v="320"/>
    <x v="1164"/>
    <x v="1"/>
    <x v="29"/>
    <s v="Two Leaves"/>
    <x v="0"/>
    <n v="0"/>
    <x v="34"/>
    <x v="3"/>
    <x v="1"/>
    <s v="Rs 3,22,39,213_x000a_ ~ 3 Crore+"/>
    <s v="Rs 87,00,000_x000a_ ~ 87 Lacs+"/>
    <n v="307033"/>
    <n v="647"/>
    <n v="307680"/>
    <n v="19.991864979999999"/>
    <n v="30.250058500000002"/>
    <x v="322"/>
  </r>
  <r>
    <x v="13"/>
    <x v="320"/>
    <x v="1165"/>
    <x v="1"/>
    <x v="18"/>
    <s v="Gift Pack"/>
    <x v="0"/>
    <n v="3"/>
    <x v="21"/>
    <x v="3"/>
    <x v="8"/>
    <s v="Rs 2,87,87,054_x000a_ ~ 2 Crore+"/>
    <s v="Rs 3,30,000_x000a_ ~ 3 Lacs+"/>
    <n v="85318"/>
    <n v="429"/>
    <n v="85747"/>
    <n v="5.5715108129999997"/>
    <n v="8.4303554540000007"/>
    <x v="322"/>
  </r>
  <r>
    <x v="13"/>
    <x v="320"/>
    <x v="1166"/>
    <x v="1"/>
    <x v="28"/>
    <s v="Battery Torch"/>
    <x v="0"/>
    <n v="0"/>
    <x v="0"/>
    <x v="3"/>
    <x v="8"/>
    <s v="Rs 62,97,227_x000a_ ~ 62 Lacs+"/>
    <s v="Rs 46,76,374_x000a_ ~ 46 Lacs+"/>
    <n v="84842"/>
    <n v="206"/>
    <n v="85048"/>
    <n v="5.5260924769999997"/>
    <n v="8.3616321350000007"/>
    <x v="322"/>
  </r>
  <r>
    <x v="13"/>
    <x v="320"/>
    <x v="1167"/>
    <x v="1"/>
    <x v="27"/>
    <s v="Ganna Kisan"/>
    <x v="2"/>
    <n v="0"/>
    <x v="8"/>
    <x v="3"/>
    <x v="1"/>
    <s v="Rs 1,75,000_x000a_ ~ 1 Lacs+"/>
    <s v="Rs 0_x000a_ ~"/>
    <n v="42721"/>
    <n v="180"/>
    <n v="42901"/>
    <n v="2.7875422510000001"/>
    <n v="4.2178814339999997"/>
    <x v="322"/>
  </r>
  <r>
    <x v="13"/>
    <x v="320"/>
    <x v="3"/>
    <x v="1"/>
    <x v="3"/>
    <s v="ND"/>
    <x v="1"/>
    <m/>
    <x v="2"/>
    <x v="1"/>
    <x v="2"/>
    <s v=""/>
    <s v=""/>
    <n v="16111"/>
    <n v="76"/>
    <n v="16187"/>
    <n v="1.0517691060000001"/>
    <n v="1.5914511730000001"/>
    <x v="322"/>
  </r>
  <r>
    <x v="0"/>
    <x v="321"/>
    <x v="1168"/>
    <x v="0"/>
    <x v="1"/>
    <s v="Car"/>
    <x v="2"/>
    <n v="1"/>
    <x v="48"/>
    <x v="0"/>
    <x v="4"/>
    <s v="Rs 1,97,31,269_x000a_ ~ 1 Crore+"/>
    <s v="Rs 12,52,068_x000a_ ~ 12 Lacs+"/>
    <n v="461824"/>
    <n v="285"/>
    <n v="462109"/>
    <n v="32.442703340000001"/>
    <n v="46.97628461"/>
    <x v="323"/>
  </r>
  <r>
    <x v="0"/>
    <x v="321"/>
    <x v="1169"/>
    <x v="1"/>
    <x v="2"/>
    <s v="Hand"/>
    <x v="0"/>
    <n v="1"/>
    <x v="32"/>
    <x v="0"/>
    <x v="6"/>
    <s v="Rs 4,35,70,110_x000a_ ~ 4 Crore+"/>
    <s v="Rs 3,36,00,000_x000a_ ~ 3 Crore+"/>
    <n v="315262"/>
    <n v="184"/>
    <n v="315446"/>
    <n v="22.146119200000001"/>
    <n v="32.067068749999997"/>
    <x v="323"/>
  </r>
  <r>
    <x v="0"/>
    <x v="321"/>
    <x v="1170"/>
    <x v="1"/>
    <x v="97"/>
    <s v="BOX"/>
    <x v="0"/>
    <n v="1"/>
    <x v="36"/>
    <x v="0"/>
    <x v="1"/>
    <s v="Nil"/>
    <s v="Rs 0_x000a_ ~"/>
    <n v="56969"/>
    <n v="104"/>
    <n v="57073"/>
    <n v="4.0068520799999998"/>
    <n v="5.8018292029999996"/>
    <x v="323"/>
  </r>
  <r>
    <x v="0"/>
    <x v="321"/>
    <x v="1171"/>
    <x v="1"/>
    <x v="8"/>
    <s v="Ears of Corn And Sickle"/>
    <x v="0"/>
    <n v="0"/>
    <x v="39"/>
    <x v="0"/>
    <x v="6"/>
    <s v="Rs 6,76,200_x000a_ ~ 6 Lacs+"/>
    <s v="Rs 0_x000a_ ~"/>
    <n v="45694"/>
    <n v="25"/>
    <n v="45719"/>
    <n v="3.2097361320000002"/>
    <n v="4.6476237329999996"/>
    <x v="323"/>
  </r>
  <r>
    <x v="0"/>
    <x v="321"/>
    <x v="1172"/>
    <x v="1"/>
    <x v="0"/>
    <s v="Lotus"/>
    <x v="0"/>
    <n v="0"/>
    <x v="5"/>
    <x v="0"/>
    <x v="4"/>
    <s v="Rs 2,90,43,582_x000a_ ~ 2 Crore+"/>
    <s v="Rs 90,00,000_x000a_ ~ 90 Lacs+"/>
    <n v="25333"/>
    <n v="154"/>
    <n v="25487"/>
    <n v="1.7893336419999999"/>
    <n v="2.5909137580000001"/>
    <x v="323"/>
  </r>
  <r>
    <x v="0"/>
    <x v="321"/>
    <x v="1173"/>
    <x v="1"/>
    <x v="18"/>
    <s v="Camera"/>
    <x v="0"/>
    <n v="0"/>
    <x v="8"/>
    <x v="0"/>
    <x v="1"/>
    <s v="Rs 27,50,000_x000a_ ~ 27 Lacs+"/>
    <s v="Rs 10,25,000_x000a_ ~ 10 Lacs+"/>
    <n v="14865"/>
    <n v="1"/>
    <n v="14866"/>
    <n v="1.0436785"/>
    <n v="1.511222346"/>
    <x v="323"/>
  </r>
  <r>
    <x v="0"/>
    <x v="321"/>
    <x v="3"/>
    <x v="1"/>
    <x v="3"/>
    <s v="ND"/>
    <x v="1"/>
    <m/>
    <x v="2"/>
    <x v="1"/>
    <x v="2"/>
    <s v=""/>
    <s v=""/>
    <n v="14073"/>
    <n v="9"/>
    <n v="14082"/>
    <n v="0.98863720099999997"/>
    <n v="1.4315238180000001"/>
    <x v="323"/>
  </r>
  <r>
    <x v="0"/>
    <x v="321"/>
    <x v="1174"/>
    <x v="1"/>
    <x v="18"/>
    <s v="Scissors"/>
    <x v="2"/>
    <n v="0"/>
    <x v="23"/>
    <x v="0"/>
    <x v="11"/>
    <s v="Rs 5,96,000_x000a_ ~ 5 Lacs+"/>
    <s v="Rs 0_x000a_ ~"/>
    <n v="11054"/>
    <n v="4"/>
    <n v="11058"/>
    <n v="0.77633505000000003"/>
    <n v="1.1241152089999999"/>
    <x v="323"/>
  </r>
  <r>
    <x v="1"/>
    <x v="322"/>
    <x v="1175"/>
    <x v="0"/>
    <x v="0"/>
    <s v="Lotus"/>
    <x v="0"/>
    <n v="5"/>
    <x v="1"/>
    <x v="3"/>
    <x v="0"/>
    <s v="Rs 37,18,27,109_x000a_ ~ 37 Crore+"/>
    <s v="Rs 44,83,048_x000a_ ~ 44 Lacs+"/>
    <n v="725557"/>
    <n v="792"/>
    <n v="726349"/>
    <n v="37.92137237"/>
    <n v="59.186342510000003"/>
    <x v="324"/>
  </r>
  <r>
    <x v="14"/>
    <x v="322"/>
    <x v="1176"/>
    <x v="0"/>
    <x v="0"/>
    <s v="Lotus"/>
    <x v="0"/>
    <n v="5"/>
    <x v="32"/>
    <x v="3"/>
    <x v="4"/>
    <s v="Rs 1,04,51,986_x000a_ ~ 1 Crore+"/>
    <s v="Rs 3,76,000_x000a_ ~ 3 Lacs+"/>
    <n v="543523"/>
    <n v="2829"/>
    <n v="546352"/>
    <n v="30.22246217"/>
    <n v="56.151919499999998"/>
    <x v="325"/>
  </r>
  <r>
    <x v="14"/>
    <x v="322"/>
    <x v="1177"/>
    <x v="1"/>
    <x v="30"/>
    <s v="Hurricane Lamp"/>
    <x v="0"/>
    <n v="3"/>
    <x v="34"/>
    <x v="3"/>
    <x v="0"/>
    <s v="Rs 3,91,12,311_x000a_ ~ 3 Crore+"/>
    <s v="Rs 62,66,511_x000a_ ~ 62 Lacs+"/>
    <n v="314803"/>
    <n v="777"/>
    <n v="315580"/>
    <n v="17.456886059999999"/>
    <n v="32.434076849999997"/>
    <x v="325"/>
  </r>
  <r>
    <x v="1"/>
    <x v="322"/>
    <x v="1178"/>
    <x v="1"/>
    <x v="12"/>
    <s v="Bicycle"/>
    <x v="0"/>
    <n v="4"/>
    <x v="32"/>
    <x v="3"/>
    <x v="4"/>
    <s v="Rs 8,22,63,380_x000a_ ~ 8 Crore+"/>
    <s v="Rs 0_x000a_ ~"/>
    <n v="385592"/>
    <n v="333"/>
    <n v="385925"/>
    <n v="20.14844879"/>
    <n v="31.446989299999998"/>
    <x v="324"/>
  </r>
  <r>
    <x v="1"/>
    <x v="322"/>
    <x v="1179"/>
    <x v="1"/>
    <x v="2"/>
    <s v="Hand"/>
    <x v="2"/>
    <n v="0"/>
    <x v="25"/>
    <x v="3"/>
    <x v="1"/>
    <s v="Rs 8,50,42,997_x000a_ ~ 8 Crore+"/>
    <s v="Rs 73,95,000_x000a_ ~ 73 Lacs+"/>
    <n v="72449"/>
    <n v="67"/>
    <n v="72516"/>
    <n v="3.7859296819999999"/>
    <n v="5.908945718"/>
    <x v="324"/>
  </r>
  <r>
    <x v="14"/>
    <x v="322"/>
    <x v="1180"/>
    <x v="1"/>
    <x v="4"/>
    <s v="Elephant"/>
    <x v="0"/>
    <n v="5"/>
    <x v="19"/>
    <x v="3"/>
    <x v="4"/>
    <s v="Rs 7,98,25,395_x000a_ ~ 7 Crore+"/>
    <s v="Rs 2,24,04,267_x000a_ ~ 2 Crore+"/>
    <n v="24913"/>
    <n v="126"/>
    <n v="25039"/>
    <n v="1.385078174"/>
    <n v="2.5734103880000001"/>
    <x v="325"/>
  </r>
  <r>
    <x v="14"/>
    <x v="322"/>
    <x v="3"/>
    <x v="1"/>
    <x v="3"/>
    <s v="ND"/>
    <x v="1"/>
    <m/>
    <x v="2"/>
    <x v="1"/>
    <x v="2"/>
    <s v=""/>
    <s v=""/>
    <n v="22149"/>
    <n v="19"/>
    <n v="22168"/>
    <n v="1.2262635470000001"/>
    <n v="2.2783402480000001"/>
    <x v="325"/>
  </r>
  <r>
    <x v="14"/>
    <x v="322"/>
    <x v="1181"/>
    <x v="1"/>
    <x v="18"/>
    <s v="Cauliflower"/>
    <x v="0"/>
    <n v="0"/>
    <x v="4"/>
    <x v="3"/>
    <x v="8"/>
    <s v="Rs 3,56,23,127_x000a_ ~ 3 Crore+"/>
    <s v="Rs 15,47,000_x000a_ ~ 15 Lacs+"/>
    <n v="20495"/>
    <n v="2"/>
    <n v="20497"/>
    <n v="1.1338291199999999"/>
    <n v="2.1066014110000002"/>
    <x v="325"/>
  </r>
  <r>
    <x v="14"/>
    <x v="322"/>
    <x v="1182"/>
    <x v="1"/>
    <x v="18"/>
    <s v="Whistle"/>
    <x v="0"/>
    <n v="1"/>
    <x v="30"/>
    <x v="3"/>
    <x v="8"/>
    <s v="Rs 1,34,59,000_x000a_ ~ 1 Crore+"/>
    <s v="Rs 9,50,000_x000a_ ~ 9 Lacs+"/>
    <n v="13135"/>
    <n v="2"/>
    <n v="13137"/>
    <n v="0.72669723100000005"/>
    <n v="1.3501694259999999"/>
    <x v="325"/>
  </r>
  <r>
    <x v="20"/>
    <x v="323"/>
    <x v="1183"/>
    <x v="0"/>
    <x v="0"/>
    <s v="Lotus"/>
    <x v="0"/>
    <n v="0"/>
    <x v="19"/>
    <x v="3"/>
    <x v="4"/>
    <s v="Rs 1,75,91,683_x000a_ ~ 1 Crore+"/>
    <s v="Rs 13,83,014_x000a_ ~ 13 Lacs+"/>
    <n v="614924"/>
    <n v="1656"/>
    <n v="616580"/>
    <n v="37.643372730000003"/>
    <n v="50.424978760000002"/>
    <x v="326"/>
  </r>
  <r>
    <x v="20"/>
    <x v="323"/>
    <x v="1184"/>
    <x v="1"/>
    <x v="2"/>
    <s v="Hand"/>
    <x v="0"/>
    <n v="0"/>
    <x v="11"/>
    <x v="3"/>
    <x v="0"/>
    <s v="Rs 9,21,23,717_x000a_ ~ 9 Crore+"/>
    <s v="Rs 1,06,791_x000a_ ~ 1 Lacs+"/>
    <n v="525229"/>
    <n v="840"/>
    <n v="526069"/>
    <n v="32.117505350000002"/>
    <n v="43.022832639999997"/>
    <x v="326"/>
  </r>
  <r>
    <x v="20"/>
    <x v="323"/>
    <x v="3"/>
    <x v="1"/>
    <x v="3"/>
    <s v="ND"/>
    <x v="1"/>
    <m/>
    <x v="2"/>
    <x v="1"/>
    <x v="2"/>
    <s v=""/>
    <s v=""/>
    <n v="21218"/>
    <n v="23"/>
    <n v="21241"/>
    <n v="1.29680314"/>
    <n v="1.737125716"/>
    <x v="326"/>
  </r>
  <r>
    <x v="20"/>
    <x v="323"/>
    <x v="1185"/>
    <x v="1"/>
    <x v="18"/>
    <s v="Glass Tumbler"/>
    <x v="0"/>
    <n v="1"/>
    <x v="36"/>
    <x v="3"/>
    <x v="0"/>
    <s v="Rs 37,75,400_x000a_ ~ 37 Lacs+"/>
    <s v="Rs 0_x000a_ ~"/>
    <n v="15488"/>
    <n v="3"/>
    <n v="15491"/>
    <n v="0.94575478800000001"/>
    <n v="1.2668807710000001"/>
    <x v="326"/>
  </r>
  <r>
    <x v="0"/>
    <x v="324"/>
    <x v="1186"/>
    <x v="0"/>
    <x v="1"/>
    <s v="Car"/>
    <x v="0"/>
    <n v="0"/>
    <x v="14"/>
    <x v="3"/>
    <x v="0"/>
    <s v="Rs 6,33,53,123_x000a_ ~ 6 Crore+"/>
    <s v="Rs 45,69,251_x000a_ ~ 45 Lacs+"/>
    <n v="411241"/>
    <n v="161"/>
    <n v="411402"/>
    <n v="27.315679809999999"/>
    <n v="41.776582679999997"/>
    <x v="327"/>
  </r>
  <r>
    <x v="0"/>
    <x v="324"/>
    <x v="1187"/>
    <x v="1"/>
    <x v="0"/>
    <s v="Lotus"/>
    <x v="2"/>
    <n v="2"/>
    <x v="29"/>
    <x v="3"/>
    <x v="6"/>
    <s v="Rs 78,83,98,644_x000a_ ~ 78 Crore+"/>
    <s v="Rs 5,16,70,191_x000a_ ~ 5 Crore+"/>
    <n v="333121"/>
    <n v="452"/>
    <n v="333573"/>
    <n v="22.148101520000001"/>
    <n v="33.873291850000001"/>
    <x v="327"/>
  </r>
  <r>
    <x v="0"/>
    <x v="324"/>
    <x v="1188"/>
    <x v="1"/>
    <x v="2"/>
    <s v="Hand"/>
    <x v="0"/>
    <n v="4"/>
    <x v="8"/>
    <x v="3"/>
    <x v="0"/>
    <s v="Rs 1,57,59,063_x000a_ ~ 1 Crore+"/>
    <s v="Rs 17,22,846_x000a_ ~ 17 Lacs+"/>
    <n v="193513"/>
    <n v="118"/>
    <n v="193631"/>
    <n v="12.85643336"/>
    <n v="19.662620700000002"/>
    <x v="327"/>
  </r>
  <r>
    <x v="0"/>
    <x v="324"/>
    <x v="3"/>
    <x v="1"/>
    <x v="3"/>
    <s v="ND"/>
    <x v="1"/>
    <m/>
    <x v="2"/>
    <x v="1"/>
    <x v="2"/>
    <s v=""/>
    <s v=""/>
    <n v="10599"/>
    <n v="1"/>
    <n v="10600"/>
    <n v="0.70380359400000003"/>
    <n v="1.076396752"/>
    <x v="327"/>
  </r>
  <r>
    <x v="3"/>
    <x v="325"/>
    <x v="1189"/>
    <x v="0"/>
    <x v="0"/>
    <s v="Lotus"/>
    <x v="2"/>
    <n v="0"/>
    <x v="33"/>
    <x v="3"/>
    <x v="0"/>
    <s v="Rs 44,03,08,300_x000a_ ~ 44 Crore+"/>
    <s v="Rs 74,77,793_x000a_ ~ 74 Lacs+"/>
    <n v="656686"/>
    <n v="2839"/>
    <n v="659525"/>
    <n v="39.998629360000002"/>
    <n v="60.803815329999999"/>
    <x v="328"/>
  </r>
  <r>
    <x v="3"/>
    <x v="325"/>
    <x v="1190"/>
    <x v="1"/>
    <x v="2"/>
    <s v="Hand"/>
    <x v="0"/>
    <n v="0"/>
    <x v="49"/>
    <x v="3"/>
    <x v="8"/>
    <s v="Rs 69,87,73,712_x000a_ ~ 69 Crore+"/>
    <s v="Rs 9,62,20,673_x000a_ ~ 9 Crore+"/>
    <n v="376193"/>
    <n v="1813"/>
    <n v="378006"/>
    <n v="22.925168710000001"/>
    <n v="34.849637270000002"/>
    <x v="328"/>
  </r>
  <r>
    <x v="3"/>
    <x v="325"/>
    <x v="3"/>
    <x v="1"/>
    <x v="3"/>
    <s v="ND"/>
    <x v="1"/>
    <m/>
    <x v="2"/>
    <x v="1"/>
    <x v="2"/>
    <s v=""/>
    <s v=""/>
    <n v="11979"/>
    <n v="88"/>
    <n v="12067"/>
    <n v="0.731834973"/>
    <n v="1.1124970839999999"/>
    <x v="328"/>
  </r>
  <r>
    <x v="1"/>
    <x v="326"/>
    <x v="1191"/>
    <x v="0"/>
    <x v="12"/>
    <s v="Bicycle"/>
    <x v="0"/>
    <n v="1"/>
    <x v="55"/>
    <x v="3"/>
    <x v="1"/>
    <s v="Rs 20,56,04,593_x000a_ ~ 20 Crore+"/>
    <s v="Rs 2,20,55,657_x000a_ ~ 2 Crore+"/>
    <n v="523145"/>
    <n v="1781"/>
    <n v="524926"/>
    <n v="30.461643089999999"/>
    <n v="53.659095069999999"/>
    <x v="329"/>
  </r>
  <r>
    <x v="1"/>
    <x v="326"/>
    <x v="1192"/>
    <x v="1"/>
    <x v="0"/>
    <s v="Lotus"/>
    <x v="0"/>
    <n v="0"/>
    <x v="14"/>
    <x v="3"/>
    <x v="5"/>
    <s v="Rs 2,61,46,972_x000a_ ~ 2 Crore+"/>
    <s v="Rs 0_x000a_ ~"/>
    <n v="428559"/>
    <n v="1978"/>
    <n v="430537"/>
    <n v="24.98421574"/>
    <n v="44.010443019999997"/>
    <x v="329"/>
  </r>
  <r>
    <x v="5"/>
    <x v="327"/>
    <x v="1193"/>
    <x v="0"/>
    <x v="98"/>
    <s v="Ladder"/>
    <x v="0"/>
    <n v="2"/>
    <x v="30"/>
    <x v="3"/>
    <x v="4"/>
    <s v="Rs 5,29,32,535_x000a_ ~ 5 Crore+"/>
    <s v="Rs 0_x000a_ ~"/>
    <n v="589153"/>
    <n v="720"/>
    <n v="589873"/>
    <n v="43.039333290000002"/>
    <n v="57.003630659999999"/>
    <x v="330"/>
  </r>
  <r>
    <x v="5"/>
    <x v="327"/>
    <x v="1194"/>
    <x v="1"/>
    <x v="8"/>
    <s v="Hammer, Sickle and Star"/>
    <x v="0"/>
    <n v="9"/>
    <x v="53"/>
    <x v="3"/>
    <x v="1"/>
    <s v="Rs 54,38,969_x000a_ ~ 54 Lacs+"/>
    <s v="Rs 0_x000a_ ~"/>
    <n v="329103"/>
    <n v="617"/>
    <n v="329720"/>
    <n v="24.057600489999999"/>
    <n v="31.86319276"/>
    <x v="330"/>
  </r>
  <r>
    <x v="5"/>
    <x v="327"/>
    <x v="1195"/>
    <x v="1"/>
    <x v="0"/>
    <s v="Lotus"/>
    <x v="0"/>
    <n v="0"/>
    <x v="1"/>
    <x v="3"/>
    <x v="8"/>
    <s v="Rs 1,21,00,000_x000a_ ~ 1 Crore+"/>
    <s v="Rs 0_x000a_ ~"/>
    <n v="82087"/>
    <n v="245"/>
    <n v="82332"/>
    <n v="6.0072496759999998"/>
    <n v="7.9563277509999999"/>
    <x v="330"/>
  </r>
  <r>
    <x v="5"/>
    <x v="327"/>
    <x v="1196"/>
    <x v="1"/>
    <x v="58"/>
    <s v="Auto- Rickshaw"/>
    <x v="0"/>
    <n v="2"/>
    <x v="35"/>
    <x v="3"/>
    <x v="6"/>
    <s v="Rs 12,03,908_x000a_ ~ 12 Lacs+"/>
    <s v="Rs 0_x000a_ ~"/>
    <n v="19095"/>
    <n v="11"/>
    <n v="19106"/>
    <n v="1.394044992"/>
    <n v="1.8463489040000001"/>
    <x v="330"/>
  </r>
  <r>
    <x v="6"/>
    <x v="328"/>
    <x v="1197"/>
    <x v="0"/>
    <x v="2"/>
    <s v="Hand"/>
    <x v="0"/>
    <n v="0"/>
    <x v="46"/>
    <x v="3"/>
    <x v="3"/>
    <s v="Rs 27,09,59,520_x000a_ ~ 27 Crore+"/>
    <s v="Rs 7,28,107_x000a_ ~ 7 Lacs+"/>
    <n v="443540"/>
    <n v="730"/>
    <n v="444270"/>
    <n v="28.19705634"/>
    <n v="34.709217430000002"/>
    <x v="331"/>
  </r>
  <r>
    <x v="6"/>
    <x v="328"/>
    <x v="1198"/>
    <x v="1"/>
    <x v="0"/>
    <s v="Lotus"/>
    <x v="2"/>
    <n v="1"/>
    <x v="1"/>
    <x v="3"/>
    <x v="1"/>
    <s v="Rs 1,01,32,939_x000a_ ~ 1 Crore+"/>
    <s v="Rs 28,40,000_x000a_ ~ 28 Lacs+"/>
    <n v="434003"/>
    <n v="2045"/>
    <n v="436048"/>
    <n v="27.675220079999999"/>
    <n v="34.066862139999998"/>
    <x v="331"/>
  </r>
  <r>
    <x v="6"/>
    <x v="328"/>
    <x v="1199"/>
    <x v="1"/>
    <x v="10"/>
    <s v="Flowers and Grass"/>
    <x v="0"/>
    <n v="0"/>
    <x v="22"/>
    <x v="3"/>
    <x v="8"/>
    <s v="Rs 1,35,73,609_x000a_ ~ 1 Crore+"/>
    <s v="Rs 0_x000a_ ~"/>
    <n v="350374"/>
    <n v="979"/>
    <n v="351353"/>
    <n v="22.299773420000001"/>
    <n v="27.449946369999999"/>
    <x v="331"/>
  </r>
  <r>
    <x v="6"/>
    <x v="329"/>
    <x v="1200"/>
    <x v="0"/>
    <x v="0"/>
    <s v="Lotus"/>
    <x v="0"/>
    <n v="4"/>
    <x v="29"/>
    <x v="0"/>
    <x v="4"/>
    <s v="Rs 1,02,32,439_x000a_ ~ 1 Crore+"/>
    <s v="Rs 10,70,914_x000a_ ~ 10 Lacs+"/>
    <n v="507798"/>
    <n v="1726"/>
    <n v="509524"/>
    <n v="30.221684450000001"/>
    <n v="37.593065199999998"/>
    <x v="332"/>
  </r>
  <r>
    <x v="6"/>
    <x v="329"/>
    <x v="1201"/>
    <x v="1"/>
    <x v="10"/>
    <s v="Flowers and Grass"/>
    <x v="2"/>
    <n v="2"/>
    <x v="48"/>
    <x v="3"/>
    <x v="8"/>
    <s v="Rs 1,47,86,683_x000a_ ~ 1 Crore+"/>
    <s v="Rs 3,86,896_x000a_ ~ 3 Lacs+"/>
    <n v="424517"/>
    <n v="719"/>
    <n v="425236"/>
    <n v="25.222262749999999"/>
    <n v="31.374232960000001"/>
    <x v="332"/>
  </r>
  <r>
    <x v="6"/>
    <x v="329"/>
    <x v="1202"/>
    <x v="1"/>
    <x v="2"/>
    <s v="Hand"/>
    <x v="0"/>
    <n v="0"/>
    <x v="4"/>
    <x v="3"/>
    <x v="4"/>
    <s v="Rs 86,13,504_x000a_ ~ 86 Lacs+"/>
    <s v="Rs 3,54,254_x000a_ ~ 3 Lacs+"/>
    <n v="304964"/>
    <n v="306"/>
    <n v="305270"/>
    <n v="18.106651719999999"/>
    <n v="22.523050949999998"/>
    <x v="332"/>
  </r>
  <r>
    <x v="6"/>
    <x v="329"/>
    <x v="1203"/>
    <x v="1"/>
    <x v="8"/>
    <s v="Hammer, Sickle and Star"/>
    <x v="0"/>
    <n v="1"/>
    <x v="9"/>
    <x v="3"/>
    <x v="4"/>
    <s v="Rs 1,09,78,779_x000a_ ~ 1 Crore+"/>
    <s v="Rs 0_x000a_ ~"/>
    <n v="50315"/>
    <n v="86"/>
    <n v="50401"/>
    <n v="2.9894629450000001"/>
    <n v="3.7186238120000001"/>
    <x v="332"/>
  </r>
  <r>
    <x v="0"/>
    <x v="330"/>
    <x v="1204"/>
    <x v="0"/>
    <x v="2"/>
    <s v="Hand"/>
    <x v="0"/>
    <n v="42"/>
    <x v="19"/>
    <x v="3"/>
    <x v="4"/>
    <s v="Rs 24,53,57,182_x000a_ ~ 24 Crore+"/>
    <s v="Rs 2,78,07,304_x000a_ ~ 2 Crore+"/>
    <n v="602907"/>
    <n v="841"/>
    <n v="603748"/>
    <n v="19.164698869999999"/>
    <n v="38.61155274"/>
    <x v="333"/>
  </r>
  <r>
    <x v="0"/>
    <x v="330"/>
    <x v="1205"/>
    <x v="1"/>
    <x v="1"/>
    <s v="Car"/>
    <x v="0"/>
    <n v="0"/>
    <x v="41"/>
    <x v="3"/>
    <x v="0"/>
    <s v="Rs 56,79,40,114_x000a_ ~ 56 Crore+"/>
    <s v="Rs 9,14,08,506_x000a_ ~ 9 Crore+"/>
    <n v="592485"/>
    <n v="344"/>
    <n v="592829"/>
    <n v="18.818098389999999"/>
    <n v="37.91324891"/>
    <x v="333"/>
  </r>
  <r>
    <x v="0"/>
    <x v="330"/>
    <x v="1206"/>
    <x v="1"/>
    <x v="0"/>
    <s v="Lotus"/>
    <x v="0"/>
    <n v="1"/>
    <x v="29"/>
    <x v="3"/>
    <x v="1"/>
    <s v="Rs 2,59,40,000_x000a_ ~ 2 Crore+"/>
    <s v="Rs 61,00,000_x000a_ ~ 61 Lacs+"/>
    <n v="303851"/>
    <n v="431"/>
    <n v="304282"/>
    <n v="9.6587862859999998"/>
    <n v="19.45977542"/>
    <x v="333"/>
  </r>
  <r>
    <x v="0"/>
    <x v="330"/>
    <x v="1207"/>
    <x v="1"/>
    <x v="15"/>
    <s v="Glass Tumbler"/>
    <x v="0"/>
    <n v="0"/>
    <x v="20"/>
    <x v="3"/>
    <x v="6"/>
    <s v="Rs 13,97,14,395_x000a_ ~ 13 Crore+"/>
    <s v="Rs 4,07,43,724_x000a_ ~ 4 Crore+"/>
    <n v="28413"/>
    <n v="7"/>
    <n v="28420"/>
    <n v="0.90213258200000002"/>
    <n v="1.817546938"/>
    <x v="333"/>
  </r>
  <r>
    <x v="0"/>
    <x v="330"/>
    <x v="3"/>
    <x v="1"/>
    <x v="3"/>
    <s v="ND"/>
    <x v="1"/>
    <m/>
    <x v="2"/>
    <x v="1"/>
    <x v="2"/>
    <s v=""/>
    <s v=""/>
    <n v="17867"/>
    <n v="28"/>
    <n v="17895"/>
    <n v="0.56803879499999999"/>
    <n v="1.144440621"/>
    <x v="333"/>
  </r>
  <r>
    <x v="26"/>
    <x v="331"/>
    <x v="1208"/>
    <x v="0"/>
    <x v="0"/>
    <s v="Lotus"/>
    <x v="0"/>
    <n v="0"/>
    <x v="14"/>
    <x v="3"/>
    <x v="6"/>
    <s v="Rs 1,57,24,337_x000a_ ~ 1 Crore+"/>
    <s v="Rs 7,83,963_x000a_ ~ 7 Lacs+"/>
    <n v="638441"/>
    <n v="8748"/>
    <n v="647189"/>
    <n v="50.503955640000001"/>
    <n v="68.620089320000005"/>
    <x v="334"/>
  </r>
  <r>
    <x v="26"/>
    <x v="331"/>
    <x v="1209"/>
    <x v="1"/>
    <x v="2"/>
    <s v="Hand"/>
    <x v="0"/>
    <n v="0"/>
    <x v="16"/>
    <x v="3"/>
    <x v="5"/>
    <s v="Rs 4,85,23,665_x000a_ ~ 4 Crore+"/>
    <s v="Rs 1,62,86,033_x000a_ ~ 1 Crore+"/>
    <n v="240184"/>
    <n v="1546"/>
    <n v="241730"/>
    <n v="18.863610470000001"/>
    <n v="25.6301238"/>
    <x v="334"/>
  </r>
  <r>
    <x v="26"/>
    <x v="331"/>
    <x v="1210"/>
    <x v="1"/>
    <x v="8"/>
    <s v="Hammer, Sickle and Star"/>
    <x v="0"/>
    <n v="1"/>
    <x v="35"/>
    <x v="3"/>
    <x v="1"/>
    <s v="Rs 43,03,590_x000a_ ~ 43 Lacs+"/>
    <s v="Rs 9,34,823_x000a_ ~ 9 Lacs+"/>
    <n v="14742"/>
    <n v="96"/>
    <n v="14838"/>
    <n v="1.1578962150000001"/>
    <n v="1.573241951"/>
    <x v="334"/>
  </r>
  <r>
    <x v="19"/>
    <x v="332"/>
    <x v="1211"/>
    <x v="0"/>
    <x v="0"/>
    <s v="Lotus"/>
    <x v="0"/>
    <n v="0"/>
    <x v="29"/>
    <x v="0"/>
    <x v="1"/>
    <s v="Rs 2,67,02,373_x000a_ ~ 2 Crore+"/>
    <s v="Rs 10,00,075_x000a_ ~ 10 Lacs+"/>
    <n v="735365"/>
    <n v="1901"/>
    <n v="737266"/>
    <n v="37.783962930000001"/>
    <n v="48.570455440000003"/>
    <x v="335"/>
  </r>
  <r>
    <x v="19"/>
    <x v="332"/>
    <x v="1212"/>
    <x v="1"/>
    <x v="2"/>
    <s v="Hand"/>
    <x v="0"/>
    <n v="1"/>
    <x v="3"/>
    <x v="0"/>
    <x v="4"/>
    <s v="Rs 31,82,853_x000a_ ~ 31 Lacs+"/>
    <s v="Rs 0_x000a_ ~"/>
    <n v="638372"/>
    <n v="1220"/>
    <n v="639592"/>
    <n v="32.778292260000001"/>
    <n v="42.135775610000003"/>
    <x v="335"/>
  </r>
  <r>
    <x v="19"/>
    <x v="332"/>
    <x v="1213"/>
    <x v="1"/>
    <x v="92"/>
    <s v="Saw"/>
    <x v="0"/>
    <n v="0"/>
    <x v="42"/>
    <x v="0"/>
    <x v="7"/>
    <s v="Rs 1,53,77,000_x000a_ ~ 1 Crore+"/>
    <s v="Rs 2,82,000_x000a_ ~ 2 Lacs+"/>
    <n v="48782"/>
    <n v="143"/>
    <n v="48925"/>
    <n v="2.5073452270000001"/>
    <n v="3.2231372839999999"/>
    <x v="335"/>
  </r>
  <r>
    <x v="19"/>
    <x v="332"/>
    <x v="3"/>
    <x v="1"/>
    <x v="3"/>
    <s v="ND"/>
    <x v="1"/>
    <m/>
    <x v="2"/>
    <x v="1"/>
    <x v="2"/>
    <s v=""/>
    <s v=""/>
    <n v="32221"/>
    <n v="19"/>
    <n v="32240"/>
    <n v="1.6522597880000001"/>
    <n v="2.1239437099999998"/>
    <x v="335"/>
  </r>
  <r>
    <x v="19"/>
    <x v="332"/>
    <x v="1214"/>
    <x v="1"/>
    <x v="99"/>
    <s v="FLUTE"/>
    <x v="0"/>
    <n v="0"/>
    <x v="20"/>
    <x v="0"/>
    <x v="0"/>
    <s v="Rs 21,20,000_x000a_ ~ 21 Lacs+"/>
    <s v="Rs 0_x000a_ ~"/>
    <n v="15707"/>
    <n v="2"/>
    <n v="15709"/>
    <n v="0.80506665700000002"/>
    <n v="1.0348955259999999"/>
    <x v="335"/>
  </r>
  <r>
    <x v="19"/>
    <x v="332"/>
    <x v="1215"/>
    <x v="1"/>
    <x v="18"/>
    <s v="Helicopter"/>
    <x v="0"/>
    <n v="0"/>
    <x v="13"/>
    <x v="0"/>
    <x v="1"/>
    <s v="Rs 23,13,900_x000a_ ~ 23 Lacs+"/>
    <s v="Rs 2,94,000_x000a_ ~ 2 Lacs+"/>
    <n v="15626"/>
    <n v="0"/>
    <n v="15626"/>
    <n v="0.80081301000000005"/>
    <n v="1.0294275559999999"/>
    <x v="335"/>
  </r>
  <r>
    <x v="19"/>
    <x v="333"/>
    <x v="1216"/>
    <x v="0"/>
    <x v="0"/>
    <s v="Lotus"/>
    <x v="0"/>
    <n v="1"/>
    <x v="29"/>
    <x v="3"/>
    <x v="1"/>
    <s v="Rs 9,09,08,944_x000a_ ~ 9 Crore+"/>
    <s v="Rs 7,99,283_x000a_ ~ 7 Lacs+"/>
    <n v="845944"/>
    <n v="1842"/>
    <n v="847786"/>
    <n v="48.145723009999998"/>
    <n v="61.812932230000001"/>
    <x v="336"/>
  </r>
  <r>
    <x v="19"/>
    <x v="333"/>
    <x v="1217"/>
    <x v="1"/>
    <x v="2"/>
    <s v="Hand"/>
    <x v="2"/>
    <n v="0"/>
    <x v="39"/>
    <x v="3"/>
    <x v="1"/>
    <s v="Rs 67,59,260_x000a_ ~ 67 Lacs+"/>
    <s v="Rs 0_x000a_ ~"/>
    <n v="470528"/>
    <n v="524"/>
    <n v="471052"/>
    <n v="26.751018670000001"/>
    <n v="34.344876360000001"/>
    <x v="336"/>
  </r>
  <r>
    <x v="18"/>
    <x v="334"/>
    <x v="1218"/>
    <x v="0"/>
    <x v="18"/>
    <s v="Man Blowing Turha"/>
    <x v="2"/>
    <n v="0"/>
    <x v="32"/>
    <x v="3"/>
    <x v="6"/>
    <s v="Rs 23,41,54,139_x000a_ ~ 23 Crore+"/>
    <s v="Rs 1,42,32,295_x000a_ ~ 1 Crore+"/>
    <n v="702167"/>
    <n v="1493"/>
    <n v="703660"/>
    <n v="41.10153948"/>
    <n v="51.003825689999999"/>
    <x v="337"/>
  </r>
  <r>
    <x v="18"/>
    <x v="334"/>
    <x v="1219"/>
    <x v="1"/>
    <x v="34"/>
    <s v="A lady farmer carrying paddy on her head"/>
    <x v="0"/>
    <n v="0"/>
    <x v="27"/>
    <x v="3"/>
    <x v="4"/>
    <s v="Rs 74,00,87,761_x000a_ ~ 74 Crore+"/>
    <s v="Rs 35,36,29,176_x000a_ ~ 35 Crore+"/>
    <n v="576545"/>
    <n v="1239"/>
    <n v="577784"/>
    <n v="33.74898657"/>
    <n v="41.879877239999999"/>
    <x v="337"/>
  </r>
  <r>
    <x v="18"/>
    <x v="334"/>
    <x v="1220"/>
    <x v="1"/>
    <x v="18"/>
    <s v="Sitar"/>
    <x v="0"/>
    <n v="0"/>
    <x v="34"/>
    <x v="3"/>
    <x v="6"/>
    <s v="Rs 6,60,000_x000a_ ~ 6 Lacs+"/>
    <s v="Rs 11,60,000_x000a_ ~ 11 Lacs+"/>
    <n v="18323"/>
    <n v="0"/>
    <n v="18323"/>
    <n v="1.070266191"/>
    <n v="1.3281174120000001"/>
    <x v="337"/>
  </r>
  <r>
    <x v="17"/>
    <x v="335"/>
    <x v="1221"/>
    <x v="0"/>
    <x v="0"/>
    <s v="Lotus"/>
    <x v="0"/>
    <n v="0"/>
    <x v="39"/>
    <x v="3"/>
    <x v="4"/>
    <s v="Rs 62,06,286_x000a_ ~ 62 Lacs+"/>
    <s v="Rs 0_x000a_ ~"/>
    <n v="732740"/>
    <n v="2729"/>
    <n v="735469"/>
    <n v="40.854009779999998"/>
    <n v="48.822339599999999"/>
    <x v="338"/>
  </r>
  <r>
    <x v="17"/>
    <x v="335"/>
    <x v="1222"/>
    <x v="1"/>
    <x v="2"/>
    <s v="Hand"/>
    <x v="0"/>
    <n v="0"/>
    <x v="30"/>
    <x v="3"/>
    <x v="1"/>
    <s v="Rs 12,66,99,173_x000a_ ~ 12 Crore+"/>
    <s v="Rs 0_x000a_ ~"/>
    <n v="595845"/>
    <n v="1079"/>
    <n v="596924"/>
    <n v="33.158078629999999"/>
    <n v="39.625363200000002"/>
    <x v="338"/>
  </r>
  <r>
    <x v="17"/>
    <x v="335"/>
    <x v="1223"/>
    <x v="1"/>
    <x v="90"/>
    <s v="Tractor Chalata Kisan"/>
    <x v="0"/>
    <n v="0"/>
    <x v="32"/>
    <x v="0"/>
    <x v="1"/>
    <s v="Rs 10,35,500_x000a_ ~ 10 Lacs+"/>
    <s v="Rs 0_x000a_ ~"/>
    <n v="103402"/>
    <n v="468"/>
    <n v="103870"/>
    <n v="5.7697958659999999"/>
    <n v="6.8951599789999998"/>
    <x v="338"/>
  </r>
  <r>
    <x v="17"/>
    <x v="335"/>
    <x v="3"/>
    <x v="1"/>
    <x v="3"/>
    <s v="ND"/>
    <x v="1"/>
    <m/>
    <x v="2"/>
    <x v="1"/>
    <x v="2"/>
    <s v=""/>
    <s v=""/>
    <n v="18495"/>
    <n v="23"/>
    <n v="18518"/>
    <n v="1.02864234"/>
    <n v="1.229272865"/>
    <x v="338"/>
  </r>
  <r>
    <x v="1"/>
    <x v="336"/>
    <x v="1224"/>
    <x v="0"/>
    <x v="0"/>
    <s v="Lotus"/>
    <x v="2"/>
    <n v="0"/>
    <x v="44"/>
    <x v="3"/>
    <x v="3"/>
    <s v="Rs 2,50,82,70,292_x000a_ ~ 250 Crore+"/>
    <s v="Rs 13,12,88,062_x000a_ ~ 13 Crore+"/>
    <n v="667342"/>
    <n v="3951"/>
    <n v="671293"/>
    <n v="37.131235089999997"/>
    <n v="60.787630450000002"/>
    <x v="339"/>
  </r>
  <r>
    <x v="1"/>
    <x v="336"/>
    <x v="1225"/>
    <x v="1"/>
    <x v="44"/>
    <s v="Hand Pump"/>
    <x v="0"/>
    <n v="2"/>
    <x v="11"/>
    <x v="3"/>
    <x v="4"/>
    <s v="Rs 21,68,20,285_x000a_ ~ 21 Crore+"/>
    <s v="Rs 57,08,000_x000a_ ~ 57 Lacs+"/>
    <n v="377319"/>
    <n v="503"/>
    <n v="377822"/>
    <n v="20.898471310000001"/>
    <n v="34.2129355"/>
    <x v="339"/>
  </r>
  <r>
    <x v="1"/>
    <x v="336"/>
    <x v="1226"/>
    <x v="1"/>
    <x v="2"/>
    <s v="Hand"/>
    <x v="0"/>
    <n v="0"/>
    <x v="22"/>
    <x v="3"/>
    <x v="4"/>
    <s v="Rs 35,69,53,188_x000a_ ~ 35 Crore+"/>
    <s v="Rs 0_x000a_ ~"/>
    <n v="27970"/>
    <n v="114"/>
    <n v="28084"/>
    <n v="1.5534105170000001"/>
    <n v="2.543091934"/>
    <x v="339"/>
  </r>
  <r>
    <x v="6"/>
    <x v="337"/>
    <x v="1227"/>
    <x v="0"/>
    <x v="10"/>
    <s v="Flowers and Grass"/>
    <x v="0"/>
    <n v="0"/>
    <x v="58"/>
    <x v="2"/>
    <x v="1"/>
    <s v="Rs 1,06,67,304_x000a_ ~ 1 Crore+"/>
    <s v="Rs 0_x000a_ ~"/>
    <n v="726463"/>
    <n v="365"/>
    <n v="726828"/>
    <n v="43.994295729999997"/>
    <n v="51.841522830000002"/>
    <x v="340"/>
  </r>
  <r>
    <x v="6"/>
    <x v="337"/>
    <x v="1228"/>
    <x v="1"/>
    <x v="0"/>
    <s v="Lotus"/>
    <x v="0"/>
    <n v="0"/>
    <x v="15"/>
    <x v="2"/>
    <x v="1"/>
    <s v="Rs 35,92,432_x000a_ ~ 35 Lacs+"/>
    <s v="Rs 4,00,000_x000a_ ~ 4 Lacs+"/>
    <n v="522267"/>
    <n v="587"/>
    <n v="522854"/>
    <n v="31.64791877"/>
    <n v="37.292932550000003"/>
    <x v="340"/>
  </r>
  <r>
    <x v="6"/>
    <x v="337"/>
    <x v="1229"/>
    <x v="1"/>
    <x v="8"/>
    <s v="Hammer, Sickle and Star"/>
    <x v="0"/>
    <n v="0"/>
    <x v="21"/>
    <x v="2"/>
    <x v="8"/>
    <s v="Rs 68,53,079_x000a_ ~ 68 Lacs+"/>
    <s v="Rs 0_x000a_ ~"/>
    <n v="92372"/>
    <n v="45"/>
    <n v="92417"/>
    <n v="5.5939243239999996"/>
    <n v="6.591708101"/>
    <x v="340"/>
  </r>
  <r>
    <x v="6"/>
    <x v="337"/>
    <x v="1230"/>
    <x v="1"/>
    <x v="2"/>
    <s v="Hand"/>
    <x v="0"/>
    <n v="0"/>
    <x v="22"/>
    <x v="2"/>
    <x v="6"/>
    <s v="Rs 8,44,789_x000a_ ~ 8 Lacs+"/>
    <s v="Rs 2,58,300_x000a_ ~ 2 Lacs+"/>
    <n v="32299"/>
    <n v="25"/>
    <n v="32324"/>
    <n v="1.956544898"/>
    <n v="2.3055322359999999"/>
    <x v="340"/>
  </r>
  <r>
    <x v="2"/>
    <x v="338"/>
    <x v="1231"/>
    <x v="0"/>
    <x v="19"/>
    <s v="Bow and Arrow"/>
    <x v="0"/>
    <n v="3"/>
    <x v="32"/>
    <x v="3"/>
    <x v="7"/>
    <s v="Rs 1,02,33,10,134_x000a_ ~ 102 Crore+"/>
    <s v="Rs 4,16,612_x000a_ ~ 4 Lacs+"/>
    <n v="718950"/>
    <n v="1713"/>
    <n v="720663"/>
    <n v="31.359352149999999"/>
    <n v="52.624034649999999"/>
    <x v="341"/>
  </r>
  <r>
    <x v="2"/>
    <x v="338"/>
    <x v="1232"/>
    <x v="1"/>
    <x v="5"/>
    <s v="Clock"/>
    <x v="0"/>
    <n v="0"/>
    <x v="40"/>
    <x v="3"/>
    <x v="4"/>
    <s v="Rs 20,12,39,333_x000a_ ~ 20 Crore+"/>
    <s v="Rs 9,36,13,295_x000a_ ~ 9 Crore+"/>
    <n v="503375"/>
    <n v="1375"/>
    <n v="504750"/>
    <n v="21.963987329999998"/>
    <n v="36.857701159999998"/>
    <x v="341"/>
  </r>
  <r>
    <x v="2"/>
    <x v="338"/>
    <x v="1233"/>
    <x v="1"/>
    <x v="6"/>
    <s v="Cup &amp; Saucer"/>
    <x v="0"/>
    <n v="0"/>
    <x v="4"/>
    <x v="3"/>
    <x v="5"/>
    <s v="Rs 65,25,572_x000a_ ~ 65 Lacs+"/>
    <s v="Rs 5,34,788_x000a_ ~ 5 Lacs+"/>
    <n v="75713"/>
    <n v="191"/>
    <n v="75904"/>
    <n v="3.3029311429999999"/>
    <n v="5.5426388290000004"/>
    <x v="341"/>
  </r>
  <r>
    <x v="2"/>
    <x v="338"/>
    <x v="3"/>
    <x v="1"/>
    <x v="3"/>
    <s v="ND"/>
    <x v="1"/>
    <m/>
    <x v="2"/>
    <x v="1"/>
    <x v="2"/>
    <s v=""/>
    <s v=""/>
    <n v="15747"/>
    <n v="32"/>
    <n v="15779"/>
    <n v="0.68661665400000005"/>
    <n v="1.1522093440000001"/>
    <x v="341"/>
  </r>
  <r>
    <x v="5"/>
    <x v="339"/>
    <x v="1234"/>
    <x v="0"/>
    <x v="2"/>
    <s v="Hand"/>
    <x v="0"/>
    <n v="1"/>
    <x v="31"/>
    <x v="2"/>
    <x v="1"/>
    <s v="Rs 1,29,65,129_x000a_ ~ 1 Crore+"/>
    <s v="Rs 9,82,819_x000a_ ~ 9 Lacs+"/>
    <n v="437997"/>
    <n v="2418"/>
    <n v="440415"/>
    <n v="33.66824605"/>
    <n v="45.293409850000003"/>
    <x v="342"/>
  </r>
  <r>
    <x v="5"/>
    <x v="339"/>
    <x v="1235"/>
    <x v="1"/>
    <x v="8"/>
    <s v="Ears of Corn And Sickle"/>
    <x v="0"/>
    <n v="0"/>
    <x v="38"/>
    <x v="2"/>
    <x v="6"/>
    <s v="Rs 37,25,488_x000a_ ~ 37 Lacs+"/>
    <s v="Rs 9,53,336_x000a_ ~ 9 Lacs+"/>
    <n v="376497"/>
    <n v="2780"/>
    <n v="379277"/>
    <n v="28.9944515"/>
    <n v="39.005820890000003"/>
    <x v="342"/>
  </r>
  <r>
    <x v="5"/>
    <x v="339"/>
    <x v="1236"/>
    <x v="1"/>
    <x v="9"/>
    <s v="Pot"/>
    <x v="0"/>
    <n v="0"/>
    <x v="12"/>
    <x v="2"/>
    <x v="6"/>
    <s v="Rs 49,26,063_x000a_ ~ 49 Lacs+"/>
    <s v="Rs 4,00,000_x000a_ ~ 4 Lacs+"/>
    <n v="132323"/>
    <n v="1223"/>
    <n v="133546"/>
    <n v="10.20914271"/>
    <n v="13.734213670000001"/>
    <x v="342"/>
  </r>
  <r>
    <x v="13"/>
    <x v="340"/>
    <x v="1237"/>
    <x v="0"/>
    <x v="25"/>
    <s v="Rising Sun"/>
    <x v="0"/>
    <n v="0"/>
    <x v="51"/>
    <x v="3"/>
    <x v="4"/>
    <s v="Rs 1,33,55,095_x000a_ ~ 1 Crore+"/>
    <s v="Rs 2,15,000_x000a_ ~ 2 Lacs+"/>
    <n v="595845"/>
    <n v="3447"/>
    <n v="599292"/>
    <n v="40.3606579"/>
    <n v="54.591266009999998"/>
    <x v="343"/>
  </r>
  <r>
    <x v="13"/>
    <x v="340"/>
    <x v="1238"/>
    <x v="1"/>
    <x v="29"/>
    <s v="Two Leaves"/>
    <x v="0"/>
    <n v="0"/>
    <x v="12"/>
    <x v="3"/>
    <x v="1"/>
    <s v="Rs 1,71,59,486_x000a_ ~ 1 Crore+"/>
    <s v="Rs 3,54,102_x000a_ ~ 3 Lacs+"/>
    <n v="337448"/>
    <n v="530"/>
    <n v="337978"/>
    <n v="22.76188308"/>
    <n v="30.787407309999999"/>
    <x v="343"/>
  </r>
  <r>
    <x v="13"/>
    <x v="340"/>
    <x v="1239"/>
    <x v="1"/>
    <x v="18"/>
    <s v="Gift Pack"/>
    <x v="0"/>
    <n v="2"/>
    <x v="48"/>
    <x v="3"/>
    <x v="0"/>
    <s v="Rs 62,70,000_x000a_ ~ 62 Lacs+"/>
    <s v="Rs 0_x000a_ ~"/>
    <n v="68928"/>
    <n v="102"/>
    <n v="69030"/>
    <n v="4.6489794870000001"/>
    <n v="6.2881451659999996"/>
    <x v="343"/>
  </r>
  <r>
    <x v="13"/>
    <x v="340"/>
    <x v="1240"/>
    <x v="1"/>
    <x v="27"/>
    <s v="Ganna Kisan"/>
    <x v="2"/>
    <n v="0"/>
    <x v="52"/>
    <x v="3"/>
    <x v="4"/>
    <s v="Rs 5,25,600_x000a_ ~ 5 Lacs+"/>
    <s v="Rs 57,500_x000a_ ~ 57 Thou+"/>
    <n v="40929"/>
    <n v="127"/>
    <n v="41056"/>
    <n v="2.7650079939999999"/>
    <n v="3.7399114579999999"/>
    <x v="343"/>
  </r>
  <r>
    <x v="13"/>
    <x v="340"/>
    <x v="1241"/>
    <x v="1"/>
    <x v="28"/>
    <s v="Battery Torch"/>
    <x v="0"/>
    <n v="0"/>
    <x v="15"/>
    <x v="3"/>
    <x v="7"/>
    <s v="Rs 86,06,404_x000a_ ~ 86 Lacs+"/>
    <s v="Rs 61,00,000_x000a_ ~ 61 Lacs+"/>
    <n v="16954"/>
    <n v="51"/>
    <n v="17005"/>
    <n v="1.145239696"/>
    <n v="1.549035326"/>
    <x v="343"/>
  </r>
  <r>
    <x v="16"/>
    <x v="341"/>
    <x v="1242"/>
    <x v="0"/>
    <x v="0"/>
    <s v="Lotus"/>
    <x v="0"/>
    <n v="1"/>
    <x v="1"/>
    <x v="0"/>
    <x v="6"/>
    <s v="Rs 27,42,000_x000a_ ~ 27 Lacs+"/>
    <s v="Rs 4,00,000_x000a_ ~ 4 Lacs+"/>
    <n v="480253"/>
    <n v="3559"/>
    <n v="483812"/>
    <n v="32.40090945"/>
    <n v="42.008764489999997"/>
    <x v="344"/>
  </r>
  <r>
    <x v="16"/>
    <x v="341"/>
    <x v="1243"/>
    <x v="1"/>
    <x v="37"/>
    <s v="Conch"/>
    <x v="0"/>
    <n v="0"/>
    <x v="25"/>
    <x v="0"/>
    <x v="8"/>
    <s v="Rs 1,18,42,615_x000a_ ~ 1 Crore+"/>
    <s v="Rs 6,32,703_x000a_ ~ 6 Lacs+"/>
    <n v="457676"/>
    <n v="880"/>
    <n v="458556"/>
    <n v="30.7095141"/>
    <n v="39.815818970000002"/>
    <x v="344"/>
  </r>
  <r>
    <x v="16"/>
    <x v="341"/>
    <x v="1244"/>
    <x v="1"/>
    <x v="62"/>
    <s v="Bow &amp; Arrow"/>
    <x v="2"/>
    <n v="0"/>
    <x v="4"/>
    <x v="0"/>
    <x v="0"/>
    <s v="Rs 2,82,47,881_x000a_ ~ 2 Crore+"/>
    <s v="Rs 71,96,331_x000a_ ~ 71 Lacs+"/>
    <n v="135265"/>
    <n v="287"/>
    <n v="135552"/>
    <n v="9.0779229909999994"/>
    <n v="11.76980324"/>
    <x v="344"/>
  </r>
  <r>
    <x v="16"/>
    <x v="341"/>
    <x v="3"/>
    <x v="1"/>
    <x v="3"/>
    <s v="ND"/>
    <x v="1"/>
    <m/>
    <x v="2"/>
    <x v="1"/>
    <x v="2"/>
    <s v=""/>
    <s v=""/>
    <n v="21336"/>
    <n v="21"/>
    <n v="21357"/>
    <n v="1.430279165"/>
    <n v="1.8544004350000001"/>
    <x v="344"/>
  </r>
  <r>
    <x v="16"/>
    <x v="341"/>
    <x v="1245"/>
    <x v="1"/>
    <x v="18"/>
    <s v="Pot"/>
    <x v="2"/>
    <n v="0"/>
    <x v="4"/>
    <x v="0"/>
    <x v="1"/>
    <s v="Rs 1,06,73,347_x000a_ ~ 1 Crore+"/>
    <s v="Rs 10,00,000_x000a_ ~ 10 Lacs+"/>
    <n v="13905"/>
    <n v="32"/>
    <n v="13937"/>
    <n v="0.93336146099999995"/>
    <n v="1.2101315189999999"/>
    <x v="344"/>
  </r>
  <r>
    <x v="0"/>
    <x v="342"/>
    <x v="1246"/>
    <x v="0"/>
    <x v="1"/>
    <s v="Car"/>
    <x v="0"/>
    <n v="0"/>
    <x v="38"/>
    <x v="3"/>
    <x v="4"/>
    <s v="Rs 1,26,65,81,773_x000a_ ~ 126 Crore+"/>
    <s v="Rs 26,82,66,203_x000a_ ~ 26 Crore+"/>
    <n v="595830"/>
    <n v="218"/>
    <n v="596048"/>
    <n v="37.17590646"/>
    <n v="51.815347060000001"/>
    <x v="345"/>
  </r>
  <r>
    <x v="0"/>
    <x v="342"/>
    <x v="1247"/>
    <x v="1"/>
    <x v="2"/>
    <s v="Hand"/>
    <x v="0"/>
    <n v="1"/>
    <x v="15"/>
    <x v="3"/>
    <x v="6"/>
    <s v="Rs 12,15,68,484_x000a_ ~ 12 Crore+"/>
    <s v="Rs 3,81,00,000_x000a_ ~ 3 Crore+"/>
    <n v="279442"/>
    <n v="179"/>
    <n v="279621"/>
    <n v="17.440145999999999"/>
    <n v="24.307873130000001"/>
    <x v="345"/>
  </r>
  <r>
    <x v="0"/>
    <x v="342"/>
    <x v="1248"/>
    <x v="1"/>
    <x v="0"/>
    <s v="Lotus"/>
    <x v="0"/>
    <n v="0"/>
    <x v="1"/>
    <x v="3"/>
    <x v="8"/>
    <s v="Rs 12,64,88,701_x000a_ ~ 12 Crore+"/>
    <s v="Rs 69,00,000_x000a_ ~ 69 Lacs+"/>
    <n v="201243"/>
    <n v="324"/>
    <n v="201567"/>
    <n v="12.571866590000001"/>
    <n v="17.522521780000002"/>
    <x v="345"/>
  </r>
  <r>
    <x v="0"/>
    <x v="342"/>
    <x v="1249"/>
    <x v="1"/>
    <x v="18"/>
    <s v="BOX"/>
    <x v="0"/>
    <n v="0"/>
    <x v="23"/>
    <x v="3"/>
    <x v="0"/>
    <s v="Rs 1,04,28,157_x000a_ ~ 1 Crore+"/>
    <s v="Rs 1,00,000_x000a_ ~ 1 Lacs+"/>
    <n v="18813"/>
    <n v="0"/>
    <n v="18813"/>
    <n v="1.173379205"/>
    <n v="1.635442321"/>
    <x v="345"/>
  </r>
  <r>
    <x v="0"/>
    <x v="342"/>
    <x v="3"/>
    <x v="1"/>
    <x v="3"/>
    <s v="ND"/>
    <x v="1"/>
    <m/>
    <x v="2"/>
    <x v="1"/>
    <x v="2"/>
    <s v=""/>
    <s v=""/>
    <n v="15383"/>
    <n v="7"/>
    <n v="15390"/>
    <n v="0.95988443999999995"/>
    <n v="1.3378757939999999"/>
    <x v="345"/>
  </r>
  <r>
    <x v="0"/>
    <x v="342"/>
    <x v="1250"/>
    <x v="1"/>
    <x v="18"/>
    <s v="Camera"/>
    <x v="0"/>
    <n v="0"/>
    <x v="18"/>
    <x v="3"/>
    <x v="11"/>
    <s v="Rs 5,10,000_x000a_ ~ 5 Lacs+"/>
    <s v="Rs 30,000_x000a_ ~ 30 Thou+"/>
    <n v="14711"/>
    <n v="0"/>
    <n v="14711"/>
    <n v="0.91753476199999995"/>
    <n v="1.278849305"/>
    <x v="345"/>
  </r>
  <r>
    <x v="0"/>
    <x v="342"/>
    <x v="1251"/>
    <x v="1"/>
    <x v="18"/>
    <s v="Road Roller"/>
    <x v="0"/>
    <n v="0"/>
    <x v="36"/>
    <x v="2"/>
    <x v="0"/>
    <s v="Rs 51,000_x000a_ ~ 51 Thou+"/>
    <s v="Rs 0_x000a_ ~"/>
    <n v="13997"/>
    <n v="1"/>
    <n v="13998"/>
    <n v="0.87306448299999995"/>
    <n v="1.2168671449999999"/>
    <x v="345"/>
  </r>
  <r>
    <x v="6"/>
    <x v="343"/>
    <x v="1252"/>
    <x v="0"/>
    <x v="0"/>
    <s v="Lotus"/>
    <x v="0"/>
    <n v="14"/>
    <x v="1"/>
    <x v="3"/>
    <x v="6"/>
    <s v="Rs 45,36,462_x000a_ ~ 45 Lacs+"/>
    <s v="Rs 0_x000a_ ~"/>
    <n v="683285"/>
    <n v="2148"/>
    <n v="685433"/>
    <n v="40.940046680000002"/>
    <n v="48.601204969999998"/>
    <x v="346"/>
  </r>
  <r>
    <x v="6"/>
    <x v="343"/>
    <x v="1253"/>
    <x v="1"/>
    <x v="10"/>
    <s v="Flowers and Grass"/>
    <x v="0"/>
    <n v="0"/>
    <x v="30"/>
    <x v="3"/>
    <x v="8"/>
    <s v="Rs 6,76,63,831_x000a_ ~ 6 Crore+"/>
    <s v="Rs 26,00,000_x000a_ ~ 26 Lacs+"/>
    <n v="595972"/>
    <n v="509"/>
    <n v="596481"/>
    <n v="35.627056160000002"/>
    <n v="42.293988390000003"/>
    <x v="346"/>
  </r>
  <r>
    <x v="6"/>
    <x v="343"/>
    <x v="1254"/>
    <x v="1"/>
    <x v="8"/>
    <s v="Ears of Corn And Sickle"/>
    <x v="0"/>
    <n v="3"/>
    <x v="41"/>
    <x v="3"/>
    <x v="7"/>
    <s v="Rs 53,06,513_x000a_ ~ 53 Lacs+"/>
    <s v="Rs 7,75,323_x000a_ ~ 7 Lacs+"/>
    <n v="62232"/>
    <n v="87"/>
    <n v="62319"/>
    <n v="3.722235097"/>
    <n v="4.4187812559999999"/>
    <x v="346"/>
  </r>
  <r>
    <x v="6"/>
    <x v="343"/>
    <x v="1255"/>
    <x v="1"/>
    <x v="2"/>
    <s v="Hand"/>
    <x v="0"/>
    <n v="2"/>
    <x v="12"/>
    <x v="3"/>
    <x v="4"/>
    <s v="Rs 35,48,014_x000a_ ~ 35 Lacs+"/>
    <s v="Rs 0_x000a_ ~"/>
    <n v="20769"/>
    <n v="38"/>
    <n v="20807"/>
    <n v="1.2427758090000001"/>
    <n v="1.475337884"/>
    <x v="346"/>
  </r>
  <r>
    <x v="6"/>
    <x v="343"/>
    <x v="3"/>
    <x v="1"/>
    <x v="3"/>
    <s v="ND"/>
    <x v="1"/>
    <m/>
    <x v="2"/>
    <x v="1"/>
    <x v="2"/>
    <s v=""/>
    <s v=""/>
    <n v="14729"/>
    <n v="29"/>
    <n v="14758"/>
    <n v="0.88147668499999998"/>
    <n v="1.0464284370000001"/>
    <x v="346"/>
  </r>
  <r>
    <x v="1"/>
    <x v="344"/>
    <x v="1256"/>
    <x v="0"/>
    <x v="0"/>
    <s v="Lotus"/>
    <x v="0"/>
    <n v="3"/>
    <x v="10"/>
    <x v="3"/>
    <x v="1"/>
    <s v="Rs 1,34,89,377_x000a_ ~ 1 Crore+"/>
    <s v="Rs 19,90,094_x000a_ ~ 19 Lacs+"/>
    <n v="582976"/>
    <n v="3208"/>
    <n v="586184"/>
    <n v="30.96700302"/>
    <n v="48.16868539"/>
    <x v="347"/>
  </r>
  <r>
    <x v="1"/>
    <x v="344"/>
    <x v="1257"/>
    <x v="1"/>
    <x v="4"/>
    <s v="Elephant"/>
    <x v="0"/>
    <n v="6"/>
    <x v="14"/>
    <x v="3"/>
    <x v="7"/>
    <s v="Rs 8,97,93,968_x000a_ ~ 8 Crore+"/>
    <s v="Rs 0_x000a_ ~"/>
    <n v="580597"/>
    <n v="858"/>
    <n v="581455"/>
    <n v="30.71717881"/>
    <n v="47.780087760000001"/>
    <x v="347"/>
  </r>
  <r>
    <x v="1"/>
    <x v="344"/>
    <x v="1258"/>
    <x v="1"/>
    <x v="2"/>
    <s v="Hand"/>
    <x v="0"/>
    <n v="1"/>
    <x v="10"/>
    <x v="3"/>
    <x v="4"/>
    <s v="Rs 11,58,01,988_x000a_ ~ 11 Crore+"/>
    <s v="Rs 36,86,064_x000a_ ~ 36 Lacs+"/>
    <n v="34301"/>
    <n v="178"/>
    <n v="34479"/>
    <n v="1.8214610040000001"/>
    <n v="2.8332538989999998"/>
    <x v="347"/>
  </r>
  <r>
    <x v="1"/>
    <x v="345"/>
    <x v="1259"/>
    <x v="0"/>
    <x v="100"/>
    <s v="Cup &amp; Saucer"/>
    <x v="2"/>
    <n v="2"/>
    <x v="5"/>
    <x v="3"/>
    <x v="1"/>
    <s v="Rs 2,69,00,662_x000a_ ~ 2 Crore+"/>
    <s v="Rs 18,05,603_x000a_ ~ 18 Lacs+"/>
    <n v="590867"/>
    <n v="697"/>
    <n v="591564"/>
    <n v="32.060482890000003"/>
    <n v="53.339272299999998"/>
    <x v="348"/>
  </r>
  <r>
    <x v="1"/>
    <x v="345"/>
    <x v="1260"/>
    <x v="1"/>
    <x v="12"/>
    <s v="Bicycle"/>
    <x v="0"/>
    <n v="0"/>
    <x v="1"/>
    <x v="2"/>
    <x v="0"/>
    <s v="Rs 2,65,72,962_x000a_ ~ 2 Crore+"/>
    <s v="Rs 0_x000a_ ~"/>
    <n v="359208"/>
    <n v="348"/>
    <n v="359556"/>
    <n v="19.486545809999999"/>
    <n v="32.41991634"/>
    <x v="348"/>
  </r>
  <r>
    <x v="1"/>
    <x v="345"/>
    <x v="1261"/>
    <x v="1"/>
    <x v="2"/>
    <s v="Hand"/>
    <x v="0"/>
    <n v="3"/>
    <x v="25"/>
    <x v="3"/>
    <x v="4"/>
    <s v="Rs 7,91,95,975_x000a_ ~ 7 Crore+"/>
    <s v="Rs 27,23,790_x000a_ ~ 27 Lacs+"/>
    <n v="91392"/>
    <n v="109"/>
    <n v="91501"/>
    <n v="4.9590006229999997"/>
    <n v="8.2503275299999999"/>
    <x v="348"/>
  </r>
  <r>
    <x v="1"/>
    <x v="345"/>
    <x v="3"/>
    <x v="1"/>
    <x v="3"/>
    <s v="ND"/>
    <x v="1"/>
    <m/>
    <x v="2"/>
    <x v="1"/>
    <x v="2"/>
    <s v=""/>
    <s v=""/>
    <n v="15333"/>
    <n v="20"/>
    <n v="15353"/>
    <n v="0.832073273"/>
    <n v="1.3843267130000001"/>
    <x v="348"/>
  </r>
  <r>
    <x v="1"/>
    <x v="345"/>
    <x v="1262"/>
    <x v="1"/>
    <x v="101"/>
    <s v="Glass Tumbler"/>
    <x v="0"/>
    <n v="0"/>
    <x v="12"/>
    <x v="2"/>
    <x v="7"/>
    <s v="Rs 5,86,200_x000a_ ~ 5 Lacs+"/>
    <s v="Rs 0_x000a_ ~"/>
    <n v="14136"/>
    <n v="6"/>
    <n v="14142"/>
    <n v="0.76644175299999995"/>
    <n v="1.275135047"/>
    <x v="348"/>
  </r>
  <r>
    <x v="1"/>
    <x v="346"/>
    <x v="1263"/>
    <x v="0"/>
    <x v="0"/>
    <s v="Lotus"/>
    <x v="0"/>
    <n v="0"/>
    <x v="0"/>
    <x v="2"/>
    <x v="1"/>
    <s v="Rs 4,87,71,207_x000a_ ~ 4 Crore+"/>
    <s v="Rs 57,35,470_x000a_ ~ 57 Lacs+"/>
    <n v="533562"/>
    <n v="867"/>
    <n v="534429"/>
    <n v="29.741192210000001"/>
    <n v="52.01852865"/>
    <x v="349"/>
  </r>
  <r>
    <x v="1"/>
    <x v="346"/>
    <x v="1264"/>
    <x v="1"/>
    <x v="4"/>
    <s v="Elephant"/>
    <x v="2"/>
    <n v="0"/>
    <x v="17"/>
    <x v="2"/>
    <x v="3"/>
    <s v="Rs 3,99,28,000_x000a_ ~ 3 Crore+"/>
    <s v="Rs 3,00,000_x000a_ ~ 3 Lacs+"/>
    <n v="433110"/>
    <n v="647"/>
    <n v="433757"/>
    <n v="24.138754280000001"/>
    <n v="42.219641770000003"/>
    <x v="349"/>
  </r>
  <r>
    <x v="1"/>
    <x v="346"/>
    <x v="1265"/>
    <x v="1"/>
    <x v="2"/>
    <s v="Hand"/>
    <x v="2"/>
    <n v="1"/>
    <x v="38"/>
    <x v="2"/>
    <x v="1"/>
    <s v="Rs 5,48,72,128_x000a_ ~ 5 Crore+"/>
    <s v="Rs 13,50,000_x000a_ ~ 13 Lacs+"/>
    <n v="26446"/>
    <n v="59"/>
    <n v="26505"/>
    <n v="1.47501408"/>
    <n v="2.579858319"/>
    <x v="349"/>
  </r>
  <r>
    <x v="29"/>
    <x v="347"/>
    <x v="1266"/>
    <x v="0"/>
    <x v="102"/>
    <s v="Star"/>
    <x v="0"/>
    <n v="0"/>
    <x v="7"/>
    <x v="0"/>
    <x v="4"/>
    <s v="Rs 13,12,01,374_x000a_ ~ 13 Crore+"/>
    <s v="Rs 0_x000a_ ~"/>
    <n v="223509"/>
    <n v="777"/>
    <n v="224286"/>
    <n v="28.302358210000001"/>
    <n v="44.826090690000001"/>
    <x v="350"/>
  </r>
  <r>
    <x v="29"/>
    <x v="347"/>
    <x v="1267"/>
    <x v="1"/>
    <x v="18"/>
    <s v="Triangle"/>
    <x v="0"/>
    <n v="0"/>
    <x v="25"/>
    <x v="0"/>
    <x v="1"/>
    <s v="Rs 1,38,91,235_x000a_ ~ 1 Crore+"/>
    <s v="Rs 60,00,000_x000a_ ~ 60 Lacs+"/>
    <n v="215202"/>
    <n v="944"/>
    <n v="216146"/>
    <n v="27.275182220000001"/>
    <n v="43.199219739999997"/>
    <x v="350"/>
  </r>
  <r>
    <x v="29"/>
    <x v="347"/>
    <x v="1268"/>
    <x v="1"/>
    <x v="0"/>
    <s v="Lotus"/>
    <x v="0"/>
    <n v="0"/>
    <x v="29"/>
    <x v="0"/>
    <x v="8"/>
    <s v="Rs 1,56,55,480_x000a_ ~ 1 Crore+"/>
    <s v="Rs 10,16,188_x000a_ ~ 10 Lacs+"/>
    <n v="27989"/>
    <n v="718"/>
    <n v="28707"/>
    <n v="3.6224989399999998"/>
    <n v="5.7374182319999996"/>
    <x v="350"/>
  </r>
  <r>
    <x v="29"/>
    <x v="347"/>
    <x v="1269"/>
    <x v="1"/>
    <x v="103"/>
    <s v="DIAMOND"/>
    <x v="0"/>
    <n v="0"/>
    <x v="34"/>
    <x v="0"/>
    <x v="6"/>
    <s v="Rs 77,24,713_x000a_ ~ 77 Lacs+"/>
    <s v="Rs 21,45,065_x000a_ ~ 21 Lacs+"/>
    <n v="13211"/>
    <n v="112"/>
    <n v="13323"/>
    <n v="1.681212017"/>
    <n v="2.6627520499999999"/>
    <x v="350"/>
  </r>
  <r>
    <x v="29"/>
    <x v="347"/>
    <x v="1270"/>
    <x v="1"/>
    <x v="18"/>
    <s v="Tyres"/>
    <x v="0"/>
    <n v="0"/>
    <x v="1"/>
    <x v="0"/>
    <x v="8"/>
    <s v="Rs 1,34,99,370_x000a_ ~ 1 Crore+"/>
    <s v="Rs 25,00,000_x000a_ ~ 25 Lacs+"/>
    <n v="12467"/>
    <n v="208"/>
    <n v="12675"/>
    <n v="1.5994417409999999"/>
    <n v="2.53324193"/>
    <x v="350"/>
  </r>
  <r>
    <x v="1"/>
    <x v="348"/>
    <x v="1271"/>
    <x v="0"/>
    <x v="0"/>
    <s v="Lotus"/>
    <x v="0"/>
    <n v="1"/>
    <x v="29"/>
    <x v="2"/>
    <x v="4"/>
    <s v="Rs 5,55,30,561_x000a_ ~ 5 Crore+"/>
    <s v="Rs 0_x000a_ ~"/>
    <n v="627223"/>
    <n v="2776"/>
    <n v="629999"/>
    <n v="31.13518573"/>
    <n v="49.583576000000001"/>
    <x v="351"/>
  </r>
  <r>
    <x v="1"/>
    <x v="348"/>
    <x v="1272"/>
    <x v="1"/>
    <x v="4"/>
    <s v="Elephant"/>
    <x v="0"/>
    <n v="1"/>
    <x v="23"/>
    <x v="2"/>
    <x v="1"/>
    <s v="Rs 8,34,07,710_x000a_ ~ 8 Crore+"/>
    <s v="Rs 68,08,934_x000a_ ~ 68 Lacs+"/>
    <n v="537448"/>
    <n v="2347"/>
    <n v="539795"/>
    <n v="26.67721311"/>
    <n v="42.484141100000002"/>
    <x v="351"/>
  </r>
  <r>
    <x v="1"/>
    <x v="348"/>
    <x v="1273"/>
    <x v="1"/>
    <x v="2"/>
    <s v="Hand"/>
    <x v="0"/>
    <n v="0"/>
    <x v="14"/>
    <x v="2"/>
    <x v="8"/>
    <s v="Rs 91,85,305_x000a_ ~ 91 Lacs+"/>
    <s v="Rs 0_x000a_ ~"/>
    <n v="59640"/>
    <n v="429"/>
    <n v="60069"/>
    <n v="2.9686705400000002"/>
    <n v="4.72768342"/>
    <x v="351"/>
  </r>
  <r>
    <x v="1"/>
    <x v="349"/>
    <x v="1274"/>
    <x v="0"/>
    <x v="12"/>
    <s v="Bicycle"/>
    <x v="0"/>
    <n v="0"/>
    <x v="14"/>
    <x v="3"/>
    <x v="1"/>
    <s v="Rs 5,57,95,546_x000a_ ~ 5 Crore+"/>
    <s v="Rs 5,00,000_x000a_ ~ 5 Lacs+"/>
    <n v="648817"/>
    <n v="599"/>
    <n v="649416"/>
    <n v="33.151415129999997"/>
    <n v="50.64600531"/>
    <x v="352"/>
  </r>
  <r>
    <x v="1"/>
    <x v="349"/>
    <x v="1275"/>
    <x v="1"/>
    <x v="0"/>
    <s v="Lotus"/>
    <x v="0"/>
    <n v="3"/>
    <x v="30"/>
    <x v="3"/>
    <x v="6"/>
    <s v="Rs 10,29,03,614_x000a_ ~ 10 Crore+"/>
    <s v="Rs 6,00,000_x000a_ ~ 6 Lacs+"/>
    <n v="549729"/>
    <n v="1809"/>
    <n v="551538"/>
    <n v="28.15493489"/>
    <n v="43.012793770000002"/>
    <x v="352"/>
  </r>
  <r>
    <x v="1"/>
    <x v="349"/>
    <x v="1276"/>
    <x v="1"/>
    <x v="2"/>
    <s v="Hand"/>
    <x v="0"/>
    <n v="0"/>
    <x v="16"/>
    <x v="3"/>
    <x v="1"/>
    <s v="Rs 3,15,47,689_x000a_ ~ 3 Crore+"/>
    <s v="Rs 1,00,34,039_x000a_ ~ 1 Crore+"/>
    <n v="59117"/>
    <n v="81"/>
    <n v="59198"/>
    <n v="3.0219419799999998"/>
    <n v="4.6166744"/>
    <x v="352"/>
  </r>
  <r>
    <x v="19"/>
    <x v="350"/>
    <x v="1277"/>
    <x v="0"/>
    <x v="0"/>
    <s v="Lotus"/>
    <x v="0"/>
    <n v="1"/>
    <x v="18"/>
    <x v="3"/>
    <x v="4"/>
    <s v="Rs 2,30,62,224_x000a_ ~ 2 Crore+"/>
    <s v="Rs 66,89,767_x000a_ ~ 66 Lacs+"/>
    <n v="537856"/>
    <n v="3833"/>
    <n v="541689"/>
    <n v="29.47609623"/>
    <n v="47.569406020000002"/>
    <x v="353"/>
  </r>
  <r>
    <x v="19"/>
    <x v="350"/>
    <x v="1278"/>
    <x v="1"/>
    <x v="2"/>
    <s v="Hand"/>
    <x v="0"/>
    <n v="1"/>
    <x v="29"/>
    <x v="3"/>
    <x v="1"/>
    <s v="Rs 4,46,69,161_x000a_ ~ 4 Crore+"/>
    <s v="Rs 10,52,042_x000a_ ~ 10 Lacs+"/>
    <n v="427890"/>
    <n v="458"/>
    <n v="428348"/>
    <n v="23.30862703"/>
    <n v="37.616159699999997"/>
    <x v="353"/>
  </r>
  <r>
    <x v="19"/>
    <x v="350"/>
    <x v="1279"/>
    <x v="1"/>
    <x v="4"/>
    <s v="Elephant"/>
    <x v="0"/>
    <n v="5"/>
    <x v="18"/>
    <x v="3"/>
    <x v="7"/>
    <s v="Rs 44,10,32,899_x000a_ ~ 44 Crore+"/>
    <s v="Rs 1,15,99,732_x000a_ ~ 1 Crore+"/>
    <n v="129228"/>
    <n v="152"/>
    <n v="129380"/>
    <n v="7.0402340289999996"/>
    <n v="11.361740319999999"/>
    <x v="353"/>
  </r>
  <r>
    <x v="2"/>
    <x v="351"/>
    <x v="1280"/>
    <x v="0"/>
    <x v="0"/>
    <s v="Lotus"/>
    <x v="0"/>
    <n v="9"/>
    <x v="37"/>
    <x v="3"/>
    <x v="11"/>
    <s v="Rs 15,75,35,232_x000a_ ~ 15 Crore+"/>
    <s v="Rs 2,11,36,135_x000a_ ~ 2 Crore+"/>
    <n v="705555"/>
    <n v="1123"/>
    <n v="706678"/>
    <n v="42.897866270000002"/>
    <n v="71.384356170000004"/>
    <x v="354"/>
  </r>
  <r>
    <x v="2"/>
    <x v="351"/>
    <x v="1281"/>
    <x v="1"/>
    <x v="2"/>
    <s v="Hand"/>
    <x v="2"/>
    <n v="0"/>
    <x v="35"/>
    <x v="3"/>
    <x v="0"/>
    <s v="Rs 68,90,63,226_x000a_ ~ 68 Crore+"/>
    <s v="Rs 18,94,201_x000a_ ~ 18 Lacs+"/>
    <n v="240956"/>
    <n v="475"/>
    <n v="241431"/>
    <n v="14.655719789999999"/>
    <n v="24.387905799999999"/>
    <x v="354"/>
  </r>
  <r>
    <x v="2"/>
    <x v="351"/>
    <x v="1282"/>
    <x v="1"/>
    <x v="6"/>
    <s v="Cup &amp; Saucer"/>
    <x v="0"/>
    <n v="0"/>
    <x v="35"/>
    <x v="2"/>
    <x v="4"/>
    <s v="Rs 8,90,000_x000a_ ~ 8 Lacs+"/>
    <s v="Rs 60,000_x000a_ ~ 60 Thou+"/>
    <n v="15629"/>
    <n v="62"/>
    <n v="15691"/>
    <n v="0.95249946900000004"/>
    <n v="1.5850103339999999"/>
    <x v="354"/>
  </r>
  <r>
    <x v="2"/>
    <x v="351"/>
    <x v="3"/>
    <x v="1"/>
    <x v="3"/>
    <s v="ND"/>
    <x v="1"/>
    <m/>
    <x v="2"/>
    <x v="1"/>
    <x v="2"/>
    <s v=""/>
    <s v=""/>
    <n v="11941"/>
    <n v="25"/>
    <n v="11966"/>
    <n v="0.726378729"/>
    <n v="1.208733265"/>
    <x v="354"/>
  </r>
  <r>
    <x v="2"/>
    <x v="352"/>
    <x v="1283"/>
    <x v="0"/>
    <x v="0"/>
    <s v="Lotus"/>
    <x v="2"/>
    <n v="2"/>
    <x v="8"/>
    <x v="3"/>
    <x v="5"/>
    <s v="Rs 2,22,42,513_x000a_ ~ 2 Crore+"/>
    <s v="Rs 0_x000a_ ~"/>
    <n v="485815"/>
    <n v="857"/>
    <n v="486672"/>
    <n v="28.970451059999998"/>
    <n v="53.966912729999997"/>
    <x v="355"/>
  </r>
  <r>
    <x v="2"/>
    <x v="352"/>
    <x v="1284"/>
    <x v="1"/>
    <x v="2"/>
    <s v="Hand"/>
    <x v="2"/>
    <n v="0"/>
    <x v="0"/>
    <x v="3"/>
    <x v="4"/>
    <s v="Rs 96,20,96,603_x000a_ ~ 96 Crore+"/>
    <s v="Rs 3,60,57,947_x000a_ ~ 3 Crore+"/>
    <n v="356298"/>
    <n v="369"/>
    <n v="356667"/>
    <n v="21.231556099999999"/>
    <n v="39.550697110000002"/>
    <x v="355"/>
  </r>
  <r>
    <x v="2"/>
    <x v="352"/>
    <x v="1285"/>
    <x v="1"/>
    <x v="6"/>
    <s v="Cup &amp; Saucer"/>
    <x v="0"/>
    <n v="0"/>
    <x v="15"/>
    <x v="3"/>
    <x v="3"/>
    <s v="Rs 10,00,402_x000a_ ~ 10 Lacs+"/>
    <s v="Rs 17,09,730_x000a_ ~ 17 Lacs+"/>
    <n v="33626"/>
    <n v="77"/>
    <n v="33703"/>
    <n v="2.0062611210000001"/>
    <n v="3.737315604"/>
    <x v="355"/>
  </r>
  <r>
    <x v="2"/>
    <x v="352"/>
    <x v="3"/>
    <x v="1"/>
    <x v="3"/>
    <s v="ND"/>
    <x v="1"/>
    <m/>
    <x v="2"/>
    <x v="1"/>
    <x v="2"/>
    <s v=""/>
    <s v=""/>
    <n v="10647"/>
    <n v="22"/>
    <n v="10669"/>
    <n v="0.63510073"/>
    <n v="1.1830822240000001"/>
    <x v="355"/>
  </r>
  <r>
    <x v="2"/>
    <x v="353"/>
    <x v="1286"/>
    <x v="0"/>
    <x v="0"/>
    <s v="Lotus"/>
    <x v="0"/>
    <n v="2"/>
    <x v="15"/>
    <x v="3"/>
    <x v="6"/>
    <s v="Rs 5,46,61,944_x000a_ ~ 5 Crore+"/>
    <s v="Rs 20,48,000_x000a_ ~ 20 Lacs+"/>
    <n v="513579"/>
    <n v="1020"/>
    <n v="514599"/>
    <n v="32.391343069999998"/>
    <n v="56.600280910000002"/>
    <x v="356"/>
  </r>
  <r>
    <x v="2"/>
    <x v="353"/>
    <x v="1287"/>
    <x v="1"/>
    <x v="5"/>
    <s v="Clock"/>
    <x v="0"/>
    <n v="1"/>
    <x v="41"/>
    <x v="3"/>
    <x v="4"/>
    <s v="Rs 2,61,09,673_x000a_ ~ 2 Crore+"/>
    <s v="Rs 0_x000a_ ~"/>
    <n v="287555"/>
    <n v="558"/>
    <n v="288113"/>
    <n v="18.135221850000001"/>
    <n v="31.689289590000001"/>
    <x v="356"/>
  </r>
  <r>
    <x v="2"/>
    <x v="353"/>
    <x v="1288"/>
    <x v="1"/>
    <x v="6"/>
    <s v="Cup &amp; Saucer"/>
    <x v="2"/>
    <n v="0"/>
    <x v="41"/>
    <x v="3"/>
    <x v="4"/>
    <s v="Rs 29,27,285_x000a_ ~ 29 Lacs+"/>
    <s v="Rs 32,490_x000a_ ~ 32 Thou+"/>
    <n v="68089"/>
    <n v="150"/>
    <n v="68239"/>
    <n v="4.2952917900000003"/>
    <n v="7.5055462000000004"/>
    <x v="356"/>
  </r>
  <r>
    <x v="2"/>
    <x v="353"/>
    <x v="3"/>
    <x v="1"/>
    <x v="3"/>
    <s v="ND"/>
    <x v="1"/>
    <m/>
    <x v="2"/>
    <x v="1"/>
    <x v="2"/>
    <s v=""/>
    <s v=""/>
    <n v="12446"/>
    <n v="20"/>
    <n v="12466"/>
    <n v="0.78467016599999995"/>
    <n v="1.3711241219999999"/>
    <x v="356"/>
  </r>
  <r>
    <x v="2"/>
    <x v="354"/>
    <x v="1289"/>
    <x v="0"/>
    <x v="19"/>
    <s v="Bow and Arrow"/>
    <x v="0"/>
    <n v="0"/>
    <x v="50"/>
    <x v="3"/>
    <x v="4"/>
    <s v="Rs 10,53,92,000_x000a_ ~ 10 Crore+"/>
    <s v="Rs 40,32,000_x000a_ ~ 40 Lacs+"/>
    <n v="569018"/>
    <n v="1045"/>
    <n v="570063"/>
    <n v="32.908571039999998"/>
    <n v="60.527100930000003"/>
    <x v="357"/>
  </r>
  <r>
    <x v="2"/>
    <x v="354"/>
    <x v="1290"/>
    <x v="1"/>
    <x v="2"/>
    <s v="Hand"/>
    <x v="0"/>
    <n v="11"/>
    <x v="1"/>
    <x v="3"/>
    <x v="4"/>
    <s v="Rs 12,20,93,505_x000a_ ~ 12 Crore+"/>
    <s v="Rs 83,99,569_x000a_ ~ 83 Lacs+"/>
    <n v="309517"/>
    <n v="218"/>
    <n v="309735"/>
    <n v="17.880368050000001"/>
    <n v="32.886473260000002"/>
    <x v="357"/>
  </r>
  <r>
    <x v="2"/>
    <x v="354"/>
    <x v="1291"/>
    <x v="1"/>
    <x v="6"/>
    <s v="Cup &amp; Saucer"/>
    <x v="0"/>
    <n v="0"/>
    <x v="15"/>
    <x v="3"/>
    <x v="7"/>
    <s v="Rs 9,54,52,500_x000a_ ~ 9 Crore+"/>
    <s v="Rs 43,42,000_x000a_ ~ 43 Lacs+"/>
    <n v="23367"/>
    <n v="55"/>
    <n v="23422"/>
    <n v="1.3521041549999999"/>
    <n v="2.486858046"/>
    <x v="357"/>
  </r>
  <r>
    <x v="2"/>
    <x v="354"/>
    <x v="3"/>
    <x v="1"/>
    <x v="3"/>
    <s v="ND"/>
    <x v="1"/>
    <m/>
    <x v="2"/>
    <x v="1"/>
    <x v="2"/>
    <s v=""/>
    <s v=""/>
    <n v="18185"/>
    <n v="40"/>
    <n v="18225"/>
    <n v="1.0520919740000001"/>
    <n v="1.9350605359999999"/>
    <x v="357"/>
  </r>
  <r>
    <x v="2"/>
    <x v="355"/>
    <x v="1292"/>
    <x v="0"/>
    <x v="19"/>
    <s v="Bow and Arrow"/>
    <x v="0"/>
    <n v="1"/>
    <x v="30"/>
    <x v="3"/>
    <x v="4"/>
    <s v="Rs 2,71,81,577_x000a_ ~ 2 Crore+"/>
    <s v="Rs 0_x000a_ ~"/>
    <n v="420530"/>
    <n v="1407"/>
    <n v="421937"/>
    <n v="27.148598360000001"/>
    <n v="52.62378726"/>
    <x v="358"/>
  </r>
  <r>
    <x v="2"/>
    <x v="355"/>
    <x v="1293"/>
    <x v="1"/>
    <x v="2"/>
    <s v="Hand"/>
    <x v="0"/>
    <n v="0"/>
    <x v="20"/>
    <x v="3"/>
    <x v="4"/>
    <s v="Rs 79,32,00,422_x000a_ ~ 79 Crore+"/>
    <s v="Rs 4,96,81,435_x000a_ ~ 4 Crore+"/>
    <n v="321362"/>
    <n v="508"/>
    <n v="321870"/>
    <n v="20.710009679999999"/>
    <n v="40.143477359999999"/>
    <x v="358"/>
  </r>
  <r>
    <x v="2"/>
    <x v="355"/>
    <x v="1294"/>
    <x v="1"/>
    <x v="6"/>
    <s v="Cup &amp; Saucer"/>
    <x v="0"/>
    <n v="0"/>
    <x v="10"/>
    <x v="3"/>
    <x v="5"/>
    <s v="Rs 10,11,00,914_x000a_ ~ 10 Crore+"/>
    <s v="Rs 9,92,020_x000a_ ~ 9 Lacs+"/>
    <n v="30213"/>
    <n v="135"/>
    <n v="30348"/>
    <n v="1.952674601"/>
    <n v="3.784988507"/>
    <x v="358"/>
  </r>
  <r>
    <x v="2"/>
    <x v="355"/>
    <x v="3"/>
    <x v="1"/>
    <x v="3"/>
    <s v="ND"/>
    <x v="1"/>
    <m/>
    <x v="2"/>
    <x v="1"/>
    <x v="2"/>
    <s v=""/>
    <s v=""/>
    <n v="15071"/>
    <n v="44"/>
    <n v="15115"/>
    <n v="0.97254107599999995"/>
    <n v="1.8851358010000001"/>
    <x v="358"/>
  </r>
  <r>
    <x v="2"/>
    <x v="356"/>
    <x v="1295"/>
    <x v="0"/>
    <x v="19"/>
    <s v="Bow &amp; Arrow"/>
    <x v="0"/>
    <n v="0"/>
    <x v="4"/>
    <x v="2"/>
    <x v="5"/>
    <s v="Rs 1,88,81,363_x000a_ ~ 1 Crore+"/>
    <s v="Rs 77,78,954_x000a_ ~ 77 Lacs+"/>
    <n v="423743"/>
    <n v="1170"/>
    <n v="424913"/>
    <n v="29.50006248"/>
    <n v="53.253716300000001"/>
    <x v="359"/>
  </r>
  <r>
    <x v="2"/>
    <x v="356"/>
    <x v="1296"/>
    <x v="1"/>
    <x v="2"/>
    <s v="Hand"/>
    <x v="0"/>
    <n v="0"/>
    <x v="55"/>
    <x v="3"/>
    <x v="6"/>
    <s v="Rs 21,89,52,482_x000a_ ~ 21 Crore+"/>
    <s v="Rs 2,55,90,000_x000a_ ~ 2 Crore+"/>
    <n v="272393"/>
    <n v="381"/>
    <n v="272774"/>
    <n v="18.937641459999998"/>
    <n v="34.186360999999998"/>
    <x v="359"/>
  </r>
  <r>
    <x v="2"/>
    <x v="356"/>
    <x v="1297"/>
    <x v="1"/>
    <x v="6"/>
    <s v="Cup &amp; Saucer"/>
    <x v="0"/>
    <n v="3"/>
    <x v="19"/>
    <x v="3"/>
    <x v="8"/>
    <s v="Rs 1,25,06,24,308_x000a_ ~ 125 Crore+"/>
    <s v="Rs 23,76,60,077_x000a_ ~ 23 Crore+"/>
    <n v="63256"/>
    <n v="156"/>
    <n v="63412"/>
    <n v="4.4024493539999998"/>
    <n v="7.9473319440000001"/>
    <x v="359"/>
  </r>
  <r>
    <x v="2"/>
    <x v="356"/>
    <x v="3"/>
    <x v="1"/>
    <x v="3"/>
    <s v="ND"/>
    <x v="1"/>
    <m/>
    <x v="2"/>
    <x v="1"/>
    <x v="2"/>
    <s v=""/>
    <s v=""/>
    <n v="13795"/>
    <n v="39"/>
    <n v="13834"/>
    <n v="0.96044099500000002"/>
    <n v="1.7337947090000001"/>
    <x v="359"/>
  </r>
  <r>
    <x v="2"/>
    <x v="356"/>
    <x v="1298"/>
    <x v="1"/>
    <x v="4"/>
    <s v="Elephant"/>
    <x v="0"/>
    <n v="1"/>
    <x v="25"/>
    <x v="3"/>
    <x v="11"/>
    <s v="Rs 36,47,388_x000a_ ~ 36 Lacs+"/>
    <s v="Rs 0_x000a_ ~"/>
    <n v="8623"/>
    <n v="12"/>
    <n v="8635"/>
    <n v="0.59949457799999994"/>
    <n v="1.082211748"/>
    <x v="359"/>
  </r>
  <r>
    <x v="14"/>
    <x v="357"/>
    <x v="1299"/>
    <x v="0"/>
    <x v="46"/>
    <s v="Arrow"/>
    <x v="0"/>
    <n v="1"/>
    <x v="37"/>
    <x v="3"/>
    <x v="4"/>
    <s v="Rs 8,83,24,866_x000a_ ~ 8 Crore+"/>
    <s v="Rs 75,34,918_x000a_ ~ 75 Lacs+"/>
    <n v="525519"/>
    <n v="3243"/>
    <n v="528762"/>
    <n v="28.00609102"/>
    <n v="51.01708636"/>
    <x v="360"/>
  </r>
  <r>
    <x v="14"/>
    <x v="357"/>
    <x v="1300"/>
    <x v="1"/>
    <x v="2"/>
    <s v="Hand"/>
    <x v="2"/>
    <n v="2"/>
    <x v="35"/>
    <x v="3"/>
    <x v="9"/>
    <s v="Rs 62,16,59,689_x000a_ ~ 62 Crore+"/>
    <s v="Rs 21,46,10,632_x000a_ ~ 21 Crore+"/>
    <n v="359303"/>
    <n v="1522"/>
    <n v="360825"/>
    <n v="19.11124058"/>
    <n v="34.813848550000003"/>
    <x v="360"/>
  </r>
  <r>
    <x v="14"/>
    <x v="357"/>
    <x v="1301"/>
    <x v="1"/>
    <x v="18"/>
    <s v="Tractor Chalata Kisan"/>
    <x v="0"/>
    <n v="0"/>
    <x v="8"/>
    <x v="3"/>
    <x v="4"/>
    <s v="Rs 1,25,45,972_x000a_ ~ 1 Crore+"/>
    <s v="Rs 6,34,728_x000a_ ~ 6 Lacs+"/>
    <n v="18639"/>
    <n v="7"/>
    <n v="18646"/>
    <n v="0.98759285500000005"/>
    <n v="1.7990411420000001"/>
    <x v="360"/>
  </r>
  <r>
    <x v="14"/>
    <x v="357"/>
    <x v="1302"/>
    <x v="1"/>
    <x v="18"/>
    <s v="Bat"/>
    <x v="0"/>
    <n v="0"/>
    <x v="41"/>
    <x v="3"/>
    <x v="7"/>
    <s v="Rs 11,52,595_x000a_ ~ 11 Lacs+"/>
    <s v="Rs 0_x000a_ ~"/>
    <n v="15890"/>
    <n v="3"/>
    <n v="15893"/>
    <n v="0.841779108"/>
    <n v="1.5334206189999999"/>
    <x v="360"/>
  </r>
  <r>
    <x v="14"/>
    <x v="357"/>
    <x v="1303"/>
    <x v="1"/>
    <x v="18"/>
    <s v="Balloon"/>
    <x v="0"/>
    <n v="0"/>
    <x v="15"/>
    <x v="3"/>
    <x v="0"/>
    <s v="Rs 4,64,986_x000a_ ~ 4 Lacs+"/>
    <s v="Rs 0_x000a_ ~"/>
    <n v="12364"/>
    <n v="6"/>
    <n v="12370"/>
    <n v="0.65518200199999999"/>
    <n v="1.1935073970000001"/>
    <x v="360"/>
  </r>
  <r>
    <x v="14"/>
    <x v="357"/>
    <x v="1304"/>
    <x v="1"/>
    <x v="18"/>
    <s v="Air Conditioner"/>
    <x v="0"/>
    <n v="0"/>
    <x v="21"/>
    <x v="2"/>
    <x v="8"/>
    <s v="Rs 15,95,000_x000a_ ~ 15 Lacs+"/>
    <s v="Rs 0_x000a_ ~"/>
    <n v="11044"/>
    <n v="10"/>
    <n v="11054"/>
    <n v="0.58547953500000005"/>
    <n v="1.0665344189999999"/>
    <x v="360"/>
  </r>
  <r>
    <x v="14"/>
    <x v="357"/>
    <x v="1305"/>
    <x v="1"/>
    <x v="4"/>
    <s v="Elephant"/>
    <x v="0"/>
    <n v="3"/>
    <x v="6"/>
    <x v="2"/>
    <x v="0"/>
    <s v="Rs 44,07,000_x000a_ ~ 44 Lacs+"/>
    <s v="Rs 0_x000a_ ~"/>
    <n v="10477"/>
    <n v="135"/>
    <n v="10612"/>
    <n v="0.56206882899999999"/>
    <n v="1.0238884800000001"/>
    <x v="360"/>
  </r>
  <r>
    <x v="6"/>
    <x v="358"/>
    <x v="1306"/>
    <x v="0"/>
    <x v="10"/>
    <s v="Flowers and Grass"/>
    <x v="0"/>
    <n v="3"/>
    <x v="42"/>
    <x v="3"/>
    <x v="7"/>
    <s v="Rs 89,26,616_x000a_ ~ 89 Lacs+"/>
    <s v="Rs 13,50,000_x000a_ ~ 13 Lacs+"/>
    <n v="604024"/>
    <n v="322"/>
    <n v="604346"/>
    <n v="35.030753189999999"/>
    <n v="41.558886309999998"/>
    <x v="361"/>
  </r>
  <r>
    <x v="6"/>
    <x v="358"/>
    <x v="1307"/>
    <x v="1"/>
    <x v="2"/>
    <s v="Hand"/>
    <x v="0"/>
    <n v="0"/>
    <x v="9"/>
    <x v="3"/>
    <x v="1"/>
    <s v="Rs 80,21,988_x000a_ ~ 80 Lacs+"/>
    <s v="Rs 0_x000a_ ~"/>
    <n v="377721"/>
    <n v="208"/>
    <n v="377929"/>
    <n v="21.906552739999999"/>
    <n v="25.988934059999998"/>
    <x v="361"/>
  </r>
  <r>
    <x v="6"/>
    <x v="358"/>
    <x v="1308"/>
    <x v="1"/>
    <x v="0"/>
    <s v="Lotus"/>
    <x v="0"/>
    <n v="10"/>
    <x v="31"/>
    <x v="3"/>
    <x v="0"/>
    <s v="Rs 3,63,08,374_x000a_ ~ 3 Crore+"/>
    <s v="Rs 49,00,000_x000a_ ~ 49 Lacs+"/>
    <n v="246745"/>
    <n v="1064"/>
    <n v="247809"/>
    <n v="14.364181970000001"/>
    <n v="17.041009720000002"/>
    <x v="361"/>
  </r>
  <r>
    <x v="6"/>
    <x v="358"/>
    <x v="1309"/>
    <x v="1"/>
    <x v="8"/>
    <s v="Hammer, Sickle and Star"/>
    <x v="0"/>
    <n v="0"/>
    <x v="12"/>
    <x v="3"/>
    <x v="4"/>
    <s v="Rs 48,93,387_x000a_ ~ 48 Lacs+"/>
    <s v="Rs 42,492_x000a_ ~ 42 Thou+"/>
    <n v="180662"/>
    <n v="131"/>
    <n v="180793"/>
    <n v="10.47961757"/>
    <n v="12.43253986"/>
    <x v="361"/>
  </r>
  <r>
    <x v="6"/>
    <x v="358"/>
    <x v="3"/>
    <x v="1"/>
    <x v="3"/>
    <s v="ND"/>
    <x v="1"/>
    <m/>
    <x v="2"/>
    <x v="1"/>
    <x v="2"/>
    <s v=""/>
    <s v=""/>
    <n v="15012"/>
    <n v="13"/>
    <n v="15025"/>
    <n v="0.87092007999999999"/>
    <n v="1.033219822"/>
    <x v="361"/>
  </r>
  <r>
    <x v="1"/>
    <x v="359"/>
    <x v="1310"/>
    <x v="0"/>
    <x v="0"/>
    <s v="Lotus"/>
    <x v="0"/>
    <n v="1"/>
    <x v="15"/>
    <x v="3"/>
    <x v="3"/>
    <s v="Rs 1,57,81,189_x000a_ ~ 1 Crore+"/>
    <s v="Rs 23,73,645_x000a_ ~ 23 Lacs+"/>
    <n v="569535"/>
    <n v="4245"/>
    <n v="573780"/>
    <n v="33.79145973"/>
    <n v="49.388263119999998"/>
    <x v="362"/>
  </r>
  <r>
    <x v="1"/>
    <x v="359"/>
    <x v="1311"/>
    <x v="1"/>
    <x v="44"/>
    <s v="Hand Pump"/>
    <x v="0"/>
    <n v="0"/>
    <x v="54"/>
    <x v="3"/>
    <x v="1"/>
    <s v="Rs 16,61,25,602_x000a_ ~ 16 Crore+"/>
    <s v="Rs 0_x000a_ ~"/>
    <n v="565753"/>
    <n v="1501"/>
    <n v="567254"/>
    <n v="33.407125899999997"/>
    <n v="48.826535970000002"/>
    <x v="362"/>
  </r>
  <r>
    <x v="14"/>
    <x v="360"/>
    <x v="1312"/>
    <x v="0"/>
    <x v="0"/>
    <s v="Lotus"/>
    <x v="0"/>
    <n v="1"/>
    <x v="41"/>
    <x v="3"/>
    <x v="4"/>
    <s v="Rs 29,88,67,486_x000a_ ~ 29 Crore+"/>
    <s v="Rs 1,57,14,320_x000a_ ~ 1 Crore+"/>
    <n v="664074"/>
    <n v="2804"/>
    <n v="666878"/>
    <n v="38.535543259999997"/>
    <n v="63.00175625"/>
    <x v="363"/>
  </r>
  <r>
    <x v="14"/>
    <x v="360"/>
    <x v="1313"/>
    <x v="1"/>
    <x v="86"/>
    <s v="Boat with Man and Sail"/>
    <x v="0"/>
    <n v="0"/>
    <x v="25"/>
    <x v="3"/>
    <x v="1"/>
    <s v="Rs 7,16,00,000_x000a_ ~ 7 Crore+"/>
    <s v="Rs 1,41,00,000_x000a_ ~ 1 Crore+"/>
    <n v="255837"/>
    <n v="1053"/>
    <n v="256890"/>
    <n v="14.84438789"/>
    <n v="24.269088440000001"/>
    <x v="363"/>
  </r>
  <r>
    <x v="14"/>
    <x v="360"/>
    <x v="1314"/>
    <x v="1"/>
    <x v="104"/>
    <s v="Gas Cylinder"/>
    <x v="0"/>
    <n v="0"/>
    <x v="44"/>
    <x v="3"/>
    <x v="0"/>
    <s v="Rs 20,25,238_x000a_ ~ 20 Lacs+"/>
    <s v="Rs 3,00,000_x000a_ ~ 3 Lacs+"/>
    <n v="24525"/>
    <n v="1"/>
    <n v="24526"/>
    <n v="1.4172348379999999"/>
    <n v="2.3170371099999998"/>
    <x v="363"/>
  </r>
  <r>
    <x v="14"/>
    <x v="360"/>
    <x v="1315"/>
    <x v="1"/>
    <x v="105"/>
    <s v="Water Melon"/>
    <x v="0"/>
    <n v="0"/>
    <x v="13"/>
    <x v="3"/>
    <x v="4"/>
    <s v="Rs 86,78,000_x000a_ ~ 86 Lacs+"/>
    <s v="Rs 3,80,000_x000a_ ~ 3 Lacs+"/>
    <n v="15838"/>
    <n v="5"/>
    <n v="15843"/>
    <n v="0.91548770800000001"/>
    <n v="1.4967307729999999"/>
    <x v="363"/>
  </r>
  <r>
    <x v="18"/>
    <x v="361"/>
    <x v="1316"/>
    <x v="0"/>
    <x v="0"/>
    <s v="Lotus"/>
    <x v="0"/>
    <n v="3"/>
    <x v="21"/>
    <x v="3"/>
    <x v="1"/>
    <s v="Rs 1,87,23,762_x000a_ ~ 1 Crore+"/>
    <s v="Rs 65,86,698_x000a_ ~ 65 Lacs+"/>
    <n v="685105"/>
    <n v="3869"/>
    <n v="688974"/>
    <n v="36.331910059999998"/>
    <n v="52.270118500000002"/>
    <x v="364"/>
  </r>
  <r>
    <x v="18"/>
    <x v="361"/>
    <x v="1317"/>
    <x v="1"/>
    <x v="2"/>
    <s v="Hand"/>
    <x v="0"/>
    <n v="0"/>
    <x v="7"/>
    <x v="3"/>
    <x v="4"/>
    <s v="Rs 4,64,34,790_x000a_ ~ 4 Crore+"/>
    <s v="Rs 35,00,000_x000a_ ~ 35 Lacs+"/>
    <n v="548911"/>
    <n v="1416"/>
    <n v="550327"/>
    <n v="29.020588679999999"/>
    <n v="41.751441280000002"/>
    <x v="364"/>
  </r>
  <r>
    <x v="18"/>
    <x v="361"/>
    <x v="1318"/>
    <x v="1"/>
    <x v="4"/>
    <s v="Elephant"/>
    <x v="0"/>
    <n v="1"/>
    <x v="15"/>
    <x v="3"/>
    <x v="8"/>
    <s v="Rs 2,01,00,180_x000a_ ~ 2 Crore+"/>
    <s v="Rs 1,12,00,000_x000a_ ~ 1 Crore+"/>
    <n v="24425"/>
    <n v="172"/>
    <n v="24597"/>
    <n v="1.297082316"/>
    <n v="1.8660908899999999"/>
    <x v="364"/>
  </r>
  <r>
    <x v="16"/>
    <x v="362"/>
    <x v="1319"/>
    <x v="0"/>
    <x v="37"/>
    <s v="Conch"/>
    <x v="0"/>
    <n v="0"/>
    <x v="13"/>
    <x v="0"/>
    <x v="4"/>
    <s v="Rs 81,00,600_x000a_ ~ 81 Lacs+"/>
    <s v="Rs 7,71,000_x000a_ ~ 7 Lacs+"/>
    <n v="392481"/>
    <n v="23"/>
    <n v="392504"/>
    <n v="26.86536108"/>
    <n v="33.784506110000002"/>
    <x v="365"/>
  </r>
  <r>
    <x v="16"/>
    <x v="362"/>
    <x v="1320"/>
    <x v="1"/>
    <x v="2"/>
    <s v="Hand"/>
    <x v="0"/>
    <n v="10"/>
    <x v="20"/>
    <x v="0"/>
    <x v="4"/>
    <s v="Rs 23,47,000_x000a_ ~ 23 Lacs+"/>
    <s v="Rs 0_x000a_ ~"/>
    <n v="349437"/>
    <n v="1433"/>
    <n v="350870"/>
    <n v="24.015676890000002"/>
    <n v="30.200888800000001"/>
    <x v="365"/>
  </r>
  <r>
    <x v="16"/>
    <x v="362"/>
    <x v="1321"/>
    <x v="1"/>
    <x v="0"/>
    <s v="Lotus"/>
    <x v="0"/>
    <n v="0"/>
    <x v="42"/>
    <x v="0"/>
    <x v="4"/>
    <s v="Rs 8,74,71,475_x000a_ ~ 8 Crore+"/>
    <s v="Rs 26,21,246_x000a_ ~ 26 Lacs+"/>
    <n v="342510"/>
    <n v="329"/>
    <n v="342839"/>
    <n v="23.465986399999998"/>
    <n v="29.50962612"/>
    <x v="365"/>
  </r>
  <r>
    <x v="16"/>
    <x v="362"/>
    <x v="3"/>
    <x v="1"/>
    <x v="3"/>
    <s v="ND"/>
    <x v="1"/>
    <m/>
    <x v="2"/>
    <x v="1"/>
    <x v="2"/>
    <s v=""/>
    <s v=""/>
    <n v="44580"/>
    <n v="2"/>
    <n v="44582"/>
    <n v="3.0514632399999999"/>
    <n v="3.8373643359999998"/>
    <x v="365"/>
  </r>
  <r>
    <x v="16"/>
    <x v="362"/>
    <x v="1322"/>
    <x v="1"/>
    <x v="4"/>
    <s v="Elephant"/>
    <x v="0"/>
    <n v="0"/>
    <x v="29"/>
    <x v="0"/>
    <x v="4"/>
    <s v="Rs 21,42,479_x000a_ ~ 21 Lacs+"/>
    <s v="Rs 0_x000a_ ~"/>
    <n v="28189"/>
    <n v="716"/>
    <n v="28905"/>
    <n v="1.978434008"/>
    <n v="2.4879775720000001"/>
    <x v="365"/>
  </r>
  <r>
    <x v="30"/>
    <x v="363"/>
    <x v="1323"/>
    <x v="0"/>
    <x v="106"/>
    <s v="Globe"/>
    <x v="0"/>
    <n v="0"/>
    <x v="7"/>
    <x v="0"/>
    <x v="4"/>
    <s v="Rs 12,81,17,474_x000a_ ~ 12 Crore+"/>
    <s v="Rs 1,86,00,000_x000a_ ~ 1 Crore+"/>
    <n v="499683"/>
    <n v="827"/>
    <n v="500510"/>
    <n v="41.235745940000001"/>
    <n v="49.68151855"/>
    <x v="366"/>
  </r>
  <r>
    <x v="30"/>
    <x v="363"/>
    <x v="1324"/>
    <x v="1"/>
    <x v="2"/>
    <s v="Hand"/>
    <x v="0"/>
    <n v="0"/>
    <x v="50"/>
    <x v="0"/>
    <x v="8"/>
    <s v="Rs 37,01,59,329_x000a_ ~ 37 Crore+"/>
    <s v="Rs 0_x000a_ ~"/>
    <n v="481915"/>
    <n v="2251"/>
    <n v="484166"/>
    <n v="39.889205349999997"/>
    <n v="48.059183849999997"/>
    <x v="366"/>
  </r>
  <r>
    <x v="30"/>
    <x v="363"/>
    <x v="1325"/>
    <x v="1"/>
    <x v="35"/>
    <s v="Book"/>
    <x v="0"/>
    <n v="0"/>
    <x v="8"/>
    <x v="0"/>
    <x v="1"/>
    <s v="Rs 12,65,882_x000a_ ~ 12 Lacs+"/>
    <s v="Rs 0_x000a_ ~"/>
    <n v="14219"/>
    <n v="778"/>
    <n v="14997"/>
    <n v="1.235564688"/>
    <n v="1.4886290659999999"/>
    <x v="366"/>
  </r>
  <r>
    <x v="13"/>
    <x v="364"/>
    <x v="1326"/>
    <x v="0"/>
    <x v="8"/>
    <s v="Ears of Corn And Sickle"/>
    <x v="0"/>
    <n v="0"/>
    <x v="22"/>
    <x v="2"/>
    <x v="0"/>
    <s v="Rs 45,72,837_x000a_ ~ 45 Lacs+"/>
    <s v="Rs 12,51,381_x000a_ ~ 12 Lacs+"/>
    <n v="519596"/>
    <n v="3296"/>
    <n v="522892"/>
    <n v="40.109876200000002"/>
    <n v="52.136960080000001"/>
    <x v="367"/>
  </r>
  <r>
    <x v="13"/>
    <x v="364"/>
    <x v="1327"/>
    <x v="1"/>
    <x v="29"/>
    <s v="Two Leaves"/>
    <x v="0"/>
    <n v="0"/>
    <x v="25"/>
    <x v="2"/>
    <x v="1"/>
    <s v="Rs 1,84,92,618_x000a_ ~ 1 Crore+"/>
    <s v="Rs 14,29,090_x000a_ ~ 14 Lacs+"/>
    <n v="311014"/>
    <n v="525"/>
    <n v="311539"/>
    <n v="23.897460129999999"/>
    <n v="31.06319547"/>
    <x v="367"/>
  </r>
  <r>
    <x v="13"/>
    <x v="364"/>
    <x v="1328"/>
    <x v="1"/>
    <x v="18"/>
    <s v="Gift Pack"/>
    <x v="2"/>
    <n v="2"/>
    <x v="34"/>
    <x v="2"/>
    <x v="4"/>
    <s v="Rs 7,93,540_x000a_ ~ 7 Lacs+"/>
    <s v="Rs 0_x000a_ ~"/>
    <n v="70177"/>
    <n v="130"/>
    <n v="70307"/>
    <n v="5.3930927730000002"/>
    <n v="7.0102301279999999"/>
    <x v="367"/>
  </r>
  <r>
    <x v="13"/>
    <x v="364"/>
    <x v="1329"/>
    <x v="1"/>
    <x v="27"/>
    <s v="Ganna Kisan"/>
    <x v="2"/>
    <n v="0"/>
    <x v="56"/>
    <x v="2"/>
    <x v="8"/>
    <s v="Rs 1,19,000_x000a_ ~ 1 Lacs+"/>
    <s v="Rs 55,400_x000a_ ~ 55 Thou+"/>
    <n v="51207"/>
    <n v="241"/>
    <n v="51448"/>
    <n v="3.9464610489999998"/>
    <n v="5.1298209229999996"/>
    <x v="367"/>
  </r>
  <r>
    <x v="13"/>
    <x v="364"/>
    <x v="1330"/>
    <x v="1"/>
    <x v="28"/>
    <s v="Battery Torch"/>
    <x v="0"/>
    <n v="0"/>
    <x v="18"/>
    <x v="2"/>
    <x v="8"/>
    <s v="Rs 68,39,043_x000a_ ~ 68 Lacs+"/>
    <s v="Rs 97,731_x000a_ ~ 97 Thou+"/>
    <n v="14410"/>
    <n v="93"/>
    <n v="14503"/>
    <n v="1.112492703"/>
    <n v="1.4460774540000001"/>
    <x v="367"/>
  </r>
  <r>
    <x v="0"/>
    <x v="365"/>
    <x v="1331"/>
    <x v="0"/>
    <x v="1"/>
    <s v="Car"/>
    <x v="0"/>
    <n v="0"/>
    <x v="11"/>
    <x v="2"/>
    <x v="4"/>
    <s v="Rs 1,07,78,684_x000a_ ~ 1 Crore+"/>
    <s v="Rs 0_x000a_ ~"/>
    <n v="499428"/>
    <n v="244"/>
    <n v="499672"/>
    <n v="31.46329192"/>
    <n v="50.477374830000002"/>
    <x v="368"/>
  </r>
  <r>
    <x v="0"/>
    <x v="365"/>
    <x v="1332"/>
    <x v="1"/>
    <x v="2"/>
    <s v="Hand"/>
    <x v="0"/>
    <n v="4"/>
    <x v="10"/>
    <x v="2"/>
    <x v="8"/>
    <s v="Rs 26,57,82,483_x000a_ ~ 26 Crore+"/>
    <s v="Rs 1,88,00,000_x000a_ ~ 1 Crore+"/>
    <n v="309732"/>
    <n v="192"/>
    <n v="309924"/>
    <n v="19.51526058"/>
    <n v="31.308838430000002"/>
    <x v="368"/>
  </r>
  <r>
    <x v="0"/>
    <x v="365"/>
    <x v="1333"/>
    <x v="1"/>
    <x v="0"/>
    <s v="Lotus"/>
    <x v="2"/>
    <n v="0"/>
    <x v="20"/>
    <x v="2"/>
    <x v="1"/>
    <s v="Rs 5,17,01,683_x000a_ ~ 5 Crore+"/>
    <s v="Rs 8,86,328_x000a_ ~ 8 Lacs+"/>
    <n v="128686"/>
    <n v="335"/>
    <n v="129021"/>
    <n v="8.1241802369999991"/>
    <n v="13.033832950000001"/>
    <x v="368"/>
  </r>
  <r>
    <x v="0"/>
    <x v="365"/>
    <x v="3"/>
    <x v="1"/>
    <x v="3"/>
    <s v="ND"/>
    <x v="1"/>
    <m/>
    <x v="2"/>
    <x v="1"/>
    <x v="2"/>
    <s v=""/>
    <s v=""/>
    <n v="13521"/>
    <n v="4"/>
    <n v="13525"/>
    <n v="0.85164072300000004"/>
    <n v="1.3663092880000001"/>
    <x v="368"/>
  </r>
  <r>
    <x v="0"/>
    <x v="365"/>
    <x v="1334"/>
    <x v="1"/>
    <x v="4"/>
    <s v="Elephant"/>
    <x v="0"/>
    <n v="0"/>
    <x v="38"/>
    <x v="2"/>
    <x v="6"/>
    <s v="Rs 7,75,000_x000a_ ~ 7 Lacs+"/>
    <s v="Rs 0_x000a_ ~"/>
    <n v="12457"/>
    <n v="17"/>
    <n v="12474"/>
    <n v="0.78546146999999999"/>
    <n v="1.260136197"/>
    <x v="368"/>
  </r>
  <r>
    <x v="0"/>
    <x v="365"/>
    <x v="1335"/>
    <x v="1"/>
    <x v="18"/>
    <s v="Gas Stove"/>
    <x v="0"/>
    <n v="0"/>
    <x v="39"/>
    <x v="2"/>
    <x v="6"/>
    <s v="Rs 9,25,000_x000a_ ~ 9 Lacs+"/>
    <s v="Rs 32,000_x000a_ ~ 32 Thou+"/>
    <n v="9912"/>
    <n v="0"/>
    <n v="9912"/>
    <n v="0.62413773299999997"/>
    <n v="1.0013203449999999"/>
    <x v="368"/>
  </r>
  <r>
    <x v="4"/>
    <x v="366"/>
    <x v="1336"/>
    <x v="0"/>
    <x v="107"/>
    <s v="Tyres"/>
    <x v="0"/>
    <n v="0"/>
    <x v="4"/>
    <x v="3"/>
    <x v="8"/>
    <s v="Rs 42,18,568_x000a_ ~ 42 Lacs+"/>
    <s v="Rs 0_x000a_ ~"/>
    <n v="655496"/>
    <n v="4555"/>
    <n v="660051"/>
    <n v="34.143471159999997"/>
    <n v="54.786337340000003"/>
    <x v="369"/>
  </r>
  <r>
    <x v="4"/>
    <x v="366"/>
    <x v="1337"/>
    <x v="1"/>
    <x v="2"/>
    <s v="Hand"/>
    <x v="2"/>
    <n v="0"/>
    <x v="4"/>
    <x v="3"/>
    <x v="8"/>
    <s v="Rs 65,06,50,190_x000a_ ~ 65 Crore+"/>
    <s v="Rs 9,70,90,675_x000a_ ~ 9 Crore+"/>
    <n v="476671"/>
    <n v="2120"/>
    <n v="478791"/>
    <n v="24.767156929999999"/>
    <n v="39.741179459999998"/>
    <x v="369"/>
  </r>
  <r>
    <x v="4"/>
    <x v="366"/>
    <x v="3"/>
    <x v="1"/>
    <x v="3"/>
    <s v="ND"/>
    <x v="1"/>
    <m/>
    <x v="2"/>
    <x v="1"/>
    <x v="2"/>
    <s v=""/>
    <s v=""/>
    <n v="12979"/>
    <n v="70"/>
    <n v="13049"/>
    <n v="0.67500565099999998"/>
    <n v="1.083108602"/>
    <x v="369"/>
  </r>
  <r>
    <x v="4"/>
    <x v="366"/>
    <x v="1338"/>
    <x v="1"/>
    <x v="18"/>
    <s v="Truck"/>
    <x v="2"/>
    <n v="0"/>
    <x v="25"/>
    <x v="3"/>
    <x v="1"/>
    <s v="Rs 83,24,000_x000a_ ~ 83 Lacs+"/>
    <s v="Rs 12,00,000_x000a_ ~ 12 Lacs+"/>
    <n v="12753"/>
    <n v="32"/>
    <n v="12785"/>
    <n v="0.66134931799999996"/>
    <n v="1.061195761"/>
    <x v="369"/>
  </r>
  <r>
    <x v="1"/>
    <x v="367"/>
    <x v="1339"/>
    <x v="0"/>
    <x v="4"/>
    <s v="Elephant"/>
    <x v="0"/>
    <n v="1"/>
    <x v="32"/>
    <x v="2"/>
    <x v="0"/>
    <s v="Rs 2,86,59,644_x000a_ ~ 2 Crore+"/>
    <s v="Rs 90,62,600_x000a_ ~ 90 Lacs+"/>
    <n v="567195"/>
    <n v="1183"/>
    <n v="568378"/>
    <n v="35.834556970000001"/>
    <n v="56.287031399999996"/>
    <x v="370"/>
  </r>
  <r>
    <x v="1"/>
    <x v="367"/>
    <x v="1340"/>
    <x v="1"/>
    <x v="0"/>
    <s v="Lotus"/>
    <x v="0"/>
    <n v="0"/>
    <x v="31"/>
    <x v="2"/>
    <x v="1"/>
    <s v="Rs 6,63,52,887_x000a_ ~ 6 Crore+"/>
    <s v="Rs 9,00,000_x000a_ ~ 9 Lacs+"/>
    <n v="399348"/>
    <n v="2198"/>
    <n v="401546"/>
    <n v="25.3162913"/>
    <n v="39.765494629999999"/>
    <x v="370"/>
  </r>
  <r>
    <x v="1"/>
    <x v="367"/>
    <x v="1341"/>
    <x v="1"/>
    <x v="2"/>
    <s v="Hand"/>
    <x v="2"/>
    <n v="0"/>
    <x v="9"/>
    <x v="2"/>
    <x v="6"/>
    <s v="Rs 3,71,58,570_x000a_ ~ 3 Crore+"/>
    <s v="Rs 0_x000a_ ~"/>
    <n v="19967"/>
    <n v="79"/>
    <n v="20046"/>
    <n v="1.2638411919999999"/>
    <n v="1.9851750619999999"/>
    <x v="370"/>
  </r>
  <r>
    <x v="2"/>
    <x v="368"/>
    <x v="1342"/>
    <x v="0"/>
    <x v="0"/>
    <s v="Lotus"/>
    <x v="0"/>
    <n v="4"/>
    <x v="7"/>
    <x v="3"/>
    <x v="8"/>
    <s v="Rs 18,79,16,075_x000a_ ~ 18 Crore+"/>
    <s v="Rs 4,07,29,055_x000a_ ~ 4 Crore+"/>
    <n v="657624"/>
    <n v="2597"/>
    <n v="660221"/>
    <n v="30.550285599999999"/>
    <n v="55.610904509999997"/>
    <x v="371"/>
  </r>
  <r>
    <x v="2"/>
    <x v="368"/>
    <x v="1343"/>
    <x v="1"/>
    <x v="2"/>
    <s v="Hand"/>
    <x v="0"/>
    <n v="4"/>
    <x v="31"/>
    <x v="3"/>
    <x v="0"/>
    <s v="Rs 2,21,60,504_x000a_ ~ 2 Crore+"/>
    <s v="Rs 11,55,060_x000a_ ~ 11 Lacs+"/>
    <n v="442765"/>
    <n v="1447"/>
    <n v="444212"/>
    <n v="20.554940640000002"/>
    <n v="37.416306230000004"/>
    <x v="371"/>
  </r>
  <r>
    <x v="2"/>
    <x v="368"/>
    <x v="1344"/>
    <x v="1"/>
    <x v="4"/>
    <s v="Elephant"/>
    <x v="0"/>
    <n v="0"/>
    <x v="4"/>
    <x v="3"/>
    <x v="6"/>
    <s v="Rs 1,75,000_x000a_ ~ 1 Lacs+"/>
    <s v="Rs 0_x000a_ ~"/>
    <n v="31654"/>
    <n v="71"/>
    <n v="31725"/>
    <n v="1.468005123"/>
    <n v="2.6722202799999999"/>
    <x v="371"/>
  </r>
  <r>
    <x v="2"/>
    <x v="368"/>
    <x v="1345"/>
    <x v="1"/>
    <x v="6"/>
    <s v="Cup &amp; Saucer"/>
    <x v="0"/>
    <n v="0"/>
    <x v="4"/>
    <x v="2"/>
    <x v="4"/>
    <s v="Rs 41,97,060_x000a_ ~ 41 Lacs+"/>
    <s v="Rs 0_x000a_ ~"/>
    <n v="25993"/>
    <n v="135"/>
    <n v="26128"/>
    <n v="1.2090161660000001"/>
    <n v="2.2007808190000002"/>
    <x v="371"/>
  </r>
  <r>
    <x v="7"/>
    <x v="369"/>
    <x v="1346"/>
    <x v="0"/>
    <x v="0"/>
    <s v="Lotus"/>
    <x v="0"/>
    <n v="0"/>
    <x v="42"/>
    <x v="3"/>
    <x v="8"/>
    <s v="Rs 1,96,99,529_x000a_ ~ 1 Crore+"/>
    <s v="Rs 0_x000a_ ~"/>
    <n v="765173"/>
    <n v="7022"/>
    <n v="772195"/>
    <n v="42.232611200000001"/>
    <n v="61.236231269999998"/>
    <x v="372"/>
  </r>
  <r>
    <x v="7"/>
    <x v="369"/>
    <x v="1347"/>
    <x v="1"/>
    <x v="2"/>
    <s v="Hand"/>
    <x v="0"/>
    <n v="1"/>
    <x v="33"/>
    <x v="3"/>
    <x v="8"/>
    <s v="Rs 5,67,35,244_x000a_ ~ 5 Crore+"/>
    <s v="Rs 1,07,12,888_x000a_ ~ 1 Crore+"/>
    <n v="431101"/>
    <n v="1998"/>
    <n v="433099"/>
    <n v="23.686894729999999"/>
    <n v="34.345405669999998"/>
    <x v="372"/>
  </r>
  <r>
    <x v="7"/>
    <x v="369"/>
    <x v="1348"/>
    <x v="1"/>
    <x v="4"/>
    <s v="Elephant"/>
    <x v="0"/>
    <n v="0"/>
    <x v="15"/>
    <x v="3"/>
    <x v="8"/>
    <s v="`"/>
    <s v="Rs 3,53,52,263_x000a_ ~ 3 Crore+"/>
    <n v="28271"/>
    <n v="184"/>
    <n v="28455"/>
    <n v="1.556250626"/>
    <n v="2.2565245319999998"/>
    <x v="372"/>
  </r>
  <r>
    <x v="14"/>
    <x v="370"/>
    <x v="1349"/>
    <x v="0"/>
    <x v="46"/>
    <s v="Arrow"/>
    <x v="0"/>
    <n v="0"/>
    <x v="14"/>
    <x v="3"/>
    <x v="0"/>
    <s v="Rs 2,92,51,651_x000a_ ~ 2 Crore+"/>
    <s v="Rs 27,12,389_x000a_ ~ 27 Lacs+"/>
    <n v="539183"/>
    <n v="1705"/>
    <n v="540888"/>
    <n v="25.57621043"/>
    <n v="52.418027780000003"/>
    <x v="373"/>
  </r>
  <r>
    <x v="14"/>
    <x v="370"/>
    <x v="1350"/>
    <x v="1"/>
    <x v="39"/>
    <s v="Telephone"/>
    <x v="0"/>
    <n v="0"/>
    <x v="15"/>
    <x v="3"/>
    <x v="0"/>
    <s v="Rs 5,67,86,845_x000a_ ~ 5 Crore+"/>
    <s v="Rs 11,29,071_x000a_ ~ 11 Lacs+"/>
    <n v="284587"/>
    <n v="164"/>
    <n v="284751"/>
    <n v="13.46462021"/>
    <n v="27.59552038"/>
    <x v="373"/>
  </r>
  <r>
    <x v="14"/>
    <x v="370"/>
    <x v="1351"/>
    <x v="1"/>
    <x v="108"/>
    <s v="Tractor Chalata Kisan"/>
    <x v="0"/>
    <n v="0"/>
    <x v="18"/>
    <x v="2"/>
    <x v="11"/>
    <s v="Rs 45,14,580_x000a_ ~ 45 Lacs+"/>
    <s v="Rs 1,925_x000a_ ~ 1 Thou+"/>
    <n v="21268"/>
    <n v="8"/>
    <n v="21276"/>
    <n v="1.0060483"/>
    <n v="2.0618796480000001"/>
    <x v="373"/>
  </r>
  <r>
    <x v="14"/>
    <x v="370"/>
    <x v="1352"/>
    <x v="1"/>
    <x v="32"/>
    <s v="Saw"/>
    <x v="0"/>
    <n v="0"/>
    <x v="14"/>
    <x v="3"/>
    <x v="1"/>
    <s v="Rs 32,73,000_x000a_ ~ 32 Lacs+"/>
    <s v="Rs 0_x000a_ ~"/>
    <n v="16346"/>
    <n v="0"/>
    <n v="16346"/>
    <n v="0.77293032100000003"/>
    <n v="1.5841081370000001"/>
    <x v="373"/>
  </r>
  <r>
    <x v="14"/>
    <x v="370"/>
    <x v="1353"/>
    <x v="1"/>
    <x v="4"/>
    <s v="Elephant"/>
    <x v="0"/>
    <n v="0"/>
    <x v="36"/>
    <x v="3"/>
    <x v="6"/>
    <s v="Rs 25,62,000_x000a_ ~ 25 Lacs+"/>
    <s v="Rs 0_x000a_ ~"/>
    <n v="12612"/>
    <n v="63"/>
    <n v="12675"/>
    <n v="0.59934490500000004"/>
    <n v="1.2283476470000001"/>
    <x v="373"/>
  </r>
  <r>
    <x v="14"/>
    <x v="370"/>
    <x v="1354"/>
    <x v="1"/>
    <x v="18"/>
    <s v="Battery Torch"/>
    <x v="0"/>
    <n v="0"/>
    <x v="36"/>
    <x v="2"/>
    <x v="4"/>
    <s v="Rs 5,92,000_x000a_ ~ 5 Lacs+"/>
    <s v="Rs 0_x000a_ ~"/>
    <n v="11960"/>
    <n v="4"/>
    <n v="11964"/>
    <n v="0.565724848"/>
    <n v="1.159443886"/>
    <x v="373"/>
  </r>
  <r>
    <x v="0"/>
    <x v="371"/>
    <x v="1355"/>
    <x v="0"/>
    <x v="2"/>
    <s v="Hand"/>
    <x v="0"/>
    <n v="4"/>
    <x v="32"/>
    <x v="3"/>
    <x v="4"/>
    <s v="Rs 3,15,01,349_x000a_ ~ 3 Crore+"/>
    <s v="Rs 12,00,000_x000a_ ~ 12 Lacs+"/>
    <n v="525508"/>
    <n v="520"/>
    <n v="526028"/>
    <n v="33.167379160000003"/>
    <n v="44.730880689999999"/>
    <x v="374"/>
  </r>
  <r>
    <x v="0"/>
    <x v="371"/>
    <x v="1356"/>
    <x v="1"/>
    <x v="1"/>
    <s v="Car"/>
    <x v="0"/>
    <n v="0"/>
    <x v="22"/>
    <x v="3"/>
    <x v="1"/>
    <s v="Rs 94,31,84,220_x000a_ ~ 94 Crore+"/>
    <s v="Rs 20,81,78,829_x000a_ ~ 20 Crore+"/>
    <n v="500120"/>
    <n v="226"/>
    <n v="500346"/>
    <n v="31.548064920000002"/>
    <n v="42.547007440000002"/>
    <x v="374"/>
  </r>
  <r>
    <x v="0"/>
    <x v="371"/>
    <x v="1357"/>
    <x v="1"/>
    <x v="0"/>
    <s v="Lotus"/>
    <x v="0"/>
    <n v="0"/>
    <x v="18"/>
    <x v="3"/>
    <x v="0"/>
    <s v="Rs 18,45,77,651_x000a_ ~ 18 Crore+"/>
    <s v="Rs 2,17,81,741_x000a_ ~ 2 Crore+"/>
    <n v="52559"/>
    <n v="150"/>
    <n v="52709"/>
    <n v="3.3234340910000002"/>
    <n v="4.4821188039999997"/>
    <x v="374"/>
  </r>
  <r>
    <x v="0"/>
    <x v="371"/>
    <x v="1358"/>
    <x v="1"/>
    <x v="8"/>
    <s v="Hammer, Sickle and Star"/>
    <x v="2"/>
    <n v="1"/>
    <x v="39"/>
    <x v="3"/>
    <x v="8"/>
    <s v="Rs 4,98,66,261_x000a_ ~ 4 Crore+"/>
    <s v="Rs 85,38,884_x000a_ ~ 85 Lacs+"/>
    <n v="25062"/>
    <n v="27"/>
    <n v="25089"/>
    <n v="1.5819241100000001"/>
    <n v="2.1334473940000001"/>
    <x v="374"/>
  </r>
  <r>
    <x v="13"/>
    <x v="372"/>
    <x v="1359"/>
    <x v="0"/>
    <x v="25"/>
    <s v="Rising Sun"/>
    <x v="0"/>
    <n v="0"/>
    <x v="1"/>
    <x v="3"/>
    <x v="4"/>
    <s v="Rs 48,52,05,173_x000a_ ~ 48 Crore+"/>
    <s v="Rs 1,86,42,484_x000a_ ~ 1 Crore+"/>
    <n v="623370"/>
    <n v="2923"/>
    <n v="626293"/>
    <n v="44.3048559"/>
    <n v="55.229438860000002"/>
    <x v="375"/>
  </r>
  <r>
    <x v="13"/>
    <x v="372"/>
    <x v="1360"/>
    <x v="1"/>
    <x v="29"/>
    <s v="Two Leaves"/>
    <x v="0"/>
    <n v="0"/>
    <x v="44"/>
    <x v="3"/>
    <x v="6"/>
    <s v="Rs 11,60,09,849_x000a_ ~ 11 Crore+"/>
    <s v="Rs 42,81,652_x000a_ ~ 42 Lacs+"/>
    <n v="360541"/>
    <n v="601"/>
    <n v="361142"/>
    <n v="25.547697759999998"/>
    <n v="31.847186560000001"/>
    <x v="375"/>
  </r>
  <r>
    <x v="13"/>
    <x v="372"/>
    <x v="1361"/>
    <x v="1"/>
    <x v="27"/>
    <s v="Ganna Kisan"/>
    <x v="0"/>
    <n v="0"/>
    <x v="17"/>
    <x v="3"/>
    <x v="3"/>
    <s v="Rs 1,99,18,500_x000a_ ~ 1 Crore+"/>
    <s v="Rs 13,78,00,000_x000a_ ~ 13 Crore+"/>
    <n v="38394"/>
    <n v="137"/>
    <n v="38531"/>
    <n v="2.725737638"/>
    <n v="3.3978433560000001"/>
    <x v="375"/>
  </r>
  <r>
    <x v="13"/>
    <x v="372"/>
    <x v="1362"/>
    <x v="1"/>
    <x v="28"/>
    <s v="Battery Torch"/>
    <x v="0"/>
    <n v="0"/>
    <x v="42"/>
    <x v="3"/>
    <x v="4"/>
    <s v="Rs 62,80,106_x000a_ ~ 62 Lacs+"/>
    <s v="Rs 2,60,000_x000a_ ~ 2 Lacs+"/>
    <n v="30842"/>
    <n v="105"/>
    <n v="30947"/>
    <n v="2.1892347120000002"/>
    <n v="2.7290508510000002"/>
    <x v="375"/>
  </r>
  <r>
    <x v="13"/>
    <x v="372"/>
    <x v="1363"/>
    <x v="1"/>
    <x v="18"/>
    <s v="Gift Pack"/>
    <x v="0"/>
    <n v="0"/>
    <x v="1"/>
    <x v="3"/>
    <x v="0"/>
    <s v="Rs 3,66,80,249_x000a_ ~ 3 Crore+"/>
    <s v="Rs 35,31,974_x000a_ ~ 35 Lacs+"/>
    <n v="23319"/>
    <n v="28"/>
    <n v="23347"/>
    <n v="1.651599923"/>
    <n v="2.058847391"/>
    <x v="375"/>
  </r>
  <r>
    <x v="13"/>
    <x v="372"/>
    <x v="3"/>
    <x v="1"/>
    <x v="3"/>
    <s v="ND"/>
    <x v="1"/>
    <m/>
    <x v="2"/>
    <x v="1"/>
    <x v="2"/>
    <s v=""/>
    <s v=""/>
    <n v="15007"/>
    <n v="66"/>
    <n v="15073"/>
    <n v="1.0662854180000001"/>
    <n v="1.329207467"/>
    <x v="375"/>
  </r>
  <r>
    <x v="2"/>
    <x v="373"/>
    <x v="1364"/>
    <x v="0"/>
    <x v="0"/>
    <s v="Lotus"/>
    <x v="0"/>
    <n v="0"/>
    <x v="42"/>
    <x v="3"/>
    <x v="0"/>
    <s v="Rs 5,21,78,606_x000a_ ~ 5 Crore+"/>
    <s v="Rs 5,94,000_x000a_ ~ 5 Lacs+"/>
    <n v="482148"/>
    <n v="4658"/>
    <n v="486806"/>
    <n v="28.313835340000001"/>
    <n v="43.100697500000003"/>
    <x v="376"/>
  </r>
  <r>
    <x v="2"/>
    <x v="373"/>
    <x v="1365"/>
    <x v="1"/>
    <x v="2"/>
    <s v="Hand"/>
    <x v="0"/>
    <n v="3"/>
    <x v="14"/>
    <x v="3"/>
    <x v="1"/>
    <s v="Rs 50,00,37,964_x000a_ ~ 50 Crore+"/>
    <s v="Rs 4,85,25,290_x000a_ ~ 4 Crore+"/>
    <n v="442138"/>
    <n v="4520"/>
    <n v="446658"/>
    <n v="25.978728820000001"/>
    <n v="39.54608477"/>
    <x v="376"/>
  </r>
  <r>
    <x v="2"/>
    <x v="373"/>
    <x v="1366"/>
    <x v="1"/>
    <x v="6"/>
    <s v="Cup &amp; Saucer"/>
    <x v="0"/>
    <n v="0"/>
    <x v="21"/>
    <x v="3"/>
    <x v="3"/>
    <s v="Rs 88,17,999_x000a_ ~ 88 Lacs+"/>
    <s v="Rs 20,50,000_x000a_ ~ 20 Lacs+"/>
    <n v="165341"/>
    <n v="855"/>
    <n v="166196"/>
    <n v="9.6663684869999997"/>
    <n v="14.714616339999999"/>
    <x v="376"/>
  </r>
  <r>
    <x v="2"/>
    <x v="374"/>
    <x v="1367"/>
    <x v="0"/>
    <x v="0"/>
    <s v="Lotus"/>
    <x v="2"/>
    <n v="0"/>
    <x v="27"/>
    <x v="0"/>
    <x v="1"/>
    <s v="Rs 27,16,34,532_x000a_ ~ 27 Crore+"/>
    <s v="Rs 1,52,91,251_x000a_ ~ 1 Crore+"/>
    <n v="637226"/>
    <n v="1910"/>
    <n v="639136"/>
    <n v="34.158320860000003"/>
    <n v="49.755789200000002"/>
    <x v="377"/>
  </r>
  <r>
    <x v="2"/>
    <x v="374"/>
    <x v="1368"/>
    <x v="1"/>
    <x v="2"/>
    <s v="Hand"/>
    <x v="0"/>
    <n v="0"/>
    <x v="18"/>
    <x v="0"/>
    <x v="1"/>
    <s v="Rs 4,52,36,068_x000a_ ~ 4 Crore+"/>
    <s v="Rs 32,37,933_x000a_ ~ 32 Lacs+"/>
    <n v="541930"/>
    <n v="1577"/>
    <n v="543507"/>
    <n v="29.04747424"/>
    <n v="42.311213459999998"/>
    <x v="377"/>
  </r>
  <r>
    <x v="2"/>
    <x v="374"/>
    <x v="1369"/>
    <x v="1"/>
    <x v="6"/>
    <s v="Cup &amp; Saucer"/>
    <x v="0"/>
    <n v="0"/>
    <x v="36"/>
    <x v="0"/>
    <x v="1"/>
    <s v="Rs 70,30,314_x000a_ ~ 70 Lacs+"/>
    <s v="Rs 35,00,000_x000a_ ~ 35 Lacs+"/>
    <n v="25594"/>
    <n v="108"/>
    <n v="25702"/>
    <n v="1.373631219"/>
    <n v="2.000862562"/>
    <x v="377"/>
  </r>
  <r>
    <x v="2"/>
    <x v="374"/>
    <x v="3"/>
    <x v="1"/>
    <x v="3"/>
    <s v="ND"/>
    <x v="1"/>
    <m/>
    <x v="2"/>
    <x v="1"/>
    <x v="2"/>
    <s v=""/>
    <s v=""/>
    <n v="21902"/>
    <n v="23"/>
    <n v="21925"/>
    <n v="1.1717712419999999"/>
    <n v="1.706828716"/>
    <x v="377"/>
  </r>
  <r>
    <x v="2"/>
    <x v="374"/>
    <x v="1370"/>
    <x v="1"/>
    <x v="18"/>
    <s v="Bat"/>
    <x v="0"/>
    <n v="0"/>
    <x v="3"/>
    <x v="0"/>
    <x v="8"/>
    <s v="Rs 4,25,04,576_x000a_ ~ 4 Crore+"/>
    <s v="Rs 59,33,112_x000a_ ~ 59 Lacs+"/>
    <n v="13722"/>
    <n v="98"/>
    <n v="13820"/>
    <n v="0.73860335600000004"/>
    <n v="1.0758664929999999"/>
    <x v="377"/>
  </r>
  <r>
    <x v="8"/>
    <x v="375"/>
    <x v="1371"/>
    <x v="0"/>
    <x v="13"/>
    <s v="Ceiling Fan"/>
    <x v="0"/>
    <n v="1"/>
    <x v="14"/>
    <x v="3"/>
    <x v="1"/>
    <s v="Rs 58,59,32,911_x000a_ ~ 58 Crore+"/>
    <s v="Rs 17,70,35,582_x000a_ ~ 17 Crore+"/>
    <n v="715024"/>
    <n v="5864"/>
    <n v="720888"/>
    <n v="44.965007919999998"/>
    <n v="55.462095650000002"/>
    <x v="378"/>
  </r>
  <r>
    <x v="8"/>
    <x v="375"/>
    <x v="1372"/>
    <x v="1"/>
    <x v="14"/>
    <s v="Bicycle"/>
    <x v="0"/>
    <n v="0"/>
    <x v="42"/>
    <x v="3"/>
    <x v="8"/>
    <s v="Rs 34,89,03,562_x000a_ ~ 34 Crore+"/>
    <s v="Rs 6,86,93,655_x000a_ ~ 6 Crore+"/>
    <n v="466869"/>
    <n v="3900"/>
    <n v="470769"/>
    <n v="29.363967519999999"/>
    <n v="36.218990060000003"/>
    <x v="378"/>
  </r>
  <r>
    <x v="8"/>
    <x v="375"/>
    <x v="1373"/>
    <x v="1"/>
    <x v="15"/>
    <s v="Glass Tumbler"/>
    <x v="0"/>
    <n v="1"/>
    <x v="9"/>
    <x v="3"/>
    <x v="4"/>
    <s v="Rs 33,37,60,526_x000a_ ~ 33 Crore+"/>
    <s v="Rs 95,94,811_x000a_ ~ 95 Lacs+"/>
    <n v="38568"/>
    <n v="303"/>
    <n v="38871"/>
    <n v="2.4245580769999999"/>
    <n v="2.9905715179999999"/>
    <x v="378"/>
  </r>
  <r>
    <x v="8"/>
    <x v="375"/>
    <x v="1374"/>
    <x v="1"/>
    <x v="2"/>
    <s v="Hand"/>
    <x v="0"/>
    <n v="0"/>
    <x v="36"/>
    <x v="3"/>
    <x v="1"/>
    <s v="Rs 33,05,200_x000a_ ~ 33 Lacs+"/>
    <s v="Rs 8,77,441_x000a_ ~ 8 Lacs+"/>
    <n v="14313"/>
    <n v="107"/>
    <n v="14420"/>
    <n v="0.89943987700000005"/>
    <n v="1.1094142490000001"/>
    <x v="378"/>
  </r>
  <r>
    <x v="8"/>
    <x v="376"/>
    <x v="1375"/>
    <x v="0"/>
    <x v="13"/>
    <s v="Ceiling Fan"/>
    <x v="0"/>
    <n v="0"/>
    <x v="26"/>
    <x v="3"/>
    <x v="8"/>
    <s v="Rs 17,77,10,073_x000a_ ~ 17 Crore+"/>
    <s v="Rs 1,01,42,413_x000a_ ~ 1 Crore+"/>
    <n v="740509"/>
    <n v="5048"/>
    <n v="745557"/>
    <n v="44.633681580000001"/>
    <n v="51.748486190000001"/>
    <x v="379"/>
  </r>
  <r>
    <x v="8"/>
    <x v="376"/>
    <x v="1376"/>
    <x v="1"/>
    <x v="14"/>
    <s v="Bicycle"/>
    <x v="0"/>
    <n v="0"/>
    <x v="50"/>
    <x v="3"/>
    <x v="4"/>
    <s v="Rs 43,79,40,180_x000a_ ~ 43 Crore+"/>
    <s v="Rs 12,33,171_x000a_ ~ 12 Lacs+"/>
    <n v="589344"/>
    <n v="2211"/>
    <n v="591555"/>
    <n v="35.414163510000002"/>
    <n v="41.059336500000001"/>
    <x v="379"/>
  </r>
  <r>
    <x v="8"/>
    <x v="376"/>
    <x v="1377"/>
    <x v="1"/>
    <x v="15"/>
    <s v="Glass Tumbler"/>
    <x v="0"/>
    <n v="0"/>
    <x v="0"/>
    <x v="3"/>
    <x v="0"/>
    <s v="Rs 5,52,64,531_x000a_ ~ 5 Crore+"/>
    <s v="Rs 54,68,120_x000a_ ~ 54 Lacs+"/>
    <n v="50713"/>
    <n v="295"/>
    <n v="51008"/>
    <n v="3.0536563000000001"/>
    <n v="3.5404225070000002"/>
    <x v="379"/>
  </r>
  <r>
    <x v="8"/>
    <x v="376"/>
    <x v="1378"/>
    <x v="1"/>
    <x v="0"/>
    <s v="Lotus"/>
    <x v="0"/>
    <n v="0"/>
    <x v="12"/>
    <x v="3"/>
    <x v="4"/>
    <s v="Rs 39,13,60,844_x000a_ ~ 39 Crore+"/>
    <s v="Rs 2,25,61,506_x000a_ ~ 2 Crore+"/>
    <n v="15255"/>
    <n v="231"/>
    <n v="15486"/>
    <n v="0.92708832799999996"/>
    <n v="1.074870274"/>
    <x v="379"/>
  </r>
  <r>
    <x v="8"/>
    <x v="377"/>
    <x v="1379"/>
    <x v="0"/>
    <x v="13"/>
    <s v="Ceiling Fan"/>
    <x v="0"/>
    <n v="3"/>
    <x v="42"/>
    <x v="3"/>
    <x v="1"/>
    <s v="Rs 3,25,94,05,378_x000a_ ~ 325 Crore+"/>
    <s v="Rs 1,01,44,67,354_x000a_ ~ 101 Crore+"/>
    <n v="444376"/>
    <n v="4858"/>
    <n v="449234"/>
    <n v="31.20350131"/>
    <n v="38.097733810000001"/>
    <x v="380"/>
  </r>
  <r>
    <x v="8"/>
    <x v="377"/>
    <x v="1380"/>
    <x v="1"/>
    <x v="14"/>
    <s v="Bicycle"/>
    <x v="0"/>
    <n v="1"/>
    <x v="35"/>
    <x v="3"/>
    <x v="4"/>
    <s v="Rs 6,09,40,339_x000a_ ~ 6 Crore+"/>
    <s v="Rs 0_x000a_ ~"/>
    <n v="414547"/>
    <n v="2011"/>
    <n v="416558"/>
    <n v="28.933847610000001"/>
    <n v="35.326613309999999"/>
    <x v="380"/>
  </r>
  <r>
    <x v="8"/>
    <x v="377"/>
    <x v="1381"/>
    <x v="1"/>
    <x v="15"/>
    <s v="Glass Tumbler"/>
    <x v="0"/>
    <n v="0"/>
    <x v="3"/>
    <x v="3"/>
    <x v="8"/>
    <s v="Rs 36,78,20,773_x000a_ ~ 36 Crore+"/>
    <s v="Rs 2,16,78,798_x000a_ ~ 2 Crore+"/>
    <n v="249188"/>
    <n v="1614"/>
    <n v="250802"/>
    <n v="17.42054371"/>
    <n v="21.269511739999999"/>
    <x v="380"/>
  </r>
  <r>
    <x v="8"/>
    <x v="377"/>
    <x v="1382"/>
    <x v="1"/>
    <x v="2"/>
    <s v="Hand"/>
    <x v="0"/>
    <n v="1"/>
    <x v="33"/>
    <x v="3"/>
    <x v="6"/>
    <s v="Rs 14,33,19,558_x000a_ ~ 14 Crore+"/>
    <s v="Rs 0_x000a_ ~"/>
    <n v="13809"/>
    <n v="132"/>
    <n v="13941"/>
    <n v="0.968332788"/>
    <n v="1.1822802969999999"/>
    <x v="380"/>
  </r>
  <r>
    <x v="8"/>
    <x v="377"/>
    <x v="1383"/>
    <x v="1"/>
    <x v="0"/>
    <s v="Lotus"/>
    <x v="0"/>
    <n v="3"/>
    <x v="29"/>
    <x v="3"/>
    <x v="0"/>
    <s v="Rs 2,23,92,505_x000a_ ~ 2 Crore+"/>
    <s v="Rs 12,42,976_x000a_ ~ 12 Lacs+"/>
    <n v="12154"/>
    <n v="260"/>
    <n v="12414"/>
    <n v="0.86226836200000001"/>
    <n v="1.0527815519999999"/>
    <x v="380"/>
  </r>
  <r>
    <x v="8"/>
    <x v="377"/>
    <x v="3"/>
    <x v="1"/>
    <x v="3"/>
    <s v="ND"/>
    <x v="1"/>
    <m/>
    <x v="2"/>
    <x v="1"/>
    <x v="2"/>
    <s v=""/>
    <s v=""/>
    <n v="12074"/>
    <n v="35"/>
    <n v="12109"/>
    <n v="0.84108326"/>
    <n v="1.0269157250000001"/>
    <x v="380"/>
  </r>
  <r>
    <x v="2"/>
    <x v="378"/>
    <x v="1384"/>
    <x v="0"/>
    <x v="19"/>
    <s v="Bow and Arrow"/>
    <x v="0"/>
    <n v="1"/>
    <x v="35"/>
    <x v="3"/>
    <x v="5"/>
    <s v="Rs 14,68,69,996_x000a_ ~ 14 Crore+"/>
    <s v="Rs 4,10,83,126_x000a_ ~ 4 Crore+"/>
    <n v="562034"/>
    <n v="1565"/>
    <n v="563599"/>
    <n v="29.89813608"/>
    <n v="50.227521449999998"/>
    <x v="381"/>
  </r>
  <r>
    <x v="2"/>
    <x v="378"/>
    <x v="1385"/>
    <x v="1"/>
    <x v="5"/>
    <s v="Clock"/>
    <x v="0"/>
    <n v="16"/>
    <x v="39"/>
    <x v="3"/>
    <x v="6"/>
    <s v="Rs 65,46,59,863_x000a_ ~ 65 Crore+"/>
    <s v="Rs 13,04,81,204_x000a_ ~ 13 Crore+"/>
    <n v="270854"/>
    <n v="541"/>
    <n v="271395"/>
    <n v="14.39712392"/>
    <n v="24.18651947"/>
    <x v="381"/>
  </r>
  <r>
    <x v="2"/>
    <x v="378"/>
    <x v="1386"/>
    <x v="1"/>
    <x v="18"/>
    <s v="Tractor Chalata Kisan"/>
    <x v="0"/>
    <n v="1"/>
    <x v="18"/>
    <x v="3"/>
    <x v="8"/>
    <s v="Rs 21,44,14,506_x000a_ ~ 21 Crore+"/>
    <s v="Rs 4,67,37,153_x000a_ ~ 4 Crore+"/>
    <n v="134229"/>
    <n v="298"/>
    <n v="134527"/>
    <n v="7.1364685760000004"/>
    <n v="11.98894565"/>
    <x v="381"/>
  </r>
  <r>
    <x v="2"/>
    <x v="378"/>
    <x v="1387"/>
    <x v="1"/>
    <x v="6"/>
    <s v="Cup &amp; Saucer"/>
    <x v="0"/>
    <n v="8"/>
    <x v="8"/>
    <x v="3"/>
    <x v="5"/>
    <s v="Rs 90,91,869_x000a_ ~ 90 Lacs+"/>
    <s v="Rs 0_x000a_ ~"/>
    <n v="109836"/>
    <n v="145"/>
    <n v="109981"/>
    <n v="5.8343377199999997"/>
    <n v="9.8014244819999998"/>
    <x v="381"/>
  </r>
  <r>
    <x v="3"/>
    <x v="379"/>
    <x v="1388"/>
    <x v="0"/>
    <x v="0"/>
    <s v="Lotus"/>
    <x v="0"/>
    <n v="1"/>
    <x v="12"/>
    <x v="3"/>
    <x v="6"/>
    <s v="Rs 44,60,44,269_x000a_ ~ 44 Crore+"/>
    <s v="Rs 5,68,46,658_x000a_ ~ 5 Crore+"/>
    <n v="969430"/>
    <n v="3309"/>
    <n v="972739"/>
    <n v="49.336091760000002"/>
    <n v="74.298216670000002"/>
    <x v="382"/>
  </r>
  <r>
    <x v="3"/>
    <x v="379"/>
    <x v="1389"/>
    <x v="1"/>
    <x v="2"/>
    <s v="Hand"/>
    <x v="0"/>
    <n v="0"/>
    <x v="4"/>
    <x v="3"/>
    <x v="0"/>
    <s v="Rs 3,18,46,750_x000a_ ~ 3 Crore+"/>
    <s v="Rs 16,59,481_x000a_ ~ 16 Lacs+"/>
    <n v="281663"/>
    <n v="1408"/>
    <n v="283071"/>
    <n v="14.357003089999999"/>
    <n v="21.621082829999999"/>
    <x v="382"/>
  </r>
  <r>
    <x v="14"/>
    <x v="380"/>
    <x v="1390"/>
    <x v="0"/>
    <x v="73"/>
    <s v="Bungalow"/>
    <x v="0"/>
    <n v="2"/>
    <x v="34"/>
    <x v="3"/>
    <x v="4"/>
    <s v="Rs 17,67,20,167_x000a_ ~ 17 Crore+"/>
    <s v="Rs 47,22,200_x000a_ ~ 47 Lacs+"/>
    <n v="491956"/>
    <n v="3728"/>
    <n v="495684"/>
    <n v="26.092105950000001"/>
    <n v="52.470490349999999"/>
    <x v="383"/>
  </r>
  <r>
    <x v="14"/>
    <x v="380"/>
    <x v="1391"/>
    <x v="1"/>
    <x v="30"/>
    <s v="Hurricane Lamp"/>
    <x v="2"/>
    <n v="0"/>
    <x v="38"/>
    <x v="3"/>
    <x v="9"/>
    <s v="Rs 11,84,31,743_x000a_ ~ 11 Crore+"/>
    <s v="Rs 48,49,749_x000a_ ~ 48 Lacs+"/>
    <n v="344734"/>
    <n v="2878"/>
    <n v="347612"/>
    <n v="18.297804920000001"/>
    <n v="36.796370449999998"/>
    <x v="383"/>
  </r>
  <r>
    <x v="14"/>
    <x v="380"/>
    <x v="3"/>
    <x v="1"/>
    <x v="3"/>
    <s v="ND"/>
    <x v="1"/>
    <m/>
    <x v="2"/>
    <x v="1"/>
    <x v="2"/>
    <s v=""/>
    <s v=""/>
    <n v="35044"/>
    <n v="103"/>
    <n v="35147"/>
    <n v="1.850088459"/>
    <n v="3.7204757960000001"/>
    <x v="383"/>
  </r>
  <r>
    <x v="14"/>
    <x v="380"/>
    <x v="1392"/>
    <x v="1"/>
    <x v="18"/>
    <s v="Helicopter"/>
    <x v="0"/>
    <n v="0"/>
    <x v="36"/>
    <x v="3"/>
    <x v="4"/>
    <s v="Rs 62,88,351_x000a_ ~ 62 Lacs+"/>
    <s v="Rs 6,00,000_x000a_ ~ 6 Lacs+"/>
    <n v="14922"/>
    <n v="12"/>
    <n v="14934"/>
    <n v="0.786104676"/>
    <n v="1.5808343680000001"/>
    <x v="383"/>
  </r>
  <r>
    <x v="14"/>
    <x v="380"/>
    <x v="1393"/>
    <x v="1"/>
    <x v="4"/>
    <s v="Elephant"/>
    <x v="0"/>
    <n v="0"/>
    <x v="30"/>
    <x v="3"/>
    <x v="4"/>
    <s v="Rs 4,34,39,000_x000a_ ~ 4 Crore+"/>
    <s v="Rs 0_x000a_ ~"/>
    <n v="11296"/>
    <n v="107"/>
    <n v="11403"/>
    <n v="0.600237821"/>
    <n v="1.2070613569999999"/>
    <x v="383"/>
  </r>
  <r>
    <x v="8"/>
    <x v="381"/>
    <x v="1394"/>
    <x v="0"/>
    <x v="13"/>
    <s v="Ceiling Fan"/>
    <x v="0"/>
    <n v="0"/>
    <x v="44"/>
    <x v="3"/>
    <x v="0"/>
    <s v="Rs 2,21,16,63,364_x000a_ ~ 221 Crore+"/>
    <s v="Rs 15,22,81,255_x000a_ ~ 15 Crore+"/>
    <n v="677014"/>
    <n v="6816"/>
    <n v="683830"/>
    <n v="40.878264270000003"/>
    <n v="53.044577050000001"/>
    <x v="384"/>
  </r>
  <r>
    <x v="8"/>
    <x v="381"/>
    <x v="1395"/>
    <x v="1"/>
    <x v="14"/>
    <s v="Bicycle"/>
    <x v="0"/>
    <n v="0"/>
    <x v="14"/>
    <x v="3"/>
    <x v="4"/>
    <s v="Rs 1,65,43,92,880_x000a_ ~ 165 Crore+"/>
    <s v="Rs 68,09,73,688_x000a_ ~ 68 Crore+"/>
    <n v="529571"/>
    <n v="5688"/>
    <n v="535259"/>
    <n v="31.99692739"/>
    <n v="41.519949799999999"/>
    <x v="384"/>
  </r>
  <r>
    <x v="8"/>
    <x v="381"/>
    <x v="1396"/>
    <x v="1"/>
    <x v="8"/>
    <s v="Hammer, Sickle and Star"/>
    <x v="0"/>
    <n v="2"/>
    <x v="30"/>
    <x v="3"/>
    <x v="6"/>
    <s v="Rs 23,53,200_x000a_ ~ 23 Lacs+"/>
    <s v="Rs 2,40,000_x000a_ ~ 2 Lacs+"/>
    <n v="18571"/>
    <n v="259"/>
    <n v="18830"/>
    <n v="1.1256273000000001"/>
    <n v="1.4606399050000001"/>
    <x v="384"/>
  </r>
  <r>
    <x v="8"/>
    <x v="381"/>
    <x v="3"/>
    <x v="1"/>
    <x v="3"/>
    <s v="ND"/>
    <x v="1"/>
    <m/>
    <x v="2"/>
    <x v="1"/>
    <x v="2"/>
    <s v=""/>
    <s v=""/>
    <n v="17128"/>
    <n v="33"/>
    <n v="17161"/>
    <n v="1.0258571480000001"/>
    <n v="1.3311758579999999"/>
    <x v="384"/>
  </r>
  <r>
    <x v="22"/>
    <x v="382"/>
    <x v="1397"/>
    <x v="0"/>
    <x v="0"/>
    <s v="Lotus"/>
    <x v="2"/>
    <n v="0"/>
    <x v="19"/>
    <x v="3"/>
    <x v="8"/>
    <s v="Rs 36,14,41,689_x000a_ ~ 36 Crore+"/>
    <s v="Rs 79,38,378_x000a_ ~ 79 Lacs+"/>
    <n v="503157"/>
    <n v="1049"/>
    <n v="504206"/>
    <n v="31.172510150000001"/>
    <n v="54.771244240000001"/>
    <x v="385"/>
  </r>
  <r>
    <x v="22"/>
    <x v="382"/>
    <x v="1398"/>
    <x v="1"/>
    <x v="2"/>
    <s v="Hand"/>
    <x v="0"/>
    <n v="0"/>
    <x v="32"/>
    <x v="3"/>
    <x v="1"/>
    <s v="Rs 24,57,32,926_x000a_ ~ 24 Crore+"/>
    <s v="Rs 0_x000a_ ~"/>
    <n v="247429"/>
    <n v="273"/>
    <n v="247702"/>
    <n v="15.314163479999999"/>
    <n v="26.9075472"/>
    <x v="385"/>
  </r>
  <r>
    <x v="22"/>
    <x v="382"/>
    <x v="1399"/>
    <x v="1"/>
    <x v="20"/>
    <s v="Broom"/>
    <x v="0"/>
    <n v="0"/>
    <x v="20"/>
    <x v="3"/>
    <x v="4"/>
    <s v="Rs 95,94,156_x000a_ ~ 95 Lacs+"/>
    <s v="Rs 32,85,554_x000a_ ~ 32 Lacs+"/>
    <n v="150203"/>
    <n v="139"/>
    <n v="150342"/>
    <n v="9.2948864580000006"/>
    <n v="16.331456589999998"/>
    <x v="385"/>
  </r>
  <r>
    <x v="13"/>
    <x v="383"/>
    <x v="1400"/>
    <x v="0"/>
    <x v="25"/>
    <s v="Rising Sun"/>
    <x v="0"/>
    <n v="6"/>
    <x v="32"/>
    <x v="2"/>
    <x v="8"/>
    <s v="Rs 4,95,91,024_x000a_ ~ 4 Crore+"/>
    <s v="Rs 14,24,914_x000a_ ~ 14 Lacs+"/>
    <n v="545463"/>
    <n v="2369"/>
    <n v="547832"/>
    <n v="40.10307014"/>
    <n v="54.18451529"/>
    <x v="386"/>
  </r>
  <r>
    <x v="13"/>
    <x v="383"/>
    <x v="1401"/>
    <x v="1"/>
    <x v="29"/>
    <s v="Two Leaves"/>
    <x v="0"/>
    <n v="0"/>
    <x v="29"/>
    <x v="2"/>
    <x v="4"/>
    <s v="Rs 1,24,67,318_x000a_ ~ 1 Crore+"/>
    <s v="Rs 0_x000a_ ~"/>
    <n v="341649"/>
    <n v="360"/>
    <n v="342009"/>
    <n v="25.036162390000001"/>
    <n v="33.827143890000002"/>
    <x v="386"/>
  </r>
  <r>
    <x v="13"/>
    <x v="383"/>
    <x v="1402"/>
    <x v="1"/>
    <x v="28"/>
    <s v="Battery Torch"/>
    <x v="0"/>
    <n v="0"/>
    <x v="32"/>
    <x v="2"/>
    <x v="8"/>
    <s v="Rs 5,60,13,763_x000a_ ~ 5 Crore+"/>
    <s v="Rs 8,10,218_x000a_ ~ 8 Lacs+"/>
    <n v="41055"/>
    <n v="114"/>
    <n v="41169"/>
    <n v="3.013703644"/>
    <n v="4.0719094719999998"/>
    <x v="386"/>
  </r>
  <r>
    <x v="13"/>
    <x v="383"/>
    <x v="1403"/>
    <x v="1"/>
    <x v="18"/>
    <s v="Gift Pack"/>
    <x v="0"/>
    <n v="0"/>
    <x v="11"/>
    <x v="2"/>
    <x v="1"/>
    <s v="Rs 5,61,29,105_x000a_ ~ 5 Crore+"/>
    <s v="Rs 0_x000a_ ~"/>
    <n v="40392"/>
    <n v="27"/>
    <n v="40419"/>
    <n v="2.9588012240000001"/>
    <n v="3.9977290910000001"/>
    <x v="386"/>
  </r>
  <r>
    <x v="13"/>
    <x v="383"/>
    <x v="3"/>
    <x v="1"/>
    <x v="3"/>
    <s v="ND"/>
    <x v="1"/>
    <m/>
    <x v="2"/>
    <x v="1"/>
    <x v="2"/>
    <s v=""/>
    <s v=""/>
    <n v="18096"/>
    <n v="53"/>
    <n v="18149"/>
    <n v="1.3285653630000001"/>
    <n v="1.7950663120000001"/>
    <x v="386"/>
  </r>
  <r>
    <x v="0"/>
    <x v="384"/>
    <x v="1404"/>
    <x v="0"/>
    <x v="0"/>
    <s v="Lotus"/>
    <x v="0"/>
    <n v="1"/>
    <x v="20"/>
    <x v="3"/>
    <x v="1"/>
    <s v="Rs 87,69,30,468_x000a_ ~ 87 Crore+"/>
    <s v="Rs 33,75,80,746_x000a_ ~ 33 Crore+"/>
    <n v="479748"/>
    <n v="836"/>
    <n v="480584"/>
    <n v="30.937855070000001"/>
    <n v="45.202420660000001"/>
    <x v="387"/>
  </r>
  <r>
    <x v="0"/>
    <x v="384"/>
    <x v="1405"/>
    <x v="1"/>
    <x v="1"/>
    <s v="Car"/>
    <x v="2"/>
    <n v="2"/>
    <x v="25"/>
    <x v="3"/>
    <x v="8"/>
    <s v="Rs 17,93,82,394_x000a_ ~ 17 Crore+"/>
    <s v="Rs 9,07,23,181_x000a_ ~ 9 Crore+"/>
    <n v="409481"/>
    <n v="228"/>
    <n v="409709"/>
    <n v="26.375238589999999"/>
    <n v="38.536111409999997"/>
    <x v="387"/>
  </r>
  <r>
    <x v="0"/>
    <x v="384"/>
    <x v="1406"/>
    <x v="1"/>
    <x v="2"/>
    <s v="Hand"/>
    <x v="0"/>
    <n v="1"/>
    <x v="18"/>
    <x v="3"/>
    <x v="1"/>
    <s v="Rs 36,20,49,049_x000a_ ~ 36 Crore+"/>
    <s v="Rs 35,09,798_x000a_ ~ 35 Lacs+"/>
    <n v="69173"/>
    <n v="67"/>
    <n v="69240"/>
    <n v="4.4573624699999996"/>
    <n v="6.5125256069999997"/>
    <x v="387"/>
  </r>
  <r>
    <x v="22"/>
    <x v="385"/>
    <x v="1407"/>
    <x v="0"/>
    <x v="0"/>
    <s v="Lotus"/>
    <x v="0"/>
    <n v="3"/>
    <x v="4"/>
    <x v="3"/>
    <x v="1"/>
    <s v="Rs 24,28,17,031_x000a_ ~ 24 Crore+"/>
    <s v="Rs 1,36,18,755_x000a_ ~ 1 Crore+"/>
    <n v="785262"/>
    <n v="2537"/>
    <n v="787799"/>
    <n v="34.394313539999999"/>
    <n v="53.856765979999999"/>
    <x v="388"/>
  </r>
  <r>
    <x v="22"/>
    <x v="385"/>
    <x v="1408"/>
    <x v="1"/>
    <x v="2"/>
    <s v="Hand"/>
    <x v="2"/>
    <n v="0"/>
    <x v="43"/>
    <x v="3"/>
    <x v="1"/>
    <s v="Rs 4,92,85,773_x000a_ ~ 4 Crore+"/>
    <s v="Rs 0_x000a_ ~"/>
    <n v="421293"/>
    <n v="404"/>
    <n v="421697"/>
    <n v="18.410760660000001"/>
    <n v="28.82871982"/>
    <x v="388"/>
  </r>
  <r>
    <x v="22"/>
    <x v="385"/>
    <x v="1409"/>
    <x v="1"/>
    <x v="20"/>
    <s v="Broom"/>
    <x v="0"/>
    <n v="1"/>
    <x v="8"/>
    <x v="3"/>
    <x v="1"/>
    <s v="Rs 54,33,393_x000a_ ~ 54 Lacs+"/>
    <s v="Rs 0_x000a_ ~"/>
    <n v="190586"/>
    <n v="270"/>
    <n v="190856"/>
    <n v="8.3325329230000005"/>
    <n v="13.047600879999999"/>
    <x v="388"/>
  </r>
  <r>
    <x v="22"/>
    <x v="385"/>
    <x v="1410"/>
    <x v="1"/>
    <x v="4"/>
    <s v="Elephant"/>
    <x v="0"/>
    <n v="0"/>
    <x v="20"/>
    <x v="3"/>
    <x v="0"/>
    <s v="Rs 9,23,54,028_x000a_ ~ 9 Crore+"/>
    <s v="Rs 4,07,46,162_x000a_ ~ 4 Crore+"/>
    <n v="37630"/>
    <n v="201"/>
    <n v="37831"/>
    <n v="1.65165388"/>
    <n v="2.5862628839999999"/>
    <x v="388"/>
  </r>
  <r>
    <x v="31"/>
    <x v="386"/>
    <x v="1411"/>
    <x v="0"/>
    <x v="0"/>
    <s v="Lotus"/>
    <x v="0"/>
    <n v="0"/>
    <x v="11"/>
    <x v="3"/>
    <x v="4"/>
    <s v="Rs 6,57,95,623_x000a_ ~ 6 Crore+"/>
    <s v="Rs 14,91,387_x000a_ ~ 14 Lacs+"/>
    <n v="244034"/>
    <n v="810"/>
    <n v="244844"/>
    <n v="43.976499789999998"/>
    <n v="57.07239526"/>
    <x v="389"/>
  </r>
  <r>
    <x v="31"/>
    <x v="386"/>
    <x v="1412"/>
    <x v="1"/>
    <x v="2"/>
    <s v="Hand"/>
    <x v="0"/>
    <n v="0"/>
    <x v="0"/>
    <x v="3"/>
    <x v="1"/>
    <s v="Rs 1,43,93,879_x000a_ ~ 1 Crore+"/>
    <s v="Rs 17,58,927_x000a_ ~ 17 Lacs+"/>
    <n v="164407"/>
    <n v="190"/>
    <n v="164597"/>
    <n v="29.563313520000001"/>
    <n v="38.36706247"/>
    <x v="389"/>
  </r>
  <r>
    <x v="31"/>
    <x v="386"/>
    <x v="3"/>
    <x v="1"/>
    <x v="3"/>
    <s v="ND"/>
    <x v="1"/>
    <m/>
    <x v="2"/>
    <x v="1"/>
    <x v="2"/>
    <s v=""/>
    <s v=""/>
    <n v="7047"/>
    <n v="16"/>
    <n v="7063"/>
    <n v="1.2685874189999999"/>
    <n v="1.64636392"/>
    <x v="389"/>
  </r>
  <r>
    <x v="31"/>
    <x v="386"/>
    <x v="1413"/>
    <x v="1"/>
    <x v="20"/>
    <s v="Broom"/>
    <x v="0"/>
    <n v="0"/>
    <x v="29"/>
    <x v="3"/>
    <x v="4"/>
    <s v="Rs 1,98,19,040_x000a_ ~ 1 Crore+"/>
    <s v="Rs 0_x000a_ ~"/>
    <n v="4748"/>
    <n v="8"/>
    <n v="4756"/>
    <n v="0.85422649900000003"/>
    <n v="1.108609204"/>
    <x v="389"/>
  </r>
  <r>
    <x v="22"/>
    <x v="387"/>
    <x v="1414"/>
    <x v="0"/>
    <x v="0"/>
    <s v="Lotus"/>
    <x v="0"/>
    <n v="0"/>
    <x v="42"/>
    <x v="2"/>
    <x v="6"/>
    <s v="Rs 13,09,37,732_x000a_ ~ 13 Crore+"/>
    <s v="Rs 4,78,97,494_x000a_ ~ 4 Crore+"/>
    <n v="847737"/>
    <n v="926"/>
    <n v="848663"/>
    <n v="35.673172919999999"/>
    <n v="60.489769680000002"/>
    <x v="390"/>
  </r>
  <r>
    <x v="22"/>
    <x v="387"/>
    <x v="1415"/>
    <x v="1"/>
    <x v="20"/>
    <s v="Broom"/>
    <x v="0"/>
    <n v="0"/>
    <x v="44"/>
    <x v="2"/>
    <x v="7"/>
    <s v="Rs 1,28,53,787_x000a_ ~ 1 Crore+"/>
    <s v="Rs 0_x000a_ ~"/>
    <n v="294662"/>
    <n v="104"/>
    <n v="294766"/>
    <n v="12.390358109999999"/>
    <n v="21.00990316"/>
    <x v="390"/>
  </r>
  <r>
    <x v="22"/>
    <x v="387"/>
    <x v="1416"/>
    <x v="1"/>
    <x v="2"/>
    <s v="Hand"/>
    <x v="0"/>
    <n v="0"/>
    <x v="38"/>
    <x v="2"/>
    <x v="1"/>
    <s v="Rs 4,44,56,251_x000a_ ~ 4 Crore+"/>
    <s v="Rs 79,000_x000a_ ~ 79 Thou+"/>
    <n v="236803"/>
    <n v="79"/>
    <n v="236882"/>
    <n v="9.957229839"/>
    <n v="16.884131419999999"/>
    <x v="390"/>
  </r>
  <r>
    <x v="17"/>
    <x v="388"/>
    <x v="1417"/>
    <x v="0"/>
    <x v="2"/>
    <s v="Hand"/>
    <x v="0"/>
    <n v="0"/>
    <x v="29"/>
    <x v="3"/>
    <x v="1"/>
    <s v="Rs 7,41,43,272_x000a_ ~ 7 Crore+"/>
    <s v="Rs 40,11,152_x000a_ ~ 40 Lacs+"/>
    <n v="738881"/>
    <n v="843"/>
    <n v="739724"/>
    <n v="41.218333620000003"/>
    <n v="49.525449510000001"/>
    <x v="391"/>
  </r>
  <r>
    <x v="17"/>
    <x v="388"/>
    <x v="1418"/>
    <x v="1"/>
    <x v="0"/>
    <s v="Lotus"/>
    <x v="0"/>
    <n v="0"/>
    <x v="15"/>
    <x v="3"/>
    <x v="4"/>
    <s v="Rs 6,27,17,347_x000a_ ~ 6 Crore+"/>
    <s v="Rs 72,24,404_x000a_ ~ 72 Lacs+"/>
    <n v="720727"/>
    <n v="2245"/>
    <n v="722972"/>
    <n v="40.284891520000002"/>
    <n v="48.403882099999997"/>
    <x v="391"/>
  </r>
  <r>
    <x v="8"/>
    <x v="389"/>
    <x v="1419"/>
    <x v="0"/>
    <x v="13"/>
    <s v="Ceiling Fan"/>
    <x v="0"/>
    <n v="0"/>
    <x v="37"/>
    <x v="3"/>
    <x v="4"/>
    <s v="Rs 26,65,83,686_x000a_ ~ 26 Crore+"/>
    <s v="Rs 9,13,02,133_x000a_ ~ 9 Crore+"/>
    <n v="729344"/>
    <n v="9858"/>
    <n v="739202"/>
    <n v="47.492240449999997"/>
    <n v="55.000026040000002"/>
    <x v="392"/>
  </r>
  <r>
    <x v="8"/>
    <x v="389"/>
    <x v="1420"/>
    <x v="1"/>
    <x v="14"/>
    <s v="Bicycle"/>
    <x v="0"/>
    <n v="0"/>
    <x v="18"/>
    <x v="3"/>
    <x v="4"/>
    <s v="Rs 91,68,36,770_x000a_ ~ 91 Crore+"/>
    <s v="Rs 12,94,14,369_x000a_ ~ 12 Crore+"/>
    <n v="516287"/>
    <n v="8064"/>
    <n v="524351"/>
    <n v="33.688496209999997"/>
    <n v="39.014124219999999"/>
    <x v="392"/>
  </r>
  <r>
    <x v="8"/>
    <x v="389"/>
    <x v="1421"/>
    <x v="1"/>
    <x v="15"/>
    <s v="Glass Tumbler"/>
    <x v="0"/>
    <n v="0"/>
    <x v="23"/>
    <x v="3"/>
    <x v="8"/>
    <s v="Rs 1,38,66,784_x000a_ ~ 1 Crore+"/>
    <s v="Rs 24,72,903_x000a_ ~ 24 Lacs+"/>
    <n v="29054"/>
    <n v="325"/>
    <n v="29379"/>
    <n v="1.8875416089999999"/>
    <n v="2.1859326210000001"/>
    <x v="392"/>
  </r>
  <r>
    <x v="8"/>
    <x v="389"/>
    <x v="3"/>
    <x v="1"/>
    <x v="3"/>
    <s v="ND"/>
    <x v="1"/>
    <m/>
    <x v="2"/>
    <x v="1"/>
    <x v="2"/>
    <s v=""/>
    <s v=""/>
    <n v="20843"/>
    <n v="22"/>
    <n v="20865"/>
    <n v="1.340534248"/>
    <n v="1.5524518920000001"/>
    <x v="392"/>
  </r>
  <r>
    <x v="2"/>
    <x v="390"/>
    <x v="1422"/>
    <x v="0"/>
    <x v="19"/>
    <s v="Bow and Arrow"/>
    <x v="0"/>
    <n v="4"/>
    <x v="26"/>
    <x v="3"/>
    <x v="0"/>
    <s v="Rs 5,02,99,295_x000a_ ~ 5 Crore+"/>
    <s v="Rs 1,00,45,858_x000a_ ~ 1 Crore+"/>
    <n v="591605"/>
    <n v="5035"/>
    <n v="596640"/>
    <n v="31.572597290000001"/>
    <n v="49.52059706"/>
    <x v="393"/>
  </r>
  <r>
    <x v="2"/>
    <x v="390"/>
    <x v="1423"/>
    <x v="1"/>
    <x v="5"/>
    <s v="Clock"/>
    <x v="0"/>
    <n v="4"/>
    <x v="4"/>
    <x v="3"/>
    <x v="8"/>
    <s v="Rs 41,20,22,397_x000a_ ~ 41 Crore+"/>
    <s v="Rs 10,13,27,317_x000a_ ~ 10 Crore+"/>
    <n v="464747"/>
    <n v="4327"/>
    <n v="469074"/>
    <n v="24.822144850000001"/>
    <n v="38.93273087"/>
    <x v="393"/>
  </r>
  <r>
    <x v="2"/>
    <x v="390"/>
    <x v="1424"/>
    <x v="1"/>
    <x v="6"/>
    <s v="Cup &amp; Saucer"/>
    <x v="0"/>
    <n v="3"/>
    <x v="48"/>
    <x v="3"/>
    <x v="7"/>
    <s v="Rs 45,000_x000a_ ~ 45 Thou+"/>
    <s v="Rs 11,00,000_x000a_ ~ 11 Lacs+"/>
    <n v="98108"/>
    <n v="471"/>
    <n v="98579"/>
    <n v="5.2165377250000002"/>
    <n v="8.1819705979999995"/>
    <x v="393"/>
  </r>
  <r>
    <x v="27"/>
    <x v="391"/>
    <x v="1425"/>
    <x v="0"/>
    <x v="109"/>
    <s v="Cock"/>
    <x v="0"/>
    <n v="0"/>
    <x v="29"/>
    <x v="0"/>
    <x v="8"/>
    <s v="Rs 1,37,09,352_x000a_ ~ 1 Crore+"/>
    <s v="Rs 0_x000a_ ~"/>
    <n v="362707"/>
    <n v="820"/>
    <n v="363527"/>
    <n v="35.566711249999997"/>
    <n v="42.270827160000003"/>
    <x v="394"/>
  </r>
  <r>
    <x v="27"/>
    <x v="391"/>
    <x v="1426"/>
    <x v="1"/>
    <x v="0"/>
    <s v="Lotus"/>
    <x v="0"/>
    <n v="0"/>
    <x v="34"/>
    <x v="0"/>
    <x v="0"/>
    <s v="Rs 1,68,91,558_x000a_ ~ 1 Crore+"/>
    <s v="Rs 0_x000a_ ~"/>
    <n v="287058"/>
    <n v="2687"/>
    <n v="289745"/>
    <n v="28.348036740000001"/>
    <n v="33.69147495"/>
    <x v="394"/>
  </r>
  <r>
    <x v="27"/>
    <x v="391"/>
    <x v="1427"/>
    <x v="1"/>
    <x v="2"/>
    <s v="Hand"/>
    <x v="0"/>
    <n v="2"/>
    <x v="31"/>
    <x v="0"/>
    <x v="4"/>
    <s v="Rs 12,91,98,371_x000a_ ~ 12 Crore+"/>
    <s v="Rs 2,18,39,605_x000a_ ~ 2 Crore+"/>
    <n v="151103"/>
    <n v="1407"/>
    <n v="152510"/>
    <n v="14.921255179999999"/>
    <n v="17.733824030000001"/>
    <x v="394"/>
  </r>
  <r>
    <x v="27"/>
    <x v="391"/>
    <x v="1428"/>
    <x v="1"/>
    <x v="35"/>
    <s v="Book"/>
    <x v="0"/>
    <n v="0"/>
    <x v="12"/>
    <x v="0"/>
    <x v="0"/>
    <s v="Rs 66,63,739_x000a_ ~ 66 Lacs+"/>
    <s v="Rs 5,75,332_x000a_ ~ 5 Lacs+"/>
    <n v="30261"/>
    <n v="465"/>
    <n v="30726"/>
    <n v="3.0061667220000001"/>
    <n v="3.57281147"/>
    <x v="394"/>
  </r>
  <r>
    <x v="27"/>
    <x v="391"/>
    <x v="1429"/>
    <x v="1"/>
    <x v="76"/>
    <s v="Walking Stick"/>
    <x v="0"/>
    <n v="0"/>
    <x v="20"/>
    <x v="0"/>
    <x v="1"/>
    <s v="Rs 1,35,63,720_x000a_ ~ 1 Crore+"/>
    <s v="Rs 0_x000a_ ~"/>
    <n v="12081"/>
    <n v="130"/>
    <n v="12211"/>
    <n v="1.1946983609999999"/>
    <n v="1.4198919759999999"/>
    <x v="394"/>
  </r>
  <r>
    <x v="5"/>
    <x v="392"/>
    <x v="1430"/>
    <x v="0"/>
    <x v="2"/>
    <s v="Hand"/>
    <x v="0"/>
    <n v="7"/>
    <x v="23"/>
    <x v="3"/>
    <x v="4"/>
    <s v="Rs 63,56,399_x000a_ ~ 63 Lacs+"/>
    <s v="Rs 27,09,000_x000a_ ~ 27 Lacs+"/>
    <n v="398714"/>
    <n v="560"/>
    <n v="399274"/>
    <n v="30.179212549999999"/>
    <n v="38.806889859999998"/>
    <x v="395"/>
  </r>
  <r>
    <x v="5"/>
    <x v="392"/>
    <x v="1431"/>
    <x v="1"/>
    <x v="8"/>
    <s v="Hammer, Sickle and Star"/>
    <x v="0"/>
    <n v="10"/>
    <x v="35"/>
    <x v="3"/>
    <x v="1"/>
    <s v="Rs 1,67,62,314_x000a_ ~ 1 Crore+"/>
    <s v="Rs 6,51,136_x000a_ ~ 6 Lacs+"/>
    <n v="386773"/>
    <n v="864"/>
    <n v="387637"/>
    <n v="29.299627359999999"/>
    <n v="37.675847580000003"/>
    <x v="395"/>
  </r>
  <r>
    <x v="5"/>
    <x v="392"/>
    <x v="1432"/>
    <x v="1"/>
    <x v="0"/>
    <s v="Lotus"/>
    <x v="0"/>
    <n v="10"/>
    <x v="35"/>
    <x v="3"/>
    <x v="4"/>
    <s v="Rs 1,12,98,644_x000a_ ~ 1 Crore+"/>
    <s v="Rs 14,48,919_x000a_ ~ 14 Lacs+"/>
    <n v="217747"/>
    <n v="809"/>
    <n v="218556"/>
    <n v="16.519603029999999"/>
    <n v="21.242251240000002"/>
    <x v="395"/>
  </r>
  <r>
    <x v="23"/>
    <x v="393"/>
    <x v="1433"/>
    <x v="0"/>
    <x v="0"/>
    <s v="Lotus"/>
    <x v="0"/>
    <n v="0"/>
    <x v="10"/>
    <x v="2"/>
    <x v="4"/>
    <s v="Rs 3,22,73,873_x000a_ ~ 3 Crore+"/>
    <s v="Rs 90,922_x000a_ ~ 90 Thou+"/>
    <n v="753240"/>
    <n v="2419"/>
    <n v="755659"/>
    <n v="40.163842500000001"/>
    <n v="62.42917783"/>
    <x v="396"/>
  </r>
  <r>
    <x v="23"/>
    <x v="393"/>
    <x v="1434"/>
    <x v="1"/>
    <x v="30"/>
    <s v="Hurricane Lamp"/>
    <x v="0"/>
    <n v="5"/>
    <x v="19"/>
    <x v="2"/>
    <x v="4"/>
    <s v="Rs 1,52,27,170_x000a_ ~ 1 Crore+"/>
    <s v="Rs 7,93,697_x000a_ ~ 7 Lacs+"/>
    <n v="276967"/>
    <n v="1086"/>
    <n v="278053"/>
    <n v="14.77872546"/>
    <n v="22.971499290000001"/>
    <x v="396"/>
  </r>
  <r>
    <x v="23"/>
    <x v="393"/>
    <x v="1435"/>
    <x v="1"/>
    <x v="4"/>
    <s v="Elephant"/>
    <x v="2"/>
    <n v="0"/>
    <x v="4"/>
    <x v="2"/>
    <x v="7"/>
    <s v="Rs 1,24,84,775_x000a_ ~ 1 Crore+"/>
    <s v="Rs 25,12,110_x000a_ ~ 25 Lacs+"/>
    <n v="53452"/>
    <n v="145"/>
    <n v="53597"/>
    <n v="2.8487207410000002"/>
    <n v="4.4279452030000002"/>
    <x v="396"/>
  </r>
  <r>
    <x v="23"/>
    <x v="393"/>
    <x v="1436"/>
    <x v="1"/>
    <x v="18"/>
    <s v="Cup &amp; Saucer"/>
    <x v="0"/>
    <n v="1"/>
    <x v="13"/>
    <x v="2"/>
    <x v="6"/>
    <s v="Rs 17,50,038_x000a_ ~ 17 Lacs+"/>
    <s v="Rs 0_x000a_ ~"/>
    <n v="19490"/>
    <n v="1"/>
    <n v="19491"/>
    <n v="1.0359612659999999"/>
    <n v="1.6102595280000001"/>
    <x v="396"/>
  </r>
  <r>
    <x v="23"/>
    <x v="393"/>
    <x v="673"/>
    <x v="1"/>
    <x v="18"/>
    <s v="BELT"/>
    <x v="0"/>
    <n v="0"/>
    <x v="28"/>
    <x v="2"/>
    <x v="0"/>
    <s v="Rs 21,16,596_x000a_ ~ 21 Lacs+"/>
    <s v="Rs 0_x000a_ ~"/>
    <n v="13958"/>
    <n v="3"/>
    <n v="13961"/>
    <n v="0.74203761899999998"/>
    <n v="1.1533955810000001"/>
    <x v="396"/>
  </r>
  <r>
    <x v="23"/>
    <x v="393"/>
    <x v="1437"/>
    <x v="1"/>
    <x v="18"/>
    <s v="Basket containing Fruits"/>
    <x v="0"/>
    <n v="1"/>
    <x v="37"/>
    <x v="2"/>
    <x v="4"/>
    <s v="Rs 68,01,000_x000a_ ~ 68 Lacs+"/>
    <s v="Rs 50,000_x000a_ ~ 50 Thou+"/>
    <n v="13094"/>
    <n v="3"/>
    <n v="13097"/>
    <n v="0.69611537099999998"/>
    <n v="1.0820157530000001"/>
    <x v="396"/>
  </r>
  <r>
    <x v="23"/>
    <x v="393"/>
    <x v="1438"/>
    <x v="1"/>
    <x v="110"/>
    <s v="Tractor Chalata Kisan"/>
    <x v="0"/>
    <n v="0"/>
    <x v="36"/>
    <x v="2"/>
    <x v="6"/>
    <s v="Rs 37,87,000_x000a_ ~ 37 Lacs+"/>
    <s v="Rs 75,000_x000a_ ~ 75 Thou+"/>
    <n v="13039"/>
    <n v="8"/>
    <n v="13047"/>
    <n v="0.69345783400000005"/>
    <n v="1.077884976"/>
    <x v="396"/>
  </r>
  <r>
    <x v="2"/>
    <x v="394"/>
    <x v="1439"/>
    <x v="0"/>
    <x v="19"/>
    <s v="Bow and Arrow"/>
    <x v="0"/>
    <n v="0"/>
    <x v="19"/>
    <x v="0"/>
    <x v="4"/>
    <s v="Rs 8,76,16,920_x000a_ ~ 8 Crore+"/>
    <s v="Rs 3,02,23,375_x000a_ ~ 3 Crore+"/>
    <n v="579989"/>
    <n v="490"/>
    <n v="580479"/>
    <n v="30.78484302"/>
    <n v="48.284848490000002"/>
    <x v="397"/>
  </r>
  <r>
    <x v="2"/>
    <x v="394"/>
    <x v="1440"/>
    <x v="1"/>
    <x v="111"/>
    <s v="Auto- Rickshaw"/>
    <x v="0"/>
    <n v="3"/>
    <x v="22"/>
    <x v="0"/>
    <x v="7"/>
    <s v="Rs 2,02,85,716_x000a_ ~ 2 Crore+"/>
    <s v="Rs 0_x000a_ ~"/>
    <n v="491391"/>
    <n v="205"/>
    <n v="491596"/>
    <n v="26.07106491"/>
    <n v="40.89146787"/>
    <x v="397"/>
  </r>
  <r>
    <x v="2"/>
    <x v="394"/>
    <x v="3"/>
    <x v="1"/>
    <x v="3"/>
    <s v="ND"/>
    <x v="1"/>
    <m/>
    <x v="2"/>
    <x v="1"/>
    <x v="2"/>
    <s v=""/>
    <s v=""/>
    <n v="29463"/>
    <n v="16"/>
    <n v="29479"/>
    <n v="1.5633750529999999"/>
    <n v="2.4520939579999999"/>
    <x v="397"/>
  </r>
  <r>
    <x v="2"/>
    <x v="394"/>
    <x v="1441"/>
    <x v="1"/>
    <x v="18"/>
    <s v="BUCKET"/>
    <x v="0"/>
    <n v="1"/>
    <x v="32"/>
    <x v="0"/>
    <x v="7"/>
    <s v="Rs 7,52,000_x000a_ ~ 7 Lacs+"/>
    <s v="Rs 0_x000a_ ~"/>
    <n v="13921"/>
    <n v="11"/>
    <n v="13932"/>
    <n v="0.73886296100000004"/>
    <n v="1.1588782870000001"/>
    <x v="397"/>
  </r>
  <r>
    <x v="2"/>
    <x v="394"/>
    <x v="1442"/>
    <x v="1"/>
    <x v="6"/>
    <s v="Key"/>
    <x v="0"/>
    <n v="2"/>
    <x v="6"/>
    <x v="0"/>
    <x v="11"/>
    <s v="Rs 57,90,689_x000a_ ~ 57 Lacs+"/>
    <s v="Rs 0_x000a_ ~"/>
    <n v="13715"/>
    <n v="13"/>
    <n v="13728"/>
    <n v="0.72804412399999996"/>
    <n v="1.141909354"/>
    <x v="397"/>
  </r>
  <r>
    <x v="2"/>
    <x v="394"/>
    <x v="1443"/>
    <x v="1"/>
    <x v="4"/>
    <s v="Elephant"/>
    <x v="0"/>
    <n v="0"/>
    <x v="20"/>
    <x v="0"/>
    <x v="7"/>
    <s v="Rs 8,40,700_x000a_ ~ 8 Lacs+"/>
    <s v="Rs 0_x000a_ ~"/>
    <n v="13439"/>
    <n v="7"/>
    <n v="13446"/>
    <n v="0.71308867200000003"/>
    <n v="1.1184523"/>
    <x v="397"/>
  </r>
  <r>
    <x v="4"/>
    <x v="395"/>
    <x v="1444"/>
    <x v="0"/>
    <x v="0"/>
    <s v="Lotus"/>
    <x v="0"/>
    <n v="0"/>
    <x v="37"/>
    <x v="3"/>
    <x v="8"/>
    <s v="Rs 38,51,11,923_x000a_ ~ 38 Crore+"/>
    <s v="Rs 72,78,041_x000a_ ~ 72 Lacs+"/>
    <n v="890817"/>
    <n v="9332"/>
    <n v="900149"/>
    <n v="41.64150471"/>
    <n v="66.113777670000005"/>
    <x v="398"/>
  </r>
  <r>
    <x v="4"/>
    <x v="395"/>
    <x v="1445"/>
    <x v="1"/>
    <x v="2"/>
    <s v="Hand"/>
    <x v="0"/>
    <n v="0"/>
    <x v="9"/>
    <x v="3"/>
    <x v="9"/>
    <s v="Rs 23,25,56,672_x000a_ ~ 23 Crore+"/>
    <s v="Rs 4,90,47,253_x000a_ ~ 4 Crore+"/>
    <n v="413439"/>
    <n v="5113"/>
    <n v="418552"/>
    <n v="19.36250008"/>
    <n v="30.741637069999999"/>
    <x v="398"/>
  </r>
  <r>
    <x v="4"/>
    <x v="395"/>
    <x v="3"/>
    <x v="1"/>
    <x v="3"/>
    <s v="ND"/>
    <x v="1"/>
    <m/>
    <x v="2"/>
    <x v="1"/>
    <x v="2"/>
    <s v=""/>
    <s v=""/>
    <n v="15105"/>
    <n v="75"/>
    <n v="15180"/>
    <n v="0.70223712000000005"/>
    <n v="1.114934466"/>
    <x v="398"/>
  </r>
  <r>
    <x v="3"/>
    <x v="396"/>
    <x v="1446"/>
    <x v="0"/>
    <x v="0"/>
    <s v="Lotus"/>
    <x v="0"/>
    <n v="0"/>
    <x v="29"/>
    <x v="3"/>
    <x v="8"/>
    <s v="Rs 1,02,60,663_x000a_ ~ 1 Crore+"/>
    <s v="Rs 10,81,611_x000a_ ~ 10 Lacs+"/>
    <n v="727301"/>
    <n v="4835"/>
    <n v="732136"/>
    <n v="41.961940939999998"/>
    <n v="67.433348249999995"/>
    <x v="399"/>
  </r>
  <r>
    <x v="3"/>
    <x v="396"/>
    <x v="1447"/>
    <x v="1"/>
    <x v="2"/>
    <s v="Hand"/>
    <x v="0"/>
    <n v="2"/>
    <x v="10"/>
    <x v="3"/>
    <x v="7"/>
    <s v="Rs 3,34,36,760_x000a_ ~ 3 Crore+"/>
    <s v="Rs 6,00,000_x000a_ ~ 6 Lacs+"/>
    <n v="301046"/>
    <n v="2549"/>
    <n v="303595"/>
    <n v="17.400367500000002"/>
    <n v="27.962601710000001"/>
    <x v="399"/>
  </r>
  <r>
    <x v="3"/>
    <x v="396"/>
    <x v="3"/>
    <x v="1"/>
    <x v="3"/>
    <s v="ND"/>
    <x v="1"/>
    <m/>
    <x v="2"/>
    <x v="1"/>
    <x v="2"/>
    <s v=""/>
    <s v=""/>
    <n v="20066"/>
    <n v="67"/>
    <n v="20133"/>
    <n v="1.153910963"/>
    <n v="1.854348919"/>
    <x v="399"/>
  </r>
  <r>
    <x v="2"/>
    <x v="397"/>
    <x v="1448"/>
    <x v="0"/>
    <x v="19"/>
    <s v="Bow and Arrow"/>
    <x v="0"/>
    <n v="6"/>
    <x v="0"/>
    <x v="3"/>
    <x v="6"/>
    <s v="Rs 4,10,40,011_x000a_ ~ 4 Crore+"/>
    <s v="Rs 45,19,583_x000a_ ~ 45 Lacs+"/>
    <n v="538214"/>
    <n v="727"/>
    <n v="538941"/>
    <n v="27.147561889999999"/>
    <n v="43.008893200000003"/>
    <x v="400"/>
  </r>
  <r>
    <x v="2"/>
    <x v="397"/>
    <x v="1449"/>
    <x v="1"/>
    <x v="5"/>
    <s v="Clock"/>
    <x v="0"/>
    <n v="0"/>
    <x v="48"/>
    <x v="3"/>
    <x v="4"/>
    <s v="Rs 5,26,28,119_x000a_ ~ 5 Crore+"/>
    <s v="Rs 46,78,811_x000a_ ~ 46 Lacs+"/>
    <n v="496372"/>
    <n v="370"/>
    <n v="496742"/>
    <n v="25.021911840000001"/>
    <n v="39.641303270000002"/>
    <x v="400"/>
  </r>
  <r>
    <x v="2"/>
    <x v="397"/>
    <x v="1450"/>
    <x v="1"/>
    <x v="6"/>
    <s v="Cup &amp; Saucer"/>
    <x v="0"/>
    <n v="1"/>
    <x v="5"/>
    <x v="3"/>
    <x v="4"/>
    <s v="Rs 1,94,10,000_x000a_ ~ 1 Crore+"/>
    <s v="Rs 0_x000a_ ~"/>
    <n v="149834"/>
    <n v="112"/>
    <n v="149946"/>
    <n v="7.553087101"/>
    <n v="11.966080699999999"/>
    <x v="400"/>
  </r>
  <r>
    <x v="2"/>
    <x v="397"/>
    <x v="1451"/>
    <x v="1"/>
    <x v="8"/>
    <s v="Ears of Corn And Sickle"/>
    <x v="0"/>
    <n v="15"/>
    <x v="0"/>
    <x v="3"/>
    <x v="4"/>
    <s v="Rs 58,54,206_x000a_ ~ 58 Lacs+"/>
    <s v="Rs 9,90,000_x000a_ ~ 9 Lacs+"/>
    <n v="17085"/>
    <n v="10"/>
    <n v="17095"/>
    <n v="0.86111015999999996"/>
    <n v="1.3642254519999999"/>
    <x v="400"/>
  </r>
  <r>
    <x v="14"/>
    <x v="398"/>
    <x v="1452"/>
    <x v="0"/>
    <x v="0"/>
    <s v="Lotus"/>
    <x v="0"/>
    <n v="5"/>
    <x v="1"/>
    <x v="3"/>
    <x v="1"/>
    <s v="Rs 19,94,04,885_x000a_ ~ 19 Crore+"/>
    <s v="Rs 6,73,70,030_x000a_ ~ 6 Crore+"/>
    <n v="600735"/>
    <n v="2971"/>
    <n v="603706"/>
    <n v="36.95049161"/>
    <n v="59.573917989999998"/>
    <x v="401"/>
  </r>
  <r>
    <x v="14"/>
    <x v="398"/>
    <x v="1453"/>
    <x v="1"/>
    <x v="80"/>
    <s v="Ceiling Fan"/>
    <x v="0"/>
    <n v="5"/>
    <x v="25"/>
    <x v="3"/>
    <x v="0"/>
    <s v="Rs 14,41,90,332_x000a_ ~ 14 Crore+"/>
    <s v="Rs 2,45,07,384_x000a_ ~ 2 Crore+"/>
    <n v="307964"/>
    <n v="1836"/>
    <n v="309800"/>
    <n v="18.9616507"/>
    <n v="30.571171719999999"/>
    <x v="401"/>
  </r>
  <r>
    <x v="14"/>
    <x v="398"/>
    <x v="3"/>
    <x v="1"/>
    <x v="3"/>
    <s v="ND"/>
    <x v="1"/>
    <m/>
    <x v="2"/>
    <x v="1"/>
    <x v="2"/>
    <s v=""/>
    <s v=""/>
    <n v="45637"/>
    <n v="62"/>
    <n v="45699"/>
    <n v="2.7970576999999999"/>
    <n v="4.5095932100000002"/>
    <x v="401"/>
  </r>
  <r>
    <x v="14"/>
    <x v="398"/>
    <x v="1454"/>
    <x v="1"/>
    <x v="4"/>
    <s v="Elephant"/>
    <x v="0"/>
    <n v="2"/>
    <x v="48"/>
    <x v="3"/>
    <x v="6"/>
    <s v="Rs 31,37,201_x000a_ ~ 31 Lacs+"/>
    <s v="Rs 18,87,232_x000a_ ~ 18 Lacs+"/>
    <n v="11286"/>
    <n v="141"/>
    <n v="11427"/>
    <n v="0.69940213900000003"/>
    <n v="1.1276203330000001"/>
    <x v="401"/>
  </r>
  <r>
    <x v="14"/>
    <x v="398"/>
    <x v="1455"/>
    <x v="1"/>
    <x v="18"/>
    <s v="Cauliflower"/>
    <x v="0"/>
    <n v="1"/>
    <x v="48"/>
    <x v="3"/>
    <x v="6"/>
    <s v="Rs 9,48,960_x000a_ ~ 9 Lacs+"/>
    <s v="Rs 71,325_x000a_ ~ 71 Thou+"/>
    <n v="10794"/>
    <n v="7"/>
    <n v="10801"/>
    <n v="0.66108711799999997"/>
    <n v="1.065846436"/>
    <x v="401"/>
  </r>
  <r>
    <x v="14"/>
    <x v="399"/>
    <x v="1456"/>
    <x v="0"/>
    <x v="0"/>
    <s v="Lotus"/>
    <x v="0"/>
    <n v="0"/>
    <x v="3"/>
    <x v="3"/>
    <x v="4"/>
    <s v="Rs 2,92,13,467_x000a_ ~ 2 Crore+"/>
    <s v="Rs 17,17,310_x000a_ ~ 17 Lacs+"/>
    <n v="506557"/>
    <n v="3000"/>
    <n v="509557"/>
    <n v="26.463908459999999"/>
    <n v="47.233291530000002"/>
    <x v="402"/>
  </r>
  <r>
    <x v="14"/>
    <x v="399"/>
    <x v="1457"/>
    <x v="1"/>
    <x v="30"/>
    <s v="Hurricane Lamp"/>
    <x v="2"/>
    <n v="4"/>
    <x v="21"/>
    <x v="3"/>
    <x v="8"/>
    <s v="Rs 7,56,13,265_x000a_ ~ 7 Crore+"/>
    <s v="Rs 9,85,079_x000a_ ~ 9 Lacs+"/>
    <n v="468873"/>
    <n v="1363"/>
    <n v="470236"/>
    <n v="24.421767259999999"/>
    <n v="43.58843873"/>
    <x v="402"/>
  </r>
  <r>
    <x v="14"/>
    <x v="399"/>
    <x v="1458"/>
    <x v="1"/>
    <x v="4"/>
    <s v="Elephant"/>
    <x v="0"/>
    <n v="0"/>
    <x v="15"/>
    <x v="3"/>
    <x v="4"/>
    <s v="Rs 48,03,883_x000a_ ~ 48 Lacs+"/>
    <s v="Rs 8,63,000_x000a_ ~ 8 Lacs+"/>
    <n v="13980"/>
    <n v="65"/>
    <n v="14045"/>
    <n v="0.72942888500000003"/>
    <n v="1.301898668"/>
    <x v="402"/>
  </r>
  <r>
    <x v="3"/>
    <x v="400"/>
    <x v="1459"/>
    <x v="0"/>
    <x v="0"/>
    <s v="Lotus"/>
    <x v="0"/>
    <n v="0"/>
    <x v="12"/>
    <x v="3"/>
    <x v="4"/>
    <s v="Rs 4,73,73,221_x000a_ ~ 4 Crore+"/>
    <s v="Rs 56,13,860_x000a_ ~ 56 Lacs+"/>
    <n v="629813"/>
    <n v="3555"/>
    <n v="633368"/>
    <n v="35.049968370000002"/>
    <n v="56.128895610000001"/>
    <x v="403"/>
  </r>
  <r>
    <x v="3"/>
    <x v="400"/>
    <x v="1460"/>
    <x v="1"/>
    <x v="2"/>
    <s v="Hand"/>
    <x v="0"/>
    <n v="0"/>
    <x v="7"/>
    <x v="3"/>
    <x v="6"/>
    <s v="Rs 2,21,36,618_x000a_ ~ 2 Crore+"/>
    <s v="Rs 0_x000a_ ~"/>
    <n v="437358"/>
    <n v="2131"/>
    <n v="439489"/>
    <n v="24.320893300000002"/>
    <n v="38.947392669999999"/>
    <x v="403"/>
  </r>
  <r>
    <x v="3"/>
    <x v="400"/>
    <x v="3"/>
    <x v="1"/>
    <x v="3"/>
    <s v="ND"/>
    <x v="1"/>
    <m/>
    <x v="2"/>
    <x v="1"/>
    <x v="2"/>
    <s v=""/>
    <s v=""/>
    <n v="14268"/>
    <n v="59"/>
    <n v="14327"/>
    <n v="0.79284222900000001"/>
    <n v="1.2696547460000001"/>
    <x v="403"/>
  </r>
  <r>
    <x v="5"/>
    <x v="401"/>
    <x v="1461"/>
    <x v="0"/>
    <x v="2"/>
    <s v="Hand"/>
    <x v="0"/>
    <n v="1"/>
    <x v="7"/>
    <x v="3"/>
    <x v="4"/>
    <s v="Rs 60,75,876_x000a_ ~ 60 Lacs+"/>
    <s v="Rs 77,23,227_x000a_ ~ 77 Lacs+"/>
    <n v="380089"/>
    <n v="838"/>
    <n v="380927"/>
    <n v="27.54868772"/>
    <n v="37.077589750000001"/>
    <x v="404"/>
  </r>
  <r>
    <x v="5"/>
    <x v="401"/>
    <x v="1462"/>
    <x v="1"/>
    <x v="8"/>
    <s v="Hammer, Sickle and Star"/>
    <x v="2"/>
    <n v="0"/>
    <x v="21"/>
    <x v="3"/>
    <x v="1"/>
    <s v="Rs 2,01,79,396_x000a_ ~ 2 Crore+"/>
    <s v="Rs 66,43,517_x000a_ ~ 66 Lacs+"/>
    <n v="335476"/>
    <n v="1208"/>
    <n v="336684"/>
    <n v="24.349028489999998"/>
    <n v="32.771190349999998"/>
    <x v="404"/>
  </r>
  <r>
    <x v="5"/>
    <x v="401"/>
    <x v="1463"/>
    <x v="1"/>
    <x v="0"/>
    <s v="Lotus"/>
    <x v="0"/>
    <n v="240"/>
    <x v="23"/>
    <x v="3"/>
    <x v="4"/>
    <s v="Rs 40,44,300_x000a_ ~ 40 Lacs+"/>
    <s v="Rs 13,08,799_x000a_ ~ 13 Lacs+"/>
    <n v="295627"/>
    <n v="1769"/>
    <n v="297396"/>
    <n v="21.507715470000001"/>
    <n v="28.94708666"/>
    <x v="404"/>
  </r>
  <r>
    <x v="10"/>
    <x v="402"/>
    <x v="1464"/>
    <x v="0"/>
    <x v="2"/>
    <s v="Hand"/>
    <x v="2"/>
    <n v="0"/>
    <x v="51"/>
    <x v="3"/>
    <x v="4"/>
    <s v="Rs 63,59,73,757_x000a_ ~ 63 Crore+"/>
    <s v="Rs 4,24,53,369_x000a_ ~ 4 Crore+"/>
    <n v="531178"/>
    <n v="849"/>
    <n v="532027"/>
    <n v="30.583295010000001"/>
    <n v="45.131132370000003"/>
    <x v="405"/>
  </r>
  <r>
    <x v="10"/>
    <x v="402"/>
    <x v="1465"/>
    <x v="1"/>
    <x v="21"/>
    <s v="Scales"/>
    <x v="0"/>
    <n v="1"/>
    <x v="10"/>
    <x v="3"/>
    <x v="4"/>
    <s v="Rs 18,43,75,011_x000a_ ~ 18 Crore+"/>
    <s v="Rs 67,09,821_x000a_ ~ 67 Lacs+"/>
    <n v="368498"/>
    <n v="811"/>
    <n v="369309"/>
    <n v="21.22953553"/>
    <n v="31.32798404"/>
    <x v="405"/>
  </r>
  <r>
    <x v="10"/>
    <x v="402"/>
    <x v="1466"/>
    <x v="1"/>
    <x v="112"/>
    <s v="Mike"/>
    <x v="0"/>
    <n v="0"/>
    <x v="10"/>
    <x v="3"/>
    <x v="1"/>
    <s v="Rs 4,49,84,048_x000a_ ~ 4 Crore+"/>
    <s v="Rs 1,10,000_x000a_ ~ 1 Lacs+"/>
    <n v="161388"/>
    <n v="257"/>
    <n v="161645"/>
    <n v="9.2920786389999996"/>
    <n v="13.71212719"/>
    <x v="405"/>
  </r>
  <r>
    <x v="10"/>
    <x v="402"/>
    <x v="1467"/>
    <x v="1"/>
    <x v="20"/>
    <s v="Broom"/>
    <x v="2"/>
    <n v="0"/>
    <x v="4"/>
    <x v="3"/>
    <x v="4"/>
    <s v="Rs 6,50,98,945_x000a_ ~ 6 Crore+"/>
    <s v="Rs 1,78,76,777_x000a_ ~ 1 Crore+"/>
    <n v="56610"/>
    <n v="267"/>
    <n v="56877"/>
    <n v="3.2695447230000001"/>
    <n v="4.8247991470000002"/>
    <x v="405"/>
  </r>
  <r>
    <x v="14"/>
    <x v="403"/>
    <x v="1468"/>
    <x v="0"/>
    <x v="0"/>
    <s v="Lotus"/>
    <x v="0"/>
    <n v="0"/>
    <x v="12"/>
    <x v="3"/>
    <x v="1"/>
    <s v="Rs 23,52,75,591_x000a_ ~ 23 Crore+"/>
    <s v="Rs 0_x000a_ ~"/>
    <n v="604956"/>
    <n v="2550"/>
    <n v="607506"/>
    <n v="28.308654950000001"/>
    <n v="61.805056059999998"/>
    <x v="406"/>
  </r>
  <r>
    <x v="14"/>
    <x v="403"/>
    <x v="1469"/>
    <x v="1"/>
    <x v="2"/>
    <s v="Hand"/>
    <x v="0"/>
    <n v="2"/>
    <x v="49"/>
    <x v="3"/>
    <x v="4"/>
    <s v="Rs 1,93,54,59,756_x000a_ ~ 193 Crore+"/>
    <s v="Rs 28,48,63,762_x000a_ ~ 28 Crore+"/>
    <n v="321840"/>
    <n v="1009"/>
    <n v="322849"/>
    <n v="15.04416573"/>
    <n v="32.845273210000002"/>
    <x v="406"/>
  </r>
  <r>
    <x v="0"/>
    <x v="404"/>
    <x v="1470"/>
    <x v="0"/>
    <x v="1"/>
    <s v="Car"/>
    <x v="0"/>
    <n v="0"/>
    <x v="21"/>
    <x v="2"/>
    <x v="3"/>
    <s v="Rs 1,65,97,300_x000a_ ~ 1 Crore+"/>
    <s v="Rs 0_x000a_ ~"/>
    <n v="441007"/>
    <n v="314"/>
    <n v="441321"/>
    <n v="29.837312239999999"/>
    <n v="45.489272440000001"/>
    <x v="407"/>
  </r>
  <r>
    <x v="0"/>
    <x v="404"/>
    <x v="1471"/>
    <x v="1"/>
    <x v="2"/>
    <s v="Hand"/>
    <x v="0"/>
    <n v="0"/>
    <x v="14"/>
    <x v="2"/>
    <x v="8"/>
    <s v="Rs 6,33,20,000_x000a_ ~ 6 Crore+"/>
    <s v="Rs 50,00,000_x000a_ ~ 50 Lacs+"/>
    <n v="345955"/>
    <n v="186"/>
    <n v="346141"/>
    <n v="23.40227883"/>
    <n v="35.678570139999998"/>
    <x v="407"/>
  </r>
  <r>
    <x v="0"/>
    <x v="404"/>
    <x v="1472"/>
    <x v="1"/>
    <x v="0"/>
    <s v="Lotus"/>
    <x v="0"/>
    <n v="0"/>
    <x v="0"/>
    <x v="2"/>
    <x v="1"/>
    <s v="Rs 1,19,33,904_x000a_ ~ 1 Crore+"/>
    <s v="Rs 37,30,368_x000a_ ~ 37 Lacs+"/>
    <n v="92305"/>
    <n v="301"/>
    <n v="92606"/>
    <n v="6.2610076049999996"/>
    <n v="9.5453866089999995"/>
    <x v="407"/>
  </r>
  <r>
    <x v="0"/>
    <x v="404"/>
    <x v="1473"/>
    <x v="1"/>
    <x v="18"/>
    <s v="Road Roller"/>
    <x v="0"/>
    <n v="0"/>
    <x v="21"/>
    <x v="2"/>
    <x v="6"/>
    <s v="Rs 7,20,540_x000a_ ~ 7 Lacs+"/>
    <s v="Rs 0_x000a_ ~"/>
    <n v="18217"/>
    <n v="2"/>
    <n v="18219"/>
    <n v="1.231770053"/>
    <n v="1.877927981"/>
    <x v="407"/>
  </r>
  <r>
    <x v="0"/>
    <x v="404"/>
    <x v="1474"/>
    <x v="1"/>
    <x v="4"/>
    <s v="Elephant"/>
    <x v="0"/>
    <n v="0"/>
    <x v="34"/>
    <x v="2"/>
    <x v="8"/>
    <s v="Rs 7,65,220_x000a_ ~ 7 Lacs+"/>
    <s v="Rs 0_x000a_ ~"/>
    <n v="10194"/>
    <n v="9"/>
    <n v="10203"/>
    <n v="0.68981556899999996"/>
    <n v="1.051676777"/>
    <x v="407"/>
  </r>
  <r>
    <x v="13"/>
    <x v="405"/>
    <x v="1475"/>
    <x v="0"/>
    <x v="25"/>
    <s v="Rising Sun"/>
    <x v="0"/>
    <n v="2"/>
    <x v="24"/>
    <x v="3"/>
    <x v="1"/>
    <s v="Rs 97,27,30,368_x000a_ ~ 97 Crore+"/>
    <s v="Rs 6,59,35,070_x000a_ ~ 6 Crore+"/>
    <n v="677005"/>
    <n v="6692"/>
    <n v="683697"/>
    <n v="49.121351179999998"/>
    <n v="61.976231919999996"/>
    <x v="408"/>
  </r>
  <r>
    <x v="13"/>
    <x v="405"/>
    <x v="1476"/>
    <x v="1"/>
    <x v="29"/>
    <s v="Two Leaves"/>
    <x v="0"/>
    <n v="0"/>
    <x v="32"/>
    <x v="3"/>
    <x v="8"/>
    <s v="Rs 10,07,98,649_x000a_ ~ 10 Crore+"/>
    <s v="Rs 2,95,80,175_x000a_ ~ 2 Crore+"/>
    <n v="279439"/>
    <n v="740"/>
    <n v="280179"/>
    <n v="20.129927510000002"/>
    <n v="25.397857070000001"/>
    <x v="408"/>
  </r>
  <r>
    <x v="13"/>
    <x v="405"/>
    <x v="1477"/>
    <x v="1"/>
    <x v="27"/>
    <s v="Ganna Kisan"/>
    <x v="2"/>
    <n v="0"/>
    <x v="34"/>
    <x v="3"/>
    <x v="1"/>
    <s v="Rs 3,11,000_x000a_ ~ 3 Lacs+"/>
    <s v="Rs 0_x000a_ ~"/>
    <n v="53229"/>
    <n v="316"/>
    <n v="53545"/>
    <n v="3.8470298230000002"/>
    <n v="4.8537836759999999"/>
    <x v="408"/>
  </r>
  <r>
    <x v="13"/>
    <x v="405"/>
    <x v="1478"/>
    <x v="1"/>
    <x v="18"/>
    <s v="Gift Pack"/>
    <x v="0"/>
    <n v="5"/>
    <x v="3"/>
    <x v="3"/>
    <x v="1"/>
    <s v="Rs 6,24,44,127_x000a_ ~ 6 Crore+"/>
    <s v="Rs 1,91,00,000_x000a_ ~ 1 Crore+"/>
    <n v="45489"/>
    <n v="102"/>
    <n v="45591"/>
    <n v="3.2755614280000001"/>
    <n v="4.1327640600000004"/>
    <x v="408"/>
  </r>
  <r>
    <x v="13"/>
    <x v="405"/>
    <x v="3"/>
    <x v="1"/>
    <x v="3"/>
    <s v="ND"/>
    <x v="1"/>
    <m/>
    <x v="2"/>
    <x v="1"/>
    <x v="2"/>
    <s v=""/>
    <s v=""/>
    <n v="11219"/>
    <n v="106"/>
    <n v="11325"/>
    <n v="0.81366351199999998"/>
    <n v="1.0265963229999999"/>
    <x v="408"/>
  </r>
  <r>
    <x v="1"/>
    <x v="406"/>
    <x v="1479"/>
    <x v="0"/>
    <x v="0"/>
    <s v="Lotus"/>
    <x v="2"/>
    <n v="2"/>
    <x v="7"/>
    <x v="3"/>
    <x v="1"/>
    <s v="Rs 17,27,07,104_x000a_ ~ 17 Crore+"/>
    <s v="Rs 65,05,194_x000a_ ~ 65 Lacs+"/>
    <n v="542398"/>
    <n v="2303"/>
    <n v="544701"/>
    <n v="27.09312268"/>
    <n v="55.634132960000002"/>
    <x v="409"/>
  </r>
  <r>
    <x v="1"/>
    <x v="406"/>
    <x v="1480"/>
    <x v="1"/>
    <x v="12"/>
    <s v="Bicycle"/>
    <x v="0"/>
    <n v="0"/>
    <x v="3"/>
    <x v="3"/>
    <x v="4"/>
    <s v="Rs 99,86,599_x000a_ ~ 99 Lacs+"/>
    <s v="Rs 0_x000a_ ~"/>
    <n v="371318"/>
    <n v="1415"/>
    <n v="372733"/>
    <n v="18.539530670000001"/>
    <n v="38.069835159999997"/>
    <x v="409"/>
  </r>
  <r>
    <x v="1"/>
    <x v="406"/>
    <x v="1481"/>
    <x v="1"/>
    <x v="2"/>
    <s v="Hand"/>
    <x v="0"/>
    <n v="1"/>
    <x v="8"/>
    <x v="3"/>
    <x v="4"/>
    <s v="Rs 3,82,23,599_x000a_ ~ 3 Crore+"/>
    <s v="Rs 0_x000a_ ~"/>
    <n v="32617"/>
    <n v="144"/>
    <n v="32761"/>
    <n v="1.629513792"/>
    <n v="3.3461106740000002"/>
    <x v="409"/>
  </r>
  <r>
    <x v="1"/>
    <x v="407"/>
    <x v="1482"/>
    <x v="0"/>
    <x v="0"/>
    <s v="Lotus"/>
    <x v="0"/>
    <n v="0"/>
    <x v="48"/>
    <x v="3"/>
    <x v="1"/>
    <s v="Rs 60,32,00,539_x000a_ ~ 60 Crore+"/>
    <s v="Rs 2,89,52,800_x000a_ ~ 2 Crore+"/>
    <n v="702755"/>
    <n v="1794"/>
    <n v="704549"/>
    <n v="40.003758789999999"/>
    <n v="59.344184970000001"/>
    <x v="410"/>
  </r>
  <r>
    <x v="1"/>
    <x v="407"/>
    <x v="1483"/>
    <x v="1"/>
    <x v="12"/>
    <s v="Bicycle"/>
    <x v="0"/>
    <n v="1"/>
    <x v="20"/>
    <x v="3"/>
    <x v="4"/>
    <s v="Rs 1,09,31,313_x000a_ ~ 1 Crore+"/>
    <s v="Rs 6,45,587_x000a_ ~ 6 Lacs+"/>
    <n v="447140"/>
    <n v="1782"/>
    <n v="448922"/>
    <n v="25.48945127"/>
    <n v="37.81271452"/>
    <x v="410"/>
  </r>
  <r>
    <x v="13"/>
    <x v="408"/>
    <x v="1484"/>
    <x v="0"/>
    <x v="25"/>
    <s v="Rising Sun"/>
    <x v="0"/>
    <n v="0"/>
    <x v="23"/>
    <x v="3"/>
    <x v="8"/>
    <s v="Rs 13,31,09,284_x000a_ ~ 13 Crore+"/>
    <s v="Rs 1,33,60,639_x000a_ ~ 1 Crore+"/>
    <n v="550905"/>
    <n v="3325"/>
    <n v="554230"/>
    <n v="36.450413810000001"/>
    <n v="51.228038390000002"/>
    <x v="411"/>
  </r>
  <r>
    <x v="13"/>
    <x v="408"/>
    <x v="1485"/>
    <x v="1"/>
    <x v="29"/>
    <s v="Two Leaves"/>
    <x v="0"/>
    <n v="0"/>
    <x v="4"/>
    <x v="3"/>
    <x v="1"/>
    <s v="Rs 31,34,73,295_x000a_ ~ 31 Crore+"/>
    <s v="Rs 6,86,68,270_x000a_ ~ 6 Crore+"/>
    <n v="377546"/>
    <n v="801"/>
    <n v="378347"/>
    <n v="24.88299932"/>
    <n v="34.97099515"/>
    <x v="411"/>
  </r>
  <r>
    <x v="13"/>
    <x v="408"/>
    <x v="1486"/>
    <x v="1"/>
    <x v="28"/>
    <s v="Battery Torch"/>
    <x v="2"/>
    <n v="0"/>
    <x v="13"/>
    <x v="3"/>
    <x v="8"/>
    <s v="Rs 9,97,75,631_x000a_ ~ 9 Crore+"/>
    <s v="Rs 9,00,000_x000a_ ~ 9 Lacs+"/>
    <n v="59545"/>
    <n v="148"/>
    <n v="59693"/>
    <n v="3.9258693170000001"/>
    <n v="5.5174842499999999"/>
    <x v="411"/>
  </r>
  <r>
    <x v="13"/>
    <x v="408"/>
    <x v="1487"/>
    <x v="1"/>
    <x v="27"/>
    <s v="Ganna Kisan"/>
    <x v="2"/>
    <n v="0"/>
    <x v="26"/>
    <x v="3"/>
    <x v="5"/>
    <s v="Rs 5,84,781_x000a_ ~ 5 Lacs+"/>
    <s v="Rs 0_x000a_ ~"/>
    <n v="31399"/>
    <n v="84"/>
    <n v="31483"/>
    <n v="2.0705634449999999"/>
    <n v="2.9100054719999999"/>
    <x v="411"/>
  </r>
  <r>
    <x v="13"/>
    <x v="408"/>
    <x v="1488"/>
    <x v="1"/>
    <x v="18"/>
    <s v="Gift Pack"/>
    <x v="0"/>
    <n v="0"/>
    <x v="23"/>
    <x v="3"/>
    <x v="4"/>
    <s v="Rs 15,11,16,580_x000a_ ~ 15 Crore+"/>
    <s v="Rs 83,89,361_x000a_ ~ 83 Lacs+"/>
    <n v="26631"/>
    <n v="32"/>
    <n v="26663"/>
    <n v="1.7535632919999999"/>
    <n v="2.4644880059999998"/>
    <x v="411"/>
  </r>
  <r>
    <x v="13"/>
    <x v="408"/>
    <x v="3"/>
    <x v="1"/>
    <x v="3"/>
    <s v="ND"/>
    <x v="1"/>
    <m/>
    <x v="2"/>
    <x v="1"/>
    <x v="2"/>
    <s v=""/>
    <s v=""/>
    <n v="15068"/>
    <n v="42"/>
    <n v="15110"/>
    <n v="0.99374944099999996"/>
    <n v="1.3966325530000001"/>
    <x v="411"/>
  </r>
  <r>
    <x v="5"/>
    <x v="409"/>
    <x v="1489"/>
    <x v="0"/>
    <x v="98"/>
    <s v="Ladder"/>
    <x v="0"/>
    <n v="0"/>
    <x v="46"/>
    <x v="3"/>
    <x v="6"/>
    <s v="Rs 81,03,274_x000a_ ~ 81 Lacs+"/>
    <s v="Rs 0_x000a_ ~"/>
    <n v="521438"/>
    <n v="386"/>
    <n v="521824"/>
    <n v="38.459820620000002"/>
    <n v="51.291668880000003"/>
    <x v="412"/>
  </r>
  <r>
    <x v="5"/>
    <x v="409"/>
    <x v="1490"/>
    <x v="1"/>
    <x v="18"/>
    <s v="Scissors"/>
    <x v="0"/>
    <m/>
    <x v="19"/>
    <x v="3"/>
    <x v="12"/>
    <s v="Not Available"/>
    <s v="Not Available"/>
    <n v="328208"/>
    <n v="343"/>
    <n v="328551"/>
    <n v="24.21508502"/>
    <n v="32.294277579999999"/>
    <x v="412"/>
  </r>
  <r>
    <x v="5"/>
    <x v="409"/>
    <x v="1491"/>
    <x v="1"/>
    <x v="0"/>
    <s v="Lotus"/>
    <x v="2"/>
    <n v="7"/>
    <x v="18"/>
    <x v="3"/>
    <x v="1"/>
    <s v="Rs 2,44,82,797_x000a_ ~ 2 Crore+"/>
    <s v="Rs 0_x000a_ ~"/>
    <n v="110430"/>
    <n v="173"/>
    <n v="110603"/>
    <n v="8.1517361029999993"/>
    <n v="10.87150544"/>
    <x v="412"/>
  </r>
  <r>
    <x v="5"/>
    <x v="409"/>
    <x v="1492"/>
    <x v="1"/>
    <x v="58"/>
    <s v="Auto- Rickshaw"/>
    <x v="0"/>
    <n v="1"/>
    <x v="13"/>
    <x v="3"/>
    <x v="8"/>
    <s v="Rs 29,85,000_x000a_ ~ 29 Lacs+"/>
    <s v="Rs 0_x000a_ ~"/>
    <n v="18114"/>
    <n v="10"/>
    <n v="18124"/>
    <n v="1.335787141"/>
    <n v="1.781463112"/>
    <x v="412"/>
  </r>
  <r>
    <x v="5"/>
    <x v="409"/>
    <x v="1493"/>
    <x v="1"/>
    <x v="18"/>
    <s v="CUTTING PLIERS"/>
    <x v="2"/>
    <n v="0"/>
    <x v="34"/>
    <x v="3"/>
    <x v="6"/>
    <s v="Rs 2,400_x000a_ ~ 2 Thou+"/>
    <s v="Rs 0_x000a_ ~"/>
    <n v="16288"/>
    <n v="0"/>
    <n v="16288"/>
    <n v="1.2004690440000001"/>
    <n v="1.6009970849999999"/>
    <x v="412"/>
  </r>
  <r>
    <x v="3"/>
    <x v="410"/>
    <x v="1494"/>
    <x v="0"/>
    <x v="0"/>
    <s v="Lotus"/>
    <x v="0"/>
    <n v="0"/>
    <x v="42"/>
    <x v="3"/>
    <x v="6"/>
    <s v="Rs 35,75,64,783_x000a_ ~ 35 Crore+"/>
    <s v="Rs 21,79,44,697_x000a_ ~ 21 Crore+"/>
    <n v="560011"/>
    <n v="3870"/>
    <n v="563881"/>
    <n v="33.920347360000001"/>
    <n v="59.286810000000003"/>
    <x v="413"/>
  </r>
  <r>
    <x v="3"/>
    <x v="410"/>
    <x v="1495"/>
    <x v="1"/>
    <x v="2"/>
    <s v="Hand"/>
    <x v="0"/>
    <n v="2"/>
    <x v="42"/>
    <x v="3"/>
    <x v="0"/>
    <s v="Rs 2,32,84,746_x000a_ ~ 2 Crore+"/>
    <s v="Rs 5,09,206_x000a_ ~ 5 Lacs+"/>
    <n v="331883"/>
    <n v="2175"/>
    <n v="334058"/>
    <n v="20.095309820000001"/>
    <n v="35.123072380000004"/>
    <x v="413"/>
  </r>
  <r>
    <x v="3"/>
    <x v="410"/>
    <x v="1496"/>
    <x v="1"/>
    <x v="4"/>
    <s v="Elephant"/>
    <x v="0"/>
    <n v="0"/>
    <x v="17"/>
    <x v="3"/>
    <x v="7"/>
    <s v="Rs 3,00,000_x000a_ ~ 3 Lacs+"/>
    <s v="Rs 3,58,662_x000a_ ~ 3 Lacs+"/>
    <n v="9874"/>
    <n v="218"/>
    <n v="10092"/>
    <n v="0.60708579600000001"/>
    <n v="1.061079353"/>
    <x v="413"/>
  </r>
  <r>
    <x v="1"/>
    <x v="411"/>
    <x v="1497"/>
    <x v="0"/>
    <x v="0"/>
    <s v="Lotus"/>
    <x v="0"/>
    <n v="2"/>
    <x v="35"/>
    <x v="3"/>
    <x v="7"/>
    <s v="Rs 24,87,89,514_x000a_ ~ 24 Crore+"/>
    <s v="Rs 88,95,225_x000a_ ~ 88 Lacs+"/>
    <n v="434222"/>
    <n v="2069"/>
    <n v="436291"/>
    <n v="25.53262338"/>
    <n v="47.668583429999998"/>
    <x v="414"/>
  </r>
  <r>
    <x v="1"/>
    <x v="411"/>
    <x v="1498"/>
    <x v="1"/>
    <x v="4"/>
    <s v="Elephant"/>
    <x v="0"/>
    <n v="1"/>
    <x v="39"/>
    <x v="3"/>
    <x v="4"/>
    <s v="Rs 37,46,721_x000a_ ~ 37 Lacs+"/>
    <s v="Rs 72,60,000_x000a_ ~ 72 Lacs+"/>
    <n v="316633"/>
    <n v="1906"/>
    <n v="318539"/>
    <n v="18.64154044"/>
    <n v="34.803154079999999"/>
    <x v="414"/>
  </r>
  <r>
    <x v="1"/>
    <x v="411"/>
    <x v="1499"/>
    <x v="1"/>
    <x v="2"/>
    <s v="Hand"/>
    <x v="2"/>
    <n v="6"/>
    <x v="42"/>
    <x v="3"/>
    <x v="4"/>
    <s v="Rs 36,20,51,733_x000a_ ~ 36 Crore+"/>
    <s v="Rs 10,08,000_x000a_ ~ 10 Lacs+"/>
    <n v="76686"/>
    <n v="410"/>
    <n v="77096"/>
    <n v="4.5118123739999998"/>
    <n v="8.423408019"/>
    <x v="414"/>
  </r>
  <r>
    <x v="1"/>
    <x v="411"/>
    <x v="1500"/>
    <x v="1"/>
    <x v="85"/>
    <s v="Football Player"/>
    <x v="0"/>
    <n v="4"/>
    <x v="19"/>
    <x v="3"/>
    <x v="7"/>
    <s v="Rs 15,61,38,084_x000a_ ~ 15 Crore+"/>
    <s v="Rs 4,62,18,245_x000a_ ~ 4 Crore+"/>
    <n v="46766"/>
    <n v="197"/>
    <n v="46963"/>
    <n v="2.7483688449999999"/>
    <n v="5.1311158920000004"/>
    <x v="414"/>
  </r>
  <r>
    <x v="1"/>
    <x v="411"/>
    <x v="3"/>
    <x v="1"/>
    <x v="3"/>
    <s v="ND"/>
    <x v="1"/>
    <m/>
    <x v="2"/>
    <x v="1"/>
    <x v="2"/>
    <s v=""/>
    <s v=""/>
    <n v="12127"/>
    <n v="32"/>
    <n v="12159"/>
    <n v="0.71156903900000001"/>
    <n v="1.3284764200000001"/>
    <x v="414"/>
  </r>
  <r>
    <x v="32"/>
    <x v="412"/>
    <x v="1501"/>
    <x v="0"/>
    <x v="2"/>
    <s v="Hand"/>
    <x v="0"/>
    <n v="0"/>
    <x v="10"/>
    <x v="3"/>
    <x v="4"/>
    <s v="Rs 10,80,15,548_x000a_ ~ 10 Crore+"/>
    <s v="Rs 5,20,989_x000a_ ~ 5 Lacs+"/>
    <n v="444646"/>
    <n v="335"/>
    <n v="444981"/>
    <n v="45.713625299999997"/>
    <n v="56.2629679"/>
    <x v="415"/>
  </r>
  <r>
    <x v="32"/>
    <x v="412"/>
    <x v="1502"/>
    <x v="1"/>
    <x v="113"/>
    <s v="Jug"/>
    <x v="0"/>
    <n v="0"/>
    <x v="40"/>
    <x v="3"/>
    <x v="1"/>
    <s v="Rs 8,37,19,044_x000a_ ~ 8 Crore+"/>
    <s v="Rs 1,27,39,010_x000a_ ~ 1 Crore+"/>
    <n v="247844"/>
    <n v="112"/>
    <n v="247956"/>
    <n v="25.47292508"/>
    <n v="31.351317179999999"/>
    <x v="415"/>
  </r>
  <r>
    <x v="32"/>
    <x v="412"/>
    <x v="1503"/>
    <x v="1"/>
    <x v="28"/>
    <s v="Battery Torch"/>
    <x v="0"/>
    <n v="0"/>
    <x v="46"/>
    <x v="3"/>
    <x v="8"/>
    <s v="Rs 39,35,86,982_x000a_ ~ 39 Crore+"/>
    <s v="Rs 2,88,20,830_x000a_ ~ 2 Crore+"/>
    <n v="38046"/>
    <n v="22"/>
    <n v="38068"/>
    <n v="3.9107878490000001"/>
    <n v="4.8132811560000004"/>
    <x v="415"/>
  </r>
  <r>
    <x v="32"/>
    <x v="412"/>
    <x v="1504"/>
    <x v="1"/>
    <x v="27"/>
    <s v="Ganna Kisan"/>
    <x v="2"/>
    <m/>
    <x v="53"/>
    <x v="3"/>
    <x v="12"/>
    <s v="Not Available"/>
    <s v="Not Available"/>
    <n v="22842"/>
    <n v="15"/>
    <n v="22857"/>
    <n v="2.3481369619999999"/>
    <n v="2.8900170059999999"/>
    <x v="415"/>
  </r>
  <r>
    <x v="32"/>
    <x v="412"/>
    <x v="3"/>
    <x v="1"/>
    <x v="3"/>
    <s v="ND"/>
    <x v="1"/>
    <m/>
    <x v="2"/>
    <x v="1"/>
    <x v="2"/>
    <s v=""/>
    <s v=""/>
    <n v="12192"/>
    <n v="7"/>
    <n v="12199"/>
    <n v="1.2532232050000001"/>
    <n v="1.5424297789999999"/>
    <x v="415"/>
  </r>
  <r>
    <x v="2"/>
    <x v="413"/>
    <x v="1505"/>
    <x v="0"/>
    <x v="0"/>
    <s v="Lotus"/>
    <x v="0"/>
    <n v="1"/>
    <x v="10"/>
    <x v="3"/>
    <x v="4"/>
    <s v="Rs 5,79,59,302_x000a_ ~ 5 Crore+"/>
    <s v="Rs 17,93,891_x000a_ ~ 17 Lacs+"/>
    <n v="631875"/>
    <n v="960"/>
    <n v="632835"/>
    <n v="30.485966049999998"/>
    <n v="61.104867069999997"/>
    <x v="416"/>
  </r>
  <r>
    <x v="2"/>
    <x v="413"/>
    <x v="1506"/>
    <x v="1"/>
    <x v="2"/>
    <s v="Hand"/>
    <x v="0"/>
    <n v="6"/>
    <x v="7"/>
    <x v="3"/>
    <x v="6"/>
    <s v="Rs 6,76,24,702_x000a_ ~ 6 Crore+"/>
    <s v="Rs 3,52,12,523_x000a_ ~ 3 Crore+"/>
    <n v="307870"/>
    <n v="337"/>
    <n v="308207"/>
    <n v="14.84745335"/>
    <n v="29.759649459999999"/>
    <x v="416"/>
  </r>
  <r>
    <x v="2"/>
    <x v="413"/>
    <x v="1507"/>
    <x v="1"/>
    <x v="6"/>
    <s v="Cup &amp; Saucer"/>
    <x v="0"/>
    <n v="1"/>
    <x v="26"/>
    <x v="3"/>
    <x v="0"/>
    <s v="Rs 1,87,03,428_x000a_ ~ 1 Crore+"/>
    <s v="Rs 0_x000a_ ~"/>
    <n v="64734"/>
    <n v="59"/>
    <n v="64793"/>
    <n v="3.1213147160000001"/>
    <n v="6.2562400179999997"/>
    <x v="416"/>
  </r>
  <r>
    <x v="2"/>
    <x v="413"/>
    <x v="3"/>
    <x v="1"/>
    <x v="3"/>
    <s v="ND"/>
    <x v="1"/>
    <m/>
    <x v="2"/>
    <x v="1"/>
    <x v="2"/>
    <s v=""/>
    <s v=""/>
    <n v="10972"/>
    <n v="29"/>
    <n v="11001"/>
    <n v="0.52995822400000003"/>
    <n v="1.062227346"/>
    <x v="416"/>
  </r>
  <r>
    <x v="16"/>
    <x v="414"/>
    <x v="1508"/>
    <x v="0"/>
    <x v="37"/>
    <s v="Conch"/>
    <x v="0"/>
    <n v="0"/>
    <x v="29"/>
    <x v="3"/>
    <x v="8"/>
    <s v="Rs 1,17,47,01,344_x000a_ ~ 117 Crore+"/>
    <s v="Rs 2,19,32,742_x000a_ ~ 2 Crore+"/>
    <n v="537782"/>
    <n v="539"/>
    <n v="538321"/>
    <n v="34.456270789999998"/>
    <n v="47.382239970000001"/>
    <x v="417"/>
  </r>
  <r>
    <x v="16"/>
    <x v="414"/>
    <x v="1509"/>
    <x v="1"/>
    <x v="0"/>
    <s v="Lotus"/>
    <x v="0"/>
    <n v="1"/>
    <x v="39"/>
    <x v="3"/>
    <x v="1"/>
    <s v="Rs 72,02,976_x000a_ ~ 72 Lacs+"/>
    <s v="Rs 11,97,946_x000a_ ~ 11 Lacs+"/>
    <n v="524504"/>
    <n v="2103"/>
    <n v="526607"/>
    <n v="33.706493690000002"/>
    <n v="46.351190539999997"/>
    <x v="417"/>
  </r>
  <r>
    <x v="16"/>
    <x v="414"/>
    <x v="1510"/>
    <x v="1"/>
    <x v="2"/>
    <s v="Hand"/>
    <x v="0"/>
    <n v="4"/>
    <x v="19"/>
    <x v="3"/>
    <x v="1"/>
    <s v="Rs 1,32,57,059_x000a_ ~ 1 Crore+"/>
    <s v="Rs 1,38,069_x000a_ ~ 1 Lacs+"/>
    <n v="44599"/>
    <n v="135"/>
    <n v="44734"/>
    <n v="2.8632856929999999"/>
    <n v="3.9374223239999999"/>
    <x v="417"/>
  </r>
  <r>
    <x v="14"/>
    <x v="415"/>
    <x v="1511"/>
    <x v="0"/>
    <x v="46"/>
    <s v="Arrow"/>
    <x v="0"/>
    <n v="1"/>
    <x v="20"/>
    <x v="3"/>
    <x v="0"/>
    <s v="Rs 4,10,36,294_x000a_ ~ 4 Crore+"/>
    <s v="Rs 25,00,000_x000a_ ~ 25 Lacs+"/>
    <n v="632435"/>
    <n v="489"/>
    <n v="632924"/>
    <n v="35.853378890000002"/>
    <n v="54.846623319999999"/>
    <x v="418"/>
  </r>
  <r>
    <x v="14"/>
    <x v="415"/>
    <x v="1512"/>
    <x v="1"/>
    <x v="2"/>
    <s v="Hand"/>
    <x v="0"/>
    <n v="2"/>
    <x v="11"/>
    <x v="3"/>
    <x v="0"/>
    <s v="Rs 3,41,86,43,970_x000a_ ~ 341 Crore+"/>
    <s v="Rs 71,57,92,024_x000a_ ~ 71 Crore+"/>
    <n v="369278"/>
    <n v="185"/>
    <n v="369463"/>
    <n v="20.92904824"/>
    <n v="32.016163069999998"/>
    <x v="418"/>
  </r>
  <r>
    <x v="14"/>
    <x v="415"/>
    <x v="1513"/>
    <x v="1"/>
    <x v="18"/>
    <s v="Coat"/>
    <x v="0"/>
    <n v="0"/>
    <x v="16"/>
    <x v="3"/>
    <x v="0"/>
    <s v="Rs 6,01,416_x000a_ ~ 6 Lacs+"/>
    <s v="Rs 0_x000a_ ~"/>
    <n v="31794"/>
    <n v="1"/>
    <n v="31795"/>
    <n v="1.80109805"/>
    <n v="2.7552255699999999"/>
    <x v="418"/>
  </r>
  <r>
    <x v="14"/>
    <x v="415"/>
    <x v="1514"/>
    <x v="1"/>
    <x v="18"/>
    <s v="Pan"/>
    <x v="0"/>
    <n v="0"/>
    <x v="40"/>
    <x v="3"/>
    <x v="5"/>
    <s v="Rs 4,58,449_x000a_ ~ 4 Lacs+"/>
    <s v="Rs 0_x000a_ ~"/>
    <n v="21374"/>
    <n v="0"/>
    <n v="21374"/>
    <n v="1.210777472"/>
    <n v="1.8521840329999999"/>
    <x v="418"/>
  </r>
  <r>
    <x v="14"/>
    <x v="415"/>
    <x v="3"/>
    <x v="1"/>
    <x v="3"/>
    <s v="ND"/>
    <x v="1"/>
    <m/>
    <x v="2"/>
    <x v="1"/>
    <x v="2"/>
    <s v=""/>
    <s v=""/>
    <n v="18557"/>
    <n v="12"/>
    <n v="18569"/>
    <n v="1.0518820470000001"/>
    <n v="1.6091141250000001"/>
    <x v="418"/>
  </r>
  <r>
    <x v="14"/>
    <x v="415"/>
    <x v="1515"/>
    <x v="1"/>
    <x v="4"/>
    <s v="Elephant"/>
    <x v="0"/>
    <n v="1"/>
    <x v="23"/>
    <x v="0"/>
    <x v="4"/>
    <s v="Rs 6,14,97,000_x000a_ ~ 6 Crore+"/>
    <s v="Rs 7,00,000_x000a_ ~ 7 Lacs+"/>
    <n v="16478"/>
    <n v="59"/>
    <n v="16537"/>
    <n v="0.93677491599999996"/>
    <n v="1.4330292579999999"/>
    <x v="418"/>
  </r>
  <r>
    <x v="6"/>
    <x v="416"/>
    <x v="1516"/>
    <x v="0"/>
    <x v="0"/>
    <s v="Lotus"/>
    <x v="0"/>
    <n v="2"/>
    <x v="6"/>
    <x v="3"/>
    <x v="8"/>
    <s v="Rs 22,50,540_x000a_ ~ 22 Lacs+"/>
    <s v="Rs 4,56,100_x000a_ ~ 4 Lacs+"/>
    <n v="666016"/>
    <n v="2091"/>
    <n v="668107"/>
    <n v="40.592593399999998"/>
    <n v="49.275478829999997"/>
    <x v="419"/>
  </r>
  <r>
    <x v="6"/>
    <x v="416"/>
    <x v="1517"/>
    <x v="1"/>
    <x v="10"/>
    <s v="Flowers and Grass"/>
    <x v="0"/>
    <n v="0"/>
    <x v="31"/>
    <x v="3"/>
    <x v="8"/>
    <s v="Rs 1,70,24,599_x000a_ ~ 1 Crore+"/>
    <s v="Rs 17,16,993_x000a_ ~ 17 Lacs+"/>
    <n v="462785"/>
    <n v="590"/>
    <n v="463375"/>
    <n v="28.153563680000001"/>
    <n v="34.175700900000002"/>
    <x v="419"/>
  </r>
  <r>
    <x v="6"/>
    <x v="416"/>
    <x v="1518"/>
    <x v="1"/>
    <x v="2"/>
    <s v="Hand"/>
    <x v="0"/>
    <n v="8"/>
    <x v="3"/>
    <x v="3"/>
    <x v="1"/>
    <s v="Rs 53,30,178_x000a_ ~ 53 Lacs+"/>
    <s v="Rs 6,09,500_x000a_ ~ 6 Lacs+"/>
    <n v="84366"/>
    <n v="111"/>
    <n v="84477"/>
    <n v="5.1326217400000003"/>
    <n v="6.2305059290000004"/>
    <x v="419"/>
  </r>
  <r>
    <x v="6"/>
    <x v="416"/>
    <x v="1519"/>
    <x v="1"/>
    <x v="48"/>
    <s v="Lion"/>
    <x v="0"/>
    <n v="1"/>
    <x v="49"/>
    <x v="3"/>
    <x v="1"/>
    <s v="Rs 1,79,09,890_x000a_ ~ 1 Crore+"/>
    <s v="Rs 0_x000a_ ~"/>
    <n v="68293"/>
    <n v="141"/>
    <n v="68434"/>
    <n v="4.1578871900000003"/>
    <n v="5.0472725450000002"/>
    <x v="419"/>
  </r>
  <r>
    <x v="14"/>
    <x v="417"/>
    <x v="1520"/>
    <x v="0"/>
    <x v="0"/>
    <s v="Lotus"/>
    <x v="0"/>
    <n v="1"/>
    <x v="9"/>
    <x v="3"/>
    <x v="4"/>
    <s v="Rs 3,37,91,375_x000a_ ~ 3 Crore+"/>
    <s v="Rs 11,46,627_x000a_ ~ 11 Lacs+"/>
    <n v="574081"/>
    <n v="3706"/>
    <n v="577787"/>
    <n v="34.834313229999999"/>
    <n v="57.770900930000003"/>
    <x v="420"/>
  </r>
  <r>
    <x v="14"/>
    <x v="417"/>
    <x v="1521"/>
    <x v="1"/>
    <x v="80"/>
    <s v="Ceiling Fan"/>
    <x v="0"/>
    <m/>
    <x v="52"/>
    <x v="3"/>
    <x v="12"/>
    <s v="Not Available"/>
    <s v="Not Available"/>
    <n v="281500"/>
    <n v="2639"/>
    <n v="284139"/>
    <n v="17.130511640000002"/>
    <n v="28.410064640000002"/>
    <x v="420"/>
  </r>
  <r>
    <x v="14"/>
    <x v="417"/>
    <x v="3"/>
    <x v="1"/>
    <x v="3"/>
    <s v="ND"/>
    <x v="1"/>
    <m/>
    <x v="2"/>
    <x v="1"/>
    <x v="2"/>
    <s v=""/>
    <s v=""/>
    <n v="22644"/>
    <n v="62"/>
    <n v="22706"/>
    <n v="1.368926466"/>
    <n v="2.2702935100000001"/>
    <x v="420"/>
  </r>
  <r>
    <x v="14"/>
    <x v="417"/>
    <x v="1522"/>
    <x v="1"/>
    <x v="114"/>
    <s v="Ganna Kisan"/>
    <x v="0"/>
    <n v="1"/>
    <x v="53"/>
    <x v="3"/>
    <x v="7"/>
    <s v="Rs 25,95,500_x000a_ ~ 25 Lacs+"/>
    <s v="Rs 77,904_x000a_ ~ 77 Thou+"/>
    <n v="17736"/>
    <n v="5"/>
    <n v="17741"/>
    <n v="1.0695906120000001"/>
    <n v="1.773860529"/>
    <x v="420"/>
  </r>
  <r>
    <x v="14"/>
    <x v="417"/>
    <x v="1523"/>
    <x v="1"/>
    <x v="32"/>
    <s v="Saw"/>
    <x v="2"/>
    <n v="0"/>
    <x v="21"/>
    <x v="3"/>
    <x v="9"/>
    <s v="Rs 2,10,000_x000a_ ~ 2 Lacs+"/>
    <s v="Rs 0_x000a_ ~"/>
    <n v="14023"/>
    <n v="4"/>
    <n v="14027"/>
    <n v="0.845676541"/>
    <n v="1.402510661"/>
    <x v="420"/>
  </r>
  <r>
    <x v="14"/>
    <x v="417"/>
    <x v="1524"/>
    <x v="1"/>
    <x v="108"/>
    <s v="Helicopter"/>
    <x v="0"/>
    <n v="1"/>
    <x v="6"/>
    <x v="2"/>
    <x v="7"/>
    <s v="Rs 25,97,200_x000a_ ~ 25 Lacs+"/>
    <s v="Rs 0_x000a_ ~"/>
    <n v="12060"/>
    <n v="20"/>
    <n v="12080"/>
    <n v="0.72829347799999999"/>
    <n v="1.2078369419999999"/>
    <x v="420"/>
  </r>
  <r>
    <x v="14"/>
    <x v="417"/>
    <x v="1525"/>
    <x v="1"/>
    <x v="8"/>
    <s v="Ears of Corn And Sickle"/>
    <x v="0"/>
    <n v="1"/>
    <x v="32"/>
    <x v="3"/>
    <x v="0"/>
    <s v="Rs 29,02,51,911_x000a_ ~ 29 Crore+"/>
    <s v="Rs 3,67,711_x000a_ ~ 3 Lacs+"/>
    <n v="10206"/>
    <n v="68"/>
    <n v="10274"/>
    <n v="0.61941119200000005"/>
    <n v="1.02726132"/>
    <x v="420"/>
  </r>
  <r>
    <x v="1"/>
    <x v="418"/>
    <x v="1526"/>
    <x v="0"/>
    <x v="2"/>
    <s v="Hand"/>
    <x v="2"/>
    <n v="1"/>
    <x v="46"/>
    <x v="3"/>
    <x v="5"/>
    <s v="Rs 11,82,63,916_x000a_ ~ 11 Crore+"/>
    <s v="Rs 0_x000a_ ~"/>
    <n v="533687"/>
    <n v="1231"/>
    <n v="534918"/>
    <n v="31.424210810000002"/>
    <n v="55.777448280000002"/>
    <x v="421"/>
  </r>
  <r>
    <x v="1"/>
    <x v="418"/>
    <x v="1527"/>
    <x v="1"/>
    <x v="0"/>
    <s v="Lotus"/>
    <x v="0"/>
    <n v="3"/>
    <x v="19"/>
    <x v="3"/>
    <x v="4"/>
    <s v="Rs 2,96,76,192_x000a_ ~ 2 Crore+"/>
    <s v="Rs 9,72,748_x000a_ ~ 9 Lacs+"/>
    <n v="365839"/>
    <n v="1901"/>
    <n v="367740"/>
    <n v="21.603197649999998"/>
    <n v="38.345314289999997"/>
    <x v="421"/>
  </r>
  <r>
    <x v="1"/>
    <x v="418"/>
    <x v="3"/>
    <x v="1"/>
    <x v="3"/>
    <s v="ND"/>
    <x v="1"/>
    <m/>
    <x v="2"/>
    <x v="1"/>
    <x v="2"/>
    <s v=""/>
    <s v=""/>
    <n v="10225"/>
    <n v="27"/>
    <n v="10252"/>
    <n v="0.60226241999999997"/>
    <n v="1.0690057159999999"/>
    <x v="421"/>
  </r>
  <r>
    <x v="18"/>
    <x v="419"/>
    <x v="1528"/>
    <x v="0"/>
    <x v="0"/>
    <s v="Lotus"/>
    <x v="0"/>
    <n v="0"/>
    <x v="7"/>
    <x v="0"/>
    <x v="8"/>
    <s v="Rs 3,06,38,375_x000a_ ~ 3 Crore+"/>
    <s v="Rs 6,78,532_x000a_ ~ 6 Lacs+"/>
    <n v="596804"/>
    <n v="1533"/>
    <n v="598337"/>
    <n v="31.030793419999998"/>
    <n v="53.187307660000002"/>
    <x v="422"/>
  </r>
  <r>
    <x v="18"/>
    <x v="419"/>
    <x v="1529"/>
    <x v="1"/>
    <x v="2"/>
    <s v="Hand"/>
    <x v="0"/>
    <n v="1"/>
    <x v="38"/>
    <x v="0"/>
    <x v="8"/>
    <s v="Rs 10,11,29,729_x000a_ ~ 10 Crore+"/>
    <s v="Rs 57,03,400_x000a_ ~ 57 Lacs+"/>
    <n v="479959"/>
    <n v="662"/>
    <n v="480621"/>
    <n v="24.925837720000001"/>
    <n v="42.72330977"/>
    <x v="422"/>
  </r>
  <r>
    <x v="18"/>
    <x v="419"/>
    <x v="3"/>
    <x v="1"/>
    <x v="3"/>
    <s v="ND"/>
    <x v="1"/>
    <m/>
    <x v="2"/>
    <x v="1"/>
    <x v="2"/>
    <s v=""/>
    <s v=""/>
    <n v="14914"/>
    <n v="7"/>
    <n v="14921"/>
    <n v="0.77382890999999998"/>
    <n v="1.3263559119999999"/>
    <x v="422"/>
  </r>
  <r>
    <x v="18"/>
    <x v="419"/>
    <x v="1530"/>
    <x v="1"/>
    <x v="4"/>
    <s v="Elephant"/>
    <x v="0"/>
    <n v="0"/>
    <x v="5"/>
    <x v="0"/>
    <x v="8"/>
    <s v="Rs 17,06,000_x000a_ ~ 17 Lacs+"/>
    <s v="Rs 0_x000a_ ~"/>
    <n v="13812"/>
    <n v="18"/>
    <n v="13830"/>
    <n v="0.71724776000000001"/>
    <n v="1.229374859"/>
    <x v="422"/>
  </r>
  <r>
    <x v="2"/>
    <x v="420"/>
    <x v="1531"/>
    <x v="0"/>
    <x v="5"/>
    <s v="Clock"/>
    <x v="0"/>
    <n v="0"/>
    <x v="12"/>
    <x v="3"/>
    <x v="5"/>
    <s v="Rs 12,74,87,277_x000a_ ~ 12 Crore+"/>
    <s v="Rs 32,21,073_x000a_ ~ 32 Lacs+"/>
    <n v="484563"/>
    <n v="2405"/>
    <n v="486968"/>
    <n v="29.4602729"/>
    <n v="47.38965125"/>
    <x v="423"/>
  </r>
  <r>
    <x v="2"/>
    <x v="420"/>
    <x v="1532"/>
    <x v="1"/>
    <x v="19"/>
    <s v="Bow and Arrow"/>
    <x v="0"/>
    <n v="0"/>
    <x v="30"/>
    <x v="3"/>
    <x v="6"/>
    <s v="Rs 5,44,22,110_x000a_ ~ 5 Crore+"/>
    <s v="Rs 2,13,41,268_x000a_ ~ 2 Crore+"/>
    <n v="452942"/>
    <n v="2588"/>
    <n v="455530"/>
    <n v="27.55835725"/>
    <n v="44.33023902"/>
    <x v="423"/>
  </r>
  <r>
    <x v="2"/>
    <x v="420"/>
    <x v="1533"/>
    <x v="1"/>
    <x v="6"/>
    <s v="Cup &amp; Saucer"/>
    <x v="2"/>
    <n v="0"/>
    <x v="18"/>
    <x v="3"/>
    <x v="11"/>
    <s v="Rs 1,10,42,707_x000a_ ~ 1 Crore+"/>
    <s v="Rs 5,19,330_x000a_ ~ 5 Lacs+"/>
    <n v="23042"/>
    <n v="154"/>
    <n v="23196"/>
    <n v="1.403296501"/>
    <n v="2.2573359040000001"/>
    <x v="423"/>
  </r>
  <r>
    <x v="2"/>
    <x v="420"/>
    <x v="1534"/>
    <x v="1"/>
    <x v="18"/>
    <s v="Air Conditioner"/>
    <x v="0"/>
    <n v="0"/>
    <x v="41"/>
    <x v="3"/>
    <x v="6"/>
    <s v="Rs 28,62,500_x000a_ ~ 28 Lacs+"/>
    <s v="Rs 0_x000a_ ~"/>
    <n v="12264"/>
    <n v="1"/>
    <n v="12265"/>
    <n v="0.74199998199999995"/>
    <n v="1.1935775500000001"/>
    <x v="423"/>
  </r>
  <r>
    <x v="2"/>
    <x v="420"/>
    <x v="3"/>
    <x v="1"/>
    <x v="3"/>
    <s v="ND"/>
    <x v="1"/>
    <m/>
    <x v="2"/>
    <x v="1"/>
    <x v="2"/>
    <s v=""/>
    <s v=""/>
    <n v="11435"/>
    <n v="55"/>
    <n v="11490"/>
    <n v="0.69511453700000003"/>
    <n v="1.118157852"/>
    <x v="423"/>
  </r>
  <r>
    <x v="6"/>
    <x v="421"/>
    <x v="1535"/>
    <x v="0"/>
    <x v="0"/>
    <s v="Lotus"/>
    <x v="2"/>
    <n v="2"/>
    <x v="35"/>
    <x v="3"/>
    <x v="1"/>
    <s v="Rs 61,39,123_x000a_ ~ 61 Lacs+"/>
    <s v="Rs 8,23,416_x000a_ ~ 8 Lacs+"/>
    <n v="509862"/>
    <n v="1790"/>
    <n v="511652"/>
    <n v="31.953885159999999"/>
    <n v="40.032987079999998"/>
    <x v="424"/>
  </r>
  <r>
    <x v="6"/>
    <x v="421"/>
    <x v="1536"/>
    <x v="1"/>
    <x v="10"/>
    <s v="Flowers and Grass"/>
    <x v="0"/>
    <n v="4"/>
    <x v="12"/>
    <x v="3"/>
    <x v="1"/>
    <s v="Rs 2,06,95,117_x000a_ ~ 2 Crore+"/>
    <s v="Rs 0_x000a_ ~"/>
    <n v="449269"/>
    <n v="1809"/>
    <n v="451078"/>
    <n v="28.170894690000001"/>
    <n v="35.293519320000001"/>
    <x v="424"/>
  </r>
  <r>
    <x v="6"/>
    <x v="421"/>
    <x v="1537"/>
    <x v="1"/>
    <x v="8"/>
    <s v="Hammer, Sickle and Star"/>
    <x v="0"/>
    <n v="1"/>
    <x v="18"/>
    <x v="3"/>
    <x v="1"/>
    <s v="Rs 96,90,051_x000a_ ~ 96 Lacs+"/>
    <s v="Rs 6,19,755_x000a_ ~ 6 Lacs+"/>
    <n v="181310"/>
    <n v="725"/>
    <n v="182035"/>
    <n v="11.368518999999999"/>
    <n v="14.242893219999999"/>
    <x v="424"/>
  </r>
  <r>
    <x v="6"/>
    <x v="421"/>
    <x v="1538"/>
    <x v="1"/>
    <x v="2"/>
    <s v="Hand"/>
    <x v="2"/>
    <n v="4"/>
    <x v="3"/>
    <x v="3"/>
    <x v="1"/>
    <s v="Rs 1,56,15,375_x000a_ ~ 1 Crore+"/>
    <s v="Rs 0_x000a_ ~"/>
    <n v="83460"/>
    <n v="202"/>
    <n v="83662"/>
    <n v="5.2248910210000004"/>
    <n v="6.5459331059999997"/>
    <x v="424"/>
  </r>
  <r>
    <x v="6"/>
    <x v="421"/>
    <x v="3"/>
    <x v="1"/>
    <x v="3"/>
    <s v="ND"/>
    <x v="1"/>
    <m/>
    <x v="2"/>
    <x v="1"/>
    <x v="2"/>
    <s v=""/>
    <s v=""/>
    <n v="13747"/>
    <n v="2"/>
    <n v="13749"/>
    <n v="0.85865777300000001"/>
    <n v="1.0757576230000001"/>
    <x v="424"/>
  </r>
  <r>
    <x v="20"/>
    <x v="422"/>
    <x v="1539"/>
    <x v="0"/>
    <x v="0"/>
    <s v="Lotus"/>
    <x v="2"/>
    <n v="0"/>
    <x v="20"/>
    <x v="0"/>
    <x v="0"/>
    <s v="Rs 70,43,539_x000a_ ~ 70 Lacs+"/>
    <s v="Rs 0_x000a_ ~"/>
    <n v="656939"/>
    <n v="1396"/>
    <n v="658335"/>
    <n v="37.970533019999998"/>
    <n v="48.738803369999999"/>
    <x v="425"/>
  </r>
  <r>
    <x v="20"/>
    <x v="422"/>
    <x v="1540"/>
    <x v="1"/>
    <x v="2"/>
    <s v="Hand"/>
    <x v="0"/>
    <n v="1"/>
    <x v="21"/>
    <x v="0"/>
    <x v="1"/>
    <s v="Rs 72,54,977_x000a_ ~ 72 Lacs+"/>
    <s v="Rs 20,80,854_x000a_ ~ 20 Lacs+"/>
    <n v="590690"/>
    <n v="1618"/>
    <n v="592308"/>
    <n v="34.162319289999999"/>
    <n v="43.850597559999997"/>
    <x v="425"/>
  </r>
  <r>
    <x v="20"/>
    <x v="422"/>
    <x v="1541"/>
    <x v="1"/>
    <x v="4"/>
    <s v="Elephant"/>
    <x v="0"/>
    <n v="0"/>
    <x v="3"/>
    <x v="0"/>
    <x v="4"/>
    <s v="Rs 76,97,000_x000a_ ~ 76 Lacs+"/>
    <s v="Rs 14,75,000_x000a_ ~ 14 Lacs+"/>
    <n v="26491"/>
    <n v="105"/>
    <n v="26596"/>
    <n v="1.5339671989999999"/>
    <n v="1.9689933159999999"/>
    <x v="425"/>
  </r>
  <r>
    <x v="20"/>
    <x v="422"/>
    <x v="3"/>
    <x v="1"/>
    <x v="3"/>
    <s v="ND"/>
    <x v="1"/>
    <m/>
    <x v="2"/>
    <x v="1"/>
    <x v="2"/>
    <s v=""/>
    <s v=""/>
    <n v="15720"/>
    <n v="9"/>
    <n v="15729"/>
    <n v="0.90719544600000002"/>
    <n v="1.1644719450000001"/>
    <x v="425"/>
  </r>
  <r>
    <x v="20"/>
    <x v="423"/>
    <x v="1542"/>
    <x v="0"/>
    <x v="0"/>
    <s v="Lotus"/>
    <x v="0"/>
    <n v="0"/>
    <x v="42"/>
    <x v="3"/>
    <x v="4"/>
    <s v="Rs 4,60,68,126_x000a_ ~ 4 Crore+"/>
    <s v="Rs 24,82,214_x000a_ ~ 24 Lacs+"/>
    <n v="836211"/>
    <n v="1691"/>
    <n v="837902"/>
    <n v="39.67831237"/>
    <n v="59.972572579999998"/>
    <x v="426"/>
  </r>
  <r>
    <x v="20"/>
    <x v="423"/>
    <x v="1543"/>
    <x v="1"/>
    <x v="2"/>
    <s v="Hand"/>
    <x v="0"/>
    <n v="0"/>
    <x v="38"/>
    <x v="3"/>
    <x v="1"/>
    <s v="Rs 6,46,82,454_x000a_ ~ 6 Crore+"/>
    <s v="Rs 76,05,574_x000a_ ~ 76 Lacs+"/>
    <n v="488515"/>
    <n v="1149"/>
    <n v="489664"/>
    <n v="23.18772499"/>
    <n v="35.047547059999999"/>
    <x v="426"/>
  </r>
  <r>
    <x v="8"/>
    <x v="424"/>
    <x v="1544"/>
    <x v="0"/>
    <x v="13"/>
    <s v="Ceiling Fan"/>
    <x v="0"/>
    <n v="2"/>
    <x v="34"/>
    <x v="3"/>
    <x v="4"/>
    <s v="Rs 45,82,05,360_x000a_ ~ 45 Crore+"/>
    <s v="Rs 1,78,14,757_x000a_ ~ 1 Crore+"/>
    <n v="578471"/>
    <n v="3553"/>
    <n v="582024"/>
    <n v="37.93525983"/>
    <n v="46.543749320000003"/>
    <x v="427"/>
  </r>
  <r>
    <x v="8"/>
    <x v="424"/>
    <x v="1545"/>
    <x v="1"/>
    <x v="14"/>
    <s v="Bicycle"/>
    <x v="2"/>
    <n v="0"/>
    <x v="39"/>
    <x v="3"/>
    <x v="4"/>
    <s v="Rs 43,18,48,590_x000a_ ~ 43 Crore+"/>
    <s v="Rs 32,48,74,000_x000a_ ~ 32 Crore+"/>
    <n v="459100"/>
    <n v="1290"/>
    <n v="460390"/>
    <n v="30.007378169999999"/>
    <n v="36.816826710000001"/>
    <x v="427"/>
  </r>
  <r>
    <x v="8"/>
    <x v="424"/>
    <x v="1546"/>
    <x v="1"/>
    <x v="15"/>
    <s v="Glass Tumbler"/>
    <x v="0"/>
    <n v="0"/>
    <x v="32"/>
    <x v="3"/>
    <x v="1"/>
    <s v="Rs 67,39,24,565_x000a_ ~ 67 Crore+"/>
    <s v="Rs 46,19,54,372_x000a_ ~ 46 Crore+"/>
    <n v="155164"/>
    <n v="643"/>
    <n v="155807"/>
    <n v="10.1552153"/>
    <n v="12.45969573"/>
    <x v="427"/>
  </r>
  <r>
    <x v="8"/>
    <x v="424"/>
    <x v="3"/>
    <x v="1"/>
    <x v="3"/>
    <s v="ND"/>
    <x v="1"/>
    <m/>
    <x v="2"/>
    <x v="1"/>
    <x v="2"/>
    <s v=""/>
    <s v=""/>
    <n v="18064"/>
    <n v="23"/>
    <n v="18087"/>
    <n v="1.17887758"/>
    <n v="1.4463953270000001"/>
    <x v="427"/>
  </r>
  <r>
    <x v="8"/>
    <x v="424"/>
    <x v="1547"/>
    <x v="1"/>
    <x v="2"/>
    <s v="Hand"/>
    <x v="0"/>
    <n v="0"/>
    <x v="32"/>
    <x v="3"/>
    <x v="0"/>
    <s v="Rs 5,62,700_x000a_ ~ 5 Lacs+"/>
    <s v="Rs 2,61,693_x000a_ ~ 2 Lacs+"/>
    <n v="12678"/>
    <n v="47"/>
    <n v="12725"/>
    <n v="0.82939222700000004"/>
    <n v="1.017602728"/>
    <x v="427"/>
  </r>
  <r>
    <x v="8"/>
    <x v="425"/>
    <x v="1548"/>
    <x v="0"/>
    <x v="13"/>
    <s v="Ceiling Fan"/>
    <x v="0"/>
    <n v="3"/>
    <x v="21"/>
    <x v="3"/>
    <x v="1"/>
    <s v="Rs 66,50,85,701_x000a_ ~ 66 Crore+"/>
    <s v="Rs 20,54,73,477_x000a_ ~ 20 Crore+"/>
    <n v="695277"/>
    <n v="6934"/>
    <n v="702211"/>
    <n v="45.393609830000003"/>
    <n v="57.269490240000003"/>
    <x v="428"/>
  </r>
  <r>
    <x v="8"/>
    <x v="425"/>
    <x v="1549"/>
    <x v="1"/>
    <x v="14"/>
    <s v="Bicycle"/>
    <x v="2"/>
    <n v="0"/>
    <x v="10"/>
    <x v="3"/>
    <x v="0"/>
    <s v="Rs 2,20,48,33,211_x000a_ ~ 220 Crore+"/>
    <s v="Rs 59,32,75,186_x000a_ ~ 59 Crore+"/>
    <n v="429710"/>
    <n v="4217"/>
    <n v="433927"/>
    <n v="28.050704039999999"/>
    <n v="35.389331830000003"/>
    <x v="428"/>
  </r>
  <r>
    <x v="8"/>
    <x v="425"/>
    <x v="1550"/>
    <x v="1"/>
    <x v="15"/>
    <s v="Glass Tumbler"/>
    <x v="0"/>
    <n v="0"/>
    <x v="21"/>
    <x v="3"/>
    <x v="6"/>
    <s v="Rs 6,00,000_x000a_ ~ 6 Lacs+"/>
    <s v="Rs 12,00,000_x000a_ ~ 12 Lacs+"/>
    <n v="33833"/>
    <n v="153"/>
    <n v="33986"/>
    <n v="2.1969852699999999"/>
    <n v="2.7717607599999998"/>
    <x v="428"/>
  </r>
  <r>
    <x v="8"/>
    <x v="425"/>
    <x v="3"/>
    <x v="1"/>
    <x v="3"/>
    <s v="ND"/>
    <x v="1"/>
    <m/>
    <x v="2"/>
    <x v="1"/>
    <x v="2"/>
    <s v=""/>
    <s v=""/>
    <n v="21289"/>
    <n v="50"/>
    <n v="21339"/>
    <n v="1.3794347280000001"/>
    <n v="1.74032257"/>
    <x v="428"/>
  </r>
  <r>
    <x v="8"/>
    <x v="425"/>
    <x v="1551"/>
    <x v="1"/>
    <x v="2"/>
    <s v="Hand"/>
    <x v="0"/>
    <n v="2"/>
    <x v="35"/>
    <x v="3"/>
    <x v="6"/>
    <s v="Rs 2,74,00,500_x000a_ ~ 2 Crore+"/>
    <s v="Rs 56,00,000_x000a_ ~ 56 Lacs+"/>
    <n v="20959"/>
    <n v="191"/>
    <n v="21150"/>
    <n v="1.367217044"/>
    <n v="1.7249084939999999"/>
    <x v="428"/>
  </r>
  <r>
    <x v="19"/>
    <x v="426"/>
    <x v="1552"/>
    <x v="0"/>
    <x v="0"/>
    <s v="Lotus"/>
    <x v="0"/>
    <n v="0"/>
    <x v="3"/>
    <x v="3"/>
    <x v="4"/>
    <s v="Rs 4,01,98,295_x000a_ ~ 4 Crore+"/>
    <s v="Rs 39,21,362_x000a_ ~ 39 Lacs+"/>
    <n v="822225"/>
    <n v="1599"/>
    <n v="823824"/>
    <n v="48.622434009999999"/>
    <n v="65.334633960000005"/>
    <x v="429"/>
  </r>
  <r>
    <x v="19"/>
    <x v="426"/>
    <x v="1553"/>
    <x v="1"/>
    <x v="2"/>
    <s v="Hand"/>
    <x v="2"/>
    <n v="0"/>
    <x v="41"/>
    <x v="3"/>
    <x v="4"/>
    <s v="Rs 2,31,74,475_x000a_ ~ 2 Crore+"/>
    <s v="Rs 53,53,782_x000a_ ~ 53 Lacs+"/>
    <n v="392160"/>
    <n v="645"/>
    <n v="392805"/>
    <n v="23.183513949999998"/>
    <n v="31.152006849999999"/>
    <x v="429"/>
  </r>
  <r>
    <x v="3"/>
    <x v="427"/>
    <x v="1554"/>
    <x v="0"/>
    <x v="0"/>
    <s v="Lotus"/>
    <x v="0"/>
    <n v="0"/>
    <x v="30"/>
    <x v="3"/>
    <x v="7"/>
    <s v="Rs 6,88,18,120_x000a_ ~ 6 Crore+"/>
    <s v="Rs 1,65,66,856_x000a_ ~ 1 Crore+"/>
    <n v="755296"/>
    <n v="3349"/>
    <n v="758645"/>
    <n v="40.260536979999998"/>
    <n v="63.415949179999998"/>
    <x v="430"/>
  </r>
  <r>
    <x v="3"/>
    <x v="427"/>
    <x v="1555"/>
    <x v="1"/>
    <x v="2"/>
    <s v="Hand"/>
    <x v="0"/>
    <n v="2"/>
    <x v="18"/>
    <x v="3"/>
    <x v="4"/>
    <s v="Rs 9,75,82,897_x000a_ ~ 9 Crore+"/>
    <s v="Rs 8,21,06,333_x000a_ ~ 8 Crore+"/>
    <n v="388405"/>
    <n v="1833"/>
    <n v="390238"/>
    <n v="20.709543239999999"/>
    <n v="32.620412940000001"/>
    <x v="430"/>
  </r>
  <r>
    <x v="3"/>
    <x v="427"/>
    <x v="3"/>
    <x v="1"/>
    <x v="3"/>
    <s v="ND"/>
    <x v="1"/>
    <m/>
    <x v="2"/>
    <x v="1"/>
    <x v="2"/>
    <s v=""/>
    <s v=""/>
    <n v="18080"/>
    <n v="238"/>
    <n v="18318"/>
    <n v="0.97211807400000005"/>
    <n v="1.531221266"/>
    <x v="430"/>
  </r>
  <r>
    <x v="3"/>
    <x v="427"/>
    <x v="1556"/>
    <x v="1"/>
    <x v="4"/>
    <s v="Elephant"/>
    <x v="0"/>
    <n v="4"/>
    <x v="35"/>
    <x v="2"/>
    <x v="0"/>
    <s v="Rs 5,35,000_x000a_ ~ 5 Lacs+"/>
    <s v="Rs 0_x000a_ ~"/>
    <n v="15288"/>
    <n v="100"/>
    <n v="15388"/>
    <n v="0.81662588300000005"/>
    <n v="1.286299423"/>
    <x v="430"/>
  </r>
  <r>
    <x v="23"/>
    <x v="428"/>
    <x v="1557"/>
    <x v="0"/>
    <x v="62"/>
    <s v="Bow &amp; Arrow"/>
    <x v="0"/>
    <n v="0"/>
    <x v="34"/>
    <x v="0"/>
    <x v="6"/>
    <s v="Rs 1,29,19,555_x000a_ ~ 1 Crore+"/>
    <s v="Rs 27,43,560_x000a_ ~ 27 Lacs+"/>
    <n v="506589"/>
    <n v="1241"/>
    <n v="507830"/>
    <n v="34.91593992"/>
    <n v="48.463858960000003"/>
    <x v="431"/>
  </r>
  <r>
    <x v="23"/>
    <x v="428"/>
    <x v="1558"/>
    <x v="1"/>
    <x v="0"/>
    <s v="Lotus"/>
    <x v="0"/>
    <n v="0"/>
    <x v="22"/>
    <x v="0"/>
    <x v="4"/>
    <s v="Rs 5,69,91,946_x000a_ ~ 5 Crore+"/>
    <s v="Rs 1,75,88,570_x000a_ ~ 1 Crore+"/>
    <n v="407626"/>
    <n v="1009"/>
    <n v="408635"/>
    <n v="28.095770460000001"/>
    <n v="38.997359359999997"/>
    <x v="431"/>
  </r>
  <r>
    <x v="23"/>
    <x v="428"/>
    <x v="1559"/>
    <x v="1"/>
    <x v="8"/>
    <s v="Hammer, Sickle and Star"/>
    <x v="0"/>
    <n v="0"/>
    <x v="31"/>
    <x v="0"/>
    <x v="4"/>
    <s v="Rs 24,02,310_x000a_ ~ 24 Lacs+"/>
    <s v="Rs 10,000_x000a_ ~ 10 Thou+"/>
    <n v="35577"/>
    <n v="9"/>
    <n v="35586"/>
    <n v="2.446721616"/>
    <n v="3.396087047"/>
    <x v="431"/>
  </r>
  <r>
    <x v="23"/>
    <x v="428"/>
    <x v="1560"/>
    <x v="1"/>
    <x v="10"/>
    <s v="Flowers and Grass"/>
    <x v="2"/>
    <n v="0"/>
    <x v="16"/>
    <x v="0"/>
    <x v="4"/>
    <s v="Rs 49,46,922_x000a_ ~ 49 Lacs+"/>
    <s v="Rs 9,50,000_x000a_ ~ 9 Lacs+"/>
    <n v="17400"/>
    <n v="27"/>
    <n v="17427"/>
    <n v="1.1981964140000001"/>
    <n v="1.6631149599999999"/>
    <x v="431"/>
  </r>
  <r>
    <x v="23"/>
    <x v="428"/>
    <x v="3"/>
    <x v="1"/>
    <x v="3"/>
    <s v="ND"/>
    <x v="1"/>
    <m/>
    <x v="2"/>
    <x v="1"/>
    <x v="2"/>
    <s v=""/>
    <s v=""/>
    <n v="12898"/>
    <n v="21"/>
    <n v="12919"/>
    <n v="0.88824809100000002"/>
    <n v="1.2329019429999999"/>
    <x v="431"/>
  </r>
  <r>
    <x v="23"/>
    <x v="428"/>
    <x v="1561"/>
    <x v="1"/>
    <x v="18"/>
    <s v="Bat"/>
    <x v="0"/>
    <n v="0"/>
    <x v="37"/>
    <x v="0"/>
    <x v="0"/>
    <s v="Rs 8,72,228_x000a_ ~ 8 Lacs+"/>
    <s v="Rs 0_x000a_ ~"/>
    <n v="12128"/>
    <n v="2"/>
    <n v="12130"/>
    <n v="0.83400025899999997"/>
    <n v="1.1576051220000001"/>
    <x v="431"/>
  </r>
  <r>
    <x v="20"/>
    <x v="429"/>
    <x v="1562"/>
    <x v="0"/>
    <x v="0"/>
    <s v="Lotus"/>
    <x v="0"/>
    <n v="0"/>
    <x v="19"/>
    <x v="3"/>
    <x v="8"/>
    <s v="Rs 2,48,61,970_x000a_ ~ 2 Crore+"/>
    <s v="Rs 15,19,820_x000a_ ~ 15 Lacs+"/>
    <n v="660956"/>
    <n v="1431"/>
    <n v="662387"/>
    <n v="38.590318789999998"/>
    <n v="50.64593181"/>
    <x v="432"/>
  </r>
  <r>
    <x v="20"/>
    <x v="429"/>
    <x v="1563"/>
    <x v="1"/>
    <x v="2"/>
    <s v="Hand"/>
    <x v="0"/>
    <n v="0"/>
    <x v="14"/>
    <x v="3"/>
    <x v="7"/>
    <s v="Rs 1,24,28,558_x000a_ ~ 1 Crore+"/>
    <s v="Rs 6,57,124_x000a_ ~ 6 Lacs+"/>
    <n v="549410"/>
    <n v="1011"/>
    <n v="550421"/>
    <n v="32.067238430000003"/>
    <n v="42.085041570000001"/>
    <x v="432"/>
  </r>
  <r>
    <x v="20"/>
    <x v="429"/>
    <x v="3"/>
    <x v="1"/>
    <x v="3"/>
    <s v="ND"/>
    <x v="1"/>
    <m/>
    <x v="2"/>
    <x v="1"/>
    <x v="2"/>
    <s v=""/>
    <s v=""/>
    <n v="19423"/>
    <n v="13"/>
    <n v="19436"/>
    <n v="1.1323311540000001"/>
    <n v="1.486071331"/>
    <x v="432"/>
  </r>
  <r>
    <x v="20"/>
    <x v="429"/>
    <x v="1564"/>
    <x v="1"/>
    <x v="4"/>
    <s v="Elephant"/>
    <x v="2"/>
    <n v="0"/>
    <x v="39"/>
    <x v="2"/>
    <x v="1"/>
    <s v="Rs 38,92,830_x000a_ ~ 38 Lacs+"/>
    <s v="Rs 23,000_x000a_ ~ 23 Thou+"/>
    <n v="17105"/>
    <n v="40"/>
    <n v="17145"/>
    <n v="0.99885869699999996"/>
    <n v="1.3109020870000001"/>
    <x v="432"/>
  </r>
  <r>
    <x v="4"/>
    <x v="430"/>
    <x v="1565"/>
    <x v="0"/>
    <x v="0"/>
    <s v="Lotus"/>
    <x v="2"/>
    <n v="0"/>
    <x v="35"/>
    <x v="3"/>
    <x v="5"/>
    <s v="Rs 16,59,84,623_x000a_ ~ 16 Crore+"/>
    <s v="Rs 0_x000a_ ~"/>
    <n v="858690"/>
    <n v="4349"/>
    <n v="863039"/>
    <n v="45.116526589999999"/>
    <n v="69.552354519999994"/>
    <x v="433"/>
  </r>
  <r>
    <x v="4"/>
    <x v="430"/>
    <x v="1566"/>
    <x v="1"/>
    <x v="2"/>
    <s v="Hand"/>
    <x v="0"/>
    <n v="1"/>
    <x v="47"/>
    <x v="3"/>
    <x v="1"/>
    <s v="Rs 25,15,86,733_x000a_ ~ 25 Crore+"/>
    <s v="Rs 1,86,11,248_x000a_ ~ 1 Crore+"/>
    <n v="309748"/>
    <n v="1375"/>
    <n v="311123"/>
    <n v="16.26437404"/>
    <n v="25.07341753"/>
    <x v="433"/>
  </r>
  <r>
    <x v="4"/>
    <x v="430"/>
    <x v="1567"/>
    <x v="1"/>
    <x v="4"/>
    <s v="Elephant"/>
    <x v="0"/>
    <n v="0"/>
    <x v="39"/>
    <x v="3"/>
    <x v="4"/>
    <s v="Rs 73,74,000_x000a_ ~ 73 Lacs+"/>
    <s v="Rs 8,851_x000a_ ~ 8 Thou+"/>
    <n v="15916"/>
    <n v="39"/>
    <n v="15955"/>
    <n v="0.83406912300000002"/>
    <n v="1.285814217"/>
    <x v="433"/>
  </r>
  <r>
    <x v="4"/>
    <x v="430"/>
    <x v="1568"/>
    <x v="1"/>
    <x v="7"/>
    <s v="Coat"/>
    <x v="0"/>
    <n v="0"/>
    <x v="17"/>
    <x v="2"/>
    <x v="11"/>
    <s v="Rs 3,00,000_x000a_ ~ 3 Lacs+"/>
    <s v="Rs 0_x000a_ ~"/>
    <n v="12885"/>
    <n v="2"/>
    <n v="12887"/>
    <n v="0.67368528900000002"/>
    <n v="1.0385639499999999"/>
    <x v="433"/>
  </r>
  <r>
    <x v="4"/>
    <x v="430"/>
    <x v="3"/>
    <x v="1"/>
    <x v="3"/>
    <s v="ND"/>
    <x v="1"/>
    <m/>
    <x v="2"/>
    <x v="1"/>
    <x v="2"/>
    <s v=""/>
    <s v=""/>
    <n v="12641"/>
    <n v="30"/>
    <n v="12671"/>
    <n v="0.66239359799999997"/>
    <n v="1.0211564989999999"/>
    <x v="433"/>
  </r>
  <r>
    <x v="13"/>
    <x v="431"/>
    <x v="1569"/>
    <x v="0"/>
    <x v="98"/>
    <s v="Ladder"/>
    <x v="0"/>
    <n v="1"/>
    <x v="48"/>
    <x v="3"/>
    <x v="0"/>
    <s v="Rs 36,47,38,171_x000a_ ~ 36 Crore+"/>
    <s v="Rs 4,70,08,615_x000a_ ~ 4 Crore+"/>
    <n v="467585"/>
    <n v="2358"/>
    <n v="469943"/>
    <n v="30.129572880000001"/>
    <n v="44.046571309999997"/>
    <x v="434"/>
  </r>
  <r>
    <x v="13"/>
    <x v="431"/>
    <x v="1570"/>
    <x v="1"/>
    <x v="0"/>
    <s v="Lotus"/>
    <x v="0"/>
    <n v="1"/>
    <x v="29"/>
    <x v="3"/>
    <x v="1"/>
    <s v="Rs 19,46,74,653_x000a_ ~ 19 Crore+"/>
    <s v="Rs 8,04,59,602_x000a_ ~ 8 Crore+"/>
    <n v="341304"/>
    <n v="1517"/>
    <n v="342821"/>
    <n v="21.979368359999999"/>
    <n v="32.131747089999998"/>
    <x v="434"/>
  </r>
  <r>
    <x v="13"/>
    <x v="431"/>
    <x v="1571"/>
    <x v="1"/>
    <x v="18"/>
    <s v="Gift Pack"/>
    <x v="0"/>
    <n v="4"/>
    <x v="8"/>
    <x v="3"/>
    <x v="8"/>
    <s v="Rs 4,90,57,656_x000a_ ~ 4 Crore+"/>
    <s v="Rs 61,03,249_x000a_ ~ 61 Lacs+"/>
    <n v="141195"/>
    <n v="611"/>
    <n v="141806"/>
    <n v="9.091643479"/>
    <n v="13.29111848"/>
    <x v="434"/>
  </r>
  <r>
    <x v="13"/>
    <x v="431"/>
    <x v="1572"/>
    <x v="1"/>
    <x v="27"/>
    <s v="Ganna Kisan"/>
    <x v="2"/>
    <n v="0"/>
    <x v="5"/>
    <x v="3"/>
    <x v="4"/>
    <s v="Rs 9,55,530_x000a_ ~ 9 Lacs+"/>
    <s v="Rs 3,50,000_x000a_ ~ 3 Lacs+"/>
    <n v="46125"/>
    <n v="260"/>
    <n v="46385"/>
    <n v="2.9738930849999998"/>
    <n v="4.34754898"/>
    <x v="434"/>
  </r>
  <r>
    <x v="13"/>
    <x v="431"/>
    <x v="1573"/>
    <x v="1"/>
    <x v="28"/>
    <s v="Battery Torch"/>
    <x v="0"/>
    <n v="0"/>
    <x v="53"/>
    <x v="3"/>
    <x v="8"/>
    <s v="Rs 26,36,018_x000a_ ~ 26 Lacs+"/>
    <s v="Rs 0_x000a_ ~"/>
    <n v="14802"/>
    <n v="123"/>
    <n v="14925"/>
    <n v="0.95689025100000002"/>
    <n v="1.3988825810000001"/>
    <x v="434"/>
  </r>
  <r>
    <x v="1"/>
    <x v="432"/>
    <x v="1574"/>
    <x v="0"/>
    <x v="12"/>
    <s v="Bicycle"/>
    <x v="0"/>
    <n v="10"/>
    <x v="12"/>
    <x v="3"/>
    <x v="8"/>
    <s v="Rs 4,61,24,814_x000a_ ~ 4 Crore+"/>
    <s v="Rs 0_x000a_ ~"/>
    <n v="559018"/>
    <n v="159"/>
    <n v="559177"/>
    <n v="33.294135300000001"/>
    <n v="52.691008050000001"/>
    <x v="435"/>
  </r>
  <r>
    <x v="1"/>
    <x v="432"/>
    <x v="1575"/>
    <x v="1"/>
    <x v="0"/>
    <s v="Lotus"/>
    <x v="2"/>
    <n v="0"/>
    <x v="42"/>
    <x v="3"/>
    <x v="0"/>
    <s v="Rs 27,92,73,009_x000a_ ~ 27 Crore+"/>
    <s v="Rs 1,62,04,374_x000a_ ~ 1 Crore+"/>
    <n v="448630"/>
    <n v="550"/>
    <n v="449180"/>
    <n v="26.744769000000002"/>
    <n v="42.326038079999996"/>
    <x v="435"/>
  </r>
  <r>
    <x v="1"/>
    <x v="432"/>
    <x v="1576"/>
    <x v="1"/>
    <x v="2"/>
    <s v="Hand"/>
    <x v="0"/>
    <n v="0"/>
    <x v="31"/>
    <x v="3"/>
    <x v="8"/>
    <s v="Rs 9,71,99,000_x000a_ ~ 9 Crore+"/>
    <s v="Rs 55,25,000_x000a_ ~ 55 Lacs+"/>
    <n v="34965"/>
    <n v="44"/>
    <n v="35009"/>
    <n v="2.084481985"/>
    <n v="3.2988830029999998"/>
    <x v="435"/>
  </r>
  <r>
    <x v="2"/>
    <x v="433"/>
    <x v="1577"/>
    <x v="0"/>
    <x v="19"/>
    <s v="Bow and Arrow"/>
    <x v="0"/>
    <n v="0"/>
    <x v="38"/>
    <x v="2"/>
    <x v="4"/>
    <s v="Rs 9,56,03,165_x000a_ ~ 9 Crore+"/>
    <s v="Rs 42,28,793_x000a_ ~ 42 Lacs+"/>
    <n v="594827"/>
    <n v="2299"/>
    <n v="597126"/>
    <n v="31.055605369999999"/>
    <n v="49.851687040000002"/>
    <x v="436"/>
  </r>
  <r>
    <x v="2"/>
    <x v="433"/>
    <x v="1578"/>
    <x v="1"/>
    <x v="2"/>
    <s v="Hand"/>
    <x v="0"/>
    <n v="0"/>
    <x v="18"/>
    <x v="2"/>
    <x v="1"/>
    <s v="Rs 7,61,90,424_x000a_ ~ 7 Crore+"/>
    <s v="Rs 2,59,920_x000a_ ~ 2 Lacs+"/>
    <n v="468738"/>
    <n v="1605"/>
    <n v="470343"/>
    <n v="24.461816429999999"/>
    <n v="39.267076029999998"/>
    <x v="436"/>
  </r>
  <r>
    <x v="2"/>
    <x v="433"/>
    <x v="1579"/>
    <x v="1"/>
    <x v="4"/>
    <s v="Elephant"/>
    <x v="0"/>
    <n v="0"/>
    <x v="40"/>
    <x v="2"/>
    <x v="6"/>
    <s v="Rs 9,50,000_x000a_ ~ 9 Lacs+"/>
    <s v="Rs 0_x000a_ ~"/>
    <n v="44242"/>
    <n v="85"/>
    <n v="44327"/>
    <n v="2.305379131"/>
    <n v="3.7006858380000001"/>
    <x v="436"/>
  </r>
  <r>
    <x v="2"/>
    <x v="433"/>
    <x v="1580"/>
    <x v="1"/>
    <x v="6"/>
    <s v="Cup &amp; Saucer"/>
    <x v="2"/>
    <n v="0"/>
    <x v="3"/>
    <x v="2"/>
    <x v="9"/>
    <s v="Rs 81,00,000_x000a_ ~ 81 Lacs+"/>
    <s v="Rs 0_x000a_ ~"/>
    <n v="36218"/>
    <n v="122"/>
    <n v="36340"/>
    <n v="1.889987539"/>
    <n v="3.0338828109999998"/>
    <x v="436"/>
  </r>
  <r>
    <x v="6"/>
    <x v="434"/>
    <x v="1581"/>
    <x v="0"/>
    <x v="0"/>
    <s v="Lotus"/>
    <x v="0"/>
    <n v="1"/>
    <x v="31"/>
    <x v="2"/>
    <x v="8"/>
    <s v="Rs 1,76,22,476_x000a_ ~ 1 Crore+"/>
    <s v="Rs 0_x000a_ ~"/>
    <n v="779767"/>
    <n v="3486"/>
    <n v="783253"/>
    <n v="44.446140509999999"/>
    <n v="52.751520910000004"/>
    <x v="437"/>
  </r>
  <r>
    <x v="6"/>
    <x v="434"/>
    <x v="1582"/>
    <x v="1"/>
    <x v="10"/>
    <s v="Flowers and Grass"/>
    <x v="2"/>
    <n v="0"/>
    <x v="56"/>
    <x v="2"/>
    <x v="4"/>
    <s v="Rs 73,70,951_x000a_ ~ 73 Lacs+"/>
    <s v="Rs 17,27,897_x000a_ ~ 17 Lacs+"/>
    <n v="548736"/>
    <n v="1089"/>
    <n v="549825"/>
    <n v="31.20013483"/>
    <n v="37.030314580000002"/>
    <x v="437"/>
  </r>
  <r>
    <x v="6"/>
    <x v="434"/>
    <x v="1583"/>
    <x v="1"/>
    <x v="8"/>
    <s v="Hammer, Sickle and Star"/>
    <x v="2"/>
    <n v="1"/>
    <x v="31"/>
    <x v="2"/>
    <x v="1"/>
    <s v="Rs 32,11,830_x000a_ ~ 32 Lacs+"/>
    <s v="Rs 0_x000a_ ~"/>
    <n v="97462"/>
    <n v="309"/>
    <n v="97771"/>
    <n v="5.5480714449999997"/>
    <n v="6.5848058690000002"/>
    <x v="437"/>
  </r>
  <r>
    <x v="6"/>
    <x v="434"/>
    <x v="1584"/>
    <x v="1"/>
    <x v="2"/>
    <s v="Hand"/>
    <x v="2"/>
    <n v="0"/>
    <x v="31"/>
    <x v="2"/>
    <x v="4"/>
    <s v="Rs 31,97,168_x000a_ ~ 31 Lacs+"/>
    <s v="Rs 7,77,679_x000a_ ~ 7 Lacs+"/>
    <n v="23178"/>
    <n v="119"/>
    <n v="23297"/>
    <n v="1.3220016210000001"/>
    <n v="1.5690360370000001"/>
    <x v="437"/>
  </r>
  <r>
    <x v="23"/>
    <x v="435"/>
    <x v="1585"/>
    <x v="0"/>
    <x v="0"/>
    <s v="Lotus"/>
    <x v="0"/>
    <n v="0"/>
    <x v="14"/>
    <x v="3"/>
    <x v="8"/>
    <s v="Rs 1,40,44,267_x000a_ ~ 1 Crore+"/>
    <s v="Rs 1,00,000_x000a_ ~ 1 Lacs+"/>
    <n v="703983"/>
    <n v="2527"/>
    <n v="706510"/>
    <n v="36.875006200000001"/>
    <n v="57.178860059999998"/>
    <x v="438"/>
  </r>
  <r>
    <x v="23"/>
    <x v="435"/>
    <x v="1586"/>
    <x v="1"/>
    <x v="2"/>
    <s v="Hand"/>
    <x v="0"/>
    <n v="1"/>
    <x v="30"/>
    <x v="3"/>
    <x v="4"/>
    <s v="Rs 7,35,66,185_x000a_ ~ 7 Crore+"/>
    <s v="Rs 1,18,73,779_x000a_ ~ 1 Crore+"/>
    <n v="422600"/>
    <n v="1130"/>
    <n v="423730"/>
    <n v="22.115817719999999"/>
    <n v="34.293072109999997"/>
    <x v="438"/>
  </r>
  <r>
    <x v="23"/>
    <x v="435"/>
    <x v="1587"/>
    <x v="1"/>
    <x v="18"/>
    <s v="Football"/>
    <x v="0"/>
    <n v="0"/>
    <x v="24"/>
    <x v="3"/>
    <x v="6"/>
    <s v="Rs 4,59,98,584_x000a_ ~ 4 Crore+"/>
    <s v="Rs 0_x000a_ ~"/>
    <n v="29396"/>
    <n v="143"/>
    <n v="29539"/>
    <n v="1.5417344529999999"/>
    <n v="2.3906333210000001"/>
    <x v="438"/>
  </r>
  <r>
    <x v="19"/>
    <x v="436"/>
    <x v="1588"/>
    <x v="0"/>
    <x v="0"/>
    <s v="Lotus"/>
    <x v="0"/>
    <n v="0"/>
    <x v="7"/>
    <x v="0"/>
    <x v="8"/>
    <s v="Rs 4,20,72,262_x000a_ ~ 4 Crore+"/>
    <s v="Rs 48,90,940_x000a_ ~ 48 Lacs+"/>
    <n v="694243"/>
    <n v="1860"/>
    <n v="696103"/>
    <n v="37.604585780000001"/>
    <n v="49.67427489"/>
    <x v="439"/>
  </r>
  <r>
    <x v="19"/>
    <x v="436"/>
    <x v="1589"/>
    <x v="1"/>
    <x v="2"/>
    <s v="Hand"/>
    <x v="0"/>
    <n v="1"/>
    <x v="10"/>
    <x v="0"/>
    <x v="1"/>
    <s v="Rs 9,06,79,618_x000a_ ~ 9 Crore+"/>
    <s v="Rs 9,04,000_x000a_ ~ 9 Lacs+"/>
    <n v="604409"/>
    <n v="1058"/>
    <n v="605467"/>
    <n v="32.708285609999997"/>
    <n v="43.206442430000003"/>
    <x v="439"/>
  </r>
  <r>
    <x v="19"/>
    <x v="436"/>
    <x v="3"/>
    <x v="1"/>
    <x v="3"/>
    <s v="ND"/>
    <x v="1"/>
    <m/>
    <x v="2"/>
    <x v="1"/>
    <x v="2"/>
    <s v=""/>
    <s v=""/>
    <n v="35410"/>
    <n v="21"/>
    <n v="35431"/>
    <n v="1.9140386970000001"/>
    <n v="2.5283747280000002"/>
    <x v="439"/>
  </r>
  <r>
    <x v="19"/>
    <x v="436"/>
    <x v="1590"/>
    <x v="1"/>
    <x v="47"/>
    <s v="Auto- Rickshaw"/>
    <x v="0"/>
    <n v="4"/>
    <x v="28"/>
    <x v="0"/>
    <x v="4"/>
    <s v="Rs 62,500_x000a_ ~ 62 Thou+"/>
    <s v="Rs 0_x000a_ ~"/>
    <n v="14704"/>
    <n v="80"/>
    <n v="14784"/>
    <n v="0.79865507899999999"/>
    <n v="1.0549939880000001"/>
    <x v="439"/>
  </r>
  <r>
    <x v="2"/>
    <x v="437"/>
    <x v="1591"/>
    <x v="0"/>
    <x v="19"/>
    <s v="Bow and Arrow"/>
    <x v="0"/>
    <n v="3"/>
    <x v="37"/>
    <x v="3"/>
    <x v="1"/>
    <s v="Rs 5,06,60,534_x000a_ ~ 5 Crore+"/>
    <s v="Rs 28,30,000_x000a_ ~ 28 Lacs+"/>
    <n v="456013"/>
    <n v="2009"/>
    <n v="458022"/>
    <n v="31.466696710000001"/>
    <n v="50.75851522"/>
    <x v="440"/>
  </r>
  <r>
    <x v="2"/>
    <x v="437"/>
    <x v="1592"/>
    <x v="1"/>
    <x v="115"/>
    <s v="Refrigerator"/>
    <x v="0"/>
    <n v="5"/>
    <x v="8"/>
    <x v="3"/>
    <x v="3"/>
    <s v="Rs 25,41,41,202_x000a_ ~ 25 Crore+"/>
    <s v="Rs 7,63,63,728_x000a_ ~ 7 Crore+"/>
    <n v="278626"/>
    <n v="1074"/>
    <n v="279700"/>
    <n v="19.21574743"/>
    <n v="30.996669829999998"/>
    <x v="440"/>
  </r>
  <r>
    <x v="2"/>
    <x v="437"/>
    <x v="1593"/>
    <x v="1"/>
    <x v="2"/>
    <s v="Hand"/>
    <x v="0"/>
    <n v="0"/>
    <x v="7"/>
    <x v="3"/>
    <x v="6"/>
    <s v="Rs 12,45,20,857_x000a_ ~ 12 Crore+"/>
    <s v="Rs 1,68,20,672_x000a_ ~ 1 Crore+"/>
    <n v="63013"/>
    <n v="286"/>
    <n v="63299"/>
    <n v="4.3487221910000002"/>
    <n v="7.0148666540000004"/>
    <x v="440"/>
  </r>
  <r>
    <x v="2"/>
    <x v="437"/>
    <x v="1594"/>
    <x v="1"/>
    <x v="6"/>
    <s v="Whistle"/>
    <x v="0"/>
    <n v="0"/>
    <x v="51"/>
    <x v="3"/>
    <x v="7"/>
    <s v="Rs 34,93,826_x000a_ ~ 34 Lacs+"/>
    <s v="Rs 0_x000a_ ~"/>
    <n v="30639"/>
    <n v="243"/>
    <n v="30882"/>
    <n v="2.121632864"/>
    <n v="3.422378111"/>
    <x v="440"/>
  </r>
  <r>
    <x v="2"/>
    <x v="437"/>
    <x v="1595"/>
    <x v="1"/>
    <x v="18"/>
    <s v="Almirah"/>
    <x v="0"/>
    <n v="0"/>
    <x v="28"/>
    <x v="3"/>
    <x v="4"/>
    <s v="Rs 3,16,000_x000a_ ~ 3 Lacs+"/>
    <s v="Rs 0_x000a_ ~"/>
    <n v="17667"/>
    <n v="1"/>
    <n v="17668"/>
    <n v="1.213814178"/>
    <n v="1.95798771"/>
    <x v="440"/>
  </r>
  <r>
    <x v="2"/>
    <x v="437"/>
    <x v="3"/>
    <x v="1"/>
    <x v="3"/>
    <s v="ND"/>
    <x v="1"/>
    <m/>
    <x v="2"/>
    <x v="1"/>
    <x v="2"/>
    <s v=""/>
    <s v=""/>
    <n v="13715"/>
    <n v="62"/>
    <n v="13777"/>
    <n v="0.94649750600000004"/>
    <n v="1.5267826959999999"/>
    <x v="440"/>
  </r>
  <r>
    <x v="2"/>
    <x v="437"/>
    <x v="1596"/>
    <x v="1"/>
    <x v="116"/>
    <s v="Air Conditioner"/>
    <x v="0"/>
    <n v="0"/>
    <x v="16"/>
    <x v="2"/>
    <x v="4"/>
    <s v="Rs 2,02,000_x000a_ ~ 2 Lacs+"/>
    <s v="Rs 0_x000a_ ~"/>
    <n v="9563"/>
    <n v="2"/>
    <n v="9565"/>
    <n v="0.657127723"/>
    <n v="1.0600041"/>
    <x v="440"/>
  </r>
  <r>
    <x v="2"/>
    <x v="438"/>
    <x v="1597"/>
    <x v="0"/>
    <x v="0"/>
    <s v="Lotus"/>
    <x v="2"/>
    <n v="0"/>
    <x v="27"/>
    <x v="3"/>
    <x v="4"/>
    <s v="Rs 17,27,13,734_x000a_ ~ 17 Crore+"/>
    <s v="Rs 0_x000a_ ~"/>
    <n v="652212"/>
    <n v="3174"/>
    <n v="655386"/>
    <n v="36.92209407"/>
    <n v="59.77012543"/>
    <x v="441"/>
  </r>
  <r>
    <x v="2"/>
    <x v="438"/>
    <x v="1598"/>
    <x v="1"/>
    <x v="2"/>
    <s v="Hand"/>
    <x v="0"/>
    <n v="1"/>
    <x v="29"/>
    <x v="3"/>
    <x v="1"/>
    <s v="Rs 19,85,03,281_x000a_ ~ 19 Crore+"/>
    <s v="Rs 45,08,413_x000a_ ~ 45 Lacs+"/>
    <n v="318740"/>
    <n v="764"/>
    <n v="319504"/>
    <n v="17.999708179999999"/>
    <n v="29.138239380000002"/>
    <x v="441"/>
  </r>
  <r>
    <x v="2"/>
    <x v="438"/>
    <x v="1599"/>
    <x v="1"/>
    <x v="6"/>
    <s v="Cup &amp; Saucer"/>
    <x v="0"/>
    <n v="0"/>
    <x v="48"/>
    <x v="3"/>
    <x v="0"/>
    <s v="Rs 89,01,000_x000a_ ~ 89 Lacs+"/>
    <s v="Rs 44,50,000_x000a_ ~ 44 Lacs+"/>
    <n v="88108"/>
    <n v="257"/>
    <n v="88365"/>
    <n v="4.9781668249999997"/>
    <n v="8.0587426850000003"/>
    <x v="441"/>
  </r>
  <r>
    <x v="19"/>
    <x v="439"/>
    <x v="1600"/>
    <x v="0"/>
    <x v="0"/>
    <s v="Lotus"/>
    <x v="0"/>
    <n v="0"/>
    <x v="7"/>
    <x v="3"/>
    <x v="8"/>
    <s v="Rs 2,03,59,750_x000a_ ~ 2 Crore+"/>
    <s v="Rs 5,80,627_x000a_ ~ 5 Lacs+"/>
    <n v="580769"/>
    <n v="3000"/>
    <n v="583769"/>
    <n v="34.757795909999999"/>
    <n v="57.53504719"/>
    <x v="442"/>
  </r>
  <r>
    <x v="19"/>
    <x v="439"/>
    <x v="1601"/>
    <x v="1"/>
    <x v="2"/>
    <s v="Hand"/>
    <x v="0"/>
    <n v="0"/>
    <x v="6"/>
    <x v="3"/>
    <x v="8"/>
    <s v="Rs 3,01,82,893_x000a_ ~ 3 Crore+"/>
    <s v="Rs 13,25,755_x000a_ ~ 13 Lacs+"/>
    <n v="270519"/>
    <n v="442"/>
    <n v="270961"/>
    <n v="16.133105969999999"/>
    <n v="26.705347360000001"/>
    <x v="442"/>
  </r>
  <r>
    <x v="19"/>
    <x v="439"/>
    <x v="1602"/>
    <x v="1"/>
    <x v="4"/>
    <s v="Elephant"/>
    <x v="0"/>
    <n v="0"/>
    <x v="34"/>
    <x v="3"/>
    <x v="4"/>
    <s v="Rs 1,51,56,991_x000a_ ~ 1 Crore+"/>
    <s v="Rs 31,00,000_x000a_ ~ 31 Lacs+"/>
    <n v="91012"/>
    <n v="97"/>
    <n v="91109"/>
    <n v="5.4246594589999999"/>
    <n v="8.9795117839999996"/>
    <x v="442"/>
  </r>
  <r>
    <x v="19"/>
    <x v="439"/>
    <x v="1603"/>
    <x v="1"/>
    <x v="8"/>
    <s v="Hammer, Sickle and Star"/>
    <x v="0"/>
    <n v="0"/>
    <x v="23"/>
    <x v="3"/>
    <x v="1"/>
    <s v="Rs 34,98,413_x000a_ ~ 34 Lacs+"/>
    <s v="Rs 2,65,000_x000a_ ~ 2 Lacs+"/>
    <n v="10401"/>
    <n v="22"/>
    <n v="10423"/>
    <n v="0.62058880599999999"/>
    <n v="1.027269"/>
    <x v="442"/>
  </r>
  <r>
    <x v="1"/>
    <x v="440"/>
    <x v="1604"/>
    <x v="0"/>
    <x v="100"/>
    <s v="Cup &amp; Saucer"/>
    <x v="0"/>
    <n v="0"/>
    <x v="11"/>
    <x v="2"/>
    <x v="9"/>
    <s v="Rs 2,30,48,078_x000a_ ~ 2 Crore+"/>
    <s v="Rs 6,84,133_x000a_ ~ 6 Lacs+"/>
    <n v="447691"/>
    <n v="223"/>
    <n v="447914"/>
    <n v="25.9880548"/>
    <n v="45.298562709999999"/>
    <x v="443"/>
  </r>
  <r>
    <x v="1"/>
    <x v="440"/>
    <x v="1605"/>
    <x v="1"/>
    <x v="12"/>
    <s v="Bicycle"/>
    <x v="0"/>
    <n v="1"/>
    <x v="30"/>
    <x v="2"/>
    <x v="6"/>
    <s v="Rs 2,08,13,273_x000a_ ~ 2 Crore+"/>
    <s v="Rs 6,40,631_x000a_ ~ 6 Lacs+"/>
    <n v="393304"/>
    <n v="274"/>
    <n v="393578"/>
    <n v="22.835469830000001"/>
    <n v="39.803439310000002"/>
    <x v="443"/>
  </r>
  <r>
    <x v="1"/>
    <x v="440"/>
    <x v="1606"/>
    <x v="1"/>
    <x v="2"/>
    <s v="Hand"/>
    <x v="0"/>
    <n v="0"/>
    <x v="12"/>
    <x v="2"/>
    <x v="8"/>
    <s v="Rs 2,61,46,670_x000a_ ~ 2 Crore+"/>
    <s v="Rs 41,05,250_x000a_ ~ 41 Lacs+"/>
    <n v="35222"/>
    <n v="47"/>
    <n v="35269"/>
    <n v="2.046314035"/>
    <n v="3.5668342769999999"/>
    <x v="443"/>
  </r>
  <r>
    <x v="1"/>
    <x v="440"/>
    <x v="3"/>
    <x v="1"/>
    <x v="3"/>
    <s v="ND"/>
    <x v="1"/>
    <m/>
    <x v="2"/>
    <x v="1"/>
    <x v="2"/>
    <s v=""/>
    <s v=""/>
    <n v="21103"/>
    <n v="15"/>
    <n v="21118"/>
    <n v="1.225270345"/>
    <n v="2.1357114250000002"/>
    <x v="443"/>
  </r>
  <r>
    <x v="1"/>
    <x v="440"/>
    <x v="1607"/>
    <x v="1"/>
    <x v="117"/>
    <s v="BUCKET"/>
    <x v="0"/>
    <n v="0"/>
    <x v="28"/>
    <x v="2"/>
    <x v="1"/>
    <s v="Rs 16,96,772_x000a_ ~ 16 Lacs+"/>
    <s v="Rs 0_x000a_ ~"/>
    <n v="18333"/>
    <n v="5"/>
    <n v="18338"/>
    <n v="1.06397422"/>
    <n v="1.854563695"/>
    <x v="443"/>
  </r>
  <r>
    <x v="1"/>
    <x v="440"/>
    <x v="1608"/>
    <x v="1"/>
    <x v="8"/>
    <s v="Ears of Corn And Sickle"/>
    <x v="0"/>
    <n v="0"/>
    <x v="32"/>
    <x v="2"/>
    <x v="8"/>
    <s v="Rs 29,25,000_x000a_ ~ 29 Lacs+"/>
    <s v="Rs 0_x000a_ ~"/>
    <n v="17445"/>
    <n v="21"/>
    <n v="17466"/>
    <n v="1.0133806160000001"/>
    <n v="1.76637635"/>
    <x v="443"/>
  </r>
  <r>
    <x v="1"/>
    <x v="440"/>
    <x v="1609"/>
    <x v="1"/>
    <x v="118"/>
    <s v="Cot"/>
    <x v="0"/>
    <n v="0"/>
    <x v="12"/>
    <x v="2"/>
    <x v="4"/>
    <s v="Rs 1,27,13,261_x000a_ ~ 1 Crore+"/>
    <s v="Rs 1,05,801_x000a_ ~ 1 Lacs+"/>
    <n v="11029"/>
    <n v="3"/>
    <n v="11032"/>
    <n v="0.64007872200000004"/>
    <n v="1.1156912800000001"/>
    <x v="443"/>
  </r>
  <r>
    <x v="9"/>
    <x v="441"/>
    <x v="1610"/>
    <x v="0"/>
    <x v="0"/>
    <s v="Lotus"/>
    <x v="0"/>
    <n v="0"/>
    <x v="31"/>
    <x v="3"/>
    <x v="1"/>
    <s v="Rs 4,10,79,284_x000a_ ~ 4 Crore+"/>
    <s v="Rs 1,67,78,090_x000a_ ~ 1 Crore+"/>
    <n v="566242"/>
    <n v="7603"/>
    <n v="573845"/>
    <n v="33.034027909999999"/>
    <n v="46.844719240000003"/>
    <x v="444"/>
  </r>
  <r>
    <x v="9"/>
    <x v="441"/>
    <x v="1611"/>
    <x v="1"/>
    <x v="2"/>
    <s v="Hand"/>
    <x v="0"/>
    <n v="0"/>
    <x v="25"/>
    <x v="3"/>
    <x v="1"/>
    <s v="Rs 44,72,55,719_x000a_ ~ 44 Crore+"/>
    <s v="Rs 2,18,46,800_x000a_ ~ 2 Crore+"/>
    <n v="563606"/>
    <n v="2736"/>
    <n v="566342"/>
    <n v="32.602109339999998"/>
    <n v="46.232226439999998"/>
    <x v="444"/>
  </r>
  <r>
    <x v="9"/>
    <x v="441"/>
    <x v="1612"/>
    <x v="1"/>
    <x v="4"/>
    <s v="Elephant"/>
    <x v="0"/>
    <n v="0"/>
    <x v="19"/>
    <x v="3"/>
    <x v="11"/>
    <s v="Rs 1,06,38,347_x000a_ ~ 1 Crore+"/>
    <s v="Rs 0_x000a_ ~"/>
    <n v="38163"/>
    <n v="201"/>
    <n v="38364"/>
    <n v="2.2084664790000001"/>
    <n v="3.131770441"/>
    <x v="444"/>
  </r>
  <r>
    <x v="9"/>
    <x v="441"/>
    <x v="1613"/>
    <x v="1"/>
    <x v="54"/>
    <s v="Chappals"/>
    <x v="0"/>
    <n v="3"/>
    <x v="16"/>
    <x v="3"/>
    <x v="1"/>
    <s v="Rs 51,50,821_x000a_ ~ 51 Lacs+"/>
    <s v="Rs 0_x000a_ ~"/>
    <n v="21050"/>
    <n v="161"/>
    <n v="21211"/>
    <n v="1.221034889"/>
    <n v="1.7315186849999999"/>
    <x v="444"/>
  </r>
  <r>
    <x v="3"/>
    <x v="442"/>
    <x v="1614"/>
    <x v="0"/>
    <x v="0"/>
    <s v="Lotus"/>
    <x v="0"/>
    <n v="0"/>
    <x v="30"/>
    <x v="3"/>
    <x v="7"/>
    <s v="Rs 2,39,97,443_x000a_ ~ 2 Crore+"/>
    <s v="Rs 0_x000a_ ~"/>
    <n v="696497"/>
    <n v="5486"/>
    <n v="701983"/>
    <n v="38.961890240000002"/>
    <n v="57.493501109999997"/>
    <x v="445"/>
  </r>
  <r>
    <x v="3"/>
    <x v="442"/>
    <x v="1615"/>
    <x v="1"/>
    <x v="2"/>
    <s v="Hand"/>
    <x v="0"/>
    <n v="0"/>
    <x v="15"/>
    <x v="3"/>
    <x v="4"/>
    <s v="Rs 2,26,87,227_x000a_ ~ 2 Crore+"/>
    <s v="Rs 8,00,000_x000a_ ~ 8 Lacs+"/>
    <n v="428836"/>
    <n v="4161"/>
    <n v="432997"/>
    <n v="24.03246459"/>
    <n v="35.463128740000002"/>
    <x v="445"/>
  </r>
  <r>
    <x v="3"/>
    <x v="442"/>
    <x v="1616"/>
    <x v="1"/>
    <x v="18"/>
    <s v="Gas Cylinder"/>
    <x v="0"/>
    <n v="0"/>
    <x v="8"/>
    <x v="3"/>
    <x v="6"/>
    <s v="Rs 5,90,918_x000a_ ~ 5 Lacs+"/>
    <s v="Rs 0_x000a_ ~"/>
    <n v="17154"/>
    <n v="21"/>
    <n v="17175"/>
    <n v="0.95325736500000002"/>
    <n v="1.4066592520000001"/>
    <x v="445"/>
  </r>
  <r>
    <x v="19"/>
    <x v="443"/>
    <x v="1617"/>
    <x v="0"/>
    <x v="0"/>
    <s v="Lotus"/>
    <x v="0"/>
    <n v="1"/>
    <x v="19"/>
    <x v="3"/>
    <x v="1"/>
    <s v="Rs 1,64,16,828_x000a_ ~ 1 Crore+"/>
    <s v="Rs 5,47,428_x000a_ ~ 5 Lacs+"/>
    <n v="645338"/>
    <n v="893"/>
    <n v="646231"/>
    <n v="40.819857380000002"/>
    <n v="62.285164080000001"/>
    <x v="446"/>
  </r>
  <r>
    <x v="19"/>
    <x v="443"/>
    <x v="1618"/>
    <x v="1"/>
    <x v="2"/>
    <s v="Hand"/>
    <x v="0"/>
    <n v="0"/>
    <x v="37"/>
    <x v="3"/>
    <x v="1"/>
    <s v="Rs 11,61,06,237_x000a_ ~ 11 Crore+"/>
    <s v="Rs 8,69,967_x000a_ ~ 8 Lacs+"/>
    <n v="340335"/>
    <n v="354"/>
    <n v="340689"/>
    <n v="21.51997721"/>
    <n v="32.836354589999999"/>
    <x v="446"/>
  </r>
  <r>
    <x v="19"/>
    <x v="443"/>
    <x v="1619"/>
    <x v="1"/>
    <x v="4"/>
    <s v="Elephant"/>
    <x v="0"/>
    <n v="0"/>
    <x v="4"/>
    <x v="3"/>
    <x v="0"/>
    <s v="Rs 42,25,000_x000a_ ~ 42 Lacs+"/>
    <s v="Rs 3,00,000_x000a_ ~ 3 Lacs+"/>
    <n v="20327"/>
    <n v="36"/>
    <n v="20363"/>
    <n v="1.286250205"/>
    <n v="1.962630694"/>
    <x v="446"/>
  </r>
  <r>
    <x v="1"/>
    <x v="444"/>
    <x v="1620"/>
    <x v="0"/>
    <x v="4"/>
    <s v="Elephant"/>
    <x v="0"/>
    <n v="0"/>
    <x v="30"/>
    <x v="3"/>
    <x v="4"/>
    <s v="Rs 4,61,46,135_x000a_ ~ 4 Crore+"/>
    <s v="Rs 60,000_x000a_ ~ 60 Thou+"/>
    <n v="513268"/>
    <n v="871"/>
    <n v="514139"/>
    <n v="29.563815850000001"/>
    <n v="41.717230399999998"/>
    <x v="447"/>
  </r>
  <r>
    <x v="1"/>
    <x v="444"/>
    <x v="1621"/>
    <x v="1"/>
    <x v="0"/>
    <s v="Lotus"/>
    <x v="0"/>
    <n v="2"/>
    <x v="17"/>
    <x v="3"/>
    <x v="1"/>
    <s v="Rs 4,75,43,994_x000a_ ~ 4 Crore+"/>
    <s v="Rs 0_x000a_ ~"/>
    <n v="489942"/>
    <n v="1780"/>
    <n v="491722"/>
    <n v="28.274802449999999"/>
    <n v="39.898315369999999"/>
    <x v="447"/>
  </r>
  <r>
    <x v="1"/>
    <x v="444"/>
    <x v="1622"/>
    <x v="1"/>
    <x v="2"/>
    <s v="Hand"/>
    <x v="0"/>
    <n v="8"/>
    <x v="35"/>
    <x v="3"/>
    <x v="0"/>
    <s v="Rs 5,05,97,337_x000a_ ~ 5 Crore+"/>
    <s v="Rs 0_x000a_ ~"/>
    <n v="206908"/>
    <n v="160"/>
    <n v="207068"/>
    <n v="11.9067416"/>
    <n v="16.801494269999999"/>
    <x v="447"/>
  </r>
  <r>
    <x v="13"/>
    <x v="445"/>
    <x v="1623"/>
    <x v="0"/>
    <x v="25"/>
    <s v="Rising Sun"/>
    <x v="0"/>
    <n v="4"/>
    <x v="23"/>
    <x v="3"/>
    <x v="8"/>
    <s v="Rs 6,00,45,532_x000a_ ~ 6 Crore+"/>
    <s v="Rs 40,39,841_x000a_ ~ 40 Lacs+"/>
    <n v="602453"/>
    <n v="3849"/>
    <n v="606302"/>
    <n v="37.599844220000001"/>
    <n v="48.259772509999998"/>
    <x v="448"/>
  </r>
  <r>
    <x v="13"/>
    <x v="445"/>
    <x v="1624"/>
    <x v="1"/>
    <x v="29"/>
    <s v="Two Leaves"/>
    <x v="0"/>
    <n v="0"/>
    <x v="17"/>
    <x v="3"/>
    <x v="8"/>
    <s v="Rs 1,50,55,729_x000a_ ~ 1 Crore+"/>
    <s v="Rs 0_x000a_ ~"/>
    <n v="458118"/>
    <n v="1258"/>
    <n v="459376"/>
    <n v="28.488222100000002"/>
    <n v="36.56491527"/>
    <x v="448"/>
  </r>
  <r>
    <x v="13"/>
    <x v="445"/>
    <x v="1625"/>
    <x v="1"/>
    <x v="28"/>
    <s v="Battery Torch"/>
    <x v="0"/>
    <n v="0"/>
    <x v="28"/>
    <x v="3"/>
    <x v="8"/>
    <s v="Rs 27,50,000_x000a_ ~ 27 Lacs+"/>
    <s v="Rs 9,00,000_x000a_ ~ 9 Lacs+"/>
    <n v="58472"/>
    <n v="190"/>
    <n v="58662"/>
    <n v="3.6379264149999999"/>
    <n v="4.669314591"/>
    <x v="448"/>
  </r>
  <r>
    <x v="13"/>
    <x v="445"/>
    <x v="1626"/>
    <x v="1"/>
    <x v="18"/>
    <s v="Gift Pack"/>
    <x v="0"/>
    <n v="3"/>
    <x v="42"/>
    <x v="3"/>
    <x v="6"/>
    <s v="Rs 97,48,974_x000a_ ~ 97 Lacs+"/>
    <s v="Rs 1,00,000_x000a_ ~ 1 Lacs+"/>
    <n v="52252"/>
    <n v="80"/>
    <n v="52332"/>
    <n v="3.2453711969999999"/>
    <n v="4.1654660799999998"/>
    <x v="448"/>
  </r>
  <r>
    <x v="13"/>
    <x v="445"/>
    <x v="1627"/>
    <x v="1"/>
    <x v="27"/>
    <s v="Ganna Kisan"/>
    <x v="0"/>
    <n v="3"/>
    <x v="42"/>
    <x v="3"/>
    <x v="0"/>
    <s v="Rs 1,56,68,882_x000a_ ~ 1 Crore+"/>
    <s v="Rs 0_x000a_ ~"/>
    <n v="33741"/>
    <n v="149"/>
    <n v="33890"/>
    <n v="2.1016897860000001"/>
    <n v="2.6975396589999998"/>
    <x v="448"/>
  </r>
  <r>
    <x v="13"/>
    <x v="445"/>
    <x v="3"/>
    <x v="1"/>
    <x v="3"/>
    <s v="ND"/>
    <x v="1"/>
    <m/>
    <x v="2"/>
    <x v="1"/>
    <x v="2"/>
    <s v=""/>
    <s v=""/>
    <n v="16998"/>
    <n v="132"/>
    <n v="17130"/>
    <n v="1.0623176759999999"/>
    <n v="1.3634952600000001"/>
    <x v="448"/>
  </r>
  <r>
    <x v="1"/>
    <x v="446"/>
    <x v="1628"/>
    <x v="0"/>
    <x v="0"/>
    <s v="Lotus"/>
    <x v="0"/>
    <n v="0"/>
    <x v="32"/>
    <x v="3"/>
    <x v="0"/>
    <s v="Rs 2,70,31,724_x000a_ ~ 2 Crore+"/>
    <s v="Rs 2,49,400_x000a_ ~ 2 Lacs+"/>
    <n v="464629"/>
    <n v="3311"/>
    <n v="467940"/>
    <n v="28.066038020000001"/>
    <n v="50.637322109999999"/>
    <x v="449"/>
  </r>
  <r>
    <x v="1"/>
    <x v="446"/>
    <x v="1629"/>
    <x v="1"/>
    <x v="4"/>
    <s v="Elephant"/>
    <x v="0"/>
    <n v="0"/>
    <x v="7"/>
    <x v="3"/>
    <x v="5"/>
    <s v="Rs 11,52,46,002_x000a_ ~ 11 Crore+"/>
    <s v="Rs 2,65,057_x000a_ ~ 2 Lacs+"/>
    <n v="352381"/>
    <n v="2944"/>
    <n v="355325"/>
    <n v="21.31163175"/>
    <n v="38.450883619999999"/>
    <x v="449"/>
  </r>
  <r>
    <x v="1"/>
    <x v="446"/>
    <x v="1630"/>
    <x v="1"/>
    <x v="17"/>
    <s v="Walking Stick"/>
    <x v="0"/>
    <n v="0"/>
    <x v="1"/>
    <x v="3"/>
    <x v="6"/>
    <s v="Rs 63,10,007_x000a_ ~ 63 Lacs+"/>
    <s v="Rs 0_x000a_ ~"/>
    <n v="33552"/>
    <n v="16"/>
    <n v="33568"/>
    <n v="2.0133366760000002"/>
    <n v="3.6325033740000001"/>
    <x v="449"/>
  </r>
  <r>
    <x v="1"/>
    <x v="446"/>
    <x v="1631"/>
    <x v="1"/>
    <x v="2"/>
    <s v="Hand"/>
    <x v="0"/>
    <n v="1"/>
    <x v="18"/>
    <x v="3"/>
    <x v="3"/>
    <s v="Rs 1,30,88,751_x000a_ ~ 1 Crore+"/>
    <s v="Rs 9,03,849_x000a_ ~ 9 Lacs+"/>
    <n v="27045"/>
    <n v="318"/>
    <n v="27363"/>
    <n v="1.641174079"/>
    <n v="2.9610399730000001"/>
    <x v="449"/>
  </r>
  <r>
    <x v="14"/>
    <x v="447"/>
    <x v="1632"/>
    <x v="0"/>
    <x v="73"/>
    <s v="Bungalow"/>
    <x v="0"/>
    <n v="5"/>
    <x v="3"/>
    <x v="2"/>
    <x v="6"/>
    <s v="Rs 1,73,75,975_x000a_ ~ 1 Crore+"/>
    <s v="Rs 9,99,057_x000a_ ~ 9 Lacs+"/>
    <n v="561460"/>
    <n v="983"/>
    <n v="562443"/>
    <n v="33.498091160000001"/>
    <n v="55.153853169999998"/>
    <x v="450"/>
  </r>
  <r>
    <x v="14"/>
    <x v="447"/>
    <x v="1633"/>
    <x v="1"/>
    <x v="2"/>
    <s v="Hand"/>
    <x v="0"/>
    <n v="0"/>
    <x v="12"/>
    <x v="2"/>
    <x v="8"/>
    <s v="Rs 2,03,96,690_x000a_ ~ 2 Crore+"/>
    <s v="Rs 0_x000a_ ~"/>
    <n v="310016"/>
    <n v="784"/>
    <n v="310800"/>
    <n v="18.51068772"/>
    <n v="30.477430720000001"/>
    <x v="450"/>
  </r>
  <r>
    <x v="14"/>
    <x v="447"/>
    <x v="3"/>
    <x v="1"/>
    <x v="3"/>
    <s v="ND"/>
    <x v="1"/>
    <m/>
    <x v="2"/>
    <x v="1"/>
    <x v="2"/>
    <s v=""/>
    <s v=""/>
    <n v="35380"/>
    <n v="37"/>
    <n v="35417"/>
    <n v="2.1093726739999998"/>
    <n v="3.4730346320000001"/>
    <x v="450"/>
  </r>
  <r>
    <x v="14"/>
    <x v="447"/>
    <x v="1634"/>
    <x v="1"/>
    <x v="119"/>
    <s v="Boat with Man and Sail"/>
    <x v="0"/>
    <n v="0"/>
    <x v="15"/>
    <x v="2"/>
    <x v="1"/>
    <s v="Rs 5,93,059_x000a_ ~ 5 Lacs+"/>
    <s v="Rs 0_x000a_ ~"/>
    <n v="29392"/>
    <n v="0"/>
    <n v="29392"/>
    <n v="1.7505345349999999"/>
    <n v="2.8822157129999999"/>
    <x v="450"/>
  </r>
  <r>
    <x v="14"/>
    <x v="447"/>
    <x v="1635"/>
    <x v="1"/>
    <x v="18"/>
    <s v="Auto- Rickshaw"/>
    <x v="0"/>
    <n v="0"/>
    <x v="5"/>
    <x v="2"/>
    <x v="1"/>
    <s v="Rs 14,32,734_x000a_ ~ 14 Lacs+"/>
    <s v="Rs 4,45,000_x000a_ ~ 4 Lacs+"/>
    <n v="22170"/>
    <n v="17"/>
    <n v="22187"/>
    <n v="1.3214177229999999"/>
    <n v="2.1756845409999999"/>
    <x v="450"/>
  </r>
  <r>
    <x v="14"/>
    <x v="447"/>
    <x v="1636"/>
    <x v="1"/>
    <x v="87"/>
    <s v="CHAPATI ROLLER"/>
    <x v="2"/>
    <n v="1"/>
    <x v="56"/>
    <x v="2"/>
    <x v="9"/>
    <s v="Rs 16,28,121_x000a_ ~ 16 Lacs+"/>
    <s v="Rs 51,000_x000a_ ~ 51 Thou+"/>
    <n v="14099"/>
    <n v="15"/>
    <n v="14114"/>
    <n v="0.840604397"/>
    <n v="1.38403622"/>
    <x v="450"/>
  </r>
  <r>
    <x v="14"/>
    <x v="447"/>
    <x v="1637"/>
    <x v="1"/>
    <x v="4"/>
    <s v="Elephant"/>
    <x v="0"/>
    <n v="0"/>
    <x v="13"/>
    <x v="2"/>
    <x v="4"/>
    <s v="Rs 25,40,500_x000a_ ~ 25 Lacs+"/>
    <s v="Rs 20,000_x000a_ ~ 20 Thou+"/>
    <n v="11681"/>
    <n v="37"/>
    <n v="11718"/>
    <n v="0.69790295599999996"/>
    <n v="1.1490815089999999"/>
    <x v="450"/>
  </r>
  <r>
    <x v="14"/>
    <x v="447"/>
    <x v="1638"/>
    <x v="1"/>
    <x v="120"/>
    <s v="Tiller"/>
    <x v="0"/>
    <n v="0"/>
    <x v="16"/>
    <x v="2"/>
    <x v="0"/>
    <s v="Rs 33,000_x000a_ ~ 33 Thou+"/>
    <s v="Rs 50,000_x000a_ ~ 50 Thou+"/>
    <n v="10510"/>
    <n v="2"/>
    <n v="10512"/>
    <n v="0.62607577000000003"/>
    <n v="1.030819664"/>
    <x v="450"/>
  </r>
  <r>
    <x v="16"/>
    <x v="448"/>
    <x v="1639"/>
    <x v="0"/>
    <x v="0"/>
    <s v="Lotus"/>
    <x v="0"/>
    <n v="1"/>
    <x v="4"/>
    <x v="3"/>
    <x v="0"/>
    <s v="Rs 26,95,43,587_x000a_ ~ 26 Crore+"/>
    <s v="Rs 1,03,37,195_x000a_ ~ 1 Crore+"/>
    <n v="471382"/>
    <n v="2388"/>
    <n v="473770"/>
    <n v="32.261513209999997"/>
    <n v="42.050765890000001"/>
    <x v="451"/>
  </r>
  <r>
    <x v="16"/>
    <x v="448"/>
    <x v="1640"/>
    <x v="1"/>
    <x v="37"/>
    <s v="Conch"/>
    <x v="0"/>
    <n v="0"/>
    <x v="18"/>
    <x v="3"/>
    <x v="1"/>
    <s v="Rs 7,56,51,064_x000a_ ~ 7 Crore+"/>
    <s v="Rs 22,59,000_x000a_ ~ 22 Lacs+"/>
    <n v="464063"/>
    <n v="545"/>
    <n v="464608"/>
    <n v="31.637624020000001"/>
    <n v="41.237567259999999"/>
    <x v="451"/>
  </r>
  <r>
    <x v="16"/>
    <x v="448"/>
    <x v="1641"/>
    <x v="1"/>
    <x v="2"/>
    <s v="Hand"/>
    <x v="0"/>
    <n v="0"/>
    <x v="7"/>
    <x v="3"/>
    <x v="8"/>
    <s v="Rs 5,94,24,606_x000a_ ~ 5 Crore+"/>
    <s v="Rs 7,03,915_x000a_ ~ 7 Lacs+"/>
    <n v="135672"/>
    <n v="297"/>
    <n v="135969"/>
    <n v="9.2588506870000007"/>
    <n v="12.06830442"/>
    <x v="451"/>
  </r>
  <r>
    <x v="16"/>
    <x v="448"/>
    <x v="3"/>
    <x v="1"/>
    <x v="3"/>
    <s v="ND"/>
    <x v="1"/>
    <m/>
    <x v="2"/>
    <x v="1"/>
    <x v="2"/>
    <s v=""/>
    <s v=""/>
    <n v="13443"/>
    <n v="13"/>
    <n v="13456"/>
    <n v="0.91629044000000004"/>
    <n v="1.1943244740000001"/>
    <x v="451"/>
  </r>
  <r>
    <x v="1"/>
    <x v="449"/>
    <x v="1642"/>
    <x v="0"/>
    <x v="12"/>
    <s v="Bicycle"/>
    <x v="0"/>
    <n v="0"/>
    <x v="59"/>
    <x v="3"/>
    <x v="4"/>
    <s v="Rs 1,32,96,671_x000a_ ~ 1 Crore+"/>
    <s v="Rs 0_x000a_ ~"/>
    <n v="657505"/>
    <n v="501"/>
    <n v="658006"/>
    <n v="35.980913889999997"/>
    <n v="55.584783760000001"/>
    <x v="452"/>
  </r>
  <r>
    <x v="1"/>
    <x v="449"/>
    <x v="1643"/>
    <x v="1"/>
    <x v="0"/>
    <s v="Lotus"/>
    <x v="0"/>
    <n v="0"/>
    <x v="12"/>
    <x v="3"/>
    <x v="6"/>
    <s v="Rs 11,00,88,877_x000a_ ~ 11 Crore+"/>
    <s v="Rs 49,43,218_x000a_ ~ 49 Lacs+"/>
    <n v="482466"/>
    <n v="714"/>
    <n v="483180"/>
    <n v="26.421123779999999"/>
    <n v="40.816429970000002"/>
    <x v="452"/>
  </r>
  <r>
    <x v="1"/>
    <x v="449"/>
    <x v="1644"/>
    <x v="1"/>
    <x v="2"/>
    <s v="Hand"/>
    <x v="0"/>
    <n v="0"/>
    <x v="54"/>
    <x v="3"/>
    <x v="4"/>
    <s v="Rs 2,71,37,444_x000a_ ~ 2 Crore+"/>
    <s v="Rs 0_x000a_ ~"/>
    <n v="12076"/>
    <n v="29"/>
    <n v="12105"/>
    <n v="0.66192247900000001"/>
    <n v="1.0225648510000001"/>
    <x v="452"/>
  </r>
  <r>
    <x v="2"/>
    <x v="450"/>
    <x v="1645"/>
    <x v="0"/>
    <x v="0"/>
    <s v="Lotus"/>
    <x v="0"/>
    <n v="1"/>
    <x v="1"/>
    <x v="3"/>
    <x v="6"/>
    <s v="Rs 19,11,92,187_x000a_ ~ 19 Crore+"/>
    <s v="Rs 2,33,45,328_x000a_ ~ 2 Crore+"/>
    <n v="503615"/>
    <n v="5380"/>
    <n v="508995"/>
    <n v="28.135120659999998"/>
    <n v="42.680477719999999"/>
    <x v="453"/>
  </r>
  <r>
    <x v="2"/>
    <x v="450"/>
    <x v="1646"/>
    <x v="1"/>
    <x v="75"/>
    <s v="Bat"/>
    <x v="0"/>
    <n v="3"/>
    <x v="8"/>
    <x v="3"/>
    <x v="4"/>
    <s v="Rs 21,71,56,936_x000a_ ~ 21 Crore+"/>
    <s v="Rs 10,30,62,594_x000a_ ~ 10 Crore+"/>
    <n v="342016"/>
    <n v="2627"/>
    <n v="344643"/>
    <n v="19.050427590000002"/>
    <n v="28.899159879999999"/>
    <x v="453"/>
  </r>
  <r>
    <x v="2"/>
    <x v="450"/>
    <x v="1647"/>
    <x v="1"/>
    <x v="6"/>
    <s v="Cup &amp; Saucer"/>
    <x v="0"/>
    <n v="5"/>
    <x v="34"/>
    <x v="3"/>
    <x v="0"/>
    <s v="Rs 1,03,72,000_x000a_ ~ 1 Crore+"/>
    <s v="Rs 42,000_x000a_ ~ 42 Thou+"/>
    <n v="297349"/>
    <n v="2885"/>
    <n v="300234"/>
    <n v="16.59568329"/>
    <n v="25.175356440000002"/>
    <x v="453"/>
  </r>
  <r>
    <x v="10"/>
    <x v="451"/>
    <x v="1648"/>
    <x v="0"/>
    <x v="20"/>
    <s v="Broom"/>
    <x v="0"/>
    <n v="0"/>
    <x v="39"/>
    <x v="3"/>
    <x v="0"/>
    <s v="Rs 1,64,27,274_x000a_ ~ 1 Crore+"/>
    <s v="Rs 0_x000a_ ~"/>
    <n v="412201"/>
    <n v="1360"/>
    <n v="413561"/>
    <n v="27.040186840000001"/>
    <n v="37.350079839999999"/>
    <x v="454"/>
  </r>
  <r>
    <x v="10"/>
    <x v="451"/>
    <x v="1649"/>
    <x v="1"/>
    <x v="2"/>
    <s v="Hand"/>
    <x v="0"/>
    <n v="0"/>
    <x v="10"/>
    <x v="3"/>
    <x v="0"/>
    <s v="Rs 1,31,07,93,341_x000a_ ~ 131 Crore+"/>
    <s v="Rs 10,06,05,212_x000a_ ~ 10 Crore+"/>
    <n v="302559"/>
    <n v="791"/>
    <n v="303350"/>
    <n v="19.834173620000001"/>
    <n v="27.39655509"/>
    <x v="454"/>
  </r>
  <r>
    <x v="10"/>
    <x v="451"/>
    <x v="1650"/>
    <x v="1"/>
    <x v="21"/>
    <s v="Scales"/>
    <x v="0"/>
    <n v="1"/>
    <x v="20"/>
    <x v="3"/>
    <x v="1"/>
    <s v="Rs 17,90,35,633_x000a_ ~ 17 Crore+"/>
    <s v="Rs 0_x000a_ ~"/>
    <n v="262622"/>
    <n v="876"/>
    <n v="263498"/>
    <n v="17.228498699999999"/>
    <n v="23.79738742"/>
    <x v="454"/>
  </r>
  <r>
    <x v="10"/>
    <x v="451"/>
    <x v="1651"/>
    <x v="1"/>
    <x v="121"/>
    <s v="Truck"/>
    <x v="0"/>
    <n v="0"/>
    <x v="51"/>
    <x v="3"/>
    <x v="4"/>
    <s v="Rs 17,09,71,628_x000a_ ~ 17 Crore+"/>
    <s v="Rs 50,00,000_x000a_ ~ 50 Lacs+"/>
    <n v="48234"/>
    <n v="131"/>
    <n v="48365"/>
    <n v="3.1622871510000001"/>
    <n v="4.3680052309999997"/>
    <x v="454"/>
  </r>
  <r>
    <x v="10"/>
    <x v="451"/>
    <x v="1652"/>
    <x v="1"/>
    <x v="63"/>
    <s v="Letter Box"/>
    <x v="0"/>
    <n v="0"/>
    <x v="15"/>
    <x v="3"/>
    <x v="4"/>
    <s v="Rs 1,70,41,210_x000a_ ~ 1 Crore+"/>
    <s v="Rs 1,17,00,000_x000a_ ~ 1 Crore+"/>
    <n v="20016"/>
    <n v="71"/>
    <n v="20087"/>
    <n v="1.3133642510000001"/>
    <n v="1.814124286"/>
    <x v="454"/>
  </r>
  <r>
    <x v="1"/>
    <x v="452"/>
    <x v="1653"/>
    <x v="0"/>
    <x v="0"/>
    <s v="Lotus"/>
    <x v="0"/>
    <n v="0"/>
    <x v="53"/>
    <x v="0"/>
    <x v="8"/>
    <s v="Rs 43,00,614_x000a_ ~ 43 Lacs+"/>
    <s v="Rs 23,26,248_x000a_ ~ 23 Lacs+"/>
    <n v="466167"/>
    <n v="1376"/>
    <n v="467543"/>
    <n v="23.818955899999999"/>
    <n v="43.945108910000002"/>
    <x v="455"/>
  </r>
  <r>
    <x v="1"/>
    <x v="452"/>
    <x v="1654"/>
    <x v="1"/>
    <x v="4"/>
    <s v="Elephant"/>
    <x v="0"/>
    <n v="0"/>
    <x v="1"/>
    <x v="3"/>
    <x v="0"/>
    <s v="Rs 14,25,35,633_x000a_ ~ 14 Crore+"/>
    <s v="Rs 0_x000a_ ~"/>
    <n v="430899"/>
    <n v="895"/>
    <n v="431794"/>
    <n v="21.9977248"/>
    <n v="40.585003639999996"/>
    <x v="455"/>
  </r>
  <r>
    <x v="1"/>
    <x v="452"/>
    <x v="1655"/>
    <x v="1"/>
    <x v="2"/>
    <s v="Hand"/>
    <x v="0"/>
    <n v="2"/>
    <x v="14"/>
    <x v="3"/>
    <x v="4"/>
    <s v="Rs 1,53,41,651_x000a_ ~ 1 Crore+"/>
    <s v="Rs 1,00,68,345_x000a_ ~ 1 Crore+"/>
    <n v="128242"/>
    <n v="264"/>
    <n v="128506"/>
    <n v="6.5467320600000001"/>
    <n v="12.07848298"/>
    <x v="455"/>
  </r>
  <r>
    <x v="1"/>
    <x v="452"/>
    <x v="3"/>
    <x v="1"/>
    <x v="3"/>
    <s v="ND"/>
    <x v="1"/>
    <m/>
    <x v="2"/>
    <x v="1"/>
    <x v="2"/>
    <s v=""/>
    <s v=""/>
    <n v="12614"/>
    <n v="17"/>
    <n v="12631"/>
    <n v="0.643485694"/>
    <n v="1.187207745"/>
    <x v="455"/>
  </r>
  <r>
    <x v="14"/>
    <x v="453"/>
    <x v="1656"/>
    <x v="0"/>
    <x v="0"/>
    <s v="Lotus"/>
    <x v="0"/>
    <n v="0"/>
    <x v="3"/>
    <x v="3"/>
    <x v="1"/>
    <s v="Rs 8,07,40,349_x000a_ ~ 8 Crore+"/>
    <s v="Rs 0_x000a_ ~"/>
    <n v="496992"/>
    <n v="2994"/>
    <n v="499986"/>
    <n v="29.988610009999999"/>
    <n v="52.986228490000002"/>
    <x v="456"/>
  </r>
  <r>
    <x v="14"/>
    <x v="453"/>
    <x v="1657"/>
    <x v="1"/>
    <x v="30"/>
    <s v="Hurricane Lamp"/>
    <x v="0"/>
    <n v="3"/>
    <x v="18"/>
    <x v="3"/>
    <x v="3"/>
    <s v="Rs 9,69,44,980_x000a_ ~ 9 Crore+"/>
    <s v="Rs 19,01,831_x000a_ ~ 19 Lacs+"/>
    <n v="360461"/>
    <n v="1114"/>
    <n v="361575"/>
    <n v="21.686870559999999"/>
    <n v="38.318064040000003"/>
    <x v="456"/>
  </r>
  <r>
    <x v="14"/>
    <x v="453"/>
    <x v="3"/>
    <x v="1"/>
    <x v="3"/>
    <s v="ND"/>
    <x v="1"/>
    <m/>
    <x v="2"/>
    <x v="1"/>
    <x v="2"/>
    <s v=""/>
    <s v=""/>
    <n v="28227"/>
    <n v="59"/>
    <n v="28286"/>
    <n v="1.6965631489999999"/>
    <n v="2.9976208519999998"/>
    <x v="456"/>
  </r>
  <r>
    <x v="14"/>
    <x v="453"/>
    <x v="1658"/>
    <x v="1"/>
    <x v="4"/>
    <s v="Elephant"/>
    <x v="0"/>
    <n v="1"/>
    <x v="17"/>
    <x v="2"/>
    <x v="4"/>
    <s v="Rs 11,000_x000a_ ~ 11 Thou+"/>
    <s v="Rs 0_x000a_ ~"/>
    <n v="15196"/>
    <n v="87"/>
    <n v="15283"/>
    <n v="0.91665752"/>
    <n v="1.6196224100000001"/>
    <x v="456"/>
  </r>
  <r>
    <x v="14"/>
    <x v="453"/>
    <x v="1659"/>
    <x v="1"/>
    <x v="18"/>
    <s v="Tractor Chalata Kisan"/>
    <x v="0"/>
    <n v="0"/>
    <x v="38"/>
    <x v="3"/>
    <x v="3"/>
    <s v="Rs 76,98,001_x000a_ ~ 76 Lacs+"/>
    <s v="Rs 3,00,000_x000a_ ~ 3 Lacs+"/>
    <n v="14617"/>
    <n v="1"/>
    <n v="14618"/>
    <n v="0.87677155200000001"/>
    <n v="1.549148752"/>
    <x v="456"/>
  </r>
  <r>
    <x v="20"/>
    <x v="454"/>
    <x v="1660"/>
    <x v="0"/>
    <x v="0"/>
    <s v="Lotus"/>
    <x v="2"/>
    <n v="0"/>
    <x v="32"/>
    <x v="0"/>
    <x v="0"/>
    <s v="Rs 2,76,82,493_x000a_ ~ 2 Crore+"/>
    <s v="Rs 32,51,275_x000a_ ~ 32 Lacs+"/>
    <n v="662428"/>
    <n v="1283"/>
    <n v="663711"/>
    <n v="40.097593160000002"/>
    <n v="51.803208830000003"/>
    <x v="457"/>
  </r>
  <r>
    <x v="20"/>
    <x v="454"/>
    <x v="1661"/>
    <x v="1"/>
    <x v="2"/>
    <s v="Hand"/>
    <x v="0"/>
    <n v="0"/>
    <x v="46"/>
    <x v="0"/>
    <x v="1"/>
    <s v="Rs 7,60,86,898_x000a_ ~ 7 Crore+"/>
    <s v="Rs 70,70,521_x000a_ ~ 70 Lacs+"/>
    <n v="504927"/>
    <n v="911"/>
    <n v="505838"/>
    <n v="30.559816439999999"/>
    <n v="39.48108672"/>
    <x v="457"/>
  </r>
  <r>
    <x v="20"/>
    <x v="454"/>
    <x v="3"/>
    <x v="1"/>
    <x v="3"/>
    <s v="ND"/>
    <x v="1"/>
    <m/>
    <x v="2"/>
    <x v="1"/>
    <x v="2"/>
    <s v=""/>
    <s v=""/>
    <n v="29253"/>
    <n v="12"/>
    <n v="29265"/>
    <n v="1.7680226240000001"/>
    <n v="2.284158175"/>
    <x v="457"/>
  </r>
  <r>
    <x v="20"/>
    <x v="454"/>
    <x v="1662"/>
    <x v="1"/>
    <x v="92"/>
    <s v="Saw"/>
    <x v="2"/>
    <n v="0"/>
    <x v="17"/>
    <x v="0"/>
    <x v="8"/>
    <s v="Rs 27,68,500_x000a_ ~ 27 Lacs+"/>
    <s v="Rs 10,00,000_x000a_ ~ 10 Lacs+"/>
    <n v="24439"/>
    <n v="24"/>
    <n v="24463"/>
    <n v="1.477913461"/>
    <n v="1.909357985"/>
    <x v="457"/>
  </r>
  <r>
    <x v="20"/>
    <x v="454"/>
    <x v="1663"/>
    <x v="1"/>
    <x v="4"/>
    <s v="Elephant"/>
    <x v="2"/>
    <n v="0"/>
    <x v="13"/>
    <x v="0"/>
    <x v="1"/>
    <s v="Rs 78,49,844_x000a_ ~ 78 Lacs+"/>
    <s v="Rs 0_x000a_ ~"/>
    <n v="18489"/>
    <n v="45"/>
    <n v="18534"/>
    <n v="1.119717455"/>
    <n v="1.4465944850000001"/>
    <x v="457"/>
  </r>
  <r>
    <x v="14"/>
    <x v="455"/>
    <x v="1664"/>
    <x v="0"/>
    <x v="0"/>
    <s v="Lotus"/>
    <x v="0"/>
    <n v="4"/>
    <x v="22"/>
    <x v="2"/>
    <x v="13"/>
    <s v="Rs 3,21,52,250_x000a_~3 Crore+"/>
    <s v="Rs 22,14,842_x000a_~22 Lacs+"/>
    <n v="492364"/>
    <n v="2436"/>
    <n v="494800"/>
    <n v="27.675266430000001"/>
    <n v="50.718702880000002"/>
    <x v="458"/>
  </r>
  <r>
    <x v="14"/>
    <x v="455"/>
    <x v="1665"/>
    <x v="1"/>
    <x v="2"/>
    <s v="Hand"/>
    <x v="2"/>
    <n v="0"/>
    <x v="51"/>
    <x v="2"/>
    <x v="1"/>
    <s v="Rs 47,51,94,636_x000a_ ~ 47 Crore+"/>
    <s v="Rs 0_x000a_ ~"/>
    <n v="326373"/>
    <n v="2682"/>
    <n v="329055"/>
    <n v="18.404779300000001"/>
    <n v="33.729269960000003"/>
    <x v="458"/>
  </r>
  <r>
    <x v="14"/>
    <x v="455"/>
    <x v="1666"/>
    <x v="1"/>
    <x v="4"/>
    <s v="Elephant"/>
    <x v="0"/>
    <n v="0"/>
    <x v="26"/>
    <x v="2"/>
    <x v="4"/>
    <s v="Rs 88,64,060_x000a_ ~ 88 Lacs+"/>
    <s v="Rs 0_x000a_ ~"/>
    <n v="86187"/>
    <n v="219"/>
    <n v="86406"/>
    <n v="4.8328800960000002"/>
    <n v="8.856912371"/>
    <x v="458"/>
  </r>
  <r>
    <x v="14"/>
    <x v="455"/>
    <x v="3"/>
    <x v="1"/>
    <x v="3"/>
    <s v="ND"/>
    <x v="1"/>
    <m/>
    <x v="2"/>
    <x v="1"/>
    <x v="2"/>
    <s v=""/>
    <s v=""/>
    <n v="18914"/>
    <n v="74"/>
    <n v="18988"/>
    <n v="1.0620411460000001"/>
    <n v="1.9463353480000001"/>
    <x v="458"/>
  </r>
  <r>
    <x v="14"/>
    <x v="455"/>
    <x v="1667"/>
    <x v="1"/>
    <x v="18"/>
    <s v="Cup &amp; Saucer"/>
    <x v="0"/>
    <n v="10"/>
    <x v="35"/>
    <x v="2"/>
    <x v="6"/>
    <s v="Rs 8,16,680_x000a_ ~ 8 Lacs+"/>
    <s v="Rs 0_x000a_ ~"/>
    <n v="9973"/>
    <n v="56"/>
    <n v="10029"/>
    <n v="0.56094431499999997"/>
    <n v="1.028007015"/>
    <x v="458"/>
  </r>
  <r>
    <x v="2"/>
    <x v="456"/>
    <x v="1668"/>
    <x v="0"/>
    <x v="5"/>
    <s v="Clock"/>
    <x v="0"/>
    <n v="8"/>
    <x v="38"/>
    <x v="3"/>
    <x v="0"/>
    <s v="Rs 1,99,68,13,173_x000a_ ~ 199 Crore+"/>
    <s v="Rs 1,23,40,338_x000a_ ~ 1 Crore+"/>
    <n v="576078"/>
    <n v="2948"/>
    <n v="579026"/>
    <n v="31.324287030000001"/>
    <n v="51.802493740000003"/>
    <x v="459"/>
  </r>
  <r>
    <x v="2"/>
    <x v="456"/>
    <x v="1669"/>
    <x v="1"/>
    <x v="19"/>
    <s v="Bow and Arrow"/>
    <x v="0"/>
    <n v="4"/>
    <x v="17"/>
    <x v="3"/>
    <x v="0"/>
    <s v="Rs 15,28,01,213_x000a_ ~ 15 Crore+"/>
    <s v="Rs 5,19,54,358_x000a_ ~ 5 Crore+"/>
    <n v="449661"/>
    <n v="2837"/>
    <n v="452498"/>
    <n v="24.47934502"/>
    <n v="40.482680940000002"/>
    <x v="459"/>
  </r>
  <r>
    <x v="2"/>
    <x v="456"/>
    <x v="1670"/>
    <x v="1"/>
    <x v="6"/>
    <s v="Cup &amp; Saucer"/>
    <x v="0"/>
    <n v="0"/>
    <x v="22"/>
    <x v="2"/>
    <x v="8"/>
    <s v="Rs 14,27,313_x000a_ ~ 14 Lacs+"/>
    <s v="Rs 4,00,000_x000a_ ~ 4 Lacs+"/>
    <n v="40563"/>
    <n v="110"/>
    <n v="40673"/>
    <n v="2.2003376810000002"/>
    <n v="3.638805214"/>
    <x v="459"/>
  </r>
  <r>
    <x v="19"/>
    <x v="457"/>
    <x v="1671"/>
    <x v="0"/>
    <x v="0"/>
    <s v="Lotus"/>
    <x v="0"/>
    <n v="2"/>
    <x v="31"/>
    <x v="3"/>
    <x v="1"/>
    <s v="Rs 4,17,19,076_x000a_ ~ 4 Crore+"/>
    <s v="Rs 0_x000a_ ~"/>
    <n v="587410"/>
    <n v="1343"/>
    <n v="588753"/>
    <n v="37.379623940000002"/>
    <n v="52.861984909999997"/>
    <x v="460"/>
  </r>
  <r>
    <x v="19"/>
    <x v="457"/>
    <x v="1672"/>
    <x v="1"/>
    <x v="2"/>
    <s v="Hand"/>
    <x v="0"/>
    <n v="0"/>
    <x v="11"/>
    <x v="3"/>
    <x v="0"/>
    <s v="Rs 15,03,75,545_x000a_ ~ 15 Crore+"/>
    <s v="Rs 1,88,44,623_x000a_ ~ 1 Crore+"/>
    <n v="356973"/>
    <n v="307"/>
    <n v="357280"/>
    <n v="22.683522700000001"/>
    <n v="32.078868329999999"/>
    <x v="460"/>
  </r>
  <r>
    <x v="19"/>
    <x v="457"/>
    <x v="1673"/>
    <x v="1"/>
    <x v="4"/>
    <s v="Elephant"/>
    <x v="0"/>
    <n v="2"/>
    <x v="7"/>
    <x v="3"/>
    <x v="7"/>
    <s v="Rs 2,48,46,270_x000a_ ~ 2 Crore+"/>
    <s v="Rs 7,46,000_x000a_ ~ 7 Lacs+"/>
    <n v="109901"/>
    <n v="60"/>
    <n v="109961"/>
    <n v="6.9813671060000004"/>
    <n v="9.8729972030000006"/>
    <x v="460"/>
  </r>
  <r>
    <x v="0"/>
    <x v="458"/>
    <x v="1674"/>
    <x v="0"/>
    <x v="0"/>
    <s v="Lotus"/>
    <x v="0"/>
    <n v="0"/>
    <x v="3"/>
    <x v="3"/>
    <x v="5"/>
    <s v="Rs 8,14,30,778_x000a_ ~ 8 Crore+"/>
    <s v="Rs 45,00,000_x000a_ ~ 45 Lacs+"/>
    <n v="384248"/>
    <n v="532"/>
    <n v="384780"/>
    <n v="19.549087629999999"/>
    <n v="42.040375279999999"/>
    <x v="461"/>
  </r>
  <r>
    <x v="0"/>
    <x v="458"/>
    <x v="1675"/>
    <x v="1"/>
    <x v="1"/>
    <s v="Car"/>
    <x v="0"/>
    <n v="6"/>
    <x v="16"/>
    <x v="3"/>
    <x v="1"/>
    <s v="Rs 30,10,11,219_x000a_ ~ 30 Crore+"/>
    <s v="Rs 6,84,89,543_x000a_ ~ 6 Crore+"/>
    <n v="322482"/>
    <n v="184"/>
    <n v="322666"/>
    <n v="16.393331020000002"/>
    <n v="35.253910619999999"/>
    <x v="461"/>
  </r>
  <r>
    <x v="0"/>
    <x v="458"/>
    <x v="1676"/>
    <x v="1"/>
    <x v="2"/>
    <s v="Hand"/>
    <x v="0"/>
    <n v="0"/>
    <x v="3"/>
    <x v="3"/>
    <x v="4"/>
    <s v="Rs 2,46,55,065_x000a_ ~ 2 Crore+"/>
    <s v="Rs 24,00,000_x000a_ ~ 24 Lacs+"/>
    <n v="173027"/>
    <n v="202"/>
    <n v="173229"/>
    <n v="8.8010522909999995"/>
    <n v="18.92669102"/>
    <x v="461"/>
  </r>
  <r>
    <x v="0"/>
    <x v="458"/>
    <x v="1677"/>
    <x v="1"/>
    <x v="15"/>
    <s v="Glass Tumbler"/>
    <x v="0"/>
    <n v="0"/>
    <x v="17"/>
    <x v="3"/>
    <x v="7"/>
    <s v="Rs 3,46,43,000_x000a_ ~ 3 Crore+"/>
    <s v="Rs 18,00,000_x000a_ ~ 18 Lacs+"/>
    <n v="9677"/>
    <n v="6"/>
    <n v="9683"/>
    <n v="0.491953364"/>
    <n v="1.057947279"/>
    <x v="461"/>
  </r>
  <r>
    <x v="19"/>
    <x v="459"/>
    <x v="1678"/>
    <x v="0"/>
    <x v="0"/>
    <s v="Lotus"/>
    <x v="2"/>
    <n v="0"/>
    <x v="16"/>
    <x v="0"/>
    <x v="4"/>
    <s v="Rs 3,65,64,408_x000a_ ~ 3 Crore+"/>
    <s v="Rs 17,36,289_x000a_ ~ 17 Lacs+"/>
    <n v="746122"/>
    <n v="1855"/>
    <n v="747977"/>
    <n v="45.154768500000003"/>
    <n v="60.394465500000003"/>
    <x v="462"/>
  </r>
  <r>
    <x v="19"/>
    <x v="459"/>
    <x v="1679"/>
    <x v="1"/>
    <x v="2"/>
    <s v="Hand"/>
    <x v="2"/>
    <n v="0"/>
    <x v="41"/>
    <x v="0"/>
    <x v="1"/>
    <s v="Rs 2,04,91,903_x000a_ ~ 2 Crore+"/>
    <s v="Rs 39,13,894_x000a_ ~ 39 Lacs+"/>
    <n v="343553"/>
    <n v="1091"/>
    <n v="344644"/>
    <n v="20.805880439999999"/>
    <n v="27.827847869999999"/>
    <x v="462"/>
  </r>
  <r>
    <x v="19"/>
    <x v="459"/>
    <x v="1680"/>
    <x v="1"/>
    <x v="8"/>
    <s v="Ears of Corn And Sickle"/>
    <x v="2"/>
    <n v="0"/>
    <x v="27"/>
    <x v="0"/>
    <x v="0"/>
    <s v="Rs 2,23,200_x000a_ ~ 2 Lacs+"/>
    <s v="Rs 20,000_x000a_ ~ 20 Thou+"/>
    <n v="33683"/>
    <n v="12"/>
    <n v="33695"/>
    <n v="2.0341399870000001"/>
    <n v="2.7206605480000001"/>
    <x v="462"/>
  </r>
  <r>
    <x v="19"/>
    <x v="459"/>
    <x v="1681"/>
    <x v="1"/>
    <x v="4"/>
    <s v="Elephant"/>
    <x v="0"/>
    <n v="0"/>
    <x v="37"/>
    <x v="0"/>
    <x v="6"/>
    <s v="Rs 8,26,000_x000a_ ~ 8 Lacs+"/>
    <s v="Rs 0_x000a_ ~"/>
    <n v="20547"/>
    <n v="51"/>
    <n v="20598"/>
    <n v="1.243484655"/>
    <n v="1.663159697"/>
    <x v="462"/>
  </r>
  <r>
    <x v="19"/>
    <x v="459"/>
    <x v="3"/>
    <x v="1"/>
    <x v="3"/>
    <s v="ND"/>
    <x v="1"/>
    <m/>
    <x v="2"/>
    <x v="1"/>
    <x v="2"/>
    <s v=""/>
    <s v=""/>
    <n v="19995"/>
    <n v="32"/>
    <n v="20027"/>
    <n v="1.2090138450000001"/>
    <n v="1.617055017"/>
    <x v="462"/>
  </r>
  <r>
    <x v="19"/>
    <x v="459"/>
    <x v="1682"/>
    <x v="1"/>
    <x v="92"/>
    <s v="Saw"/>
    <x v="0"/>
    <n v="0"/>
    <x v="52"/>
    <x v="0"/>
    <x v="6"/>
    <s v="Rs 9,32,000_x000a_ ~ 9 Lacs+"/>
    <s v="Rs 0_x000a_ ~"/>
    <n v="16759"/>
    <n v="30"/>
    <n v="16789"/>
    <n v="1.0135383950000001"/>
    <n v="1.3556067650000001"/>
    <x v="462"/>
  </r>
  <r>
    <x v="1"/>
    <x v="460"/>
    <x v="1683"/>
    <x v="0"/>
    <x v="0"/>
    <s v="Lotus"/>
    <x v="0"/>
    <n v="1"/>
    <x v="21"/>
    <x v="2"/>
    <x v="0"/>
    <s v="Rs 4,34,48,049_x000a_ ~ 4 Crore+"/>
    <s v="Rs 11,79,697_x000a_ ~ 11 Lacs+"/>
    <n v="686352"/>
    <n v="2638"/>
    <n v="688990"/>
    <n v="32.588670610000001"/>
    <n v="58.038147369999997"/>
    <x v="463"/>
  </r>
  <r>
    <x v="1"/>
    <x v="460"/>
    <x v="1684"/>
    <x v="1"/>
    <x v="4"/>
    <s v="Elephant"/>
    <x v="0"/>
    <n v="5"/>
    <x v="35"/>
    <x v="2"/>
    <x v="1"/>
    <s v="Rs 1,57,55,445_x000a_ ~ 1 Crore+"/>
    <s v="Rs 12,00,128_x000a_ ~ 12 Lacs+"/>
    <n v="417337"/>
    <n v="3235"/>
    <n v="420572"/>
    <n v="19.892715970000001"/>
    <n v="35.42753845"/>
    <x v="463"/>
  </r>
  <r>
    <x v="1"/>
    <x v="460"/>
    <x v="1685"/>
    <x v="1"/>
    <x v="2"/>
    <s v="Hand"/>
    <x v="0"/>
    <n v="0"/>
    <x v="4"/>
    <x v="2"/>
    <x v="4"/>
    <s v="Rs 5,22,49,560_x000a_ ~ 5 Crore+"/>
    <s v="Rs 21,59,156_x000a_ ~ 21 Lacs+"/>
    <n v="35055"/>
    <n v="228"/>
    <n v="35283"/>
    <n v="1.668857408"/>
    <n v="2.9721185409999999"/>
    <x v="463"/>
  </r>
  <r>
    <x v="14"/>
    <x v="461"/>
    <x v="1686"/>
    <x v="0"/>
    <x v="0"/>
    <s v="Lotus"/>
    <x v="2"/>
    <n v="1"/>
    <x v="9"/>
    <x v="3"/>
    <x v="8"/>
    <s v="Rs 32,83,64,940_x000a_ ~ 32 Crore+"/>
    <s v="Rs 0_x000a_ ~"/>
    <n v="606581"/>
    <n v="2097"/>
    <n v="608678"/>
    <n v="36.097294830000003"/>
    <n v="60.569374689999997"/>
    <x v="464"/>
  </r>
  <r>
    <x v="14"/>
    <x v="461"/>
    <x v="1687"/>
    <x v="1"/>
    <x v="30"/>
    <s v="Hurricane Lamp"/>
    <x v="0"/>
    <n v="1"/>
    <x v="0"/>
    <x v="3"/>
    <x v="1"/>
    <s v="Rs 2,55,26,590_x000a_ ~ 2 Crore+"/>
    <s v="Rs 88,14,643_x000a_ ~ 88 Lacs+"/>
    <n v="266870"/>
    <n v="1448"/>
    <n v="268318"/>
    <n v="15.91244296"/>
    <n v="26.700247879999999"/>
    <x v="464"/>
  </r>
  <r>
    <x v="14"/>
    <x v="461"/>
    <x v="1688"/>
    <x v="1"/>
    <x v="18"/>
    <s v="Ganna Kisan"/>
    <x v="0"/>
    <n v="3"/>
    <x v="49"/>
    <x v="3"/>
    <x v="0"/>
    <s v="Rs 1,77,41,102_x000a_ ~ 1 Crore+"/>
    <s v="Rs 0_x000a_ ~"/>
    <n v="18425"/>
    <n v="1"/>
    <n v="18426"/>
    <n v="1.092743215"/>
    <n v="1.8335660199999999"/>
    <x v="464"/>
  </r>
  <r>
    <x v="14"/>
    <x v="461"/>
    <x v="1689"/>
    <x v="1"/>
    <x v="18"/>
    <s v="Table"/>
    <x v="0"/>
    <n v="0"/>
    <x v="17"/>
    <x v="3"/>
    <x v="0"/>
    <s v="Rs 40,69,008_x000a_ ~ 40 Lacs+"/>
    <s v="Rs 0_x000a_ ~"/>
    <n v="13701"/>
    <n v="3"/>
    <n v="13704"/>
    <n v="0.81270775100000003"/>
    <n v="1.363681143"/>
    <x v="464"/>
  </r>
  <r>
    <x v="14"/>
    <x v="461"/>
    <x v="1690"/>
    <x v="1"/>
    <x v="5"/>
    <s v="Clock"/>
    <x v="0"/>
    <n v="0"/>
    <x v="19"/>
    <x v="3"/>
    <x v="0"/>
    <s v="Rs 63,24,527_x000a_ ~ 63 Lacs+"/>
    <s v="Rs 1,50,000_x000a_ ~ 1 Lacs+"/>
    <n v="13239"/>
    <n v="30"/>
    <n v="13269"/>
    <n v="0.78691032900000002"/>
    <n v="1.3203944169999999"/>
    <x v="464"/>
  </r>
  <r>
    <x v="14"/>
    <x v="461"/>
    <x v="1691"/>
    <x v="1"/>
    <x v="4"/>
    <s v="Elephant"/>
    <x v="0"/>
    <n v="1"/>
    <x v="53"/>
    <x v="3"/>
    <x v="0"/>
    <s v="Rs 2,24,47,516_x000a_ ~ 2 Crore+"/>
    <s v="Rs 97,00,000_x000a_ ~ 97 Lacs+"/>
    <n v="12417"/>
    <n v="53"/>
    <n v="12470"/>
    <n v="0.73952609800000002"/>
    <n v="1.240886154"/>
    <x v="464"/>
  </r>
  <r>
    <x v="14"/>
    <x v="461"/>
    <x v="1692"/>
    <x v="1"/>
    <x v="18"/>
    <s v="Bead Necklace"/>
    <x v="0"/>
    <n v="0"/>
    <x v="27"/>
    <x v="2"/>
    <x v="6"/>
    <s v="Rs 15,45,086_x000a_ ~ 15 Lacs+"/>
    <s v="Rs 0_x000a_ ~"/>
    <n v="11127"/>
    <n v="11"/>
    <n v="11138"/>
    <n v="0.66053261299999999"/>
    <n v="1.108339213"/>
    <x v="464"/>
  </r>
  <r>
    <x v="14"/>
    <x v="461"/>
    <x v="1693"/>
    <x v="1"/>
    <x v="18"/>
    <s v="Chimney"/>
    <x v="0"/>
    <n v="0"/>
    <x v="19"/>
    <x v="3"/>
    <x v="0"/>
    <s v="Rs 23,02,500_x000a_ ~ 23 Lacs+"/>
    <s v="Rs 0_x000a_ ~"/>
    <n v="10678"/>
    <n v="1"/>
    <n v="10679"/>
    <n v="0.63331188500000002"/>
    <n v="1.0626642529999999"/>
    <x v="464"/>
  </r>
  <r>
    <x v="33"/>
    <x v="462"/>
    <x v="1694"/>
    <x v="0"/>
    <x v="2"/>
    <s v="Hand"/>
    <x v="0"/>
    <n v="0"/>
    <x v="19"/>
    <x v="0"/>
    <x v="8"/>
    <s v="Rs 54,95,15,421_x000a_ ~ 54 Crore+"/>
    <s v="Rs 0_x000a_ ~"/>
    <n v="419212"/>
    <n v="477"/>
    <n v="419689"/>
    <n v="35.03814474"/>
    <n v="53.512716779999998"/>
    <x v="465"/>
  </r>
  <r>
    <x v="33"/>
    <x v="462"/>
    <x v="1695"/>
    <x v="1"/>
    <x v="122"/>
    <s v="Drum"/>
    <x v="0"/>
    <n v="0"/>
    <x v="1"/>
    <x v="0"/>
    <x v="3"/>
    <s v="Rs 1,14,32,184_x000a_ ~ 1 Crore+"/>
    <s v="Rs 11,78,370_x000a_ ~ 11 Lacs+"/>
    <n v="267080"/>
    <n v="176"/>
    <n v="267256"/>
    <n v="22.31212734"/>
    <n v="34.076648740000003"/>
    <x v="465"/>
  </r>
  <r>
    <x v="33"/>
    <x v="462"/>
    <x v="1696"/>
    <x v="1"/>
    <x v="0"/>
    <s v="Lotus"/>
    <x v="0"/>
    <n v="0"/>
    <x v="0"/>
    <x v="0"/>
    <x v="6"/>
    <s v="Rs 6,61,68,175_x000a_ ~ 6 Crore+"/>
    <s v="Rs 0_x000a_ ~"/>
    <n v="75786"/>
    <n v="897"/>
    <n v="76683"/>
    <n v="6.4019549080000004"/>
    <n v="9.7775153990000003"/>
    <x v="465"/>
  </r>
  <r>
    <x v="26"/>
    <x v="463"/>
    <x v="1697"/>
    <x v="0"/>
    <x v="0"/>
    <s v="Lotus"/>
    <x v="0"/>
    <n v="0"/>
    <x v="35"/>
    <x v="2"/>
    <x v="1"/>
    <s v="Rs 1,57,05,738_x000a_ ~ 1 Crore+"/>
    <s v="Rs 78,73,806_x000a_ ~ 78 Lacs+"/>
    <n v="601305"/>
    <n v="4877"/>
    <n v="606182"/>
    <n v="48.144644720000002"/>
    <n v="66.238612509999996"/>
    <x v="466"/>
  </r>
  <r>
    <x v="26"/>
    <x v="463"/>
    <x v="1698"/>
    <x v="1"/>
    <x v="2"/>
    <s v="Hand"/>
    <x v="0"/>
    <n v="1"/>
    <x v="54"/>
    <x v="2"/>
    <x v="3"/>
    <s v="Rs 3,67,82,528_x000a_ ~ 3 Crore+"/>
    <s v="Rs 41,11,104_x000a_ ~ 41 Lacs+"/>
    <n v="277647"/>
    <n v="1021"/>
    <n v="278668"/>
    <n v="22.132580409999999"/>
    <n v="30.450560509999999"/>
    <x v="466"/>
  </r>
  <r>
    <x v="18"/>
    <x v="464"/>
    <x v="1699"/>
    <x v="0"/>
    <x v="0"/>
    <s v="Lotus"/>
    <x v="0"/>
    <n v="2"/>
    <x v="15"/>
    <x v="3"/>
    <x v="4"/>
    <s v="Rs 67,40,93,851_x000a_ ~ 67 Crore+"/>
    <s v="Rs 1,41,50,647_x000a_ ~ 1 Crore+"/>
    <n v="728902"/>
    <n v="970"/>
    <n v="729872"/>
    <n v="43.531098579999998"/>
    <n v="56.84064772"/>
    <x v="467"/>
  </r>
  <r>
    <x v="18"/>
    <x v="464"/>
    <x v="1700"/>
    <x v="1"/>
    <x v="34"/>
    <s v="A lady farmer carrying paddy on her head"/>
    <x v="0"/>
    <n v="1"/>
    <x v="0"/>
    <x v="3"/>
    <x v="4"/>
    <s v="Rs 61,58,87,761_x000a_ ~ 61 Crore+"/>
    <s v="Rs 17,09,09,000_x000a_ ~ 17 Crore+"/>
    <n v="506212"/>
    <n v="300"/>
    <n v="506512"/>
    <n v="30.209439199999998"/>
    <n v="39.445916760000003"/>
    <x v="467"/>
  </r>
  <r>
    <x v="2"/>
    <x v="465"/>
    <x v="1701"/>
    <x v="0"/>
    <x v="19"/>
    <s v="Bow and Arrow"/>
    <x v="0"/>
    <n v="1"/>
    <x v="31"/>
    <x v="2"/>
    <x v="6"/>
    <s v="Rs 11,37,10,526_x000a_ ~ 11 Crore+"/>
    <s v="Rs 2,05,100_x000a_ ~ 2 Lacs+"/>
    <n v="483449"/>
    <n v="3371"/>
    <n v="486820"/>
    <n v="30.67396141"/>
    <n v="47.241053389999998"/>
    <x v="468"/>
  </r>
  <r>
    <x v="2"/>
    <x v="465"/>
    <x v="1702"/>
    <x v="1"/>
    <x v="2"/>
    <s v="Hand"/>
    <x v="0"/>
    <n v="1"/>
    <x v="12"/>
    <x v="2"/>
    <x v="5"/>
    <s v="Rs 2,64,19,995_x000a_ ~ 2 Crore+"/>
    <s v="Rs 19,35,504_x000a_ ~ 19 Lacs+"/>
    <n v="364113"/>
    <n v="2512"/>
    <n v="366625"/>
    <n v="23.100614400000001"/>
    <n v="35.577320569999998"/>
    <x v="468"/>
  </r>
  <r>
    <x v="2"/>
    <x v="465"/>
    <x v="1703"/>
    <x v="1"/>
    <x v="6"/>
    <s v="Cup &amp; Saucer"/>
    <x v="0"/>
    <n v="2"/>
    <x v="48"/>
    <x v="2"/>
    <x v="4"/>
    <s v="Rs 2,40,86,176_x000a_ ~ 2 Crore+"/>
    <s v="Rs 88,10,000_x000a_ ~ 88 Lacs+"/>
    <n v="62952"/>
    <n v="335"/>
    <n v="63287"/>
    <n v="3.9876401869999998"/>
    <n v="6.1413757569999996"/>
    <x v="468"/>
  </r>
  <r>
    <x v="2"/>
    <x v="465"/>
    <x v="1704"/>
    <x v="1"/>
    <x v="18"/>
    <s v="Ganna Kisan"/>
    <x v="0"/>
    <n v="0"/>
    <x v="9"/>
    <x v="2"/>
    <x v="8"/>
    <s v="Rs 8,94,93,665_x000a_ ~ 8 Crore+"/>
    <s v="Rs 61,41,795_x000a_ ~ 61 Lacs+"/>
    <n v="35085"/>
    <n v="441"/>
    <n v="35526"/>
    <n v="2.2384518980000001"/>
    <n v="3.447446002"/>
    <x v="468"/>
  </r>
  <r>
    <x v="2"/>
    <x v="465"/>
    <x v="1705"/>
    <x v="1"/>
    <x v="8"/>
    <s v="Ears of Corn And Sickle"/>
    <x v="0"/>
    <n v="1"/>
    <x v="3"/>
    <x v="2"/>
    <x v="8"/>
    <s v="Rs 1,36,05,985_x000a_ ~ 1 Crore+"/>
    <s v="Rs 16,22,993_x000a_ ~ 16 Lacs+"/>
    <n v="20264"/>
    <n v="36"/>
    <n v="20300"/>
    <n v="1.2790793650000001"/>
    <n v="1.9699136930000001"/>
    <x v="468"/>
  </r>
  <r>
    <x v="2"/>
    <x v="465"/>
    <x v="1706"/>
    <x v="1"/>
    <x v="18"/>
    <s v="Whistle"/>
    <x v="0"/>
    <n v="9"/>
    <x v="16"/>
    <x v="2"/>
    <x v="0"/>
    <s v="Rs 1,13,801_x000a_ ~ 1 Lacs+"/>
    <s v="Rs 0_x000a_ ~"/>
    <n v="12923"/>
    <n v="23"/>
    <n v="12946"/>
    <n v="0.81571238700000004"/>
    <n v="1.2562809189999999"/>
    <x v="468"/>
  </r>
  <r>
    <x v="2"/>
    <x v="466"/>
    <x v="1707"/>
    <x v="0"/>
    <x v="5"/>
    <s v="Clock"/>
    <x v="0"/>
    <n v="0"/>
    <x v="8"/>
    <x v="3"/>
    <x v="8"/>
    <s v="Rs 4,33,51,521_x000a_ ~ 4 Crore+"/>
    <s v="Rs 14,88,116_x000a_ ~ 14 Lacs+"/>
    <n v="634554"/>
    <n v="1276"/>
    <n v="635830"/>
    <n v="29.22645481"/>
    <n v="49.168893130000001"/>
    <x v="469"/>
  </r>
  <r>
    <x v="2"/>
    <x v="466"/>
    <x v="1708"/>
    <x v="1"/>
    <x v="19"/>
    <s v="Bow and Arrow"/>
    <x v="0"/>
    <n v="10"/>
    <x v="12"/>
    <x v="3"/>
    <x v="5"/>
    <s v="Rs 29,01,65,511_x000a_ ~ 29 Crore+"/>
    <s v="Rs 4,98,98,166_x000a_ ~ 4 Crore+"/>
    <n v="576002"/>
    <n v="1345"/>
    <n v="577347"/>
    <n v="26.538235069999999"/>
    <n v="44.646388100000003"/>
    <x v="469"/>
  </r>
  <r>
    <x v="2"/>
    <x v="466"/>
    <x v="1709"/>
    <x v="1"/>
    <x v="6"/>
    <s v="Cup &amp; Saucer"/>
    <x v="0"/>
    <n v="2"/>
    <x v="34"/>
    <x v="3"/>
    <x v="7"/>
    <s v="Rs 11,99,794_x000a_ ~ 11 Lacs+"/>
    <s v="Rs 60,000_x000a_ ~ 60 Thou+"/>
    <n v="38028"/>
    <n v="42"/>
    <n v="38070"/>
    <n v="1.749919215"/>
    <n v="2.943962634"/>
    <x v="469"/>
  </r>
  <r>
    <x v="1"/>
    <x v="467"/>
    <x v="1710"/>
    <x v="0"/>
    <x v="4"/>
    <s v="Elephant"/>
    <x v="0"/>
    <n v="0"/>
    <x v="23"/>
    <x v="3"/>
    <x v="8"/>
    <s v="Rs 1,91,08,216_x000a_ ~ 1 Crore+"/>
    <s v="Rs 3,50,000_x000a_ ~ 3 Lacs+"/>
    <n v="441505"/>
    <n v="266"/>
    <n v="441771"/>
    <n v="23.072126279999999"/>
    <n v="44.303853320000002"/>
    <x v="470"/>
  </r>
  <r>
    <x v="1"/>
    <x v="467"/>
    <x v="1711"/>
    <x v="1"/>
    <x v="0"/>
    <s v="Lotus"/>
    <x v="0"/>
    <n v="0"/>
    <x v="0"/>
    <x v="3"/>
    <x v="1"/>
    <s v="Rs 2,87,88,083_x000a_ ~ 2 Crore+"/>
    <s v="Rs 1,55,755_x000a_ ~ 1 Lacs+"/>
    <n v="436228"/>
    <n v="223"/>
    <n v="436451"/>
    <n v="22.79428162"/>
    <n v="43.770326910000001"/>
    <x v="470"/>
  </r>
  <r>
    <x v="1"/>
    <x v="467"/>
    <x v="1712"/>
    <x v="1"/>
    <x v="2"/>
    <s v="Hand"/>
    <x v="0"/>
    <n v="8"/>
    <x v="1"/>
    <x v="3"/>
    <x v="1"/>
    <s v="Rs 11,04,55,296_x000a_ ~ 11 Crore+"/>
    <s v="Rs 16,71,408_x000a_ ~ 16 Lacs+"/>
    <n v="58014"/>
    <n v="28"/>
    <n v="58042"/>
    <n v="3.0313269850000002"/>
    <n v="5.8208534619999996"/>
    <x v="470"/>
  </r>
  <r>
    <x v="1"/>
    <x v="467"/>
    <x v="3"/>
    <x v="1"/>
    <x v="3"/>
    <s v="ND"/>
    <x v="1"/>
    <m/>
    <x v="2"/>
    <x v="1"/>
    <x v="2"/>
    <s v=""/>
    <s v=""/>
    <n v="17104"/>
    <n v="4"/>
    <n v="17108"/>
    <n v="0.89348992199999999"/>
    <n v="1.7157086420000001"/>
    <x v="470"/>
  </r>
  <r>
    <x v="1"/>
    <x v="467"/>
    <x v="1713"/>
    <x v="1"/>
    <x v="8"/>
    <s v="Ears of Corn And Sickle"/>
    <x v="0"/>
    <n v="0"/>
    <x v="22"/>
    <x v="3"/>
    <x v="9"/>
    <s v="Rs 23,95,000_x000a_ ~ 23 Lacs+"/>
    <s v="Rs 0_x000a_ ~"/>
    <n v="12662"/>
    <n v="0"/>
    <n v="12662"/>
    <n v="0.66129117299999995"/>
    <n v="1.269832992"/>
    <x v="470"/>
  </r>
  <r>
    <x v="19"/>
    <x v="468"/>
    <x v="1714"/>
    <x v="0"/>
    <x v="0"/>
    <s v="Lotus"/>
    <x v="2"/>
    <n v="0"/>
    <x v="25"/>
    <x v="3"/>
    <x v="1"/>
    <s v="Rs 5,15,41,791_x000a_ ~ 5 Crore+"/>
    <s v="Rs 5,05,922_x000a_ ~ 5 Lacs+"/>
    <n v="697212"/>
    <n v="1130"/>
    <n v="698342"/>
    <n v="37.839296429999997"/>
    <n v="54.442915560000003"/>
    <x v="471"/>
  </r>
  <r>
    <x v="19"/>
    <x v="468"/>
    <x v="1715"/>
    <x v="1"/>
    <x v="2"/>
    <s v="Hand"/>
    <x v="0"/>
    <n v="2"/>
    <x v="22"/>
    <x v="3"/>
    <x v="1"/>
    <s v="Rs 37,54,82,525_x000a_ ~ 37 Crore+"/>
    <s v="Rs 40,00,000_x000a_ ~ 40 Lacs+"/>
    <n v="411282"/>
    <n v="536"/>
    <n v="411818"/>
    <n v="22.314143179999999"/>
    <n v="32.105433439999999"/>
    <x v="471"/>
  </r>
  <r>
    <x v="19"/>
    <x v="468"/>
    <x v="1716"/>
    <x v="1"/>
    <x v="8"/>
    <s v="Ears of Corn And Sickle"/>
    <x v="0"/>
    <n v="4"/>
    <x v="48"/>
    <x v="3"/>
    <x v="6"/>
    <s v="Rs 11,76,000_x000a_ ~ 11 Lacs+"/>
    <s v="Rs 0_x000a_ ~"/>
    <n v="27647"/>
    <n v="4"/>
    <n v="27651"/>
    <n v="1.4982549890000001"/>
    <n v="2.1556788189999998"/>
    <x v="471"/>
  </r>
  <r>
    <x v="19"/>
    <x v="468"/>
    <x v="1717"/>
    <x v="1"/>
    <x v="4"/>
    <s v="Elephant"/>
    <x v="0"/>
    <n v="0"/>
    <x v="35"/>
    <x v="0"/>
    <x v="0"/>
    <s v="Rs 3,08,14,000_x000a_ ~ 3 Crore+"/>
    <s v="Rs 0_x000a_ ~"/>
    <n v="26511"/>
    <n v="29"/>
    <n v="26540"/>
    <n v="1.4380560339999999"/>
    <n v="2.0690649840000002"/>
    <x v="471"/>
  </r>
  <r>
    <x v="19"/>
    <x v="468"/>
    <x v="1718"/>
    <x v="1"/>
    <x v="92"/>
    <s v="Apple"/>
    <x v="0"/>
    <n v="0"/>
    <x v="22"/>
    <x v="0"/>
    <x v="1"/>
    <s v="Rs 61,73,351_x000a_ ~ 61 Lacs+"/>
    <s v="Rs 2,80,000_x000a_ ~ 2 Lacs+"/>
    <n v="17025"/>
    <n v="7"/>
    <n v="17032"/>
    <n v="0.92287002200000001"/>
    <n v="1.327818945"/>
    <x v="471"/>
  </r>
  <r>
    <x v="19"/>
    <x v="468"/>
    <x v="1719"/>
    <x v="1"/>
    <x v="18"/>
    <s v="Balloon"/>
    <x v="0"/>
    <m/>
    <x v="6"/>
    <x v="3"/>
    <x v="12"/>
    <s v="Not Available"/>
    <s v="Not Available"/>
    <n v="15555"/>
    <n v="0"/>
    <n v="15555"/>
    <n v="0.84283954800000005"/>
    <n v="1.212671659"/>
    <x v="471"/>
  </r>
  <r>
    <x v="4"/>
    <x v="469"/>
    <x v="1720"/>
    <x v="0"/>
    <x v="0"/>
    <s v="Lotus"/>
    <x v="0"/>
    <n v="0"/>
    <x v="30"/>
    <x v="3"/>
    <x v="1"/>
    <s v="Rs 28,27,638_x000a_ ~ 28 Lacs+"/>
    <s v="Rs 27,19,583_x000a_ ~ 27 Lacs+"/>
    <n v="761332"/>
    <n v="10772"/>
    <n v="772104"/>
    <n v="37.818351380000003"/>
    <n v="58.024094789999999"/>
    <x v="472"/>
  </r>
  <r>
    <x v="4"/>
    <x v="469"/>
    <x v="1721"/>
    <x v="1"/>
    <x v="2"/>
    <s v="Hand"/>
    <x v="0"/>
    <n v="0"/>
    <x v="18"/>
    <x v="3"/>
    <x v="4"/>
    <s v="Rs 8,25,42,126_x000a_ ~ 8 Crore+"/>
    <s v="Rs 14,50,462_x000a_ ~ 14 Lacs+"/>
    <n v="470673"/>
    <n v="4275"/>
    <n v="474948"/>
    <n v="23.263382069999999"/>
    <n v="35.692636970000002"/>
    <x v="472"/>
  </r>
  <r>
    <x v="4"/>
    <x v="469"/>
    <x v="1722"/>
    <x v="1"/>
    <x v="8"/>
    <s v="Hammer, Sickle and Star"/>
    <x v="0"/>
    <n v="0"/>
    <x v="22"/>
    <x v="3"/>
    <x v="1"/>
    <s v="Rs 44,44,641_x000a_ ~ 44 Lacs+"/>
    <s v="Rs 7,80,500_x000a_ ~ 7 Lacs+"/>
    <n v="31219"/>
    <n v="243"/>
    <n v="31462"/>
    <n v="1.54103718"/>
    <n v="2.3643888259999999"/>
    <x v="472"/>
  </r>
  <r>
    <x v="34"/>
    <x v="470"/>
    <x v="1723"/>
    <x v="0"/>
    <x v="123"/>
    <s v="Table Lamp"/>
    <x v="0"/>
    <n v="0"/>
    <x v="53"/>
    <x v="3"/>
    <x v="1"/>
    <s v="Rs 4,78,817_x000a_ ~ 4 Lacs+"/>
    <s v="Rs 0_x000a_ ~"/>
    <n v="161143"/>
    <n v="5779"/>
    <n v="166922"/>
    <n v="38.449950250000001"/>
    <n v="47.231158839999999"/>
    <x v="473"/>
  </r>
  <r>
    <x v="34"/>
    <x v="470"/>
    <x v="1724"/>
    <x v="1"/>
    <x v="124"/>
    <s v="Umbrella"/>
    <x v="0"/>
    <n v="0"/>
    <x v="21"/>
    <x v="3"/>
    <x v="8"/>
    <s v="Rs 27,89,212_x000a_ ~ 27 Lacs+"/>
    <s v="Rs 4,36,959_x000a_ ~ 4 Lacs+"/>
    <n v="149158"/>
    <n v="5331"/>
    <n v="154489"/>
    <n v="35.586048349999999"/>
    <n v="43.71319836"/>
    <x v="473"/>
  </r>
  <r>
    <x v="34"/>
    <x v="470"/>
    <x v="1725"/>
    <x v="1"/>
    <x v="0"/>
    <s v="Lotus"/>
    <x v="0"/>
    <n v="0"/>
    <x v="36"/>
    <x v="0"/>
    <x v="11"/>
    <s v="Rs 5,63,879_x000a_ ~ 5 Lacs+"/>
    <s v="Rs 0_x000a_ ~"/>
    <n v="16062"/>
    <n v="510"/>
    <n v="16572"/>
    <n v="3.817307338"/>
    <n v="4.6891048770000001"/>
    <x v="473"/>
  </r>
  <r>
    <x v="34"/>
    <x v="470"/>
    <x v="1726"/>
    <x v="1"/>
    <x v="2"/>
    <s v="Hand"/>
    <x v="0"/>
    <n v="0"/>
    <x v="3"/>
    <x v="3"/>
    <x v="6"/>
    <s v="Rs 4,16,50,325_x000a_ ~ 4 Crore+"/>
    <s v="Rs 0_x000a_ ~"/>
    <n v="3922"/>
    <n v="68"/>
    <n v="3990"/>
    <n v="0.91908377299999999"/>
    <n v="1.1289843390000001"/>
    <x v="473"/>
  </r>
  <r>
    <x v="17"/>
    <x v="471"/>
    <x v="1727"/>
    <x v="0"/>
    <x v="0"/>
    <s v="Lotus"/>
    <x v="0"/>
    <n v="0"/>
    <x v="35"/>
    <x v="3"/>
    <x v="1"/>
    <s v="Rs 2,99,01,767_x000a_ ~ 2 Crore+"/>
    <s v="Rs 69,76,701_x000a_ ~ 69 Lacs+"/>
    <n v="496235"/>
    <n v="3179"/>
    <n v="499414"/>
    <n v="41.76680159"/>
    <n v="52.5317401"/>
    <x v="474"/>
  </r>
  <r>
    <x v="17"/>
    <x v="471"/>
    <x v="1728"/>
    <x v="1"/>
    <x v="2"/>
    <s v="Hand"/>
    <x v="2"/>
    <n v="1"/>
    <x v="15"/>
    <x v="3"/>
    <x v="1"/>
    <s v="Rs 10,67,07,145_x000a_ ~ 10 Crore+"/>
    <s v="Rs 1,94,05,127_x000a_ ~ 1 Crore+"/>
    <n v="416233"/>
    <n v="1585"/>
    <n v="417818"/>
    <n v="34.942795969999999"/>
    <n v="43.948921310000003"/>
    <x v="474"/>
  </r>
  <r>
    <x v="23"/>
    <x v="472"/>
    <x v="1729"/>
    <x v="0"/>
    <x v="2"/>
    <s v="Hand"/>
    <x v="2"/>
    <n v="1"/>
    <x v="26"/>
    <x v="0"/>
    <x v="1"/>
    <s v="Rs 2,52,49,018_x000a_ ~ 2 Crore+"/>
    <s v="Rs 19,28,508_x000a_ ~ 19 Lacs+"/>
    <n v="431545"/>
    <n v="270"/>
    <n v="431815"/>
    <n v="34.003403370000001"/>
    <n v="49.096889650000001"/>
    <x v="475"/>
  </r>
  <r>
    <x v="23"/>
    <x v="472"/>
    <x v="1730"/>
    <x v="1"/>
    <x v="0"/>
    <s v="Lotus"/>
    <x v="0"/>
    <n v="3"/>
    <x v="42"/>
    <x v="0"/>
    <x v="0"/>
    <s v="Rs 1,95,16,408_x000a_ ~ 1 Crore+"/>
    <s v="Rs 12,65,285_x000a_ ~ 12 Lacs+"/>
    <n v="359159"/>
    <n v="501"/>
    <n v="359660"/>
    <n v="28.321535969999999"/>
    <n v="40.892945670000003"/>
    <x v="475"/>
  </r>
  <r>
    <x v="23"/>
    <x v="472"/>
    <x v="3"/>
    <x v="1"/>
    <x v="3"/>
    <s v="ND"/>
    <x v="1"/>
    <m/>
    <x v="2"/>
    <x v="1"/>
    <x v="2"/>
    <s v=""/>
    <s v=""/>
    <n v="24261"/>
    <n v="9"/>
    <n v="24270"/>
    <n v="1.9111485239999999"/>
    <n v="2.7594722549999999"/>
    <x v="475"/>
  </r>
  <r>
    <x v="23"/>
    <x v="472"/>
    <x v="1731"/>
    <x v="1"/>
    <x v="18"/>
    <s v="Helicopter"/>
    <x v="2"/>
    <n v="0"/>
    <x v="40"/>
    <x v="0"/>
    <x v="1"/>
    <s v="Rs 1,25,000_x000a_ ~ 1 Lacs+"/>
    <s v="Rs 0_x000a_ ~"/>
    <n v="15215"/>
    <n v="9"/>
    <n v="15224"/>
    <n v="1.198818505"/>
    <n v="1.730952024"/>
    <x v="475"/>
  </r>
  <r>
    <x v="23"/>
    <x v="472"/>
    <x v="1732"/>
    <x v="1"/>
    <x v="7"/>
    <s v="Coat"/>
    <x v="0"/>
    <n v="0"/>
    <x v="56"/>
    <x v="0"/>
    <x v="1"/>
    <s v="Rs 52,985_x000a_ ~ 52 Thou+"/>
    <s v="Rs 0_x000a_ ~"/>
    <n v="11286"/>
    <n v="12"/>
    <n v="11298"/>
    <n v="0.88966444300000003"/>
    <n v="1.28457015"/>
    <x v="475"/>
  </r>
  <r>
    <x v="23"/>
    <x v="472"/>
    <x v="1733"/>
    <x v="1"/>
    <x v="4"/>
    <s v="Elephant"/>
    <x v="0"/>
    <n v="1"/>
    <x v="27"/>
    <x v="0"/>
    <x v="0"/>
    <s v="Rs 6,11,726_x000a_ ~ 6 Lacs+"/>
    <s v="Rs 0_x000a_ ~"/>
    <n v="9483"/>
    <n v="8"/>
    <n v="9491"/>
    <n v="0.74737167900000001"/>
    <n v="1.0791162409999999"/>
    <x v="475"/>
  </r>
  <r>
    <x v="23"/>
    <x v="472"/>
    <x v="1734"/>
    <x v="1"/>
    <x v="18"/>
    <s v="Tractor Chalata Kisan"/>
    <x v="0"/>
    <n v="0"/>
    <x v="27"/>
    <x v="0"/>
    <x v="4"/>
    <s v="Rs 20,30,615_x000a_ ~ 20 Lacs+"/>
    <s v="Rs 36,000_x000a_ ~ 36 Thou+"/>
    <n v="9151"/>
    <n v="3"/>
    <n v="9154"/>
    <n v="0.72083451099999996"/>
    <n v="1.040799713"/>
    <x v="475"/>
  </r>
  <r>
    <x v="9"/>
    <x v="473"/>
    <x v="1735"/>
    <x v="0"/>
    <x v="0"/>
    <s v="Lotus"/>
    <x v="2"/>
    <n v="0"/>
    <x v="19"/>
    <x v="2"/>
    <x v="1"/>
    <s v="Rs 4,25,96,349_x000a_ ~ 4 Crore+"/>
    <s v="Rs 25,00,000_x000a_ ~ 25 Lacs+"/>
    <n v="712877"/>
    <n v="1474"/>
    <n v="714351"/>
    <n v="39.612465469999997"/>
    <n v="52.13038452"/>
    <x v="476"/>
  </r>
  <r>
    <x v="9"/>
    <x v="473"/>
    <x v="1736"/>
    <x v="1"/>
    <x v="2"/>
    <s v="Hand"/>
    <x v="0"/>
    <n v="1"/>
    <x v="20"/>
    <x v="2"/>
    <x v="3"/>
    <s v="Rs 6,43,11,703_x000a_ ~ 6 Crore+"/>
    <s v="Rs 74,89,962_x000a_ ~ 74 Lacs+"/>
    <n v="404099"/>
    <n v="334"/>
    <n v="404433"/>
    <n v="22.426773740000002"/>
    <n v="29.513849359999998"/>
    <x v="476"/>
  </r>
  <r>
    <x v="9"/>
    <x v="473"/>
    <x v="1737"/>
    <x v="1"/>
    <x v="54"/>
    <s v="Chappals"/>
    <x v="0"/>
    <n v="0"/>
    <x v="5"/>
    <x v="2"/>
    <x v="0"/>
    <s v="Rs 18,05,374_x000a_ ~ 18 Lacs+"/>
    <s v="Rs 0_x000a_ ~"/>
    <n v="95792"/>
    <n v="122"/>
    <n v="95914"/>
    <n v="5.3186598930000004"/>
    <n v="6.9994074360000003"/>
    <x v="476"/>
  </r>
  <r>
    <x v="9"/>
    <x v="473"/>
    <x v="1738"/>
    <x v="1"/>
    <x v="16"/>
    <s v="Spectacles"/>
    <x v="0"/>
    <n v="0"/>
    <x v="23"/>
    <x v="2"/>
    <x v="6"/>
    <s v="Rs 1,06,01,527_x000a_ ~ 1 Crore+"/>
    <s v="Rs 44,46,477_x000a_ ~ 44 Lacs+"/>
    <n v="87979"/>
    <n v="114"/>
    <n v="88093"/>
    <n v="4.8849668030000002"/>
    <n v="6.4286631700000001"/>
    <x v="476"/>
  </r>
  <r>
    <x v="9"/>
    <x v="473"/>
    <x v="1739"/>
    <x v="1"/>
    <x v="4"/>
    <s v="Elephant"/>
    <x v="0"/>
    <n v="0"/>
    <x v="41"/>
    <x v="2"/>
    <x v="1"/>
    <s v="Rs 1,85,17,000_x000a_ ~ 1 Crore+"/>
    <s v="Rs 15,00,000_x000a_ ~ 15 Lacs+"/>
    <n v="25080"/>
    <n v="27"/>
    <n v="25107"/>
    <n v="1.392242988"/>
    <n v="1.8322051260000001"/>
    <x v="476"/>
  </r>
  <r>
    <x v="14"/>
    <x v="474"/>
    <x v="1740"/>
    <x v="0"/>
    <x v="46"/>
    <s v="Arrow"/>
    <x v="0"/>
    <n v="6"/>
    <x v="3"/>
    <x v="3"/>
    <x v="4"/>
    <s v="Rs 6,07,17,031_x000a_ ~ 6 Crore+"/>
    <s v="Rs 1,02,77,790_x000a_ ~ 1 Crore+"/>
    <n v="565533"/>
    <n v="2212"/>
    <n v="567745"/>
    <n v="32.397141380000001"/>
    <n v="54.611869949999999"/>
    <x v="477"/>
  </r>
  <r>
    <x v="14"/>
    <x v="474"/>
    <x v="1741"/>
    <x v="1"/>
    <x v="30"/>
    <s v="Hurricane Lamp"/>
    <x v="0"/>
    <n v="2"/>
    <x v="4"/>
    <x v="3"/>
    <x v="3"/>
    <s v="Rs 1,89,88,281_x000a_ ~ 1 Crore+"/>
    <s v="Rs 15,11,335_x000a_ ~ 15 Lacs+"/>
    <n v="315230"/>
    <n v="1976"/>
    <n v="317206"/>
    <n v="18.100674829999999"/>
    <n v="30.512312430000001"/>
    <x v="477"/>
  </r>
  <r>
    <x v="14"/>
    <x v="474"/>
    <x v="1742"/>
    <x v="1"/>
    <x v="18"/>
    <s v="Football Player"/>
    <x v="0"/>
    <n v="0"/>
    <x v="36"/>
    <x v="3"/>
    <x v="7"/>
    <s v="Rs 80,45,411_x000a_ ~ 80 Lacs+"/>
    <s v="Rs 0_x000a_ ~"/>
    <n v="20485"/>
    <n v="2"/>
    <n v="20487"/>
    <n v="1.1690463769999999"/>
    <n v="1.9706617930000001"/>
    <x v="477"/>
  </r>
  <r>
    <x v="14"/>
    <x v="474"/>
    <x v="1743"/>
    <x v="1"/>
    <x v="18"/>
    <s v="Helicopter"/>
    <x v="0"/>
    <n v="0"/>
    <x v="35"/>
    <x v="3"/>
    <x v="9"/>
    <s v="Rs 5,39,731_x000a_ ~ 5 Lacs+"/>
    <s v="Rs 0_x000a_ ~"/>
    <n v="17724"/>
    <n v="0"/>
    <n v="17724"/>
    <n v="1.0113817540000001"/>
    <n v="1.704886495"/>
    <x v="477"/>
  </r>
  <r>
    <x v="14"/>
    <x v="474"/>
    <x v="1744"/>
    <x v="1"/>
    <x v="18"/>
    <s v="Bead Necklace"/>
    <x v="0"/>
    <n v="0"/>
    <x v="32"/>
    <x v="3"/>
    <x v="4"/>
    <s v="Rs 22,77,607_x000a_ ~ 22 Lacs+"/>
    <s v="Rs 0_x000a_ ~"/>
    <n v="17270"/>
    <n v="0"/>
    <n v="17270"/>
    <n v="0.98547522499999995"/>
    <n v="1.661215852"/>
    <x v="477"/>
  </r>
  <r>
    <x v="14"/>
    <x v="474"/>
    <x v="1745"/>
    <x v="1"/>
    <x v="18"/>
    <s v="Ganna Kisan"/>
    <x v="0"/>
    <n v="0"/>
    <x v="35"/>
    <x v="3"/>
    <x v="7"/>
    <s v="Rs 58,33,784_x000a_ ~ 58 Lacs+"/>
    <s v="Rs 1,22,000_x000a_ ~ 1 Lacs+"/>
    <n v="11054"/>
    <n v="2"/>
    <n v="11056"/>
    <n v="0.63088674499999997"/>
    <n v="1.0634859560000001"/>
    <x v="477"/>
  </r>
  <r>
    <x v="1"/>
    <x v="475"/>
    <x v="1746"/>
    <x v="0"/>
    <x v="0"/>
    <s v="Lotus"/>
    <x v="0"/>
    <n v="1"/>
    <x v="3"/>
    <x v="3"/>
    <x v="1"/>
    <s v="Rs 7,31,29,716_x000a_ ~ 7 Crore+"/>
    <s v="Rs 1,08,148_x000a_ ~ 1 Lacs+"/>
    <n v="513984"/>
    <n v="544"/>
    <n v="514528"/>
    <n v="30.881698020000002"/>
    <n v="48.30241959"/>
    <x v="478"/>
  </r>
  <r>
    <x v="1"/>
    <x v="475"/>
    <x v="1747"/>
    <x v="1"/>
    <x v="4"/>
    <s v="Elephant"/>
    <x v="0"/>
    <n v="1"/>
    <x v="38"/>
    <x v="3"/>
    <x v="8"/>
    <s v="Rs 3,42,86,356_x000a_ ~ 3 Crore+"/>
    <s v="Rs 0_x000a_ ~"/>
    <n v="413173"/>
    <n v="522"/>
    <n v="413695"/>
    <n v="24.829754770000001"/>
    <n v="38.836505440000003"/>
    <x v="478"/>
  </r>
  <r>
    <x v="1"/>
    <x v="475"/>
    <x v="1748"/>
    <x v="1"/>
    <x v="2"/>
    <s v="Hand"/>
    <x v="2"/>
    <n v="1"/>
    <x v="39"/>
    <x v="3"/>
    <x v="7"/>
    <s v="Rs 1,25,60,808_x000a_ ~ 1 Crore+"/>
    <s v="Rs 42,84,514_x000a_ ~ 42 Lacs+"/>
    <n v="95958"/>
    <n v="60"/>
    <n v="96018"/>
    <n v="5.7629495009999996"/>
    <n v="9.0138956950000004"/>
    <x v="478"/>
  </r>
  <r>
    <x v="13"/>
    <x v="476"/>
    <x v="1749"/>
    <x v="0"/>
    <x v="2"/>
    <s v="Hand"/>
    <x v="0"/>
    <n v="8"/>
    <x v="4"/>
    <x v="3"/>
    <x v="8"/>
    <s v="Rs 79,37,29,024_x000a_ ~ 79 Crore+"/>
    <s v="Rs 17,40,81,116_x000a_ ~ 17 Crore+"/>
    <n v="564002"/>
    <n v="2102"/>
    <n v="566104"/>
    <n v="36.47532666"/>
    <n v="52.180004529999998"/>
    <x v="479"/>
  </r>
  <r>
    <x v="13"/>
    <x v="476"/>
    <x v="1750"/>
    <x v="1"/>
    <x v="0"/>
    <s v="Lotus"/>
    <x v="0"/>
    <n v="3"/>
    <x v="18"/>
    <x v="3"/>
    <x v="8"/>
    <s v="Rs 2,62,23,393_x000a_ ~ 2 Crore+"/>
    <s v="Rs 59,10,000_x000a_ ~ 59 Lacs+"/>
    <n v="233295"/>
    <n v="565"/>
    <n v="233860"/>
    <n v="15.0681145"/>
    <n v="21.555784559999999"/>
    <x v="479"/>
  </r>
  <r>
    <x v="13"/>
    <x v="476"/>
    <x v="1751"/>
    <x v="1"/>
    <x v="18"/>
    <s v="Gift Pack"/>
    <x v="0"/>
    <m/>
    <x v="20"/>
    <x v="3"/>
    <x v="12"/>
    <s v="Not Available"/>
    <s v="Not Available"/>
    <n v="122325"/>
    <n v="209"/>
    <n v="122534"/>
    <n v="7.8951353040000001"/>
    <n v="11.294434730000001"/>
    <x v="479"/>
  </r>
  <r>
    <x v="13"/>
    <x v="476"/>
    <x v="1752"/>
    <x v="1"/>
    <x v="27"/>
    <s v="Ganna Kisan"/>
    <x v="2"/>
    <n v="0"/>
    <x v="52"/>
    <x v="3"/>
    <x v="1"/>
    <s v="Rs 4,67,200_x000a_ ~ 4 Lacs+"/>
    <s v="Rs 42,000_x000a_ ~ 42 Thou+"/>
    <n v="71991"/>
    <n v="249"/>
    <n v="72240"/>
    <n v="4.6545821930000004"/>
    <n v="6.658641394"/>
    <x v="479"/>
  </r>
  <r>
    <x v="13"/>
    <x v="476"/>
    <x v="1753"/>
    <x v="1"/>
    <x v="28"/>
    <s v="Battery Torch"/>
    <x v="0"/>
    <n v="0"/>
    <x v="15"/>
    <x v="3"/>
    <x v="0"/>
    <s v="Rs 1,96,62,950_x000a_ ~ 1 Crore+"/>
    <s v="Rs 45,00,000_x000a_ ~ 45 Lacs+"/>
    <n v="22846"/>
    <n v="85"/>
    <n v="22931"/>
    <n v="1.477494799"/>
    <n v="2.113639338"/>
    <x v="479"/>
  </r>
  <r>
    <x v="13"/>
    <x v="476"/>
    <x v="1754"/>
    <x v="1"/>
    <x v="18"/>
    <s v="Mixee"/>
    <x v="0"/>
    <n v="1"/>
    <x v="29"/>
    <x v="3"/>
    <x v="6"/>
    <s v="Rs 1,66,000_x000a_ ~ 1 Lacs+"/>
    <s v="Rs 0_x000a_ ~"/>
    <n v="11159"/>
    <n v="8"/>
    <n v="11167"/>
    <n v="0.71951438700000003"/>
    <n v="1.0293057649999999"/>
    <x v="479"/>
  </r>
  <r>
    <x v="14"/>
    <x v="477"/>
    <x v="1755"/>
    <x v="0"/>
    <x v="46"/>
    <s v="Arrow"/>
    <x v="2"/>
    <n v="4"/>
    <x v="36"/>
    <x v="3"/>
    <x v="1"/>
    <s v="Rs 1,93,25,264_x000a_ ~ 1 Crore+"/>
    <s v="Rs 4,12,511_x000a_ ~ 4 Lacs+"/>
    <n v="447171"/>
    <n v="1302"/>
    <n v="448473"/>
    <n v="24.921383169999999"/>
    <n v="45.537188399999998"/>
    <x v="480"/>
  </r>
  <r>
    <x v="14"/>
    <x v="477"/>
    <x v="1756"/>
    <x v="1"/>
    <x v="30"/>
    <s v="Hurricane Lamp"/>
    <x v="2"/>
    <n v="2"/>
    <x v="15"/>
    <x v="3"/>
    <x v="4"/>
    <s v="Rs 13,90,78,374_x000a_ ~ 13 Crore+"/>
    <s v="Rs 10,00,000_x000a_ ~ 10 Lacs+"/>
    <n v="330363"/>
    <n v="1152"/>
    <n v="331515"/>
    <n v="18.422095290000001"/>
    <n v="33.661471290000001"/>
    <x v="480"/>
  </r>
  <r>
    <x v="14"/>
    <x v="477"/>
    <x v="1757"/>
    <x v="1"/>
    <x v="31"/>
    <s v="Flag with Three Stars"/>
    <x v="0"/>
    <n v="12"/>
    <x v="1"/>
    <x v="3"/>
    <x v="9"/>
    <s v="Rs 80,89,901_x000a_ ~ 80 Lacs+"/>
    <s v="Rs 0_x000a_ ~"/>
    <n v="74554"/>
    <n v="90"/>
    <n v="74644"/>
    <n v="4.1479235650000001"/>
    <n v="7.5792252629999997"/>
    <x v="480"/>
  </r>
  <r>
    <x v="14"/>
    <x v="477"/>
    <x v="1758"/>
    <x v="1"/>
    <x v="18"/>
    <s v="Chimney"/>
    <x v="0"/>
    <m/>
    <x v="20"/>
    <x v="3"/>
    <x v="12"/>
    <s v="Not Available"/>
    <s v="Not Available"/>
    <n v="36458"/>
    <n v="1"/>
    <n v="36459"/>
    <n v="2.0260053760000001"/>
    <n v="3.701985074"/>
    <x v="480"/>
  </r>
  <r>
    <x v="14"/>
    <x v="477"/>
    <x v="1759"/>
    <x v="1"/>
    <x v="18"/>
    <s v="Baby Walker"/>
    <x v="0"/>
    <n v="2"/>
    <x v="15"/>
    <x v="3"/>
    <x v="0"/>
    <s v="Rs 14,13,078_x000a_ ~ 14 Lacs+"/>
    <s v="Rs 2,19,001_x000a_ ~ 2 Lacs+"/>
    <n v="17352"/>
    <n v="1"/>
    <n v="17353"/>
    <n v="0.96429609400000005"/>
    <n v="1.7619942120000001"/>
    <x v="480"/>
  </r>
  <r>
    <x v="14"/>
    <x v="477"/>
    <x v="1760"/>
    <x v="1"/>
    <x v="18"/>
    <s v="Auto- Rickshaw"/>
    <x v="2"/>
    <n v="0"/>
    <x v="4"/>
    <x v="3"/>
    <x v="5"/>
    <s v="Rs 51,46,000_x000a_ ~ 51 Lacs+"/>
    <s v="Rs 0_x000a_ ~"/>
    <n v="12927"/>
    <n v="1"/>
    <n v="12928"/>
    <n v="0.71840142299999998"/>
    <n v="1.3126872110000001"/>
    <x v="480"/>
  </r>
  <r>
    <x v="2"/>
    <x v="478"/>
    <x v="1761"/>
    <x v="0"/>
    <x v="0"/>
    <s v="Lotus"/>
    <x v="0"/>
    <n v="0"/>
    <x v="22"/>
    <x v="2"/>
    <x v="4"/>
    <s v="Rs 2,78,70,079_x000a_ ~ 2 Crore+"/>
    <s v="Rs 0_x000a_ ~"/>
    <n v="523352"/>
    <n v="1633"/>
    <n v="524985"/>
    <n v="28.35221915"/>
    <n v="48.325852580000003"/>
    <x v="481"/>
  </r>
  <r>
    <x v="2"/>
    <x v="478"/>
    <x v="1762"/>
    <x v="1"/>
    <x v="2"/>
    <s v="Hand"/>
    <x v="0"/>
    <n v="0"/>
    <x v="24"/>
    <x v="2"/>
    <x v="8"/>
    <s v="Rs 38,03,58,711_x000a_ ~ 38 Crore+"/>
    <s v="Rs 47,50,000_x000a_ ~ 47 Lacs+"/>
    <n v="365274"/>
    <n v="1103"/>
    <n v="366377"/>
    <n v="19.786471989999999"/>
    <n v="33.725689099999997"/>
    <x v="481"/>
  </r>
  <r>
    <x v="2"/>
    <x v="478"/>
    <x v="1763"/>
    <x v="1"/>
    <x v="6"/>
    <s v="Cup &amp; Saucer"/>
    <x v="0"/>
    <n v="0"/>
    <x v="12"/>
    <x v="2"/>
    <x v="8"/>
    <s v="Rs 5,87,22,916_x000a_ ~ 5 Crore+"/>
    <s v="Rs 0_x000a_ ~"/>
    <n v="169523"/>
    <n v="484"/>
    <n v="170007"/>
    <n v="9.1813589360000005"/>
    <n v="15.649462789999999"/>
    <x v="481"/>
  </r>
  <r>
    <x v="9"/>
    <x v="479"/>
    <x v="1764"/>
    <x v="0"/>
    <x v="0"/>
    <s v="Lotus"/>
    <x v="0"/>
    <n v="0"/>
    <x v="7"/>
    <x v="3"/>
    <x v="8"/>
    <s v="Rs 23,58,59,266_x000a_ ~ 23 Crore+"/>
    <s v="Rs 0_x000a_ ~"/>
    <n v="583988"/>
    <n v="3676"/>
    <n v="587664"/>
    <n v="36.899406069999998"/>
    <n v="51.952975119999998"/>
    <x v="482"/>
  </r>
  <r>
    <x v="9"/>
    <x v="479"/>
    <x v="1765"/>
    <x v="1"/>
    <x v="2"/>
    <s v="Hand"/>
    <x v="0"/>
    <n v="6"/>
    <x v="46"/>
    <x v="3"/>
    <x v="8"/>
    <s v="Rs 15,52,61,986_x000a_ ~ 15 Crore+"/>
    <s v="Rs 14,40,000_x000a_ ~ 14 Lacs+"/>
    <n v="421229"/>
    <n v="1571"/>
    <n v="422800"/>
    <n v="26.54760014"/>
    <n v="37.378021940000004"/>
    <x v="482"/>
  </r>
  <r>
    <x v="9"/>
    <x v="479"/>
    <x v="1766"/>
    <x v="1"/>
    <x v="54"/>
    <s v="Chappals"/>
    <x v="0"/>
    <n v="1"/>
    <x v="28"/>
    <x v="3"/>
    <x v="0"/>
    <s v="Rs 53,18,39,302_x000a_ ~ 53 Crore+"/>
    <s v="Rs 11,36,58,582_x000a_ ~ 11 Crore+"/>
    <n v="50904"/>
    <n v="258"/>
    <n v="51162"/>
    <n v="3.2124605439999998"/>
    <n v="4.5230235529999998"/>
    <x v="482"/>
  </r>
  <r>
    <x v="9"/>
    <x v="479"/>
    <x v="1767"/>
    <x v="1"/>
    <x v="55"/>
    <s v="Auto- Rickshaw"/>
    <x v="2"/>
    <n v="0"/>
    <x v="17"/>
    <x v="3"/>
    <x v="1"/>
    <s v="Rs 3,82,02,783_x000a_ ~ 3 Crore+"/>
    <s v="Rs 14,95,000_x000a_ ~ 14 Lacs+"/>
    <n v="34958"/>
    <n v="88"/>
    <n v="35046"/>
    <n v="2.200537357"/>
    <n v="3.098273786"/>
    <x v="482"/>
  </r>
  <r>
    <x v="22"/>
    <x v="480"/>
    <x v="1768"/>
    <x v="0"/>
    <x v="0"/>
    <s v="Lotus"/>
    <x v="0"/>
    <n v="2"/>
    <x v="42"/>
    <x v="3"/>
    <x v="8"/>
    <s v="Rs 18,00,52,708_x000a_ ~ 18 Crore+"/>
    <s v="Rs 20,38,454_x000a_ ~ 20 Lacs+"/>
    <n v="685789"/>
    <n v="1225"/>
    <n v="687014"/>
    <n v="33.22980871"/>
    <n v="56.565545120000003"/>
    <x v="483"/>
  </r>
  <r>
    <x v="22"/>
    <x v="480"/>
    <x v="1769"/>
    <x v="1"/>
    <x v="20"/>
    <s v="Broom"/>
    <x v="0"/>
    <n v="0"/>
    <x v="53"/>
    <x v="3"/>
    <x v="8"/>
    <s v="Rs 16,47,954_x000a_ ~ 16 Lacs+"/>
    <s v="Rs 0_x000a_ ~"/>
    <n v="319770"/>
    <n v="201"/>
    <n v="319971"/>
    <n v="15.4765043"/>
    <n v="26.344927519999999"/>
    <x v="483"/>
  </r>
  <r>
    <x v="22"/>
    <x v="480"/>
    <x v="1770"/>
    <x v="1"/>
    <x v="2"/>
    <s v="Hand"/>
    <x v="0"/>
    <n v="0"/>
    <x v="36"/>
    <x v="3"/>
    <x v="4"/>
    <s v="Rs 12,15,25,000_x000a_ ~ 12 Crore+"/>
    <s v="Rs 3,19,67,000_x000a_ ~ 3 Crore+"/>
    <n v="164394"/>
    <n v="219"/>
    <n v="164613"/>
    <n v="7.9620771929999998"/>
    <n v="13.55347064"/>
    <x v="483"/>
  </r>
  <r>
    <x v="22"/>
    <x v="480"/>
    <x v="1771"/>
    <x v="1"/>
    <x v="4"/>
    <s v="Elephant"/>
    <x v="0"/>
    <n v="0"/>
    <x v="0"/>
    <x v="2"/>
    <x v="1"/>
    <s v="Rs 77,97,516_x000a_ ~ 77 Lacs+"/>
    <s v="Rs 9,00,000_x000a_ ~ 9 Lacs+"/>
    <n v="14721"/>
    <n v="40"/>
    <n v="14761"/>
    <n v="0.713966828"/>
    <n v="1.2153522510000001"/>
    <x v="483"/>
  </r>
  <r>
    <x v="31"/>
    <x v="481"/>
    <x v="1772"/>
    <x v="0"/>
    <x v="2"/>
    <s v="Hand"/>
    <x v="0"/>
    <n v="0"/>
    <x v="49"/>
    <x v="3"/>
    <x v="8"/>
    <s v="Rs 7,94,02,232_x000a_ ~ 7 Crore+"/>
    <s v="Rs 0_x000a_ ~"/>
    <n v="201279"/>
    <n v="282"/>
    <n v="201561"/>
    <n v="34.790766240000004"/>
    <n v="47.457607170000003"/>
    <x v="484"/>
  </r>
  <r>
    <x v="31"/>
    <x v="481"/>
    <x v="1773"/>
    <x v="1"/>
    <x v="0"/>
    <s v="Lotus"/>
    <x v="0"/>
    <n v="0"/>
    <x v="0"/>
    <x v="3"/>
    <x v="8"/>
    <s v="Rs 1,45,26,550_x000a_ ~ 1 Crore+"/>
    <s v="Rs 0_x000a_ ~"/>
    <n v="191205"/>
    <n v="601"/>
    <n v="191806"/>
    <n v="33.1069885"/>
    <n v="45.160789039999997"/>
    <x v="484"/>
  </r>
  <r>
    <x v="31"/>
    <x v="481"/>
    <x v="1774"/>
    <x v="1"/>
    <x v="20"/>
    <s v="Broom"/>
    <x v="0"/>
    <n v="1"/>
    <x v="31"/>
    <x v="3"/>
    <x v="8"/>
    <s v="Rs 96,76,888_x000a_ ~ 96 Lacs+"/>
    <s v="Rs 0_x000a_ ~"/>
    <n v="20876"/>
    <n v="15"/>
    <n v="20891"/>
    <n v="3.605925241"/>
    <n v="4.9187931760000003"/>
    <x v="484"/>
  </r>
  <r>
    <x v="31"/>
    <x v="481"/>
    <x v="3"/>
    <x v="1"/>
    <x v="3"/>
    <s v="ND"/>
    <x v="1"/>
    <m/>
    <x v="2"/>
    <x v="1"/>
    <x v="2"/>
    <s v=""/>
    <s v=""/>
    <n v="5419"/>
    <n v="17"/>
    <n v="5436"/>
    <n v="0.93828967500000005"/>
    <n v="1.27990808"/>
    <x v="484"/>
  </r>
  <r>
    <x v="6"/>
    <x v="482"/>
    <x v="1775"/>
    <x v="0"/>
    <x v="10"/>
    <s v="Flowers and Grass"/>
    <x v="0"/>
    <n v="0"/>
    <x v="7"/>
    <x v="3"/>
    <x v="8"/>
    <s v="Rs 17,59,68,902_x000a_ ~ 17 Crore+"/>
    <s v="Rs 55,22,403_x000a_ ~ 55 Lacs+"/>
    <n v="637231"/>
    <n v="476"/>
    <n v="637707"/>
    <n v="35.716438009999997"/>
    <n v="45.477119420000001"/>
    <x v="485"/>
  </r>
  <r>
    <x v="6"/>
    <x v="482"/>
    <x v="1776"/>
    <x v="1"/>
    <x v="0"/>
    <s v="Lotus"/>
    <x v="0"/>
    <n v="9"/>
    <x v="21"/>
    <x v="3"/>
    <x v="8"/>
    <s v="Rs 35,23,068_x000a_ ~ 35 Lacs+"/>
    <s v="Rs 0_x000a_ ~"/>
    <n v="538273"/>
    <n v="898"/>
    <n v="539171"/>
    <n v="30.197673219999999"/>
    <n v="38.450172190000004"/>
    <x v="485"/>
  </r>
  <r>
    <x v="6"/>
    <x v="482"/>
    <x v="1777"/>
    <x v="1"/>
    <x v="8"/>
    <s v="Hammer, Sickle and Star"/>
    <x v="0"/>
    <n v="0"/>
    <x v="17"/>
    <x v="3"/>
    <x v="4"/>
    <s v="Rs 2,89,956_x000a_ ~ 2 Lacs+"/>
    <s v="Rs 28,000_x000a_ ~ 28 Thou+"/>
    <n v="152050"/>
    <n v="231"/>
    <n v="152281"/>
    <n v="8.5288932000000006"/>
    <n v="10.859691400000001"/>
    <x v="485"/>
  </r>
  <r>
    <x v="6"/>
    <x v="482"/>
    <x v="1778"/>
    <x v="1"/>
    <x v="2"/>
    <s v="Hand"/>
    <x v="0"/>
    <n v="0"/>
    <x v="14"/>
    <x v="3"/>
    <x v="4"/>
    <s v="Rs 2,16,40,220_x000a_ ~ 2 Crore+"/>
    <s v="Rs 0_x000a_ ~"/>
    <n v="32474"/>
    <n v="35"/>
    <n v="32509"/>
    <n v="1.82075104"/>
    <n v="2.3183306359999998"/>
    <x v="485"/>
  </r>
  <r>
    <x v="6"/>
    <x v="482"/>
    <x v="3"/>
    <x v="1"/>
    <x v="3"/>
    <s v="ND"/>
    <x v="1"/>
    <m/>
    <x v="2"/>
    <x v="1"/>
    <x v="2"/>
    <s v=""/>
    <s v=""/>
    <n v="20486"/>
    <n v="15"/>
    <n v="20501"/>
    <n v="1.1482117890000001"/>
    <n v="1.4619981040000001"/>
    <x v="485"/>
  </r>
  <r>
    <x v="8"/>
    <x v="483"/>
    <x v="1779"/>
    <x v="0"/>
    <x v="14"/>
    <s v="Bicycle"/>
    <x v="0"/>
    <n v="1"/>
    <x v="16"/>
    <x v="3"/>
    <x v="1"/>
    <s v="Rs 12,27,91,042_x000a_ ~ 12 Crore+"/>
    <s v="Rs 1,20,00,000_x000a_ ~ 1 Crore+"/>
    <n v="529213"/>
    <n v="5331"/>
    <n v="534544"/>
    <n v="34.401039990000001"/>
    <n v="45.91174333"/>
    <x v="486"/>
  </r>
  <r>
    <x v="8"/>
    <x v="483"/>
    <x v="1780"/>
    <x v="1"/>
    <x v="13"/>
    <s v="Ceiling Fan"/>
    <x v="0"/>
    <n v="13"/>
    <x v="0"/>
    <x v="3"/>
    <x v="1"/>
    <s v="Rs 5,28,21,196_x000a_ ~ 5 Crore+"/>
    <s v="Rs 2,58,48,939_x000a_ ~ 2 Crore+"/>
    <n v="520931"/>
    <n v="6960"/>
    <n v="527891"/>
    <n v="33.972880439999997"/>
    <n v="45.340320159999997"/>
    <x v="486"/>
  </r>
  <r>
    <x v="8"/>
    <x v="483"/>
    <x v="1781"/>
    <x v="1"/>
    <x v="15"/>
    <s v="Glass Tumbler"/>
    <x v="0"/>
    <n v="0"/>
    <x v="38"/>
    <x v="3"/>
    <x v="1"/>
    <s v="Rs 6,33,85,326_x000a_ ~ 6 Crore+"/>
    <s v="Rs 0_x000a_ ~"/>
    <n v="31319"/>
    <n v="637"/>
    <n v="31956"/>
    <n v="2.0565559320000002"/>
    <n v="2.744686443"/>
    <x v="486"/>
  </r>
  <r>
    <x v="8"/>
    <x v="483"/>
    <x v="3"/>
    <x v="1"/>
    <x v="3"/>
    <s v="ND"/>
    <x v="1"/>
    <m/>
    <x v="2"/>
    <x v="1"/>
    <x v="2"/>
    <s v=""/>
    <s v=""/>
    <n v="25500"/>
    <n v="45"/>
    <n v="25545"/>
    <n v="1.6439704989999999"/>
    <n v="2.1940485409999999"/>
    <x v="486"/>
  </r>
  <r>
    <x v="8"/>
    <x v="483"/>
    <x v="1782"/>
    <x v="1"/>
    <x v="2"/>
    <s v="Hand"/>
    <x v="0"/>
    <n v="0"/>
    <x v="38"/>
    <x v="3"/>
    <x v="1"/>
    <s v="Rs 1,23,90,000_x000a_ ~ 1 Crore+"/>
    <s v="Rs 38,46,000_x000a_ ~ 38 Lacs+"/>
    <n v="13456"/>
    <n v="289"/>
    <n v="13745"/>
    <n v="0.88457132599999999"/>
    <n v="1.1805518580000001"/>
    <x v="486"/>
  </r>
  <r>
    <x v="11"/>
    <x v="484"/>
    <x v="1783"/>
    <x v="0"/>
    <x v="22"/>
    <s v="Plough"/>
    <x v="0"/>
    <n v="1"/>
    <x v="60"/>
    <x v="3"/>
    <x v="8"/>
    <s v="Rs 12,19,04,435_x000a_ ~ 12 Crore+"/>
    <s v="Rs 0_x000a_ ~"/>
    <n v="106596"/>
    <n v="154"/>
    <n v="106750"/>
    <n v="8.2453380050000007"/>
    <n v="57.127414199999997"/>
    <x v="487"/>
  </r>
  <r>
    <x v="11"/>
    <x v="484"/>
    <x v="1784"/>
    <x v="1"/>
    <x v="125"/>
    <s v="Ink Pot &amp; Pen"/>
    <x v="0"/>
    <n v="0"/>
    <x v="3"/>
    <x v="3"/>
    <x v="0"/>
    <s v="Rs 1,20,50,000_x000a_ ~ 1 Crore+"/>
    <s v="Rs 0_x000a_ ~"/>
    <n v="36620"/>
    <n v="80"/>
    <n v="36700"/>
    <n v="2.8346969999999998"/>
    <n v="19.640057150000001"/>
    <x v="487"/>
  </r>
  <r>
    <x v="11"/>
    <x v="484"/>
    <x v="1785"/>
    <x v="1"/>
    <x v="24"/>
    <s v="Apple"/>
    <x v="0"/>
    <n v="0"/>
    <x v="25"/>
    <x v="3"/>
    <x v="4"/>
    <s v="Rs 66,91,98,138_x000a_ ~ 66 Crore+"/>
    <s v="Rs 6,23,71,547_x000a_ ~ 6 Crore+"/>
    <n v="28745"/>
    <n v="28"/>
    <n v="28773"/>
    <n v="2.2224178960000001"/>
    <n v="15.397911840000001"/>
    <x v="487"/>
  </r>
  <r>
    <x v="11"/>
    <x v="484"/>
    <x v="1786"/>
    <x v="1"/>
    <x v="0"/>
    <s v="Lotus"/>
    <x v="0"/>
    <n v="1"/>
    <x v="20"/>
    <x v="3"/>
    <x v="0"/>
    <s v="Rs 4,53,00,000_x000a_ ~ 4 Crore+"/>
    <s v="Rs 38,00,000_x000a_ ~ 38 Lacs+"/>
    <n v="4546"/>
    <n v="85"/>
    <n v="4631"/>
    <n v="0.35769705200000002"/>
    <n v="2.4782862309999998"/>
    <x v="487"/>
  </r>
  <r>
    <x v="13"/>
    <x v="485"/>
    <x v="1787"/>
    <x v="0"/>
    <x v="25"/>
    <s v="Rising Sun"/>
    <x v="0"/>
    <n v="0"/>
    <x v="24"/>
    <x v="3"/>
    <x v="4"/>
    <s v="Rs 20,88,06,446_x000a_ ~ 20 Crore+"/>
    <s v="Rs 0_x000a_ ~"/>
    <n v="790750"/>
    <n v="2531"/>
    <n v="793281"/>
    <n v="35.202986709999998"/>
    <n v="56.374893139999998"/>
    <x v="488"/>
  </r>
  <r>
    <x v="13"/>
    <x v="485"/>
    <x v="1788"/>
    <x v="1"/>
    <x v="26"/>
    <s v="Mango"/>
    <x v="0"/>
    <n v="0"/>
    <x v="23"/>
    <x v="3"/>
    <x v="1"/>
    <s v="Rs 44,20,74,321_x000a_ ~ 44 Crore+"/>
    <s v="Rs 6,55,75,554_x000a_ ~ 6 Crore+"/>
    <n v="284673"/>
    <n v="653"/>
    <n v="285326"/>
    <n v="12.661752119999999"/>
    <n v="20.276828460000001"/>
    <x v="488"/>
  </r>
  <r>
    <x v="13"/>
    <x v="485"/>
    <x v="1789"/>
    <x v="1"/>
    <x v="28"/>
    <s v="Battery Torch"/>
    <x v="0"/>
    <n v="1"/>
    <x v="15"/>
    <x v="3"/>
    <x v="4"/>
    <s v="Rs 2,94,85,700_x000a_ ~ 2 Crore+"/>
    <s v="Rs 5,00,000_x000a_ ~ 5 Lacs+"/>
    <n v="135383"/>
    <n v="142"/>
    <n v="135525"/>
    <n v="6.0141170329999998"/>
    <n v="9.6311488520000008"/>
    <x v="488"/>
  </r>
  <r>
    <x v="13"/>
    <x v="485"/>
    <x v="1790"/>
    <x v="1"/>
    <x v="27"/>
    <s v="Ganna Kisan"/>
    <x v="0"/>
    <n v="1"/>
    <x v="25"/>
    <x v="3"/>
    <x v="4"/>
    <s v="Rs 1,49,23,845_x000a_ ~ 1 Crore+"/>
    <s v="Rs 0_x000a_ ~"/>
    <n v="84855"/>
    <n v="124"/>
    <n v="84979"/>
    <n v="3.7710654959999999"/>
    <n v="6.0390732209999998"/>
    <x v="488"/>
  </r>
  <r>
    <x v="13"/>
    <x v="485"/>
    <x v="1791"/>
    <x v="1"/>
    <x v="18"/>
    <s v="Gift Pack"/>
    <x v="0"/>
    <n v="0"/>
    <x v="29"/>
    <x v="3"/>
    <x v="1"/>
    <s v="Rs 16,09,02,964_x000a_ ~ 16 Crore+"/>
    <s v="Rs 5,02,94,342_x000a_ ~ 5 Crore+"/>
    <n v="41446"/>
    <n v="51"/>
    <n v="41497"/>
    <n v="1.8414891309999999"/>
    <n v="2.949004124"/>
    <x v="488"/>
  </r>
  <r>
    <x v="13"/>
    <x v="485"/>
    <x v="3"/>
    <x v="1"/>
    <x v="3"/>
    <s v="ND"/>
    <x v="1"/>
    <m/>
    <x v="2"/>
    <x v="1"/>
    <x v="2"/>
    <s v=""/>
    <s v=""/>
    <n v="23288"/>
    <n v="55"/>
    <n v="23343"/>
    <n v="1.035879239"/>
    <n v="1.6588814439999999"/>
    <x v="488"/>
  </r>
  <r>
    <x v="1"/>
    <x v="486"/>
    <x v="1792"/>
    <x v="0"/>
    <x v="0"/>
    <s v="Lotus"/>
    <x v="2"/>
    <n v="0"/>
    <x v="7"/>
    <x v="3"/>
    <x v="0"/>
    <s v="Rs 55,69,26,451_x000a_ ~ 55 Crore+"/>
    <s v="Rs 1,19,35,800_x000a_ ~ 1 Crore+"/>
    <n v="458281"/>
    <n v="915"/>
    <n v="459196"/>
    <n v="25.867340850000001"/>
    <n v="45.884544210000001"/>
    <x v="489"/>
  </r>
  <r>
    <x v="1"/>
    <x v="486"/>
    <x v="1793"/>
    <x v="1"/>
    <x v="4"/>
    <s v="Elephant"/>
    <x v="0"/>
    <n v="6"/>
    <x v="20"/>
    <x v="3"/>
    <x v="1"/>
    <s v="Rs 10,60,96,052_x000a_ ~ 10 Crore+"/>
    <s v="Rs 0_x000a_ ~"/>
    <n v="444422"/>
    <n v="248"/>
    <n v="444670"/>
    <n v="25.049064999999999"/>
    <n v="44.433053149999999"/>
    <x v="489"/>
  </r>
  <r>
    <x v="1"/>
    <x v="486"/>
    <x v="1794"/>
    <x v="1"/>
    <x v="2"/>
    <s v="Hand"/>
    <x v="0"/>
    <n v="0"/>
    <x v="30"/>
    <x v="3"/>
    <x v="3"/>
    <s v="Rs 41,11,99,451_x000a_ ~ 41 Crore+"/>
    <s v="Rs 0_x000a_ ~"/>
    <n v="41588"/>
    <n v="93"/>
    <n v="41681"/>
    <n v="2.3479660839999998"/>
    <n v="4.1649180030000004"/>
    <x v="489"/>
  </r>
  <r>
    <x v="1"/>
    <x v="486"/>
    <x v="1795"/>
    <x v="1"/>
    <x v="45"/>
    <s v="Key"/>
    <x v="2"/>
    <n v="5"/>
    <x v="21"/>
    <x v="3"/>
    <x v="0"/>
    <s v="Rs 1,82,51,000_x000a_ ~ 1 Crore+"/>
    <s v="Rs 6,76,000_x000a_ ~ 6 Lacs+"/>
    <n v="11484"/>
    <n v="10"/>
    <n v="11494"/>
    <n v="0.64747779999999999"/>
    <n v="1.1485225290000001"/>
    <x v="489"/>
  </r>
  <r>
    <x v="16"/>
    <x v="487"/>
    <x v="1796"/>
    <x v="0"/>
    <x v="0"/>
    <s v="Lotus"/>
    <x v="0"/>
    <n v="2"/>
    <x v="3"/>
    <x v="0"/>
    <x v="5"/>
    <s v="Rs 7,41,85,014_x000a_ ~ 7 Crore+"/>
    <s v="Rs 1,27,43,330_x000a_ ~ 1 Crore+"/>
    <n v="498468"/>
    <n v="1588"/>
    <n v="500056"/>
    <n v="32.650854539999997"/>
    <n v="45.416325700000002"/>
    <x v="490"/>
  </r>
  <r>
    <x v="16"/>
    <x v="487"/>
    <x v="1797"/>
    <x v="1"/>
    <x v="37"/>
    <s v="Conch"/>
    <x v="2"/>
    <n v="0"/>
    <x v="48"/>
    <x v="0"/>
    <x v="4"/>
    <s v="Rs 1,91,17,337_x000a_ ~ 1 Crore+"/>
    <s v="Rs 7,73,540_x000a_ ~ 7 Lacs+"/>
    <n v="276710"/>
    <n v="281"/>
    <n v="276991"/>
    <n v="18.085960069999999"/>
    <n v="25.15700936"/>
    <x v="490"/>
  </r>
  <r>
    <x v="16"/>
    <x v="487"/>
    <x v="1798"/>
    <x v="1"/>
    <x v="2"/>
    <s v="Hand"/>
    <x v="0"/>
    <n v="41"/>
    <x v="14"/>
    <x v="0"/>
    <x v="0"/>
    <s v="Rs 9,01,058_x000a_ ~ 9 Lacs+"/>
    <s v="Rs 0_x000a_ ~"/>
    <n v="267672"/>
    <n v="546"/>
    <n v="268218"/>
    <n v="17.513132339999999"/>
    <n v="24.360223749999999"/>
    <x v="490"/>
  </r>
  <r>
    <x v="16"/>
    <x v="487"/>
    <x v="1799"/>
    <x v="1"/>
    <x v="18"/>
    <s v="Saw"/>
    <x v="2"/>
    <n v="3"/>
    <x v="35"/>
    <x v="0"/>
    <x v="6"/>
    <s v="Rs 6,400_x000a_ ~ 6 Thou+"/>
    <s v="Rs 0_x000a_ ~"/>
    <n v="14779"/>
    <n v="11"/>
    <n v="14790"/>
    <n v="0.965704118"/>
    <n v="1.343264469"/>
    <x v="490"/>
  </r>
  <r>
    <x v="16"/>
    <x v="487"/>
    <x v="3"/>
    <x v="1"/>
    <x v="3"/>
    <s v="ND"/>
    <x v="1"/>
    <m/>
    <x v="2"/>
    <x v="1"/>
    <x v="2"/>
    <s v=""/>
    <s v=""/>
    <n v="13665"/>
    <n v="10"/>
    <n v="13675"/>
    <n v="0.89290086700000004"/>
    <n v="1.2419974039999999"/>
    <x v="490"/>
  </r>
  <r>
    <x v="14"/>
    <x v="488"/>
    <x v="1800"/>
    <x v="0"/>
    <x v="46"/>
    <s v="Arrow"/>
    <x v="0"/>
    <n v="2"/>
    <x v="49"/>
    <x v="3"/>
    <x v="4"/>
    <s v="Rs 2,34,41,606_x000a_ ~ 2 Crore+"/>
    <s v="Rs 0_x000a_ ~"/>
    <n v="596807"/>
    <n v="570"/>
    <n v="597377"/>
    <n v="35.334788420000002"/>
    <n v="53.769500520000001"/>
    <x v="491"/>
  </r>
  <r>
    <x v="14"/>
    <x v="488"/>
    <x v="1801"/>
    <x v="1"/>
    <x v="2"/>
    <s v="Hand"/>
    <x v="2"/>
    <n v="5"/>
    <x v="15"/>
    <x v="3"/>
    <x v="0"/>
    <s v="Rs 11,95,43,561_x000a_ ~ 11 Crore+"/>
    <s v="Rs 1,76,95,194_x000a_ ~ 1 Crore+"/>
    <n v="330258"/>
    <n v="266"/>
    <n v="330524"/>
    <n v="19.550460780000002"/>
    <n v="29.75024213"/>
    <x v="491"/>
  </r>
  <r>
    <x v="14"/>
    <x v="488"/>
    <x v="1802"/>
    <x v="1"/>
    <x v="18"/>
    <s v="Walking Stick"/>
    <x v="0"/>
    <n v="3"/>
    <x v="0"/>
    <x v="3"/>
    <x v="8"/>
    <s v="Rs 73,70,423_x000a_ ~ 73 Lacs+"/>
    <s v="Rs 50,000_x000a_ ~ 50 Thou+"/>
    <n v="23033"/>
    <n v="12"/>
    <n v="23045"/>
    <n v="1.3631093919999999"/>
    <n v="2.0742648940000001"/>
    <x v="491"/>
  </r>
  <r>
    <x v="14"/>
    <x v="488"/>
    <x v="1803"/>
    <x v="1"/>
    <x v="18"/>
    <s v="Ganna Kisan"/>
    <x v="0"/>
    <n v="0"/>
    <x v="45"/>
    <x v="3"/>
    <x v="8"/>
    <s v="Rs 6,80,000_x000a_ ~ 6 Lacs+"/>
    <s v="Rs 0_x000a_ ~"/>
    <n v="20317"/>
    <n v="3"/>
    <n v="20320"/>
    <n v="1.201925921"/>
    <n v="1.828989483"/>
    <x v="491"/>
  </r>
  <r>
    <x v="14"/>
    <x v="488"/>
    <x v="1804"/>
    <x v="1"/>
    <x v="18"/>
    <s v="Gas Cylinder"/>
    <x v="0"/>
    <n v="0"/>
    <x v="41"/>
    <x v="3"/>
    <x v="4"/>
    <s v="Rs 75,25,000_x000a_ ~ 75 Lacs+"/>
    <s v="Rs 0_x000a_ ~"/>
    <n v="19277"/>
    <n v="0"/>
    <n v="19277"/>
    <n v="1.1402325769999999"/>
    <n v="1.735109757"/>
    <x v="491"/>
  </r>
  <r>
    <x v="14"/>
    <x v="488"/>
    <x v="1805"/>
    <x v="1"/>
    <x v="18"/>
    <s v="Truck"/>
    <x v="0"/>
    <n v="1"/>
    <x v="16"/>
    <x v="3"/>
    <x v="4"/>
    <s v="Rs 68,50,000_x000a_ ~ 68 Lacs+"/>
    <s v="Rs 0_x000a_ ~"/>
    <n v="15389"/>
    <n v="3"/>
    <n v="15392"/>
    <n v="0.91043522499999996"/>
    <n v="1.38542353"/>
    <x v="491"/>
  </r>
  <r>
    <x v="14"/>
    <x v="488"/>
    <x v="1806"/>
    <x v="1"/>
    <x v="126"/>
    <s v="Scissors"/>
    <x v="0"/>
    <n v="0"/>
    <x v="52"/>
    <x v="0"/>
    <x v="0"/>
    <s v="Rs 20,66,100_x000a_ ~ 20 Lacs+"/>
    <s v="Rs 0_x000a_ ~"/>
    <n v="13693"/>
    <n v="0"/>
    <n v="13693"/>
    <n v="0.80993954899999998"/>
    <n v="1.232497687"/>
    <x v="491"/>
  </r>
  <r>
    <x v="14"/>
    <x v="488"/>
    <x v="1807"/>
    <x v="1"/>
    <x v="18"/>
    <s v="Mike"/>
    <x v="0"/>
    <n v="0"/>
    <x v="25"/>
    <x v="3"/>
    <x v="4"/>
    <s v="Rs 6,08,08,000_x000a_ ~ 6 Crore+"/>
    <s v="Rs 0_x000a_ ~"/>
    <n v="11534"/>
    <n v="0"/>
    <n v="11534"/>
    <n v="0.68223491999999997"/>
    <n v="1.0381675539999999"/>
    <x v="491"/>
  </r>
  <r>
    <x v="3"/>
    <x v="489"/>
    <x v="1808"/>
    <x v="0"/>
    <x v="0"/>
    <s v="Lotus"/>
    <x v="2"/>
    <n v="0"/>
    <x v="3"/>
    <x v="3"/>
    <x v="4"/>
    <s v="Rs 2,38,72,876_x000a_ ~ 2 Crore+"/>
    <s v="Rs 0_x000a_ ~"/>
    <n v="794133"/>
    <n v="1518"/>
    <n v="795651"/>
    <n v="48.05514754"/>
    <n v="74.411855750000001"/>
    <x v="492"/>
  </r>
  <r>
    <x v="3"/>
    <x v="489"/>
    <x v="1809"/>
    <x v="1"/>
    <x v="2"/>
    <s v="Hand"/>
    <x v="0"/>
    <n v="0"/>
    <x v="39"/>
    <x v="3"/>
    <x v="7"/>
    <s v="Rs 1,90,12,482_x000a_ ~ 1 Crore+"/>
    <s v="Rs 31,25,964_x000a_ ~ 31 Lacs+"/>
    <n v="246978"/>
    <n v="443"/>
    <n v="247421"/>
    <n v="14.943552710000001"/>
    <n v="23.139612419999999"/>
    <x v="492"/>
  </r>
  <r>
    <x v="3"/>
    <x v="490"/>
    <x v="1810"/>
    <x v="0"/>
    <x v="0"/>
    <s v="Lotus"/>
    <x v="0"/>
    <n v="0"/>
    <x v="41"/>
    <x v="3"/>
    <x v="1"/>
    <s v="Rs 7,90,84,513_x000a_ ~ 7 Crore+"/>
    <s v="Rs 1,48,22,528_x000a_ ~ 1 Crore+"/>
    <n v="626957"/>
    <n v="4887"/>
    <n v="631844"/>
    <n v="34.164274489999997"/>
    <n v="58.493296139999998"/>
    <x v="493"/>
  </r>
  <r>
    <x v="3"/>
    <x v="490"/>
    <x v="1811"/>
    <x v="1"/>
    <x v="2"/>
    <s v="Hand"/>
    <x v="0"/>
    <n v="0"/>
    <x v="55"/>
    <x v="3"/>
    <x v="11"/>
    <s v="Rs 6,65,58,302_x000a_ ~ 6 Crore+"/>
    <s v="Rs 0_x000a_ ~"/>
    <n v="351610"/>
    <n v="2797"/>
    <n v="354407"/>
    <n v="19.163049780000001"/>
    <n v="32.809417519999997"/>
    <x v="493"/>
  </r>
  <r>
    <x v="3"/>
    <x v="490"/>
    <x v="1812"/>
    <x v="1"/>
    <x v="4"/>
    <s v="Elephant"/>
    <x v="0"/>
    <n v="0"/>
    <x v="26"/>
    <x v="2"/>
    <x v="8"/>
    <s v="Rs 45,36,170_x000a_ ~ 45 Lacs+"/>
    <s v="Rs 11,31,656_x000a_ ~ 11 Lacs+"/>
    <n v="12662"/>
    <n v="198"/>
    <n v="12860"/>
    <n v="0.69534975399999999"/>
    <n v="1.190521376"/>
    <x v="493"/>
  </r>
  <r>
    <x v="3"/>
    <x v="490"/>
    <x v="1813"/>
    <x v="1"/>
    <x v="18"/>
    <s v="Cup &amp; Saucer"/>
    <x v="0"/>
    <n v="0"/>
    <x v="34"/>
    <x v="3"/>
    <x v="11"/>
    <s v="Rs 1,35,000_x000a_ ~ 1 Lacs+"/>
    <s v="Rs 0_x000a_ ~"/>
    <n v="11097"/>
    <n v="6"/>
    <n v="11103"/>
    <n v="0.60034745899999997"/>
    <n v="1.027866162"/>
    <x v="493"/>
  </r>
  <r>
    <x v="6"/>
    <x v="491"/>
    <x v="1814"/>
    <x v="0"/>
    <x v="10"/>
    <s v="Flowers and Grass"/>
    <x v="0"/>
    <n v="1"/>
    <x v="21"/>
    <x v="3"/>
    <x v="4"/>
    <s v="Rs 3,76,87,867_x000a_ ~ 3 Crore+"/>
    <s v="Rs 83,97,501_x000a_ ~ 83 Lacs+"/>
    <n v="723641"/>
    <n v="792"/>
    <n v="724433"/>
    <n v="42.748337999999997"/>
    <n v="50.066554250000003"/>
    <x v="494"/>
  </r>
  <r>
    <x v="6"/>
    <x v="491"/>
    <x v="1815"/>
    <x v="1"/>
    <x v="0"/>
    <s v="Lotus"/>
    <x v="0"/>
    <n v="1"/>
    <x v="41"/>
    <x v="2"/>
    <x v="7"/>
    <s v="Rs 19,03,590_x000a_ ~ 19 Lacs+"/>
    <s v="Rs 0_x000a_ ~"/>
    <n v="532844"/>
    <n v="1424"/>
    <n v="534268"/>
    <n v="31.526820350000001"/>
    <n v="36.923991319999999"/>
    <x v="494"/>
  </r>
  <r>
    <x v="6"/>
    <x v="491"/>
    <x v="1816"/>
    <x v="1"/>
    <x v="8"/>
    <s v="Hammer, Sickle and Star"/>
    <x v="0"/>
    <n v="4"/>
    <x v="27"/>
    <x v="3"/>
    <x v="4"/>
    <s v="Rs 4,12,438_x000a_ ~ 4 Lacs+"/>
    <s v="Rs 0_x000a_ ~"/>
    <n v="135862"/>
    <n v="267"/>
    <n v="136129"/>
    <n v="8.0328871040000003"/>
    <n v="9.40806115"/>
    <x v="494"/>
  </r>
  <r>
    <x v="6"/>
    <x v="491"/>
    <x v="1817"/>
    <x v="1"/>
    <x v="2"/>
    <s v="Hand"/>
    <x v="0"/>
    <n v="5"/>
    <x v="49"/>
    <x v="2"/>
    <x v="3"/>
    <s v="Rs 20,45,953_x000a_ ~ 20 Lacs+"/>
    <s v="Rs 0_x000a_ ~"/>
    <n v="15954"/>
    <n v="47"/>
    <n v="16001"/>
    <n v="0.94420899700000005"/>
    <n v="1.1058509679999999"/>
    <x v="494"/>
  </r>
  <r>
    <x v="7"/>
    <x v="492"/>
    <x v="1818"/>
    <x v="0"/>
    <x v="0"/>
    <s v="Lotus"/>
    <x v="2"/>
    <n v="0"/>
    <x v="10"/>
    <x v="3"/>
    <x v="0"/>
    <s v="Rs 1,84,66,40,100_x000a_ ~ 184 Crore+"/>
    <s v="Rs 1,35,00,00,000_x000a_ ~ 135 Crore+"/>
    <n v="556120"/>
    <n v="9213"/>
    <n v="565333"/>
    <n v="37.851806070000002"/>
    <n v="64.302085000000005"/>
    <x v="495"/>
  </r>
  <r>
    <x v="7"/>
    <x v="492"/>
    <x v="1819"/>
    <x v="1"/>
    <x v="2"/>
    <s v="Hand"/>
    <x v="0"/>
    <n v="1"/>
    <x v="14"/>
    <x v="0"/>
    <x v="8"/>
    <s v="Rs 9,42,52,961_x000a_ ~ 9 Crore+"/>
    <s v="Rs 92,78,744_x000a_ ~ 92 Lacs+"/>
    <n v="262171"/>
    <n v="2576"/>
    <n v="264747"/>
    <n v="17.726104970000002"/>
    <n v="30.112843399999999"/>
    <x v="495"/>
  </r>
  <r>
    <x v="7"/>
    <x v="492"/>
    <x v="1820"/>
    <x v="1"/>
    <x v="18"/>
    <s v="Man Blowing Turha"/>
    <x v="0"/>
    <n v="0"/>
    <x v="29"/>
    <x v="3"/>
    <x v="1"/>
    <s v="Rs 1,80,29,611_x000a_ ~ 1 Crore+"/>
    <s v="Rs 0_x000a_ ~"/>
    <n v="10540"/>
    <n v="146"/>
    <n v="10686"/>
    <n v="0.715479902"/>
    <n v="1.215446614"/>
    <x v="495"/>
  </r>
  <r>
    <x v="13"/>
    <x v="493"/>
    <x v="1821"/>
    <x v="0"/>
    <x v="25"/>
    <s v="Rising Sun"/>
    <x v="0"/>
    <n v="1"/>
    <x v="17"/>
    <x v="2"/>
    <x v="1"/>
    <s v="Rs 5,13,60,700_x000a_ ~ 5 Crore+"/>
    <s v="Rs 28,96,862_x000a_ ~ 28 Lacs+"/>
    <n v="470346"/>
    <n v="5810"/>
    <n v="476156"/>
    <n v="31.907161819999999"/>
    <n v="44.667206999999998"/>
    <x v="496"/>
  </r>
  <r>
    <x v="13"/>
    <x v="493"/>
    <x v="1822"/>
    <x v="1"/>
    <x v="29"/>
    <s v="Two Leaves"/>
    <x v="0"/>
    <n v="9"/>
    <x v="11"/>
    <x v="2"/>
    <x v="1"/>
    <s v="Rs 25,95,84,771_x000a_ ~ 25 Crore+"/>
    <s v="Rs 1,62,20,826_x000a_ ~ 1 Crore+"/>
    <n v="353735"/>
    <n v="1654"/>
    <n v="355389"/>
    <n v="23.814578269999998"/>
    <n v="33.338305149999997"/>
    <x v="496"/>
  </r>
  <r>
    <x v="13"/>
    <x v="493"/>
    <x v="1823"/>
    <x v="1"/>
    <x v="18"/>
    <s v="Gift Pack"/>
    <x v="2"/>
    <n v="0"/>
    <x v="16"/>
    <x v="2"/>
    <x v="1"/>
    <s v="Rs 47,43,888_x000a_ ~ 47 Lacs+"/>
    <s v="Rs 4,84,000_x000a_ ~ 4 Lacs+"/>
    <n v="91130"/>
    <n v="986"/>
    <n v="92116"/>
    <n v="6.1726831500000001"/>
    <n v="8.6412109479999994"/>
    <x v="496"/>
  </r>
  <r>
    <x v="13"/>
    <x v="493"/>
    <x v="1824"/>
    <x v="1"/>
    <x v="27"/>
    <s v="Ganna Kisan"/>
    <x v="0"/>
    <n v="3"/>
    <x v="16"/>
    <x v="2"/>
    <x v="0"/>
    <s v="Rs 42,385_x000a_ ~ 42 Thou+"/>
    <s v="Rs 0_x000a_ ~"/>
    <n v="58855"/>
    <n v="590"/>
    <n v="59445"/>
    <n v="3.9834029900000001"/>
    <n v="5.5764121849999997"/>
    <x v="496"/>
  </r>
  <r>
    <x v="13"/>
    <x v="493"/>
    <x v="1825"/>
    <x v="1"/>
    <x v="28"/>
    <s v="Battery Torch"/>
    <x v="0"/>
    <n v="0"/>
    <x v="17"/>
    <x v="2"/>
    <x v="7"/>
    <s v="Rs 10,96,500_x000a_ ~ 10 Lacs+"/>
    <s v="Rs 0_x000a_ ~"/>
    <n v="23844"/>
    <n v="179"/>
    <n v="24023"/>
    <n v="1.6097786190000001"/>
    <n v="2.2535478160000002"/>
    <x v="496"/>
  </r>
  <r>
    <x v="13"/>
    <x v="493"/>
    <x v="3"/>
    <x v="1"/>
    <x v="3"/>
    <s v="ND"/>
    <x v="1"/>
    <m/>
    <x v="2"/>
    <x v="1"/>
    <x v="2"/>
    <s v=""/>
    <s v=""/>
    <n v="13900"/>
    <n v="156"/>
    <n v="14056"/>
    <n v="0.94189103299999999"/>
    <n v="1.3185642129999999"/>
    <x v="496"/>
  </r>
  <r>
    <x v="17"/>
    <x v="494"/>
    <x v="1826"/>
    <x v="0"/>
    <x v="0"/>
    <s v="Lotus"/>
    <x v="0"/>
    <n v="0"/>
    <x v="25"/>
    <x v="3"/>
    <x v="4"/>
    <s v="Rs 1,44,45,139_x000a_ ~ 1 Crore+"/>
    <s v="Rs 0_x000a_ ~"/>
    <n v="681437"/>
    <n v="2729"/>
    <n v="684166"/>
    <n v="45.62204637"/>
    <n v="57.402014459999997"/>
    <x v="497"/>
  </r>
  <r>
    <x v="17"/>
    <x v="494"/>
    <x v="1827"/>
    <x v="1"/>
    <x v="2"/>
    <s v="Hand"/>
    <x v="0"/>
    <n v="0"/>
    <x v="14"/>
    <x v="3"/>
    <x v="1"/>
    <s v="Rs 8,28,46,198_x000a_ ~ 8 Crore+"/>
    <s v="Rs 0_x000a_ ~"/>
    <n v="440461"/>
    <n v="864"/>
    <n v="441325"/>
    <n v="29.428749190000001"/>
    <n v="37.027481680000001"/>
    <x v="497"/>
  </r>
  <r>
    <x v="17"/>
    <x v="494"/>
    <x v="1828"/>
    <x v="1"/>
    <x v="18"/>
    <s v="Cup &amp; Saucer"/>
    <x v="0"/>
    <n v="0"/>
    <x v="10"/>
    <x v="3"/>
    <x v="4"/>
    <s v="Rs 41,36,542_x000a_ ~ 41 Lacs+"/>
    <s v="Rs 1,00,000_x000a_ ~ 1 Lacs+"/>
    <n v="23626"/>
    <n v="20"/>
    <n v="23646"/>
    <n v="1.576779478"/>
    <n v="1.9839162340000001"/>
    <x v="497"/>
  </r>
  <r>
    <x v="17"/>
    <x v="494"/>
    <x v="3"/>
    <x v="1"/>
    <x v="3"/>
    <s v="ND"/>
    <x v="1"/>
    <m/>
    <x v="2"/>
    <x v="1"/>
    <x v="2"/>
    <s v=""/>
    <s v=""/>
    <n v="15588"/>
    <n v="38"/>
    <n v="15626"/>
    <n v="1.041984104"/>
    <n v="1.311032524"/>
    <x v="497"/>
  </r>
  <r>
    <x v="2"/>
    <x v="495"/>
    <x v="1829"/>
    <x v="0"/>
    <x v="19"/>
    <s v="Bow and Arrow"/>
    <x v="0"/>
    <n v="9"/>
    <x v="42"/>
    <x v="3"/>
    <x v="0"/>
    <s v="Rs 18,14,41,465_x000a_ ~ 18 Crore+"/>
    <s v="Rs 5,40,80,733_x000a_ ~ 5 Crore+"/>
    <n v="738618"/>
    <n v="2351"/>
    <n v="740969"/>
    <n v="31.252607130000001"/>
    <n v="63.278222329999998"/>
    <x v="498"/>
  </r>
  <r>
    <x v="2"/>
    <x v="495"/>
    <x v="1830"/>
    <x v="1"/>
    <x v="5"/>
    <s v="Clock"/>
    <x v="0"/>
    <n v="11"/>
    <x v="15"/>
    <x v="3"/>
    <x v="1"/>
    <s v="Rs 11,72,77,230_x000a_ ~ 11 Crore+"/>
    <s v="Rs 5,21,83,748_x000a_ ~ 5 Crore+"/>
    <n v="328088"/>
    <n v="736"/>
    <n v="328824"/>
    <n v="13.86914606"/>
    <n v="28.08133428"/>
    <x v="498"/>
  </r>
  <r>
    <x v="2"/>
    <x v="495"/>
    <x v="1831"/>
    <x v="1"/>
    <x v="6"/>
    <s v="Cup &amp; Saucer"/>
    <x v="0"/>
    <n v="0"/>
    <x v="4"/>
    <x v="3"/>
    <x v="9"/>
    <s v="Rs 47,000_x000a_ ~ 47 Thou+"/>
    <s v="Rs 1,30,97,861_x000a_ ~ 1 Crore+"/>
    <n v="47260"/>
    <n v="172"/>
    <n v="47432"/>
    <n v="2.000587962"/>
    <n v="4.050658855"/>
    <x v="498"/>
  </r>
  <r>
    <x v="2"/>
    <x v="495"/>
    <x v="3"/>
    <x v="1"/>
    <x v="3"/>
    <s v="ND"/>
    <x v="1"/>
    <m/>
    <x v="2"/>
    <x v="1"/>
    <x v="2"/>
    <s v=""/>
    <s v=""/>
    <n v="20365"/>
    <n v="61"/>
    <n v="20426"/>
    <n v="0.86152828699999995"/>
    <n v="1.744365782"/>
    <x v="498"/>
  </r>
  <r>
    <x v="13"/>
    <x v="496"/>
    <x v="1832"/>
    <x v="0"/>
    <x v="25"/>
    <s v="Rising Sun"/>
    <x v="0"/>
    <n v="0"/>
    <x v="10"/>
    <x v="3"/>
    <x v="8"/>
    <s v="Rs 4,24,52,076_x000a_ ~ 4 Crore+"/>
    <s v="Rs 23,68,600_x000a_ ~ 23 Lacs+"/>
    <n v="583621"/>
    <n v="5357"/>
    <n v="588978"/>
    <n v="40.311912239999998"/>
    <n v="55.561236620000003"/>
    <x v="499"/>
  </r>
  <r>
    <x v="13"/>
    <x v="496"/>
    <x v="1833"/>
    <x v="1"/>
    <x v="127"/>
    <s v="Auto- Rickshaw"/>
    <x v="0"/>
    <n v="0"/>
    <x v="0"/>
    <x v="3"/>
    <x v="8"/>
    <s v="Rs 15,22,93,009_x000a_ ~ 15 Crore+"/>
    <s v="Rs 3,05,42,133_x000a_ ~ 3 Crore+"/>
    <n v="220417"/>
    <n v="432"/>
    <n v="220849"/>
    <n v="15.11575221"/>
    <n v="20.833789289999999"/>
    <x v="499"/>
  </r>
  <r>
    <x v="13"/>
    <x v="496"/>
    <x v="1834"/>
    <x v="1"/>
    <x v="18"/>
    <s v="Gift Pack"/>
    <x v="0"/>
    <n v="3"/>
    <x v="7"/>
    <x v="3"/>
    <x v="1"/>
    <s v="Rs 64,97,49,591_x000a_ ~ 64 Crore+"/>
    <s v="Rs 36,35,10,252_x000a_ ~ 36 Crore+"/>
    <n v="102418"/>
    <n v="453"/>
    <n v="102871"/>
    <n v="7.040885608"/>
    <n v="9.7043352590000005"/>
    <x v="499"/>
  </r>
  <r>
    <x v="13"/>
    <x v="496"/>
    <x v="1835"/>
    <x v="1"/>
    <x v="27"/>
    <s v="Ganna Kisan"/>
    <x v="0"/>
    <n v="0"/>
    <x v="17"/>
    <x v="3"/>
    <x v="0"/>
    <s v="Rs 48,57,567_x000a_ ~ 48 Lacs+"/>
    <s v="Rs 37,000_x000a_ ~ 37 Thou+"/>
    <n v="57740"/>
    <n v="184"/>
    <n v="57924"/>
    <n v="3.9645406190000001"/>
    <n v="5.4642602440000001"/>
    <x v="499"/>
  </r>
  <r>
    <x v="13"/>
    <x v="496"/>
    <x v="1836"/>
    <x v="1"/>
    <x v="18"/>
    <s v="Jackfruit"/>
    <x v="0"/>
    <n v="0"/>
    <x v="22"/>
    <x v="3"/>
    <x v="1"/>
    <s v="Rs 88,74,369_x000a_ ~ 88 Lacs+"/>
    <s v="Rs 7,76,000_x000a_ ~ 7 Lacs+"/>
    <n v="28234"/>
    <n v="40"/>
    <n v="28274"/>
    <n v="1.9351809520000001"/>
    <n v="2.6672276450000001"/>
    <x v="499"/>
  </r>
  <r>
    <x v="13"/>
    <x v="496"/>
    <x v="1837"/>
    <x v="1"/>
    <x v="28"/>
    <s v="Battery Torch"/>
    <x v="0"/>
    <n v="0"/>
    <x v="38"/>
    <x v="3"/>
    <x v="1"/>
    <s v="Rs 94,00,851_x000a_ ~ 94 Lacs+"/>
    <s v="Rs 13,75,452_x000a_ ~ 13 Lacs+"/>
    <n v="23375"/>
    <n v="102"/>
    <n v="23477"/>
    <n v="1.6068558820000001"/>
    <n v="2.2147026749999998"/>
    <x v="499"/>
  </r>
  <r>
    <x v="13"/>
    <x v="496"/>
    <x v="3"/>
    <x v="1"/>
    <x v="3"/>
    <s v="ND"/>
    <x v="1"/>
    <m/>
    <x v="2"/>
    <x v="1"/>
    <x v="2"/>
    <s v=""/>
    <s v=""/>
    <n v="15050"/>
    <n v="55"/>
    <n v="15105"/>
    <n v="1.033844107"/>
    <n v="1.4249300979999999"/>
    <x v="499"/>
  </r>
  <r>
    <x v="13"/>
    <x v="497"/>
    <x v="1838"/>
    <x v="0"/>
    <x v="29"/>
    <s v="Two Leaves"/>
    <x v="0"/>
    <n v="0"/>
    <x v="48"/>
    <x v="3"/>
    <x v="1"/>
    <s v="Rs 6,58,03,231_x000a_ ~ 6 Crore+"/>
    <s v="Rs 3,27,34,079_x000a_ ~ 3 Crore+"/>
    <n v="503459"/>
    <n v="1354"/>
    <n v="504813"/>
    <n v="32.33824886"/>
    <n v="42.962516000000001"/>
    <x v="500"/>
  </r>
  <r>
    <x v="13"/>
    <x v="497"/>
    <x v="1839"/>
    <x v="1"/>
    <x v="2"/>
    <s v="Hand"/>
    <x v="0"/>
    <n v="10"/>
    <x v="44"/>
    <x v="3"/>
    <x v="4"/>
    <s v="Rs 23,62,41,267_x000a_ ~ 23 Crore+"/>
    <s v="Rs 74,50,651_x000a_ ~ 74 Lacs+"/>
    <n v="425785"/>
    <n v="2335"/>
    <n v="428120"/>
    <n v="27.425306209999999"/>
    <n v="36.435496610000001"/>
    <x v="500"/>
  </r>
  <r>
    <x v="13"/>
    <x v="497"/>
    <x v="1840"/>
    <x v="1"/>
    <x v="18"/>
    <s v="Gift Pack"/>
    <x v="0"/>
    <m/>
    <x v="3"/>
    <x v="3"/>
    <x v="12"/>
    <s v="Not Available"/>
    <s v="Not Available"/>
    <n v="143173"/>
    <n v="877"/>
    <n v="144050"/>
    <n v="9.2278224770000001"/>
    <n v="12.259491000000001"/>
    <x v="500"/>
  </r>
  <r>
    <x v="13"/>
    <x v="497"/>
    <x v="1841"/>
    <x v="1"/>
    <x v="27"/>
    <s v="Ganna Kisan"/>
    <x v="0"/>
    <n v="0"/>
    <x v="29"/>
    <x v="3"/>
    <x v="4"/>
    <s v="Rs 1,89,57,000_x000a_ ~ 1 Crore+"/>
    <s v="Rs 0_x000a_ ~"/>
    <n v="27438"/>
    <n v="426"/>
    <n v="27864"/>
    <n v="1.7849638699999999"/>
    <n v="2.3713881099999998"/>
    <x v="500"/>
  </r>
  <r>
    <x v="13"/>
    <x v="497"/>
    <x v="1842"/>
    <x v="1"/>
    <x v="28"/>
    <s v="Battery Torch"/>
    <x v="0"/>
    <n v="1"/>
    <x v="19"/>
    <x v="3"/>
    <x v="1"/>
    <s v="Rs 47,30,000_x000a_ ~ 47 Lacs+"/>
    <s v="Rs 13,75,000_x000a_ ~ 13 Lacs+"/>
    <n v="16708"/>
    <n v="171"/>
    <n v="16879"/>
    <n v="1.081266335"/>
    <n v="1.436500858"/>
    <x v="500"/>
  </r>
  <r>
    <x v="13"/>
    <x v="498"/>
    <x v="1843"/>
    <x v="0"/>
    <x v="2"/>
    <s v="Hand"/>
    <x v="0"/>
    <n v="0"/>
    <x v="9"/>
    <x v="2"/>
    <x v="3"/>
    <s v="Rs 2,45,83,769_x000a_ ~ 2 Crore+"/>
    <s v="Rs 0_x000a_ ~"/>
    <n v="764093"/>
    <n v="3199"/>
    <n v="767292"/>
    <n v="39.41156831"/>
    <n v="54.484915839999999"/>
    <x v="501"/>
  </r>
  <r>
    <x v="13"/>
    <x v="498"/>
    <x v="1844"/>
    <x v="1"/>
    <x v="29"/>
    <s v="Two Leaves"/>
    <x v="0"/>
    <n v="0"/>
    <x v="11"/>
    <x v="2"/>
    <x v="8"/>
    <s v="Rs 2,27,71,385_x000a_ ~ 2 Crore+"/>
    <s v="Rs 12,49,867_x000a_ ~ 12 Lacs+"/>
    <n v="409274"/>
    <n v="1063"/>
    <n v="410337"/>
    <n v="21.076753969999999"/>
    <n v="29.137768810000001"/>
    <x v="501"/>
  </r>
  <r>
    <x v="13"/>
    <x v="498"/>
    <x v="1845"/>
    <x v="1"/>
    <x v="28"/>
    <s v="Battery Torch"/>
    <x v="0"/>
    <n v="0"/>
    <x v="26"/>
    <x v="2"/>
    <x v="1"/>
    <s v="Rs 1,97,30,000_x000a_ ~ 1 Crore+"/>
    <s v="Rs 0_x000a_ ~"/>
    <n v="73555"/>
    <n v="176"/>
    <n v="73731"/>
    <n v="3.7871557939999998"/>
    <n v="5.2355913129999996"/>
    <x v="501"/>
  </r>
  <r>
    <x v="13"/>
    <x v="498"/>
    <x v="1846"/>
    <x v="1"/>
    <x v="27"/>
    <s v="Ganna Kisan"/>
    <x v="2"/>
    <n v="0"/>
    <x v="21"/>
    <x v="2"/>
    <x v="8"/>
    <s v="Rs 3,10,000_x000a_ ~ 3 Lacs+"/>
    <s v="Rs 0_x000a_ ~"/>
    <n v="65254"/>
    <n v="162"/>
    <n v="65416"/>
    <n v="3.3600599940000002"/>
    <n v="4.6451484629999999"/>
    <x v="501"/>
  </r>
  <r>
    <x v="13"/>
    <x v="498"/>
    <x v="1847"/>
    <x v="1"/>
    <x v="18"/>
    <s v="Gift Pack"/>
    <x v="0"/>
    <n v="0"/>
    <x v="20"/>
    <x v="2"/>
    <x v="8"/>
    <s v="Rs 7,43,87,951_x000a_ ~ 7 Crore+"/>
    <s v="Rs 1,11,97,323_x000a_ ~ 1 Crore+"/>
    <n v="33869"/>
    <n v="75"/>
    <n v="33944"/>
    <n v="1.7435165159999999"/>
    <n v="2.4103418040000002"/>
    <x v="501"/>
  </r>
  <r>
    <x v="13"/>
    <x v="498"/>
    <x v="3"/>
    <x v="1"/>
    <x v="3"/>
    <s v="ND"/>
    <x v="1"/>
    <m/>
    <x v="2"/>
    <x v="1"/>
    <x v="2"/>
    <s v=""/>
    <s v=""/>
    <n v="18175"/>
    <n v="100"/>
    <n v="18275"/>
    <n v="0.93868619900000005"/>
    <n v="1.2976961010000001"/>
    <x v="501"/>
  </r>
  <r>
    <x v="13"/>
    <x v="498"/>
    <x v="1848"/>
    <x v="1"/>
    <x v="4"/>
    <s v="Elephant"/>
    <x v="0"/>
    <n v="0"/>
    <x v="35"/>
    <x v="2"/>
    <x v="0"/>
    <s v="Rs 52,00,000_x000a_ ~ 52 Lacs+"/>
    <s v="Rs 0_x000a_ ~"/>
    <n v="15153"/>
    <n v="34"/>
    <n v="15187"/>
    <n v="0.78007262899999996"/>
    <n v="1.07841919"/>
    <x v="501"/>
  </r>
  <r>
    <x v="5"/>
    <x v="499"/>
    <x v="1849"/>
    <x v="0"/>
    <x v="2"/>
    <s v="Hand"/>
    <x v="0"/>
    <n v="2"/>
    <x v="22"/>
    <x v="3"/>
    <x v="3"/>
    <s v="Rs 35,00,22,585_x000a_ ~ 35 Crore+"/>
    <s v="Rs 0_x000a_ ~"/>
    <n v="414057"/>
    <n v="2074"/>
    <n v="416131"/>
    <n v="30.34292018"/>
    <n v="41.149428239999999"/>
    <x v="502"/>
  </r>
  <r>
    <x v="5"/>
    <x v="499"/>
    <x v="1850"/>
    <x v="1"/>
    <x v="0"/>
    <s v="Lotus"/>
    <x v="0"/>
    <n v="2"/>
    <x v="11"/>
    <x v="3"/>
    <x v="4"/>
    <s v="Rs 11,05,732_x000a_ ~ 11 Lacs+"/>
    <s v="Rs 0_x000a_ ~"/>
    <n v="313925"/>
    <n v="2217"/>
    <n v="316142"/>
    <n v="23.052047250000001"/>
    <n v="31.261940450000001"/>
    <x v="502"/>
  </r>
  <r>
    <x v="5"/>
    <x v="499"/>
    <x v="1851"/>
    <x v="1"/>
    <x v="8"/>
    <s v="Ears of Corn And Sickle"/>
    <x v="0"/>
    <n v="1"/>
    <x v="47"/>
    <x v="3"/>
    <x v="4"/>
    <s v="Rs 90,06,945_x000a_ ~ 90 Lacs+"/>
    <s v="Rs 13,18,000_x000a_ ~ 13 Lacs+"/>
    <n v="256470"/>
    <n v="2086"/>
    <n v="258556"/>
    <n v="18.85306327"/>
    <n v="25.567505350000001"/>
    <x v="502"/>
  </r>
  <r>
    <x v="13"/>
    <x v="500"/>
    <x v="1852"/>
    <x v="0"/>
    <x v="25"/>
    <s v="Rising Sun"/>
    <x v="2"/>
    <n v="6"/>
    <x v="19"/>
    <x v="3"/>
    <x v="8"/>
    <s v="Rs 30,33,73,130_x000a_ ~ 30 Crore+"/>
    <s v="Rs 1,92,90,928_x000a_ ~ 1 Crore+"/>
    <n v="560345"/>
    <n v="2798"/>
    <n v="563143"/>
    <n v="39.44177792"/>
    <n v="56.770336110000002"/>
    <x v="503"/>
  </r>
  <r>
    <x v="13"/>
    <x v="500"/>
    <x v="1853"/>
    <x v="1"/>
    <x v="0"/>
    <s v="Lotus"/>
    <x v="2"/>
    <n v="0"/>
    <x v="42"/>
    <x v="3"/>
    <x v="8"/>
    <s v="Rs 10,99,07,600_x000a_ ~ 10 Crore+"/>
    <s v="Rs 1,09,87,000_x000a_ ~ 1 Crore+"/>
    <n v="214497"/>
    <n v="1437"/>
    <n v="215934"/>
    <n v="15.12372678"/>
    <n v="21.768264469999998"/>
    <x v="503"/>
  </r>
  <r>
    <x v="13"/>
    <x v="500"/>
    <x v="1854"/>
    <x v="1"/>
    <x v="18"/>
    <s v="Gift Pack"/>
    <x v="0"/>
    <n v="1"/>
    <x v="0"/>
    <x v="3"/>
    <x v="3"/>
    <s v="Rs 7,80,31,419_x000a_ ~ 7 Crore+"/>
    <s v="Rs 40,74,230_x000a_ ~ 40 Lacs+"/>
    <n v="76569"/>
    <n v="297"/>
    <n v="76866"/>
    <n v="5.383591204"/>
    <n v="7.7488464840000004"/>
    <x v="503"/>
  </r>
  <r>
    <x v="13"/>
    <x v="500"/>
    <x v="1855"/>
    <x v="1"/>
    <x v="27"/>
    <s v="Ganna Kisan"/>
    <x v="0"/>
    <n v="1"/>
    <x v="32"/>
    <x v="3"/>
    <x v="0"/>
    <s v="Rs 3,29,36,394_x000a_ ~ 3 Crore+"/>
    <s v="Rs 50,00,000_x000a_ ~ 50 Lacs+"/>
    <n v="48814"/>
    <n v="408"/>
    <n v="49222"/>
    <n v="3.4474426440000001"/>
    <n v="4.9620602299999996"/>
    <x v="503"/>
  </r>
  <r>
    <x v="13"/>
    <x v="500"/>
    <x v="1856"/>
    <x v="1"/>
    <x v="28"/>
    <s v="Battery Torch"/>
    <x v="0"/>
    <n v="0"/>
    <x v="29"/>
    <x v="3"/>
    <x v="1"/>
    <s v="Rs 1,78,86,890_x000a_ ~ 1 Crore+"/>
    <s v="Rs 0_x000a_ ~"/>
    <n v="25596"/>
    <n v="106"/>
    <n v="25702"/>
    <n v="1.800133494"/>
    <n v="2.5910136119999998"/>
    <x v="503"/>
  </r>
  <r>
    <x v="5"/>
    <x v="501"/>
    <x v="1857"/>
    <x v="0"/>
    <x v="2"/>
    <s v="Hand"/>
    <x v="0"/>
    <n v="7"/>
    <x v="3"/>
    <x v="3"/>
    <x v="0"/>
    <s v="Rs 86,09,349_x000a_ ~ 86 Lacs+"/>
    <s v="Rs 29,78,120_x000a_ ~ 29 Lacs+"/>
    <n v="414541"/>
    <n v="548"/>
    <n v="415089"/>
    <n v="31.043743599999999"/>
    <n v="39.831133020000003"/>
    <x v="504"/>
  </r>
  <r>
    <x v="5"/>
    <x v="501"/>
    <x v="1858"/>
    <x v="1"/>
    <x v="8"/>
    <s v="Ears of Corn And Sickle"/>
    <x v="0"/>
    <n v="0"/>
    <x v="12"/>
    <x v="3"/>
    <x v="1"/>
    <s v="Rs 28,84,096_x000a_ ~ 28 Lacs+"/>
    <s v="Rs 21,50,000_x000a_ ~ 21 Lacs+"/>
    <n v="320887"/>
    <n v="569"/>
    <n v="321456"/>
    <n v="24.041103570000001"/>
    <n v="30.846292470000002"/>
    <x v="504"/>
  </r>
  <r>
    <x v="5"/>
    <x v="501"/>
    <x v="1859"/>
    <x v="1"/>
    <x v="0"/>
    <s v="Lotus"/>
    <x v="0"/>
    <n v="1"/>
    <x v="14"/>
    <x v="3"/>
    <x v="1"/>
    <s v="Rs 10,15,34,170_x000a_ ~ 10 Crore+"/>
    <s v="Rs 61,24,303_x000a_ ~ 61 Lacs+"/>
    <n v="293405"/>
    <n v="417"/>
    <n v="293822"/>
    <n v="21.974407490000001"/>
    <n v="28.19458758"/>
    <x v="504"/>
  </r>
  <r>
    <x v="19"/>
    <x v="502"/>
    <x v="1860"/>
    <x v="0"/>
    <x v="0"/>
    <s v="Lotus"/>
    <x v="0"/>
    <n v="0"/>
    <x v="37"/>
    <x v="2"/>
    <x v="3"/>
    <s v="Rs 2,15,03,766_x000a_ ~ 2 Crore+"/>
    <s v="Rs 19,74,216_x000a_ ~ 19 Lacs+"/>
    <n v="670967"/>
    <n v="1281"/>
    <n v="672248"/>
    <n v="40.806629119999997"/>
    <n v="61.255232569999997"/>
    <x v="505"/>
  </r>
  <r>
    <x v="19"/>
    <x v="502"/>
    <x v="1861"/>
    <x v="1"/>
    <x v="2"/>
    <s v="Hand"/>
    <x v="2"/>
    <n v="0"/>
    <x v="4"/>
    <x v="2"/>
    <x v="1"/>
    <s v="Rs 3,65,07,983_x000a_ ~ 3 Crore+"/>
    <s v="Rs 25,00,000_x000a_ ~ 25 Lacs+"/>
    <n v="323776"/>
    <n v="413"/>
    <n v="324189"/>
    <n v="19.678839190000001"/>
    <n v="29.540099170000001"/>
    <x v="505"/>
  </r>
  <r>
    <x v="19"/>
    <x v="502"/>
    <x v="1862"/>
    <x v="1"/>
    <x v="12"/>
    <s v="Bicycle"/>
    <x v="0"/>
    <n v="0"/>
    <x v="31"/>
    <x v="2"/>
    <x v="4"/>
    <s v="Rs 83,61,117_x000a_ ~ 83 Lacs+"/>
    <s v="Rs 81,27,000_x000a_ ~ 81 Lacs+"/>
    <n v="42519"/>
    <n v="66"/>
    <n v="42585"/>
    <n v="2.5849839659999998"/>
    <n v="3.8803448710000001"/>
    <x v="505"/>
  </r>
  <r>
    <x v="13"/>
    <x v="503"/>
    <x v="1863"/>
    <x v="0"/>
    <x v="2"/>
    <s v="Hand"/>
    <x v="0"/>
    <n v="0"/>
    <x v="9"/>
    <x v="3"/>
    <x v="1"/>
    <s v="Rs 3,21,82,184_x000a_ ~ 3 Crore+"/>
    <s v="Rs 40,208_x000a_ ~ 40 Thou+"/>
    <n v="615667"/>
    <n v="5618"/>
    <n v="621285"/>
    <n v="41.172977729999999"/>
    <n v="59.238886360000002"/>
    <x v="506"/>
  </r>
  <r>
    <x v="13"/>
    <x v="503"/>
    <x v="1864"/>
    <x v="1"/>
    <x v="59"/>
    <s v="Nagara"/>
    <x v="0"/>
    <n v="0"/>
    <x v="44"/>
    <x v="3"/>
    <x v="8"/>
    <s v="Rs 2,73,90,154_x000a_ ~ 2 Crore+"/>
    <s v="Rs 0_x000a_ ~"/>
    <n v="161379"/>
    <n v="620"/>
    <n v="161999"/>
    <n v="10.73578345"/>
    <n v="15.44643819"/>
    <x v="506"/>
  </r>
  <r>
    <x v="13"/>
    <x v="503"/>
    <x v="1865"/>
    <x v="1"/>
    <x v="18"/>
    <s v="Gift Pack"/>
    <x v="2"/>
    <n v="0"/>
    <x v="14"/>
    <x v="3"/>
    <x v="1"/>
    <s v="Rs 92,38,76,327_x000a_ ~ 92 Crore+"/>
    <s v="Rs 9,11,82,000_x000a_ ~ 9 Crore+"/>
    <n v="100399"/>
    <n v="419"/>
    <n v="100818"/>
    <n v="6.6812771419999999"/>
    <n v="9.6128927070000003"/>
    <x v="506"/>
  </r>
  <r>
    <x v="13"/>
    <x v="503"/>
    <x v="1866"/>
    <x v="1"/>
    <x v="27"/>
    <s v="Ganna Kisan"/>
    <x v="0"/>
    <n v="1"/>
    <x v="36"/>
    <x v="3"/>
    <x v="1"/>
    <s v="Rs 6,06,116_x000a_ ~ 6 Lacs+"/>
    <s v="Rs 4,03,605_x000a_ ~ 4 Lacs+"/>
    <n v="64979"/>
    <n v="307"/>
    <n v="65286"/>
    <n v="4.3265474370000003"/>
    <n v="6.2249530169999998"/>
    <x v="506"/>
  </r>
  <r>
    <x v="13"/>
    <x v="503"/>
    <x v="1867"/>
    <x v="1"/>
    <x v="28"/>
    <s v="Battery Torch"/>
    <x v="0"/>
    <n v="0"/>
    <x v="38"/>
    <x v="3"/>
    <x v="4"/>
    <s v="Rs 1,01,45,000_x000a_ ~ 1 Crore+"/>
    <s v="Rs 5,67,000_x000a_ ~ 5 Lacs+"/>
    <n v="41970"/>
    <n v="164"/>
    <n v="42134"/>
    <n v="2.7922487170000001"/>
    <n v="4.017433606"/>
    <x v="506"/>
  </r>
  <r>
    <x v="13"/>
    <x v="503"/>
    <x v="3"/>
    <x v="1"/>
    <x v="3"/>
    <s v="ND"/>
    <x v="1"/>
    <m/>
    <x v="2"/>
    <x v="1"/>
    <x v="2"/>
    <s v=""/>
    <s v=""/>
    <n v="14296"/>
    <n v="141"/>
    <n v="14437"/>
    <n v="0.956749768"/>
    <n v="1.376553116"/>
    <x v="506"/>
  </r>
  <r>
    <x v="13"/>
    <x v="504"/>
    <x v="1868"/>
    <x v="0"/>
    <x v="25"/>
    <s v="Rising Sun"/>
    <x v="0"/>
    <n v="4"/>
    <x v="1"/>
    <x v="3"/>
    <x v="6"/>
    <s v="Rs 23,27,59,237_x000a_ ~ 23 Crore+"/>
    <s v="Rs 4,61,49,049_x000a_ ~ 4 Crore+"/>
    <n v="517589"/>
    <n v="5404"/>
    <n v="522993"/>
    <n v="33.789443079999998"/>
    <n v="50.268937610000002"/>
    <x v="507"/>
  </r>
  <r>
    <x v="13"/>
    <x v="504"/>
    <x v="1869"/>
    <x v="1"/>
    <x v="29"/>
    <s v="Two Leaves"/>
    <x v="0"/>
    <n v="0"/>
    <x v="4"/>
    <x v="3"/>
    <x v="1"/>
    <s v="Rs 10,34,79,811_x000a_ ~ 10 Crore+"/>
    <s v="Rs 2,85,31,015_x000a_ ~ 2 Crore+"/>
    <n v="336070"/>
    <n v="1203"/>
    <n v="337273"/>
    <n v="21.790476810000001"/>
    <n v="32.417939429999997"/>
    <x v="507"/>
  </r>
  <r>
    <x v="13"/>
    <x v="504"/>
    <x v="1870"/>
    <x v="1"/>
    <x v="18"/>
    <s v="Gift Pack"/>
    <x v="0"/>
    <n v="0"/>
    <x v="32"/>
    <x v="3"/>
    <x v="0"/>
    <s v="Rs 2,72,26,236_x000a_ ~ 2 Crore+"/>
    <s v="Rs 60,91,883_x000a_ ~ 60 Lacs+"/>
    <n v="61786"/>
    <n v="449"/>
    <n v="62235"/>
    <n v="4.0208683289999998"/>
    <n v="5.9818914059999999"/>
    <x v="507"/>
  </r>
  <r>
    <x v="13"/>
    <x v="504"/>
    <x v="1871"/>
    <x v="1"/>
    <x v="27"/>
    <s v="Ganna Kisan"/>
    <x v="2"/>
    <n v="0"/>
    <x v="25"/>
    <x v="3"/>
    <x v="4"/>
    <s v="Rs 48,16,687_x000a_ ~ 48 Lacs+"/>
    <s v="Rs 2,79,000_x000a_ ~ 2 Lacs+"/>
    <n v="49528"/>
    <n v="407"/>
    <n v="49935"/>
    <n v="3.226192014"/>
    <n v="4.7996424419999997"/>
    <x v="507"/>
  </r>
  <r>
    <x v="13"/>
    <x v="504"/>
    <x v="1872"/>
    <x v="1"/>
    <x v="28"/>
    <s v="Battery Torch"/>
    <x v="0"/>
    <n v="0"/>
    <x v="38"/>
    <x v="3"/>
    <x v="1"/>
    <s v="Rs 10,18,17,799_x000a_ ~ 10 Crore+"/>
    <s v="Rs 0_x000a_ ~"/>
    <n v="22959"/>
    <n v="161"/>
    <n v="23120"/>
    <n v="1.49373304"/>
    <n v="2.2222435819999999"/>
    <x v="507"/>
  </r>
  <r>
    <x v="13"/>
    <x v="504"/>
    <x v="3"/>
    <x v="1"/>
    <x v="3"/>
    <s v="ND"/>
    <x v="1"/>
    <m/>
    <x v="2"/>
    <x v="1"/>
    <x v="2"/>
    <s v=""/>
    <s v=""/>
    <n v="10865"/>
    <n v="103"/>
    <n v="10968"/>
    <n v="0.70861868500000003"/>
    <n v="1.054220052"/>
    <x v="507"/>
  </r>
  <r>
    <x v="8"/>
    <x v="505"/>
    <x v="1873"/>
    <x v="0"/>
    <x v="13"/>
    <s v="Ceiling Fan"/>
    <x v="0"/>
    <n v="0"/>
    <x v="22"/>
    <x v="2"/>
    <x v="8"/>
    <s v="Rs 1,74,26,921_x000a_ ~ 1 Crore+"/>
    <s v="Rs 0_x000a_ ~"/>
    <n v="717924"/>
    <n v="4953"/>
    <n v="722877"/>
    <n v="43.798702540000001"/>
    <n v="54.910127289999998"/>
    <x v="508"/>
  </r>
  <r>
    <x v="8"/>
    <x v="505"/>
    <x v="1874"/>
    <x v="1"/>
    <x v="14"/>
    <s v="Bicycle"/>
    <x v="2"/>
    <n v="0"/>
    <x v="14"/>
    <x v="2"/>
    <x v="3"/>
    <s v="Rs 9,40,21,818_x000a_ ~ 9 Crore+"/>
    <s v="Rs 0_x000a_ ~"/>
    <n v="490605"/>
    <n v="3896"/>
    <n v="494501"/>
    <n v="29.961531770000001"/>
    <n v="37.562562999999997"/>
    <x v="508"/>
  </r>
  <r>
    <x v="8"/>
    <x v="505"/>
    <x v="3"/>
    <x v="1"/>
    <x v="3"/>
    <s v="ND"/>
    <x v="1"/>
    <m/>
    <x v="2"/>
    <x v="1"/>
    <x v="2"/>
    <s v=""/>
    <s v=""/>
    <n v="25750"/>
    <n v="31"/>
    <n v="25781"/>
    <n v="1.562055993"/>
    <n v="1.9583386819999999"/>
    <x v="508"/>
  </r>
  <r>
    <x v="8"/>
    <x v="505"/>
    <x v="1875"/>
    <x v="1"/>
    <x v="2"/>
    <s v="Hand"/>
    <x v="0"/>
    <n v="0"/>
    <x v="12"/>
    <x v="2"/>
    <x v="8"/>
    <s v="Rs 2,28,08,300_x000a_ ~ 2 Crore+"/>
    <s v="Rs 20,07,093_x000a_ ~ 20 Lacs+"/>
    <n v="23926"/>
    <n v="113"/>
    <n v="24039"/>
    <n v="1.4565092129999999"/>
    <n v="1.826015422"/>
    <x v="508"/>
  </r>
  <r>
    <x v="8"/>
    <x v="505"/>
    <x v="1876"/>
    <x v="1"/>
    <x v="4"/>
    <s v="Elephant"/>
    <x v="0"/>
    <n v="0"/>
    <x v="0"/>
    <x v="2"/>
    <x v="8"/>
    <s v="Rs 60,45,000_x000a_ ~ 60 Lacs+"/>
    <s v="Rs 52,79,699_x000a_ ~ 52 Lacs+"/>
    <n v="20847"/>
    <n v="124"/>
    <n v="20971"/>
    <n v="1.2706208539999999"/>
    <n v="1.5929684850000001"/>
    <x v="508"/>
  </r>
  <r>
    <x v="8"/>
    <x v="505"/>
    <x v="1877"/>
    <x v="1"/>
    <x v="0"/>
    <s v="Lotus"/>
    <x v="0"/>
    <n v="0"/>
    <x v="17"/>
    <x v="2"/>
    <x v="4"/>
    <s v="Rs 17,02,000_x000a_ ~ 17 Lacs+"/>
    <s v="Rs 0_x000a_ ~"/>
    <n v="16001"/>
    <n v="124"/>
    <n v="16125"/>
    <n v="0.97700449499999997"/>
    <n v="1.224863708"/>
    <x v="508"/>
  </r>
  <r>
    <x v="13"/>
    <x v="506"/>
    <x v="1878"/>
    <x v="0"/>
    <x v="8"/>
    <s v="Ears of Corn And Sickle"/>
    <x v="0"/>
    <n v="0"/>
    <x v="33"/>
    <x v="3"/>
    <x v="6"/>
    <s v="Rs 80,35,576_x000a_ ~ 80 Lacs+"/>
    <s v="Rs 5,00,000_x000a_ ~ 5 Lacs+"/>
    <n v="505793"/>
    <n v="2932"/>
    <n v="508725"/>
    <n v="33.249695750000001"/>
    <n v="45.418103680000002"/>
    <x v="509"/>
  </r>
  <r>
    <x v="13"/>
    <x v="506"/>
    <x v="1879"/>
    <x v="1"/>
    <x v="29"/>
    <s v="Two Leaves"/>
    <x v="0"/>
    <n v="0"/>
    <x v="31"/>
    <x v="3"/>
    <x v="6"/>
    <s v="Rs 9,38,84,772_x000a_ ~ 9 Crore+"/>
    <s v="Rs 1,02,78,297_x000a_ ~ 1 Crore+"/>
    <n v="414782"/>
    <n v="575"/>
    <n v="415357"/>
    <n v="27.147267930000002"/>
    <n v="37.082367269999999"/>
    <x v="509"/>
  </r>
  <r>
    <x v="13"/>
    <x v="506"/>
    <x v="1880"/>
    <x v="1"/>
    <x v="28"/>
    <s v="Battery Torch"/>
    <x v="0"/>
    <n v="0"/>
    <x v="15"/>
    <x v="3"/>
    <x v="6"/>
    <s v="Rs 5,17,56,996_x000a_ ~ 5 Crore+"/>
    <s v="Rs 4,19,24,988_x000a_ ~ 4 Crore+"/>
    <n v="64538"/>
    <n v="119"/>
    <n v="64657"/>
    <n v="4.2259090439999998"/>
    <n v="5.7724671079999998"/>
    <x v="509"/>
  </r>
  <r>
    <x v="13"/>
    <x v="506"/>
    <x v="1881"/>
    <x v="1"/>
    <x v="18"/>
    <s v="Gift Pack"/>
    <x v="0"/>
    <n v="0"/>
    <x v="37"/>
    <x v="3"/>
    <x v="7"/>
    <s v="Rs 6,15,58,069_x000a_ ~ 6 Crore+"/>
    <s v="Rs 1,55,37,415_x000a_ ~ 1 Crore+"/>
    <n v="43766"/>
    <n v="50"/>
    <n v="43816"/>
    <n v="2.8637646449999998"/>
    <n v="3.9118180370000002"/>
    <x v="509"/>
  </r>
  <r>
    <x v="13"/>
    <x v="506"/>
    <x v="1882"/>
    <x v="1"/>
    <x v="27"/>
    <s v="Ganna Kisan"/>
    <x v="0"/>
    <n v="0"/>
    <x v="41"/>
    <x v="3"/>
    <x v="6"/>
    <s v="Rs 1,28,62,368_x000a_ ~ 1 Crore+"/>
    <s v="Rs 0_x000a_ ~"/>
    <n v="42079"/>
    <n v="110"/>
    <n v="42189"/>
    <n v="2.7574257489999998"/>
    <n v="3.7665622409999999"/>
    <x v="509"/>
  </r>
  <r>
    <x v="13"/>
    <x v="506"/>
    <x v="3"/>
    <x v="1"/>
    <x v="3"/>
    <s v="ND"/>
    <x v="1"/>
    <m/>
    <x v="2"/>
    <x v="1"/>
    <x v="2"/>
    <s v=""/>
    <s v=""/>
    <n v="21782"/>
    <n v="79"/>
    <n v="21861"/>
    <n v="1.428810455"/>
    <n v="1.951712938"/>
    <x v="509"/>
  </r>
  <r>
    <x v="13"/>
    <x v="507"/>
    <x v="1883"/>
    <x v="0"/>
    <x v="25"/>
    <s v="Rising Sun"/>
    <x v="0"/>
    <n v="0"/>
    <x v="39"/>
    <x v="3"/>
    <x v="4"/>
    <s v="Rs 13,48,97,466_x000a_ ~ 13 Crore+"/>
    <s v="Rs 3,22,43,604_x000a_ ~ 3 Crore+"/>
    <n v="661719"/>
    <n v="4553"/>
    <n v="666272"/>
    <n v="45.205860520000002"/>
    <n v="57.846605850000003"/>
    <x v="510"/>
  </r>
  <r>
    <x v="13"/>
    <x v="507"/>
    <x v="1884"/>
    <x v="1"/>
    <x v="29"/>
    <s v="Two Leaves"/>
    <x v="0"/>
    <n v="1"/>
    <x v="29"/>
    <x v="3"/>
    <x v="8"/>
    <s v="Rs 7,04,03,250_x000a_ ~ 7 Crore+"/>
    <s v="Rs 98,87,013_x000a_ ~ 98 Lacs+"/>
    <n v="360256"/>
    <n v="1829"/>
    <n v="362085"/>
    <n v="24.567089729999999"/>
    <n v="31.43669294"/>
    <x v="510"/>
  </r>
  <r>
    <x v="13"/>
    <x v="507"/>
    <x v="1885"/>
    <x v="1"/>
    <x v="18"/>
    <s v="Gift Pack"/>
    <x v="0"/>
    <n v="0"/>
    <x v="4"/>
    <x v="3"/>
    <x v="6"/>
    <s v="Rs 51,01,62,944_x000a_ ~ 51 Crore+"/>
    <s v="Rs 17,22,96,311_x000a_ ~ 17 Crore+"/>
    <n v="38503"/>
    <n v="136"/>
    <n v="38639"/>
    <n v="2.6216158639999998"/>
    <n v="3.3546884810000002"/>
    <x v="510"/>
  </r>
  <r>
    <x v="13"/>
    <x v="507"/>
    <x v="1886"/>
    <x v="1"/>
    <x v="27"/>
    <s v="Ganna Kisan"/>
    <x v="0"/>
    <n v="0"/>
    <x v="25"/>
    <x v="3"/>
    <x v="1"/>
    <s v="Rs 1,00,60,000_x000a_ ~ 1 Crore+"/>
    <s v="Rs 8,50,000_x000a_ ~ 8 Lacs+"/>
    <n v="27258"/>
    <n v="245"/>
    <n v="27503"/>
    <n v="1.866049874"/>
    <n v="2.387846406"/>
    <x v="510"/>
  </r>
  <r>
    <x v="13"/>
    <x v="507"/>
    <x v="1887"/>
    <x v="1"/>
    <x v="28"/>
    <s v="Battery Torch"/>
    <x v="0"/>
    <n v="0"/>
    <x v="17"/>
    <x v="3"/>
    <x v="5"/>
    <s v="Rs 21,28,322_x000a_ ~ 21 Lacs+"/>
    <s v="Rs 5,05,039_x000a_ ~ 5 Lacs+"/>
    <n v="14512"/>
    <n v="142"/>
    <n v="14654"/>
    <n v="0.99425862099999995"/>
    <n v="1.272279433"/>
    <x v="510"/>
  </r>
  <r>
    <x v="13"/>
    <x v="507"/>
    <x v="3"/>
    <x v="1"/>
    <x v="3"/>
    <s v="ND"/>
    <x v="1"/>
    <m/>
    <x v="2"/>
    <x v="1"/>
    <x v="2"/>
    <s v=""/>
    <s v=""/>
    <n v="12223"/>
    <n v="94"/>
    <n v="12317"/>
    <n v="0.83569560799999998"/>
    <n v="1.069378038"/>
    <x v="510"/>
  </r>
  <r>
    <x v="4"/>
    <x v="508"/>
    <x v="1888"/>
    <x v="0"/>
    <x v="0"/>
    <s v="Lotus"/>
    <x v="0"/>
    <n v="0"/>
    <x v="18"/>
    <x v="3"/>
    <x v="0"/>
    <s v="Rs 1,23,38,02,420_x000a_ ~ 123 Crore+"/>
    <s v="Rs 0_x000a_ ~"/>
    <n v="641561"/>
    <n v="2758"/>
    <n v="644319"/>
    <n v="33.110053899999997"/>
    <n v="52.19410482"/>
    <x v="511"/>
  </r>
  <r>
    <x v="4"/>
    <x v="508"/>
    <x v="1889"/>
    <x v="1"/>
    <x v="2"/>
    <s v="Hand"/>
    <x v="0"/>
    <n v="0"/>
    <x v="50"/>
    <x v="0"/>
    <x v="1"/>
    <s v="Rs 4,66,40,598_x000a_ ~ 4 Crore+"/>
    <s v="Rs 0_x000a_ ~"/>
    <n v="530968"/>
    <n v="2060"/>
    <n v="533028"/>
    <n v="27.391068409999999"/>
    <n v="43.178797000000003"/>
    <x v="511"/>
  </r>
  <r>
    <x v="4"/>
    <x v="508"/>
    <x v="1890"/>
    <x v="1"/>
    <x v="4"/>
    <s v="Elephant"/>
    <x v="0"/>
    <n v="0"/>
    <x v="53"/>
    <x v="2"/>
    <x v="4"/>
    <s v="Rs 1,63,853_x000a_ ~ 1 Lacs+"/>
    <s v="Rs 0_x000a_ ~"/>
    <n v="23247"/>
    <n v="54"/>
    <n v="23301"/>
    <n v="1.1973841620000001"/>
    <n v="1.8875352679999999"/>
    <x v="511"/>
  </r>
  <r>
    <x v="35"/>
    <x v="509"/>
    <x v="1891"/>
    <x v="0"/>
    <x v="0"/>
    <s v="Lotus"/>
    <x v="0"/>
    <n v="0"/>
    <x v="20"/>
    <x v="0"/>
    <x v="1"/>
    <s v="Rs 19,48,315_x000a_ ~ 19 Lacs+"/>
    <s v="Rs 0_x000a_ ~"/>
    <n v="479634"/>
    <n v="2492"/>
    <n v="482126"/>
    <n v="38.207536330000003"/>
    <n v="46.086932419999997"/>
    <x v="512"/>
  </r>
  <r>
    <x v="35"/>
    <x v="509"/>
    <x v="1892"/>
    <x v="1"/>
    <x v="2"/>
    <s v="Hand"/>
    <x v="2"/>
    <n v="0"/>
    <x v="41"/>
    <x v="0"/>
    <x v="1"/>
    <s v="Rs 6,92,44,661_x000a_ ~ 6 Crore+"/>
    <s v="Rs 5,76,370_x000a_ ~ 5 Lacs+"/>
    <n v="276517"/>
    <n v="1319"/>
    <n v="277836"/>
    <n v="22.01795602"/>
    <n v="26.558636029999999"/>
    <x v="512"/>
  </r>
  <r>
    <x v="35"/>
    <x v="509"/>
    <x v="1893"/>
    <x v="1"/>
    <x v="8"/>
    <s v="Hammer, Sickle and Star"/>
    <x v="0"/>
    <n v="1"/>
    <x v="14"/>
    <x v="0"/>
    <x v="6"/>
    <s v="Rs 2,27,51,748_x000a_ ~ 2 Crore+"/>
    <s v="Rs 11,20,000_x000a_ ~ 11 Lacs+"/>
    <n v="200497"/>
    <n v="466"/>
    <n v="200963"/>
    <n v="15.92592211"/>
    <n v="19.210264949999999"/>
    <x v="512"/>
  </r>
  <r>
    <x v="35"/>
    <x v="509"/>
    <x v="1894"/>
    <x v="1"/>
    <x v="128"/>
    <s v="Dao"/>
    <x v="0"/>
    <n v="0"/>
    <x v="47"/>
    <x v="0"/>
    <x v="4"/>
    <s v="Rs 1,22,89,807_x000a_ ~ 1 Crore+"/>
    <s v="Rs 0_x000a_ ~"/>
    <n v="45153"/>
    <n v="151"/>
    <n v="45304"/>
    <n v="3.5902528089999999"/>
    <n v="4.330657102"/>
    <x v="512"/>
  </r>
  <r>
    <x v="35"/>
    <x v="509"/>
    <x v="3"/>
    <x v="1"/>
    <x v="3"/>
    <s v="ND"/>
    <x v="1"/>
    <m/>
    <x v="2"/>
    <x v="1"/>
    <x v="2"/>
    <s v=""/>
    <s v=""/>
    <n v="11197"/>
    <n v="17"/>
    <n v="11214"/>
    <n v="0.88868742300000003"/>
    <n v="1.071958078"/>
    <x v="512"/>
  </r>
  <r>
    <x v="35"/>
    <x v="510"/>
    <x v="1895"/>
    <x v="0"/>
    <x v="0"/>
    <s v="Lotus"/>
    <x v="2"/>
    <n v="0"/>
    <x v="41"/>
    <x v="3"/>
    <x v="4"/>
    <s v="Rs 6,42,398_x000a_ ~ 6 Lacs+"/>
    <s v="Rs 0_x000a_ ~"/>
    <n v="570021"/>
    <n v="3511"/>
    <n v="573532"/>
    <n v="42.3941333"/>
    <n v="51.742875259999998"/>
    <x v="513"/>
  </r>
  <r>
    <x v="35"/>
    <x v="510"/>
    <x v="1896"/>
    <x v="1"/>
    <x v="2"/>
    <s v="Hand"/>
    <x v="0"/>
    <n v="1"/>
    <x v="3"/>
    <x v="3"/>
    <x v="8"/>
    <s v="Rs 56,78,249_x000a_ ~ 56 Lacs+"/>
    <s v="Rs 0_x000a_ ~"/>
    <n v="266275"/>
    <n v="1568"/>
    <n v="267843"/>
    <n v="19.798323100000001"/>
    <n v="24.164243559999999"/>
    <x v="513"/>
  </r>
  <r>
    <x v="35"/>
    <x v="510"/>
    <x v="1897"/>
    <x v="1"/>
    <x v="8"/>
    <s v="Hammer, Sickle and Star"/>
    <x v="0"/>
    <n v="0"/>
    <x v="7"/>
    <x v="3"/>
    <x v="1"/>
    <s v="Rs 2,79,48,486_x000a_ ~ 2 Crore+"/>
    <s v="Rs 0_x000a_ ~"/>
    <n v="171175"/>
    <n v="651"/>
    <n v="171826"/>
    <n v="12.70097283"/>
    <n v="15.501787670000001"/>
    <x v="513"/>
  </r>
  <r>
    <x v="35"/>
    <x v="510"/>
    <x v="1898"/>
    <x v="1"/>
    <x v="128"/>
    <s v="Dao"/>
    <x v="0"/>
    <n v="0"/>
    <x v="21"/>
    <x v="0"/>
    <x v="4"/>
    <s v="Rs 34,60,085_x000a_ ~ 34 Lacs+"/>
    <s v="Rs 0_x000a_ ~"/>
    <n v="43764"/>
    <n v="461"/>
    <n v="44225"/>
    <n v="3.2690077369999999"/>
    <n v="3.9898883729999999"/>
    <x v="513"/>
  </r>
  <r>
    <x v="35"/>
    <x v="510"/>
    <x v="3"/>
    <x v="1"/>
    <x v="3"/>
    <s v="ND"/>
    <x v="1"/>
    <m/>
    <x v="2"/>
    <x v="1"/>
    <x v="2"/>
    <s v=""/>
    <s v=""/>
    <n v="11905"/>
    <n v="55"/>
    <n v="11960"/>
    <n v="0.88405500400000003"/>
    <n v="1.079006556"/>
    <x v="513"/>
  </r>
  <r>
    <x v="18"/>
    <x v="511"/>
    <x v="1899"/>
    <x v="0"/>
    <x v="0"/>
    <s v="Lotus"/>
    <x v="0"/>
    <n v="0"/>
    <x v="54"/>
    <x v="3"/>
    <x v="8"/>
    <s v="Rs 51,07,79,150_x000a_ ~ 51 Crore+"/>
    <s v="Rs 11,38,44,867_x000a_ ~ 11 Crore+"/>
    <n v="594011"/>
    <n v="2116"/>
    <n v="596127"/>
    <n v="37.060013859999998"/>
    <n v="47.86365618"/>
    <x v="514"/>
  </r>
  <r>
    <x v="18"/>
    <x v="511"/>
    <x v="1900"/>
    <x v="1"/>
    <x v="34"/>
    <s v="A lady farmer carrying paddy on her head"/>
    <x v="0"/>
    <n v="0"/>
    <x v="59"/>
    <x v="3"/>
    <x v="5"/>
    <s v="Rs 6,00,84,453_x000a_ ~ 6 Crore+"/>
    <s v="Rs 97,98,283_x000a_ ~ 97 Lacs+"/>
    <n v="581624"/>
    <n v="1164"/>
    <n v="582788"/>
    <n v="36.230755119999998"/>
    <n v="46.79265401"/>
    <x v="514"/>
  </r>
  <r>
    <x v="18"/>
    <x v="511"/>
    <x v="1901"/>
    <x v="1"/>
    <x v="8"/>
    <s v="Ears of Corn And Sickle"/>
    <x v="0"/>
    <n v="0"/>
    <x v="51"/>
    <x v="3"/>
    <x v="5"/>
    <s v="Rs 9,85,119_x000a_ ~ 9 Lacs+"/>
    <s v="Rs 0_x000a_ ~"/>
    <n v="17222"/>
    <n v="5"/>
    <n v="17227"/>
    <n v="1.070967862"/>
    <n v="1.383173728"/>
    <x v="514"/>
  </r>
  <r>
    <x v="33"/>
    <x v="512"/>
    <x v="1902"/>
    <x v="0"/>
    <x v="35"/>
    <s v="Book"/>
    <x v="2"/>
    <n v="0"/>
    <x v="8"/>
    <x v="0"/>
    <x v="1"/>
    <s v="Rs 2,94,06,813_x000a_ ~ 2 Crore+"/>
    <s v="Rs 0_x000a_ ~"/>
    <n v="304185"/>
    <n v="270"/>
    <n v="304455"/>
    <n v="42.462935330000001"/>
    <n v="52.179166379999998"/>
    <x v="515"/>
  </r>
  <r>
    <x v="33"/>
    <x v="512"/>
    <x v="1903"/>
    <x v="1"/>
    <x v="2"/>
    <s v="Hand"/>
    <x v="0"/>
    <n v="0"/>
    <x v="38"/>
    <x v="0"/>
    <x v="8"/>
    <s v="Rs 13,67,35,735_x000a_ ~ 13 Crore+"/>
    <s v="Rs 34,08,159_x000a_ ~ 34 Lacs+"/>
    <n v="240240"/>
    <n v="185"/>
    <n v="240425"/>
    <n v="33.53254578"/>
    <n v="41.205354079999999"/>
    <x v="515"/>
  </r>
  <r>
    <x v="33"/>
    <x v="512"/>
    <x v="1904"/>
    <x v="1"/>
    <x v="0"/>
    <s v="Lotus"/>
    <x v="0"/>
    <n v="0"/>
    <x v="32"/>
    <x v="0"/>
    <x v="5"/>
    <s v="Rs 10,25,030_x000a_ ~ 10 Lacs+"/>
    <s v="Rs 0_x000a_ ~"/>
    <n v="31394"/>
    <n v="313"/>
    <n v="31707"/>
    <n v="4.4222374090000001"/>
    <n v="5.4341194210000001"/>
    <x v="515"/>
  </r>
  <r>
    <x v="33"/>
    <x v="512"/>
    <x v="3"/>
    <x v="1"/>
    <x v="3"/>
    <s v="ND"/>
    <x v="1"/>
    <m/>
    <x v="2"/>
    <x v="1"/>
    <x v="2"/>
    <s v=""/>
    <s v=""/>
    <n v="6451"/>
    <n v="3"/>
    <n v="6454"/>
    <n v="0.90015202400000005"/>
    <n v="1.106121889"/>
    <x v="515"/>
  </r>
  <r>
    <x v="4"/>
    <x v="513"/>
    <x v="1905"/>
    <x v="0"/>
    <x v="0"/>
    <s v="Lotus"/>
    <x v="0"/>
    <n v="0"/>
    <x v="1"/>
    <x v="0"/>
    <x v="1"/>
    <s v="Rs 4,81,96,946_x000a_ ~ 4 Crore+"/>
    <s v="Rs 1,56,02,872_x000a_ ~ 1 Crore+"/>
    <n v="867694"/>
    <n v="3854"/>
    <n v="871548"/>
    <n v="42.112739959999999"/>
    <n v="59.883043829999998"/>
    <x v="516"/>
  </r>
  <r>
    <x v="4"/>
    <x v="513"/>
    <x v="1906"/>
    <x v="1"/>
    <x v="2"/>
    <s v="Hand"/>
    <x v="0"/>
    <n v="0"/>
    <x v="29"/>
    <x v="0"/>
    <x v="8"/>
    <s v="Rs 3,20,75,616_x000a_ ~ 3 Crore+"/>
    <s v="Rs 41,27,647_x000a_ ~ 41 Lacs+"/>
    <n v="431960"/>
    <n v="1674"/>
    <n v="433634"/>
    <n v="20.952966310000001"/>
    <n v="29.79448502"/>
    <x v="516"/>
  </r>
  <r>
    <x v="4"/>
    <x v="513"/>
    <x v="1907"/>
    <x v="1"/>
    <x v="47"/>
    <s v="Auto- Rickshaw"/>
    <x v="0"/>
    <n v="0"/>
    <x v="37"/>
    <x v="0"/>
    <x v="1"/>
    <s v="Rs 1,06,82,700_x000a_ ~ 1 Crore+"/>
    <s v="Rs 0_x000a_ ~"/>
    <n v="50953"/>
    <n v="690"/>
    <n v="51643"/>
    <n v="2.4953625389999998"/>
    <n v="3.5483301350000001"/>
    <x v="516"/>
  </r>
  <r>
    <x v="4"/>
    <x v="513"/>
    <x v="3"/>
    <x v="1"/>
    <x v="3"/>
    <s v="ND"/>
    <x v="1"/>
    <m/>
    <x v="2"/>
    <x v="1"/>
    <x v="2"/>
    <s v=""/>
    <s v=""/>
    <n v="28144"/>
    <n v="35"/>
    <n v="28179"/>
    <n v="1.361594427"/>
    <n v="1.936146135"/>
    <x v="516"/>
  </r>
  <r>
    <x v="4"/>
    <x v="513"/>
    <x v="1908"/>
    <x v="1"/>
    <x v="8"/>
    <s v="Ears of Corn And Sickle"/>
    <x v="0"/>
    <n v="0"/>
    <x v="19"/>
    <x v="0"/>
    <x v="4"/>
    <s v="Rs 3,30,700_x000a_ ~ 3 Lacs+"/>
    <s v="Rs 0_x000a_ ~"/>
    <n v="18378"/>
    <n v="8"/>
    <n v="18386"/>
    <n v="0.88840182899999998"/>
    <n v="1.2632805579999999"/>
    <x v="516"/>
  </r>
  <r>
    <x v="4"/>
    <x v="513"/>
    <x v="1909"/>
    <x v="1"/>
    <x v="4"/>
    <s v="Elephant"/>
    <x v="0"/>
    <n v="0"/>
    <x v="38"/>
    <x v="0"/>
    <x v="6"/>
    <s v="Rs 11,12,508_x000a_ ~ 11 Lacs+"/>
    <s v="Rs 85,000_x000a_ ~ 85 Thou+"/>
    <n v="16303"/>
    <n v="15"/>
    <n v="16318"/>
    <n v="0.78847715900000004"/>
    <n v="1.1211906970000001"/>
    <x v="516"/>
  </r>
  <r>
    <x v="11"/>
    <x v="514"/>
    <x v="1910"/>
    <x v="0"/>
    <x v="0"/>
    <s v="Lotus"/>
    <x v="0"/>
    <n v="0"/>
    <x v="7"/>
    <x v="3"/>
    <x v="1"/>
    <s v="Rs 7,08,27,203_x000a_ ~ 7 Crore+"/>
    <s v="Rs 0_x000a_ ~"/>
    <n v="715406"/>
    <n v="8905"/>
    <n v="724311"/>
    <n v="42.96500923"/>
    <n v="61.243193429999998"/>
    <x v="517"/>
  </r>
  <r>
    <x v="11"/>
    <x v="514"/>
    <x v="1911"/>
    <x v="1"/>
    <x v="2"/>
    <s v="Hand"/>
    <x v="0"/>
    <n v="0"/>
    <x v="1"/>
    <x v="3"/>
    <x v="5"/>
    <s v="Rs 36,02,30,337_x000a_ ~ 36 Crore+"/>
    <s v="Rs 48,00,765_x000a_ ~ 48 Lacs+"/>
    <n v="366123"/>
    <n v="936"/>
    <n v="367059"/>
    <n v="21.77337266"/>
    <n v="31.03620591"/>
    <x v="517"/>
  </r>
  <r>
    <x v="11"/>
    <x v="514"/>
    <x v="1912"/>
    <x v="1"/>
    <x v="129"/>
    <s v="Bicycle"/>
    <x v="0"/>
    <n v="3"/>
    <x v="29"/>
    <x v="3"/>
    <x v="1"/>
    <s v="Rs 1,19,36,017_x000a_ ~ 1 Crore+"/>
    <s v="Rs 25,00,000_x000a_ ~ 25 Lacs+"/>
    <n v="24135"/>
    <n v="184"/>
    <n v="24319"/>
    <n v="1.4425654990000001"/>
    <n v="2.0562620489999999"/>
    <x v="517"/>
  </r>
  <r>
    <x v="11"/>
    <x v="514"/>
    <x v="1913"/>
    <x v="1"/>
    <x v="130"/>
    <s v="Tractor Chalata Kisan"/>
    <x v="0"/>
    <n v="0"/>
    <x v="14"/>
    <x v="3"/>
    <x v="4"/>
    <s v="Rs 2,03,55,810_x000a_ ~ 2 Crore+"/>
    <s v="Rs 19,50,000_x000a_ ~ 19 Lacs+"/>
    <n v="18476"/>
    <n v="573"/>
    <n v="19049"/>
    <n v="1.129957243"/>
    <n v="1.610663916"/>
    <x v="517"/>
  </r>
  <r>
    <x v="11"/>
    <x v="514"/>
    <x v="1914"/>
    <x v="1"/>
    <x v="4"/>
    <s v="Elephant"/>
    <x v="0"/>
    <n v="0"/>
    <x v="7"/>
    <x v="2"/>
    <x v="8"/>
    <s v="Rs 2,91,25,108_x000a_ ~ 2 Crore+"/>
    <s v="Rs 0_x000a_ ~"/>
    <n v="16442"/>
    <n v="159"/>
    <n v="16601"/>
    <n v="0.98474566600000002"/>
    <n v="1.403676396"/>
    <x v="517"/>
  </r>
  <r>
    <x v="18"/>
    <x v="515"/>
    <x v="1915"/>
    <x v="0"/>
    <x v="0"/>
    <s v="Lotus"/>
    <x v="2"/>
    <n v="3"/>
    <x v="0"/>
    <x v="3"/>
    <x v="1"/>
    <s v="Rs 10,48,72,668_x000a_ ~ 10 Crore+"/>
    <s v="Rs 4,99,36,840_x000a_ ~ 4 Crore+"/>
    <n v="717482"/>
    <n v="1434"/>
    <n v="718916"/>
    <n v="47.490629579999997"/>
    <n v="62.42633223"/>
    <x v="518"/>
  </r>
  <r>
    <x v="18"/>
    <x v="515"/>
    <x v="1916"/>
    <x v="1"/>
    <x v="34"/>
    <s v="A lady farmer carrying paddy on her head"/>
    <x v="0"/>
    <n v="1"/>
    <x v="41"/>
    <x v="3"/>
    <x v="0"/>
    <s v="Rs 99,07,39,778_x000a_ ~ 99 Crore+"/>
    <s v="Rs 2,18,13,972_x000a_ ~ 2 Crore+"/>
    <n v="368932"/>
    <n v="385"/>
    <n v="369317"/>
    <n v="24.396587149999998"/>
    <n v="32.069262250000001"/>
    <x v="518"/>
  </r>
  <r>
    <x v="18"/>
    <x v="515"/>
    <x v="1917"/>
    <x v="1"/>
    <x v="4"/>
    <s v="Elephant"/>
    <x v="0"/>
    <n v="1"/>
    <x v="20"/>
    <x v="2"/>
    <x v="8"/>
    <s v="Rs 49,94,000_x000a_ ~ 49 Lacs+"/>
    <s v="Rs 0_x000a_ ~"/>
    <n v="15910"/>
    <n v="37"/>
    <n v="15947"/>
    <n v="1.0534374950000001"/>
    <n v="1.3847413609999999"/>
    <x v="518"/>
  </r>
  <r>
    <x v="14"/>
    <x v="516"/>
    <x v="1918"/>
    <x v="0"/>
    <x v="0"/>
    <s v="Lotus"/>
    <x v="0"/>
    <n v="3"/>
    <x v="38"/>
    <x v="3"/>
    <x v="4"/>
    <s v="Rs 18,70,07,570_x000a_ ~ 18 Crore+"/>
    <s v="Rs 3,57,561_x000a_ ~ 3 Lacs+"/>
    <n v="542341"/>
    <n v="1565"/>
    <n v="543906"/>
    <n v="33.734788809999998"/>
    <n v="56.080762010000001"/>
    <x v="519"/>
  </r>
  <r>
    <x v="14"/>
    <x v="516"/>
    <x v="964"/>
    <x v="1"/>
    <x v="80"/>
    <s v="Ceiling Fan"/>
    <x v="0"/>
    <n v="5"/>
    <x v="31"/>
    <x v="3"/>
    <x v="1"/>
    <s v="Rs 2,44,41,520_x000a_ ~ 2 Crore+"/>
    <s v="Rs 13,58,960_x000a_ ~ 13 Lacs+"/>
    <n v="265891"/>
    <n v="737"/>
    <n v="266628"/>
    <n v="16.53712088"/>
    <n v="27.491333820000001"/>
    <x v="519"/>
  </r>
  <r>
    <x v="14"/>
    <x v="516"/>
    <x v="1033"/>
    <x v="1"/>
    <x v="8"/>
    <s v="Hammer, Sickle and Star"/>
    <x v="0"/>
    <n v="3"/>
    <x v="23"/>
    <x v="3"/>
    <x v="1"/>
    <s v="Rs 94,81,398_x000a_ ~ 94 Lacs+"/>
    <s v="Rs 50,000_x000a_ ~ 50 Thou+"/>
    <n v="27482"/>
    <n v="95"/>
    <n v="27577"/>
    <n v="1.710413695"/>
    <n v="2.843394215"/>
    <x v="519"/>
  </r>
  <r>
    <x v="14"/>
    <x v="516"/>
    <x v="1919"/>
    <x v="1"/>
    <x v="18"/>
    <s v="Helicopter"/>
    <x v="2"/>
    <n v="2"/>
    <x v="27"/>
    <x v="3"/>
    <x v="0"/>
    <s v="Rs 25,61,450_x000a_ ~ 25 Lacs+"/>
    <s v="Rs 3,50,000_x000a_ ~ 3 Lacs+"/>
    <n v="23582"/>
    <n v="8"/>
    <n v="23590"/>
    <n v="1.4631272099999999"/>
    <n v="2.432304802"/>
    <x v="519"/>
  </r>
  <r>
    <x v="14"/>
    <x v="516"/>
    <x v="1920"/>
    <x v="1"/>
    <x v="18"/>
    <s v="BUCKET"/>
    <x v="0"/>
    <n v="0"/>
    <x v="19"/>
    <x v="3"/>
    <x v="6"/>
    <s v="Rs 1,21,000_x000a_ ~ 1 Lacs+"/>
    <s v="Rs 0_x000a_ ~"/>
    <n v="16357"/>
    <n v="2"/>
    <n v="16359"/>
    <n v="1.0146374739999999"/>
    <n v="1.686734814"/>
    <x v="519"/>
  </r>
  <r>
    <x v="14"/>
    <x v="516"/>
    <x v="3"/>
    <x v="1"/>
    <x v="3"/>
    <s v="ND"/>
    <x v="1"/>
    <m/>
    <x v="2"/>
    <x v="1"/>
    <x v="2"/>
    <s v=""/>
    <s v=""/>
    <n v="14405"/>
    <n v="29"/>
    <n v="14434"/>
    <n v="0.89524282099999997"/>
    <n v="1.4882529680000001"/>
    <x v="519"/>
  </r>
  <r>
    <x v="14"/>
    <x v="516"/>
    <x v="1921"/>
    <x v="1"/>
    <x v="18"/>
    <s v="Cup &amp; Saucer"/>
    <x v="0"/>
    <n v="1"/>
    <x v="21"/>
    <x v="3"/>
    <x v="6"/>
    <s v="Rs 29,38,263_x000a_ ~ 29 Lacs+"/>
    <s v="Rs 5,13,600_x000a_ ~ 5 Lacs+"/>
    <n v="13933"/>
    <n v="1"/>
    <n v="13934"/>
    <n v="0.86423122200000002"/>
    <n v="1.436699242"/>
    <x v="519"/>
  </r>
  <r>
    <x v="14"/>
    <x v="516"/>
    <x v="1922"/>
    <x v="1"/>
    <x v="77"/>
    <s v="Truck"/>
    <x v="0"/>
    <n v="0"/>
    <x v="12"/>
    <x v="3"/>
    <x v="3"/>
    <s v="Rs 43,15,459_x000a_ ~ 43 Lacs+"/>
    <s v="Rs 11,27,000_x000a_ ~ 11 Lacs+"/>
    <n v="10050"/>
    <n v="1"/>
    <n v="10051"/>
    <n v="0.62339515000000001"/>
    <n v="1.0363330040000001"/>
    <x v="519"/>
  </r>
  <r>
    <x v="14"/>
    <x v="516"/>
    <x v="1923"/>
    <x v="1"/>
    <x v="4"/>
    <s v="Elephant"/>
    <x v="0"/>
    <n v="0"/>
    <x v="25"/>
    <x v="3"/>
    <x v="1"/>
    <s v="Rs 76,96,000_x000a_ ~ 76 Lacs+"/>
    <s v="Rs 9,80,000_x000a_ ~ 9 Lacs+"/>
    <n v="9655"/>
    <n v="44"/>
    <n v="9699"/>
    <n v="0.60156298500000005"/>
    <n v="1.000039181"/>
    <x v="519"/>
  </r>
  <r>
    <x v="19"/>
    <x v="517"/>
    <x v="1924"/>
    <x v="0"/>
    <x v="0"/>
    <s v="Lotus"/>
    <x v="0"/>
    <n v="0"/>
    <x v="4"/>
    <x v="2"/>
    <x v="0"/>
    <s v="Rs 2,64,17,937_x000a_ ~ 2 Crore+"/>
    <s v="Rs 32,03,766_x000a_ ~ 32 Lacs+"/>
    <n v="790207"/>
    <n v="1456"/>
    <n v="791663"/>
    <n v="47.655260050000003"/>
    <n v="63.178228070000003"/>
    <x v="520"/>
  </r>
  <r>
    <x v="19"/>
    <x v="517"/>
    <x v="1925"/>
    <x v="1"/>
    <x v="2"/>
    <s v="Hand"/>
    <x v="0"/>
    <n v="1"/>
    <x v="31"/>
    <x v="2"/>
    <x v="11"/>
    <s v="Rs 21,81,243_x000a_ ~ 21 Lacs+"/>
    <s v="Rs 17,85,483_x000a_ ~ 17 Lacs+"/>
    <n v="425509"/>
    <n v="517"/>
    <n v="426026"/>
    <n v="25.645230130000002"/>
    <n v="33.998769420000002"/>
    <x v="520"/>
  </r>
  <r>
    <x v="6"/>
    <x v="518"/>
    <x v="1926"/>
    <x v="0"/>
    <x v="10"/>
    <s v="Flowers and Grass"/>
    <x v="2"/>
    <n v="0"/>
    <x v="42"/>
    <x v="3"/>
    <x v="4"/>
    <s v="Rs 2,83,51,569_x000a_ ~ 2 Crore+"/>
    <s v="Rs 53,22,615_x000a_ ~ 53 Lacs+"/>
    <n v="694617"/>
    <n v="328"/>
    <n v="694945"/>
    <n v="43.030969890000001"/>
    <n v="53.003920309999998"/>
    <x v="521"/>
  </r>
  <r>
    <x v="6"/>
    <x v="518"/>
    <x v="1927"/>
    <x v="1"/>
    <x v="0"/>
    <s v="Lotus"/>
    <x v="0"/>
    <n v="2"/>
    <x v="31"/>
    <x v="3"/>
    <x v="4"/>
    <s v="Rs 2,46,933_x000a_ ~ 2 Lacs+"/>
    <s v="Rs 0_x000a_ ~"/>
    <n v="479016"/>
    <n v="570"/>
    <n v="479586"/>
    <n v="29.695948210000001"/>
    <n v="36.578345229999996"/>
    <x v="521"/>
  </r>
  <r>
    <x v="6"/>
    <x v="518"/>
    <x v="1928"/>
    <x v="1"/>
    <x v="8"/>
    <s v="Hammer, Sickle and Star"/>
    <x v="2"/>
    <n v="0"/>
    <x v="3"/>
    <x v="3"/>
    <x v="3"/>
    <s v="Rs 1,25,78,736_x000a_ ~ 1 Crore+"/>
    <s v="Rs 28,76,353_x000a_ ~ 28 Lacs+"/>
    <n v="81149"/>
    <n v="165"/>
    <n v="81314"/>
    <n v="5.034960012"/>
    <n v="6.2018732080000003"/>
    <x v="521"/>
  </r>
  <r>
    <x v="6"/>
    <x v="518"/>
    <x v="1929"/>
    <x v="1"/>
    <x v="2"/>
    <s v="Hand"/>
    <x v="2"/>
    <n v="0"/>
    <x v="13"/>
    <x v="3"/>
    <x v="1"/>
    <s v="Rs 54,00,000_x000a_ ~ 54 Lacs+"/>
    <s v="Rs 0_x000a_ ~"/>
    <n v="27555"/>
    <n v="13"/>
    <n v="27568"/>
    <n v="1.707009588"/>
    <n v="2.1026298130000001"/>
    <x v="521"/>
  </r>
  <r>
    <x v="1"/>
    <x v="519"/>
    <x v="1930"/>
    <x v="0"/>
    <x v="0"/>
    <s v="Lotus"/>
    <x v="0"/>
    <n v="4"/>
    <x v="22"/>
    <x v="3"/>
    <x v="3"/>
    <s v="Rs 4,08,86,941_x000a_ ~ 4 Crore+"/>
    <s v="Rs 6,99,025_x000a_ ~ 6 Lacs+"/>
    <n v="702441"/>
    <n v="1066"/>
    <n v="703507"/>
    <n v="32.102132589999997"/>
    <n v="56.846707729999999"/>
    <x v="522"/>
  </r>
  <r>
    <x v="1"/>
    <x v="519"/>
    <x v="1931"/>
    <x v="1"/>
    <x v="12"/>
    <s v="Bicycle"/>
    <x v="0"/>
    <n v="2"/>
    <x v="18"/>
    <x v="3"/>
    <x v="6"/>
    <s v="Rs 45,83,67,272_x000a_ ~ 45 Crore+"/>
    <s v="Rs 20,74,764_x000a_ ~ 20 Lacs+"/>
    <n v="302263"/>
    <n v="288"/>
    <n v="302551"/>
    <n v="13.805878720000001"/>
    <n v="24.44755812"/>
    <x v="522"/>
  </r>
  <r>
    <x v="1"/>
    <x v="519"/>
    <x v="1932"/>
    <x v="1"/>
    <x v="2"/>
    <s v="Hand"/>
    <x v="2"/>
    <n v="1"/>
    <x v="18"/>
    <x v="3"/>
    <x v="4"/>
    <s v="Rs 81,60,46,184_x000a_ ~ 81 Crore+"/>
    <s v="Rs 9,66,75,048_x000a_ ~ 9 Crore+"/>
    <n v="185468"/>
    <n v="166"/>
    <n v="185634"/>
    <n v="8.4707718350000007"/>
    <n v="15.00010909"/>
    <x v="522"/>
  </r>
  <r>
    <x v="18"/>
    <x v="520"/>
    <x v="1933"/>
    <x v="0"/>
    <x v="0"/>
    <s v="Lotus"/>
    <x v="0"/>
    <n v="4"/>
    <x v="19"/>
    <x v="3"/>
    <x v="0"/>
    <s v="Rs 8,47,55,455_x000a_ ~ 8 Crore+"/>
    <s v="Rs 4,10,16,655_x000a_ ~ 4 Crore+"/>
    <n v="783211"/>
    <n v="2831"/>
    <n v="786042"/>
    <n v="50.497398500000003"/>
    <n v="68.091546179999995"/>
    <x v="523"/>
  </r>
  <r>
    <x v="18"/>
    <x v="520"/>
    <x v="1934"/>
    <x v="1"/>
    <x v="34"/>
    <s v="A lady farmer carrying paddy on her head"/>
    <x v="0"/>
    <n v="1"/>
    <x v="48"/>
    <x v="3"/>
    <x v="1"/>
    <s v="Rs 72,19,16,901_x000a_ ~ 72 Crore+"/>
    <s v="Rs 2,38,00,806_x000a_ ~ 2 Crore+"/>
    <n v="306130"/>
    <n v="263"/>
    <n v="306393"/>
    <n v="19.68348945"/>
    <n v="26.54155008"/>
    <x v="523"/>
  </r>
  <r>
    <x v="18"/>
    <x v="520"/>
    <x v="3"/>
    <x v="1"/>
    <x v="3"/>
    <s v="ND"/>
    <x v="1"/>
    <m/>
    <x v="2"/>
    <x v="1"/>
    <x v="2"/>
    <s v=""/>
    <s v=""/>
    <n v="15997"/>
    <n v="20"/>
    <n v="16017"/>
    <n v="1.0289740650000001"/>
    <n v="1.387486032"/>
    <x v="523"/>
  </r>
  <r>
    <x v="5"/>
    <x v="521"/>
    <x v="1935"/>
    <x v="0"/>
    <x v="2"/>
    <s v="Hand"/>
    <x v="0"/>
    <n v="3"/>
    <x v="7"/>
    <x v="3"/>
    <x v="4"/>
    <s v="Rs 11,43,79,340_x000a_ ~ 11 Crore+"/>
    <s v="Rs 0_x000a_ ~"/>
    <n v="525004"/>
    <n v="1751"/>
    <n v="526755"/>
    <n v="40.8677457"/>
    <n v="49.417317429999997"/>
    <x v="524"/>
  </r>
  <r>
    <x v="5"/>
    <x v="521"/>
    <x v="1936"/>
    <x v="1"/>
    <x v="8"/>
    <s v="Hammer, Sickle and Star"/>
    <x v="0"/>
    <n v="10"/>
    <x v="11"/>
    <x v="3"/>
    <x v="6"/>
    <s v="Rs 90,72,440_x000a_ ~ 90 Lacs+"/>
    <s v="Rs 6,20,213_x000a_ ~ 6 Lacs+"/>
    <n v="439640"/>
    <n v="2452"/>
    <n v="442092"/>
    <n v="34.299253800000002"/>
    <n v="41.474690690000003"/>
    <x v="524"/>
  </r>
  <r>
    <x v="5"/>
    <x v="521"/>
    <x v="1937"/>
    <x v="1"/>
    <x v="0"/>
    <s v="Lotus"/>
    <x v="0"/>
    <n v="2"/>
    <x v="20"/>
    <x v="3"/>
    <x v="8"/>
    <s v="Rs 35,30,403_x000a_ ~ 35 Lacs+"/>
    <s v="Rs 17,54,758_x000a_ ~ 17 Lacs+"/>
    <n v="79580"/>
    <n v="548"/>
    <n v="80128"/>
    <n v="6.2166485900000001"/>
    <n v="7.5171774559999998"/>
    <x v="524"/>
  </r>
  <r>
    <x v="3"/>
    <x v="522"/>
    <x v="1938"/>
    <x v="0"/>
    <x v="0"/>
    <s v="Lotus"/>
    <x v="2"/>
    <n v="0"/>
    <x v="31"/>
    <x v="3"/>
    <x v="0"/>
    <s v="Rs 2,94,26,428_x000a_ ~ 2 Crore+"/>
    <s v="Rs 0_x000a_ ~"/>
    <n v="880905"/>
    <n v="2814"/>
    <n v="883719"/>
    <n v="49.235108889999999"/>
    <n v="72.216433809999998"/>
    <x v="525"/>
  </r>
  <r>
    <x v="3"/>
    <x v="522"/>
    <x v="1939"/>
    <x v="1"/>
    <x v="2"/>
    <s v="Hand"/>
    <x v="0"/>
    <n v="1"/>
    <x v="17"/>
    <x v="3"/>
    <x v="4"/>
    <s v="Rs 3,10,42,006_x000a_ ~ 3 Crore+"/>
    <s v="Rs 1,09,38,685_x000a_ ~ 1 Crore+"/>
    <n v="293080"/>
    <n v="1462"/>
    <n v="294542"/>
    <n v="16.409975840000001"/>
    <n v="24.06961132"/>
    <x v="525"/>
  </r>
  <r>
    <x v="3"/>
    <x v="522"/>
    <x v="3"/>
    <x v="1"/>
    <x v="3"/>
    <s v="ND"/>
    <x v="1"/>
    <m/>
    <x v="2"/>
    <x v="1"/>
    <x v="2"/>
    <s v=""/>
    <s v=""/>
    <n v="16901"/>
    <n v="98"/>
    <n v="16999"/>
    <n v="0.94707437100000003"/>
    <n v="1.38913745"/>
    <x v="525"/>
  </r>
  <r>
    <x v="14"/>
    <x v="523"/>
    <x v="1940"/>
    <x v="0"/>
    <x v="73"/>
    <s v="Bungalow"/>
    <x v="2"/>
    <n v="2"/>
    <x v="35"/>
    <x v="3"/>
    <x v="6"/>
    <s v="Rs 33,72,84,632_x000a_ ~ 33 Crore+"/>
    <s v="Rs 11,20,89,220_x000a_ ~ 11 Crore+"/>
    <n v="566707"/>
    <n v="1508"/>
    <n v="568215"/>
    <n v="32.731599330000002"/>
    <n v="52.869455340000002"/>
    <x v="526"/>
  </r>
  <r>
    <x v="14"/>
    <x v="523"/>
    <x v="1941"/>
    <x v="1"/>
    <x v="30"/>
    <s v="Hurricane Lamp"/>
    <x v="0"/>
    <n v="2"/>
    <x v="46"/>
    <x v="3"/>
    <x v="3"/>
    <s v="Rs 78,57,367_x000a_ ~ 78 Lacs+"/>
    <s v="Rs 9,84,703_x000a_ ~ 9 Lacs+"/>
    <n v="332707"/>
    <n v="924"/>
    <n v="333631"/>
    <n v="19.21856378"/>
    <n v="31.0426322"/>
    <x v="526"/>
  </r>
  <r>
    <x v="14"/>
    <x v="523"/>
    <x v="1942"/>
    <x v="1"/>
    <x v="18"/>
    <s v="Apple"/>
    <x v="2"/>
    <n v="0"/>
    <x v="45"/>
    <x v="3"/>
    <x v="7"/>
    <s v="Rs 53,96,670_x000a_ ~ 53 Lacs+"/>
    <s v="Rs 6,80,000_x000a_ ~ 6 Lacs+"/>
    <n v="27496"/>
    <n v="1"/>
    <n v="27497"/>
    <n v="1.5839440819999999"/>
    <n v="2.558453074"/>
    <x v="526"/>
  </r>
  <r>
    <x v="14"/>
    <x v="523"/>
    <x v="1943"/>
    <x v="1"/>
    <x v="18"/>
    <s v="Bead Necklace"/>
    <x v="0"/>
    <n v="0"/>
    <x v="34"/>
    <x v="3"/>
    <x v="4"/>
    <s v="Rs 15,95,000_x000a_ ~ 15 Lacs+"/>
    <s v="Rs 0_x000a_ ~"/>
    <n v="21855"/>
    <n v="2"/>
    <n v="21857"/>
    <n v="1.259056108"/>
    <n v="2.0336803589999999"/>
    <x v="526"/>
  </r>
  <r>
    <x v="14"/>
    <x v="523"/>
    <x v="1944"/>
    <x v="1"/>
    <x v="18"/>
    <s v="Cot"/>
    <x v="2"/>
    <m/>
    <x v="5"/>
    <x v="3"/>
    <x v="12"/>
    <s v="Not Available"/>
    <s v="Not Available"/>
    <n v="16734"/>
    <n v="4"/>
    <n v="16738"/>
    <n v="0.96417994900000004"/>
    <n v="1.5573839890000001"/>
    <x v="526"/>
  </r>
  <r>
    <x v="14"/>
    <x v="523"/>
    <x v="1945"/>
    <x v="1"/>
    <x v="4"/>
    <s v="Elephant"/>
    <x v="0"/>
    <n v="4"/>
    <x v="15"/>
    <x v="3"/>
    <x v="0"/>
    <s v="Rs 70,73,515_x000a_ ~ 70 Lacs+"/>
    <s v="Rs 1,04,766_x000a_ ~ 1 Lacs+"/>
    <n v="14269"/>
    <n v="82"/>
    <n v="14351"/>
    <n v="0.82667860199999998"/>
    <n v="1.3352860339999999"/>
    <x v="526"/>
  </r>
  <r>
    <x v="14"/>
    <x v="523"/>
    <x v="1946"/>
    <x v="1"/>
    <x v="18"/>
    <s v="Camera"/>
    <x v="0"/>
    <n v="1"/>
    <x v="15"/>
    <x v="3"/>
    <x v="8"/>
    <s v="Rs 2,50,76,000_x000a_ ~ 2 Crore+"/>
    <s v="Rs 2,00,000_x000a_ ~ 2 Lacs+"/>
    <n v="11979"/>
    <n v="2"/>
    <n v="11981"/>
    <n v="0.69015652800000005"/>
    <n v="1.1147698399999999"/>
    <x v="526"/>
  </r>
  <r>
    <x v="14"/>
    <x v="524"/>
    <x v="1947"/>
    <x v="0"/>
    <x v="46"/>
    <s v="Arrow"/>
    <x v="0"/>
    <n v="4"/>
    <x v="7"/>
    <x v="3"/>
    <x v="6"/>
    <s v="Rs 1,79,34,888_x000a_ ~ 1 Crore+"/>
    <s v="Rs 29,15,945_x000a_ ~ 29 Lacs+"/>
    <n v="601227"/>
    <n v="1433"/>
    <n v="602660"/>
    <n v="36.184885999999999"/>
    <n v="58.384218259999997"/>
    <x v="527"/>
  </r>
  <r>
    <x v="14"/>
    <x v="524"/>
    <x v="1948"/>
    <x v="1"/>
    <x v="2"/>
    <s v="Hand"/>
    <x v="0"/>
    <n v="0"/>
    <x v="16"/>
    <x v="3"/>
    <x v="4"/>
    <s v="Rs 2,14,70,456_x000a_ ~ 2 Crore+"/>
    <s v="Rs 17,28,000_x000a_ ~ 17 Lacs+"/>
    <n v="247319"/>
    <n v="725"/>
    <n v="248044"/>
    <n v="14.893047259999999"/>
    <n v="24.029892530000001"/>
    <x v="527"/>
  </r>
  <r>
    <x v="14"/>
    <x v="524"/>
    <x v="1949"/>
    <x v="1"/>
    <x v="4"/>
    <s v="Elephant"/>
    <x v="0"/>
    <n v="1"/>
    <x v="21"/>
    <x v="3"/>
    <x v="8"/>
    <s v="Rs 56,94,31,975_x000a_ ~ 56 Crore+"/>
    <s v="Rs 24,09,792_x000a_ ~ 24 Lacs+"/>
    <n v="62816"/>
    <n v="147"/>
    <n v="62963"/>
    <n v="3.7804217590000002"/>
    <n v="6.0997005519999998"/>
    <x v="527"/>
  </r>
  <r>
    <x v="14"/>
    <x v="524"/>
    <x v="3"/>
    <x v="1"/>
    <x v="3"/>
    <s v="ND"/>
    <x v="1"/>
    <m/>
    <x v="2"/>
    <x v="1"/>
    <x v="2"/>
    <s v=""/>
    <s v=""/>
    <n v="34311"/>
    <n v="27"/>
    <n v="34338"/>
    <n v="2.0617207299999998"/>
    <n v="3.3265809690000001"/>
    <x v="527"/>
  </r>
  <r>
    <x v="14"/>
    <x v="524"/>
    <x v="1950"/>
    <x v="1"/>
    <x v="18"/>
    <s v="Air Conditioner"/>
    <x v="0"/>
    <n v="0"/>
    <x v="1"/>
    <x v="3"/>
    <x v="5"/>
    <s v="Rs 46,45,464_x000a_ ~ 46 Lacs+"/>
    <s v="Rs 0_x000a_ ~"/>
    <n v="14869"/>
    <n v="1"/>
    <n v="14870"/>
    <n v="0.89282390499999997"/>
    <n v="1.4405690200000001"/>
    <x v="527"/>
  </r>
  <r>
    <x v="14"/>
    <x v="524"/>
    <x v="1951"/>
    <x v="1"/>
    <x v="108"/>
    <s v="Helicopter"/>
    <x v="0"/>
    <n v="0"/>
    <x v="26"/>
    <x v="3"/>
    <x v="7"/>
    <s v="Rs 1,55,16,300_x000a_ ~ 1 Crore+"/>
    <s v="Rs 7,65,000_x000a_ ~ 7 Lacs+"/>
    <n v="12805"/>
    <n v="6"/>
    <n v="12811"/>
    <n v="0.769197515"/>
    <n v="1.2410981649999999"/>
    <x v="527"/>
  </r>
  <r>
    <x v="14"/>
    <x v="524"/>
    <x v="1952"/>
    <x v="1"/>
    <x v="19"/>
    <s v="Cauliflower"/>
    <x v="2"/>
    <n v="2"/>
    <x v="8"/>
    <x v="3"/>
    <x v="1"/>
    <s v="Rs 4,17,80,000_x000a_ ~ 4 Crore+"/>
    <s v="Rs 1,00,000_x000a_ ~ 1 Lacs+"/>
    <n v="11896"/>
    <n v="37"/>
    <n v="11933"/>
    <n v="0.71648067699999995"/>
    <n v="1.1560396850000001"/>
    <x v="527"/>
  </r>
  <r>
    <x v="3"/>
    <x v="525"/>
    <x v="1953"/>
    <x v="0"/>
    <x v="0"/>
    <s v="Lotus"/>
    <x v="0"/>
    <n v="0"/>
    <x v="9"/>
    <x v="0"/>
    <x v="8"/>
    <s v="Rs 6,82,39,480_x000a_ ~ 6 Crore+"/>
    <s v="Rs 0_x000a_ ~"/>
    <n v="770442"/>
    <n v="1538"/>
    <n v="771980"/>
    <n v="46.197854020000001"/>
    <n v="61.20200037"/>
    <x v="528"/>
  </r>
  <r>
    <x v="3"/>
    <x v="525"/>
    <x v="1954"/>
    <x v="1"/>
    <x v="2"/>
    <s v="Hand"/>
    <x v="0"/>
    <n v="1"/>
    <x v="1"/>
    <x v="0"/>
    <x v="7"/>
    <s v="Rs 66,11,455_x000a_ ~ 66 Lacs+"/>
    <s v="Rs 0_x000a_ ~"/>
    <n v="416310"/>
    <n v="1873"/>
    <n v="418183"/>
    <n v="25.025463340000002"/>
    <n v="33.15323729"/>
    <x v="528"/>
  </r>
  <r>
    <x v="3"/>
    <x v="525"/>
    <x v="3"/>
    <x v="1"/>
    <x v="3"/>
    <s v="ND"/>
    <x v="1"/>
    <m/>
    <x v="2"/>
    <x v="1"/>
    <x v="2"/>
    <s v=""/>
    <s v=""/>
    <n v="19264"/>
    <n v="43"/>
    <n v="19307"/>
    <n v="1.155395175"/>
    <n v="1.5306446039999999"/>
    <x v="528"/>
  </r>
  <r>
    <x v="3"/>
    <x v="525"/>
    <x v="1955"/>
    <x v="1"/>
    <x v="4"/>
    <s v="Elephant"/>
    <x v="0"/>
    <n v="0"/>
    <x v="1"/>
    <x v="0"/>
    <x v="6"/>
    <s v="Rs 26,50,000_x000a_ ~ 26 Lacs+"/>
    <s v="Rs 0_x000a_ ~"/>
    <n v="15344"/>
    <n v="15"/>
    <n v="15359"/>
    <n v="0.91913370800000005"/>
    <n v="1.2176500990000001"/>
    <x v="528"/>
  </r>
  <r>
    <x v="1"/>
    <x v="526"/>
    <x v="1956"/>
    <x v="0"/>
    <x v="0"/>
    <s v="Lotus"/>
    <x v="0"/>
    <n v="0"/>
    <x v="10"/>
    <x v="3"/>
    <x v="1"/>
    <s v="Rs 2,51,36,119_x000a_ ~ 2 Crore+"/>
    <s v="Rs 0_x000a_ ~"/>
    <n v="673453"/>
    <n v="1211"/>
    <n v="674664"/>
    <n v="36.334945609999998"/>
    <n v="63.597808880000002"/>
    <x v="529"/>
  </r>
  <r>
    <x v="1"/>
    <x v="526"/>
    <x v="1957"/>
    <x v="1"/>
    <x v="12"/>
    <s v="Bicycle"/>
    <x v="2"/>
    <n v="0"/>
    <x v="4"/>
    <x v="3"/>
    <x v="4"/>
    <s v="Rs 1,26,00,000_x000a_ ~ 1 Crore+"/>
    <s v="Rs 7,88,131_x000a_ ~ 7 Lacs+"/>
    <n v="194763"/>
    <n v="396"/>
    <n v="195159"/>
    <n v="10.510552880000001"/>
    <n v="18.3968387"/>
    <x v="529"/>
  </r>
  <r>
    <x v="1"/>
    <x v="526"/>
    <x v="1958"/>
    <x v="1"/>
    <x v="2"/>
    <s v="Hand"/>
    <x v="0"/>
    <n v="8"/>
    <x v="23"/>
    <x v="3"/>
    <x v="4"/>
    <s v="Rs 1,39,70,015_x000a_ ~ 1 Crore+"/>
    <s v="Rs 0_x000a_ ~"/>
    <n v="152456"/>
    <n v="92"/>
    <n v="152548"/>
    <n v="8.2156796320000005"/>
    <n v="14.38007445"/>
    <x v="529"/>
  </r>
  <r>
    <x v="19"/>
    <x v="527"/>
    <x v="1959"/>
    <x v="0"/>
    <x v="0"/>
    <s v="Lotus"/>
    <x v="0"/>
    <n v="0"/>
    <x v="37"/>
    <x v="3"/>
    <x v="0"/>
    <s v="Rs 3,00,32,282_x000a_ ~ 3 Crore+"/>
    <s v="Rs 33,32,012_x000a_ ~ 33 Lacs+"/>
    <n v="850443"/>
    <n v="2579"/>
    <n v="853022"/>
    <n v="48.979102019999999"/>
    <n v="68.186501660000005"/>
    <x v="530"/>
  </r>
  <r>
    <x v="19"/>
    <x v="527"/>
    <x v="1960"/>
    <x v="1"/>
    <x v="2"/>
    <s v="Hand"/>
    <x v="0"/>
    <n v="0"/>
    <x v="20"/>
    <x v="3"/>
    <x v="1"/>
    <s v="Rs 13,05,23,815_x000a_ ~ 13 Crore+"/>
    <s v="Rs 16,77,179_x000a_ ~ 16 Lacs+"/>
    <n v="348815"/>
    <n v="1123"/>
    <n v="349938"/>
    <n v="20.09285693"/>
    <n v="27.97237119"/>
    <x v="530"/>
  </r>
  <r>
    <x v="19"/>
    <x v="527"/>
    <x v="1961"/>
    <x v="1"/>
    <x v="4"/>
    <s v="Elephant"/>
    <x v="2"/>
    <n v="0"/>
    <x v="19"/>
    <x v="2"/>
    <x v="4"/>
    <s v="Rs 4,01,24,085_x000a_ ~ 4 Crore+"/>
    <s v="Rs 0_x000a_ ~"/>
    <n v="14319"/>
    <n v="90"/>
    <n v="14409"/>
    <n v="0.82734077299999997"/>
    <n v="1.1517865920000001"/>
    <x v="530"/>
  </r>
  <r>
    <x v="8"/>
    <x v="528"/>
    <x v="1962"/>
    <x v="0"/>
    <x v="14"/>
    <s v="Bicycle"/>
    <x v="0"/>
    <n v="0"/>
    <x v="38"/>
    <x v="3"/>
    <x v="6"/>
    <s v="Rs 80,81,52,415_x000a_ ~ 80 Crore+"/>
    <s v="Rs 51,23,32,955_x000a_ ~ 51 Crore+"/>
    <n v="573929"/>
    <n v="1569"/>
    <n v="575498"/>
    <n v="34.815492370000001"/>
    <n v="45.039071819999997"/>
    <x v="531"/>
  </r>
  <r>
    <x v="8"/>
    <x v="528"/>
    <x v="1963"/>
    <x v="1"/>
    <x v="13"/>
    <s v="Ceiling Fan"/>
    <x v="0"/>
    <n v="1"/>
    <x v="35"/>
    <x v="3"/>
    <x v="1"/>
    <s v="Rs 3,47,76,16,326_x000a_ ~ 347 Crore+"/>
    <s v="Rs 20,95,77,562_x000a_ ~ 20 Crore+"/>
    <n v="564174"/>
    <n v="2598"/>
    <n v="566772"/>
    <n v="34.287601770000002"/>
    <n v="44.356165990000001"/>
    <x v="531"/>
  </r>
  <r>
    <x v="8"/>
    <x v="528"/>
    <x v="1964"/>
    <x v="1"/>
    <x v="15"/>
    <s v="Glass Tumbler"/>
    <x v="0"/>
    <n v="0"/>
    <x v="11"/>
    <x v="3"/>
    <x v="1"/>
    <s v="Rs 3,31,69,811_x000a_ ~ 3 Crore+"/>
    <s v="Rs 1,37,447_x000a_ ~ 1 Lacs+"/>
    <n v="81416"/>
    <n v="234"/>
    <n v="81650"/>
    <n v="4.9395218620000003"/>
    <n v="6.3900138909999997"/>
    <x v="531"/>
  </r>
  <r>
    <x v="8"/>
    <x v="528"/>
    <x v="1965"/>
    <x v="1"/>
    <x v="0"/>
    <s v="Lotus"/>
    <x v="0"/>
    <n v="0"/>
    <x v="35"/>
    <x v="3"/>
    <x v="8"/>
    <s v="Rs 1,36,90,17,847_x000a_ ~ 136 Crore+"/>
    <s v="Rs 42,62,122_x000a_ ~ 42 Lacs+"/>
    <n v="18411"/>
    <n v="93"/>
    <n v="18504"/>
    <n v="1.1194233010000001"/>
    <n v="1.448142279"/>
    <x v="531"/>
  </r>
  <r>
    <x v="8"/>
    <x v="528"/>
    <x v="1966"/>
    <x v="1"/>
    <x v="2"/>
    <s v="Hand"/>
    <x v="0"/>
    <n v="1"/>
    <x v="3"/>
    <x v="3"/>
    <x v="8"/>
    <s v="Rs 1,93,42,702_x000a_ ~ 1 Crore+"/>
    <s v="Rs 67,88,257_x000a_ ~ 67 Lacs+"/>
    <n v="16204"/>
    <n v="57"/>
    <n v="16261"/>
    <n v="0.98373012800000004"/>
    <n v="1.272602767"/>
    <x v="531"/>
  </r>
  <r>
    <x v="13"/>
    <x v="529"/>
    <x v="1967"/>
    <x v="0"/>
    <x v="25"/>
    <s v="Rising Sun"/>
    <x v="0"/>
    <n v="0"/>
    <x v="3"/>
    <x v="2"/>
    <x v="3"/>
    <s v="Rs 65,09,860_x000a_ ~ 65 Lacs+"/>
    <s v="Rs 13,69,031_x000a_ ~ 13 Lacs+"/>
    <n v="556675"/>
    <n v="2910"/>
    <n v="559585"/>
    <n v="38.743435560000002"/>
    <n v="49.254993849999998"/>
    <x v="532"/>
  </r>
  <r>
    <x v="13"/>
    <x v="529"/>
    <x v="1968"/>
    <x v="1"/>
    <x v="26"/>
    <s v="Mango"/>
    <x v="0"/>
    <n v="0"/>
    <x v="11"/>
    <x v="2"/>
    <x v="4"/>
    <s v="Rs 19,25,000_x000a_ ~ 19 Lacs+"/>
    <s v="Rs 0_x000a_ ~"/>
    <n v="430091"/>
    <n v="1426"/>
    <n v="431517"/>
    <n v="29.876517570000001"/>
    <n v="37.982374759999999"/>
    <x v="532"/>
  </r>
  <r>
    <x v="13"/>
    <x v="529"/>
    <x v="1969"/>
    <x v="1"/>
    <x v="18"/>
    <s v="Gift Pack"/>
    <x v="0"/>
    <n v="0"/>
    <x v="32"/>
    <x v="2"/>
    <x v="7"/>
    <s v="Rs 79,53,000_x000a_ ~ 79 Lacs+"/>
    <s v="Rs 21,50,000_x000a_ ~ 21 Lacs+"/>
    <n v="57939"/>
    <n v="80"/>
    <n v="58019"/>
    <n v="4.017004365"/>
    <n v="5.1068657809999998"/>
    <x v="532"/>
  </r>
  <r>
    <x v="13"/>
    <x v="529"/>
    <x v="1970"/>
    <x v="1"/>
    <x v="27"/>
    <s v="Ganna Kisan"/>
    <x v="2"/>
    <n v="1"/>
    <x v="53"/>
    <x v="2"/>
    <x v="1"/>
    <s v="Rs 13,53,000_x000a_ ~ 13 Lacs+"/>
    <s v="Rs 8,00,000_x000a_ ~ 8 Lacs+"/>
    <n v="24480"/>
    <n v="129"/>
    <n v="24609"/>
    <n v="1.7038290979999999"/>
    <n v="2.1660983470000001"/>
    <x v="532"/>
  </r>
  <r>
    <x v="13"/>
    <x v="529"/>
    <x v="1971"/>
    <x v="1"/>
    <x v="28"/>
    <s v="Battery Torch"/>
    <x v="0"/>
    <n v="1"/>
    <x v="35"/>
    <x v="2"/>
    <x v="1"/>
    <s v="Rs 1,22,000_x000a_ ~ 1 Lacs+"/>
    <s v="Rs 0_x000a_ ~"/>
    <n v="17819"/>
    <n v="72"/>
    <n v="17891"/>
    <n v="1.2387015480000001"/>
    <n v="1.5747761199999999"/>
    <x v="532"/>
  </r>
  <r>
    <x v="13"/>
    <x v="529"/>
    <x v="1972"/>
    <x v="1"/>
    <x v="18"/>
    <s v="Jackfruit"/>
    <x v="0"/>
    <n v="0"/>
    <x v="12"/>
    <x v="2"/>
    <x v="10"/>
    <s v="Rs 3,30,000_x000a_ ~ 3 Lacs+"/>
    <s v="Rs 0_x000a_ ~"/>
    <n v="12778"/>
    <n v="3"/>
    <n v="12781"/>
    <n v="0.88490550999999995"/>
    <n v="1.124990978"/>
    <x v="532"/>
  </r>
  <r>
    <x v="13"/>
    <x v="529"/>
    <x v="3"/>
    <x v="1"/>
    <x v="3"/>
    <s v="ND"/>
    <x v="1"/>
    <m/>
    <x v="2"/>
    <x v="1"/>
    <x v="2"/>
    <s v=""/>
    <s v=""/>
    <n v="11882"/>
    <n v="61"/>
    <n v="11943"/>
    <n v="0.82688572900000001"/>
    <n v="1.0512297349999999"/>
    <x v="532"/>
  </r>
  <r>
    <x v="13"/>
    <x v="530"/>
    <x v="1973"/>
    <x v="0"/>
    <x v="2"/>
    <s v="Hand"/>
    <x v="0"/>
    <n v="1"/>
    <x v="17"/>
    <x v="3"/>
    <x v="8"/>
    <s v="Rs 1,72,92,470 _x000a_1 Crore+"/>
    <s v="Rs 49,53,498_x000a_ ~49 Lacs+"/>
    <n v="464667"/>
    <n v="6216"/>
    <n v="470883"/>
    <n v="31.725187569999999"/>
    <n v="43.765370480000001"/>
    <x v="533"/>
  </r>
  <r>
    <x v="13"/>
    <x v="530"/>
    <x v="1974"/>
    <x v="1"/>
    <x v="59"/>
    <s v="Nagara"/>
    <x v="0"/>
    <n v="3"/>
    <x v="4"/>
    <x v="3"/>
    <x v="6"/>
    <s v="Rs 1,26,71,316_x000a_ ~ 1 Crore+"/>
    <s v="Rs 3,38,783_x000a_ ~ 3 Lacs+"/>
    <n v="315055"/>
    <n v="1274"/>
    <n v="316329"/>
    <n v="21.312293839999999"/>
    <n v="29.400627920000002"/>
    <x v="533"/>
  </r>
  <r>
    <x v="13"/>
    <x v="530"/>
    <x v="1975"/>
    <x v="1"/>
    <x v="18"/>
    <s v="Gift Pack"/>
    <x v="0"/>
    <n v="0"/>
    <x v="39"/>
    <x v="3"/>
    <x v="0"/>
    <s v="Rs 3,52,54,454_x000a_ ~ 3 Crore+"/>
    <s v="Rs 78,36,152_x000a_ ~ 78 Lacs+"/>
    <n v="107033"/>
    <n v="582"/>
    <n v="107615"/>
    <n v="7.2504338869999998"/>
    <n v="10.002081929999999"/>
    <x v="533"/>
  </r>
  <r>
    <x v="13"/>
    <x v="530"/>
    <x v="1976"/>
    <x v="1"/>
    <x v="28"/>
    <s v="Battery Torch"/>
    <x v="0"/>
    <m/>
    <x v="25"/>
    <x v="3"/>
    <x v="12"/>
    <s v="Not Available"/>
    <s v="Not Available"/>
    <n v="56815"/>
    <n v="314"/>
    <n v="57129"/>
    <n v="3.8489990939999998"/>
    <n v="5.3097517859999996"/>
    <x v="533"/>
  </r>
  <r>
    <x v="13"/>
    <x v="530"/>
    <x v="1977"/>
    <x v="1"/>
    <x v="27"/>
    <s v="Ganna Kisan"/>
    <x v="0"/>
    <n v="0"/>
    <x v="34"/>
    <x v="3"/>
    <x v="8"/>
    <s v="Rs 1,58,35,879_x000a_ ~ 1 Crore+"/>
    <s v="Rs 0_x000a_ ~"/>
    <n v="52591"/>
    <n v="449"/>
    <n v="53040"/>
    <n v="3.5735075350000001"/>
    <n v="4.9297070620000003"/>
    <x v="533"/>
  </r>
  <r>
    <x v="13"/>
    <x v="530"/>
    <x v="3"/>
    <x v="1"/>
    <x v="3"/>
    <s v="ND"/>
    <x v="1"/>
    <m/>
    <x v="2"/>
    <x v="1"/>
    <x v="2"/>
    <s v=""/>
    <s v=""/>
    <n v="17087"/>
    <n v="205"/>
    <n v="17292"/>
    <n v="1.165028135"/>
    <n v="1.607173728"/>
    <x v="533"/>
  </r>
  <r>
    <x v="8"/>
    <x v="531"/>
    <x v="1978"/>
    <x v="0"/>
    <x v="13"/>
    <s v="Ceiling Fan"/>
    <x v="0"/>
    <n v="1"/>
    <x v="0"/>
    <x v="3"/>
    <x v="6"/>
    <s v="Rs 2,02,39,05,124_x000a_ ~ 202 Crore+"/>
    <s v="Rs 16,00,30,959_x000a_ ~ 16 Crore+"/>
    <n v="433968"/>
    <n v="2938"/>
    <n v="436906"/>
    <n v="23.883780680000001"/>
    <n v="35.236599750000003"/>
    <x v="534"/>
  </r>
  <r>
    <x v="8"/>
    <x v="531"/>
    <x v="1979"/>
    <x v="1"/>
    <x v="14"/>
    <s v="Bicycle"/>
    <x v="0"/>
    <n v="0"/>
    <x v="40"/>
    <x v="3"/>
    <x v="1"/>
    <s v="Rs 2,32,53,73,550_x000a_ ~ 232 Crore+"/>
    <s v="Rs 95,91,144_x000a_ ~ 95 Lacs+"/>
    <n v="431093"/>
    <n v="1399"/>
    <n v="432492"/>
    <n v="23.6424862"/>
    <n v="34.880609329999999"/>
    <x v="534"/>
  </r>
  <r>
    <x v="8"/>
    <x v="531"/>
    <x v="1980"/>
    <x v="1"/>
    <x v="15"/>
    <s v="Glass Tumbler"/>
    <x v="0"/>
    <n v="0"/>
    <x v="38"/>
    <x v="3"/>
    <x v="1"/>
    <s v="Rs 8,64,65,496_x000a_ ~ 8 Crore+"/>
    <s v="Rs 0_x000a_ ~"/>
    <n v="287072"/>
    <n v="1802"/>
    <n v="288874"/>
    <n v="15.79150495"/>
    <n v="23.297774619999998"/>
    <x v="534"/>
  </r>
  <r>
    <x v="8"/>
    <x v="531"/>
    <x v="1981"/>
    <x v="1"/>
    <x v="0"/>
    <s v="Lotus"/>
    <x v="2"/>
    <n v="0"/>
    <x v="3"/>
    <x v="3"/>
    <x v="4"/>
    <s v="Rs 32,40,38,450_x000a_ ~ 32 Crore+"/>
    <s v="Rs 3,49,49,036_x000a_ ~ 3 Crore+"/>
    <n v="33430"/>
    <n v="462"/>
    <n v="33892"/>
    <n v="1.852730553"/>
    <n v="2.7333999499999999"/>
    <x v="534"/>
  </r>
  <r>
    <x v="8"/>
    <x v="531"/>
    <x v="3"/>
    <x v="1"/>
    <x v="3"/>
    <s v="ND"/>
    <x v="1"/>
    <m/>
    <x v="2"/>
    <x v="1"/>
    <x v="2"/>
    <s v=""/>
    <s v=""/>
    <n v="16626"/>
    <n v="20"/>
    <n v="16646"/>
    <n v="0.90996556100000003"/>
    <n v="1.3425048850000001"/>
    <x v="534"/>
  </r>
  <r>
    <x v="8"/>
    <x v="531"/>
    <x v="1982"/>
    <x v="1"/>
    <x v="2"/>
    <s v="Hand"/>
    <x v="2"/>
    <n v="0"/>
    <x v="35"/>
    <x v="3"/>
    <x v="1"/>
    <s v="Rs 11,79,36,000_x000a_ ~ 11 Crore+"/>
    <s v="Rs 0_x000a_ ~"/>
    <n v="14550"/>
    <n v="83"/>
    <n v="14633"/>
    <n v="0.79992346800000003"/>
    <n v="1.1801558329999999"/>
    <x v="534"/>
  </r>
  <r>
    <x v="8"/>
    <x v="532"/>
    <x v="1983"/>
    <x v="0"/>
    <x v="13"/>
    <s v="Ceiling Fan"/>
    <x v="0"/>
    <n v="4"/>
    <x v="42"/>
    <x v="3"/>
    <x v="8"/>
    <s v="Rs 2,10,35,766_x000a_ ~ 2 Crore+"/>
    <s v="Rs 1,11,30,148_x000a_ ~ 1 Crore+"/>
    <n v="573466"/>
    <n v="4952"/>
    <n v="578418"/>
    <n v="38.459155039999999"/>
    <n v="47.31694907"/>
    <x v="535"/>
  </r>
  <r>
    <x v="8"/>
    <x v="532"/>
    <x v="1984"/>
    <x v="1"/>
    <x v="14"/>
    <s v="Bicycle"/>
    <x v="0"/>
    <n v="0"/>
    <x v="30"/>
    <x v="3"/>
    <x v="0"/>
    <s v="Rs 18,35,34,582_x000a_ ~ 18 Crore+"/>
    <s v="Rs 0_x000a_ ~"/>
    <n v="527307"/>
    <n v="3075"/>
    <n v="530382"/>
    <n v="35.265229589999997"/>
    <n v="43.387408550000004"/>
    <x v="535"/>
  </r>
  <r>
    <x v="8"/>
    <x v="532"/>
    <x v="1985"/>
    <x v="1"/>
    <x v="15"/>
    <s v="Glass Tumbler"/>
    <x v="0"/>
    <n v="0"/>
    <x v="48"/>
    <x v="3"/>
    <x v="6"/>
    <s v="Rs 1,34,28,596_x000a_ ~ 1 Crore+"/>
    <s v="Rs 0_x000a_ ~"/>
    <n v="33779"/>
    <n v="413"/>
    <n v="34192"/>
    <n v="2.2734344869999998"/>
    <n v="2.7970449099999999"/>
    <x v="535"/>
  </r>
  <r>
    <x v="8"/>
    <x v="532"/>
    <x v="3"/>
    <x v="1"/>
    <x v="3"/>
    <s v="ND"/>
    <x v="1"/>
    <m/>
    <x v="2"/>
    <x v="1"/>
    <x v="2"/>
    <s v=""/>
    <s v=""/>
    <n v="29468"/>
    <n v="33"/>
    <n v="29501"/>
    <n v="1.961528744"/>
    <n v="2.413301997"/>
    <x v="535"/>
  </r>
  <r>
    <x v="8"/>
    <x v="532"/>
    <x v="1986"/>
    <x v="1"/>
    <x v="2"/>
    <s v="Hand"/>
    <x v="0"/>
    <n v="0"/>
    <x v="0"/>
    <x v="3"/>
    <x v="1"/>
    <s v="Rs 4,72,14,000_x000a_ ~ 4 Crore+"/>
    <s v="Rs 30,88,876_x000a_ ~ 30 Lacs+"/>
    <n v="15607"/>
    <n v="118"/>
    <n v="15725"/>
    <n v="1.045559116"/>
    <n v="1.286369069"/>
    <x v="535"/>
  </r>
  <r>
    <x v="0"/>
    <x v="533"/>
    <x v="1987"/>
    <x v="0"/>
    <x v="1"/>
    <s v="Car"/>
    <x v="0"/>
    <n v="0"/>
    <x v="19"/>
    <x v="2"/>
    <x v="4"/>
    <s v="Rs 2,48,89,712_x000a_ ~ 2 Crore+"/>
    <s v="Rs 14,28,227_x000a_ ~ 14 Lacs+"/>
    <n v="612027"/>
    <n v="471"/>
    <n v="612498"/>
    <n v="36.74760165"/>
    <n v="57.691829490000003"/>
    <x v="536"/>
  </r>
  <r>
    <x v="0"/>
    <x v="533"/>
    <x v="1988"/>
    <x v="1"/>
    <x v="2"/>
    <s v="Hand"/>
    <x v="0"/>
    <n v="0"/>
    <x v="31"/>
    <x v="2"/>
    <x v="4"/>
    <s v="Rs 1,22,11,566_x000a_ ~ 1 Crore+"/>
    <s v="Rs 55,52,696_x000a_ ~ 55 Lacs+"/>
    <n v="261816"/>
    <n v="384"/>
    <n v="262200"/>
    <n v="15.731024680000001"/>
    <n v="24.696893200000002"/>
    <x v="536"/>
  </r>
  <r>
    <x v="0"/>
    <x v="533"/>
    <x v="1989"/>
    <x v="1"/>
    <x v="0"/>
    <s v="Lotus"/>
    <x v="0"/>
    <n v="0"/>
    <x v="37"/>
    <x v="2"/>
    <x v="0"/>
    <s v="Rs 25,03,100_x000a_ ~ 25 Lacs+"/>
    <s v="Rs 6,60,000_x000a_ ~ 6 Lacs+"/>
    <n v="83455"/>
    <n v="322"/>
    <n v="83777"/>
    <n v="5.0263083689999997"/>
    <n v="7.891043561"/>
    <x v="536"/>
  </r>
  <r>
    <x v="0"/>
    <x v="533"/>
    <x v="1990"/>
    <x v="1"/>
    <x v="131"/>
    <s v="CHAPATI ROLLER"/>
    <x v="2"/>
    <n v="1"/>
    <x v="39"/>
    <x v="2"/>
    <x v="4"/>
    <s v="Rs 16,65,000_x000a_ ~ 16 Lacs+"/>
    <s v="Rs 3,00,000_x000a_ ~ 3 Lacs+"/>
    <n v="29182"/>
    <n v="1"/>
    <n v="29183"/>
    <n v="1.7508714460000001"/>
    <n v="2.7487773999999998"/>
    <x v="536"/>
  </r>
  <r>
    <x v="0"/>
    <x v="533"/>
    <x v="3"/>
    <x v="1"/>
    <x v="3"/>
    <s v="ND"/>
    <x v="1"/>
    <m/>
    <x v="2"/>
    <x v="1"/>
    <x v="2"/>
    <s v=""/>
    <s v=""/>
    <n v="18764"/>
    <n v="37"/>
    <n v="18801"/>
    <n v="1.1279900650000001"/>
    <n v="1.770885923"/>
    <x v="536"/>
  </r>
  <r>
    <x v="0"/>
    <x v="533"/>
    <x v="1991"/>
    <x v="1"/>
    <x v="18"/>
    <s v="Road Roller"/>
    <x v="0"/>
    <n v="0"/>
    <x v="5"/>
    <x v="2"/>
    <x v="1"/>
    <s v="Rs 6,50,000_x000a_ ~ 6 Lacs+"/>
    <s v="Rs 0_x000a_ ~"/>
    <n v="14033"/>
    <n v="0"/>
    <n v="14033"/>
    <n v="0.8419278"/>
    <n v="1.3217829990000001"/>
    <x v="536"/>
  </r>
  <r>
    <x v="2"/>
    <x v="534"/>
    <x v="1992"/>
    <x v="0"/>
    <x v="0"/>
    <s v="Lotus"/>
    <x v="0"/>
    <n v="0"/>
    <x v="37"/>
    <x v="3"/>
    <x v="6"/>
    <s v="Rs 6,58,07,822_x000a_ ~ 6 Crore+"/>
    <s v="Rs 89,61,387_x000a_ ~ 89 Lacs+"/>
    <n v="575488"/>
    <n v="2876"/>
    <n v="578364"/>
    <n v="33.176713130000003"/>
    <n v="53.918820279999998"/>
    <x v="537"/>
  </r>
  <r>
    <x v="2"/>
    <x v="534"/>
    <x v="1993"/>
    <x v="1"/>
    <x v="2"/>
    <s v="Hand"/>
    <x v="2"/>
    <n v="0"/>
    <x v="38"/>
    <x v="3"/>
    <x v="8"/>
    <s v="Rs 13,61,23,032_x000a_ ~ 13 Crore+"/>
    <s v="Rs 0_x000a_ ~"/>
    <n v="389243"/>
    <n v="1930"/>
    <n v="391173"/>
    <n v="22.438869650000001"/>
    <n v="36.467668600000003"/>
    <x v="537"/>
  </r>
  <r>
    <x v="2"/>
    <x v="534"/>
    <x v="1994"/>
    <x v="1"/>
    <x v="6"/>
    <s v="Whistle"/>
    <x v="0"/>
    <n v="1"/>
    <x v="22"/>
    <x v="3"/>
    <x v="1"/>
    <s v="Rs 9,76,29,000_x000a_ ~ 9 Crore+"/>
    <s v="Rs 0_x000a_ ~"/>
    <n v="36149"/>
    <n v="303"/>
    <n v="36452"/>
    <n v="2.0909972739999998"/>
    <n v="3.3982904129999998"/>
    <x v="537"/>
  </r>
  <r>
    <x v="2"/>
    <x v="534"/>
    <x v="1995"/>
    <x v="1"/>
    <x v="4"/>
    <s v="Elephant"/>
    <x v="0"/>
    <n v="1"/>
    <x v="5"/>
    <x v="3"/>
    <x v="1"/>
    <s v="Rs 13,51,49,000_x000a_ ~ 13 Crore+"/>
    <s v="Rs 20,98,380_x000a_ ~ 20 Lacs+"/>
    <n v="36296"/>
    <n v="127"/>
    <n v="36423"/>
    <n v="2.0893337459999999"/>
    <n v="3.395586846"/>
    <x v="537"/>
  </r>
  <r>
    <x v="5"/>
    <x v="535"/>
    <x v="59"/>
    <x v="0"/>
    <x v="2"/>
    <s v="Hand"/>
    <x v="0"/>
    <n v="5"/>
    <x v="35"/>
    <x v="3"/>
    <x v="1"/>
    <s v="Rs 15,88,77,063_x000a_ ~ 15 Crore+"/>
    <s v="Rs 72,01,904_x000a_ ~ 72 Lacs+"/>
    <n v="705034"/>
    <n v="1333"/>
    <n v="706367"/>
    <n v="51.951011970000003"/>
    <n v="64.640693880000001"/>
    <x v="538"/>
  </r>
  <r>
    <x v="5"/>
    <x v="535"/>
    <x v="1996"/>
    <x v="1"/>
    <x v="8"/>
    <s v="Ears of Corn And Sickle"/>
    <x v="0"/>
    <n v="0"/>
    <x v="41"/>
    <x v="3"/>
    <x v="1"/>
    <s v="Rs 1,38,15,960_x000a_ ~ 1 Crore+"/>
    <s v="Rs 0_x000a_ ~"/>
    <n v="273971"/>
    <n v="626"/>
    <n v="274597"/>
    <n v="20.195722669999999"/>
    <n v="25.12877954"/>
    <x v="538"/>
  </r>
  <r>
    <x v="5"/>
    <x v="535"/>
    <x v="1997"/>
    <x v="1"/>
    <x v="9"/>
    <s v="Pot"/>
    <x v="0"/>
    <m/>
    <x v="41"/>
    <x v="3"/>
    <x v="12"/>
    <s v="Not Available"/>
    <s v="Not Available"/>
    <n v="78590"/>
    <n v="226"/>
    <n v="78816"/>
    <n v="5.7966623000000004"/>
    <n v="7.2125692859999999"/>
    <x v="538"/>
  </r>
  <r>
    <x v="22"/>
    <x v="536"/>
    <x v="1998"/>
    <x v="0"/>
    <x v="0"/>
    <s v="Lotus"/>
    <x v="0"/>
    <n v="0"/>
    <x v="25"/>
    <x v="3"/>
    <x v="1"/>
    <s v="Rs 15,51,95,014_x000a_ ~ 15 Crore+"/>
    <s v="Rs 4,00,97,329_x000a_ ~ 4 Crore+"/>
    <n v="862058"/>
    <n v="3590"/>
    <n v="865648"/>
    <n v="36.499913139999997"/>
    <n v="60.010592780000003"/>
    <x v="539"/>
  </r>
  <r>
    <x v="22"/>
    <x v="536"/>
    <x v="1999"/>
    <x v="1"/>
    <x v="2"/>
    <s v="Hand"/>
    <x v="0"/>
    <n v="3"/>
    <x v="12"/>
    <x v="3"/>
    <x v="0"/>
    <s v="Rs 45,07,21,618_x000a_ ~ 45 Crore+"/>
    <s v="Rs 28,14,393_x000a_ ~ 28 Lacs+"/>
    <n v="286745"/>
    <n v="417"/>
    <n v="287162"/>
    <n v="12.10814102"/>
    <n v="19.907354770000001"/>
    <x v="539"/>
  </r>
  <r>
    <x v="22"/>
    <x v="536"/>
    <x v="2000"/>
    <x v="1"/>
    <x v="20"/>
    <s v="Broom"/>
    <x v="0"/>
    <n v="0"/>
    <x v="4"/>
    <x v="3"/>
    <x v="8"/>
    <s v="Rs 3,28,94,288_x000a_ ~ 3 Crore+"/>
    <s v="Rs 41,61,197_x000a_ ~ 41 Lacs+"/>
    <n v="251504"/>
    <n v="369"/>
    <n v="251873"/>
    <n v="10.62018583"/>
    <n v="17.46096339"/>
    <x v="539"/>
  </r>
  <r>
    <x v="2"/>
    <x v="537"/>
    <x v="2001"/>
    <x v="0"/>
    <x v="19"/>
    <s v="Bow and Arrow"/>
    <x v="2"/>
    <n v="3"/>
    <x v="15"/>
    <x v="3"/>
    <x v="4"/>
    <s v="Rs 9,68,73,189_x000a_ ~ 9 Crore+"/>
    <s v="Rs 73,96,250_x000a_ ~ 73 Lacs+"/>
    <n v="540104"/>
    <n v="1994"/>
    <n v="542098"/>
    <n v="28.290483429999998"/>
    <n v="46.14291162"/>
    <x v="540"/>
  </r>
  <r>
    <x v="2"/>
    <x v="537"/>
    <x v="2002"/>
    <x v="1"/>
    <x v="2"/>
    <s v="Hand"/>
    <x v="0"/>
    <n v="0"/>
    <x v="12"/>
    <x v="3"/>
    <x v="0"/>
    <s v="Rs 3,03,03,524_x000a_ ~ 3 Crore+"/>
    <s v="Rs 12,92,750_x000a_ ~ 12 Lacs+"/>
    <n v="422497"/>
    <n v="1662"/>
    <n v="424159"/>
    <n v="22.13559755"/>
    <n v="36.104046220000001"/>
    <x v="540"/>
  </r>
  <r>
    <x v="2"/>
    <x v="537"/>
    <x v="2003"/>
    <x v="1"/>
    <x v="6"/>
    <s v="Cup &amp; Saucer"/>
    <x v="0"/>
    <n v="0"/>
    <x v="5"/>
    <x v="3"/>
    <x v="8"/>
    <s v="Rs 4,68,66,958_x000a_ ~ 4 Crore+"/>
    <s v="Rs 6,58,47,040_x000a_ ~ 6 Crore+"/>
    <n v="93918"/>
    <n v="310"/>
    <n v="94228"/>
    <n v="4.9174792619999996"/>
    <n v="8.0206056399999994"/>
    <x v="540"/>
  </r>
  <r>
    <x v="2"/>
    <x v="537"/>
    <x v="2004"/>
    <x v="1"/>
    <x v="18"/>
    <s v="Tractor Chalata Kisan"/>
    <x v="0"/>
    <n v="0"/>
    <x v="12"/>
    <x v="3"/>
    <x v="1"/>
    <s v="Rs 18,73,01,769_x000a_ ~ 18 Crore+"/>
    <s v="Rs 4,17,919_x000a_ ~ 4 Lacs+"/>
    <n v="24447"/>
    <n v="52"/>
    <n v="24499"/>
    <n v="1.2785299960000001"/>
    <n v="2.0853336329999999"/>
    <x v="540"/>
  </r>
  <r>
    <x v="2"/>
    <x v="537"/>
    <x v="2005"/>
    <x v="1"/>
    <x v="132"/>
    <s v="Whistle"/>
    <x v="2"/>
    <n v="0"/>
    <x v="28"/>
    <x v="3"/>
    <x v="6"/>
    <s v="Rs 11,68,500_x000a_ ~ 11 Lacs+"/>
    <s v="Rs 9,000_x000a_ ~ 9 Thou+"/>
    <n v="20563"/>
    <n v="57"/>
    <n v="20620"/>
    <n v="1.0760965149999999"/>
    <n v="1.7551565170000001"/>
    <x v="540"/>
  </r>
  <r>
    <x v="2"/>
    <x v="537"/>
    <x v="2006"/>
    <x v="1"/>
    <x v="18"/>
    <s v="SHIP"/>
    <x v="0"/>
    <n v="0"/>
    <x v="20"/>
    <x v="3"/>
    <x v="1"/>
    <s v="Rs 48,90,000_x000a_ ~ 48 Lacs+"/>
    <s v="Rs 10,20,000_x000a_ ~ 10 Lacs+"/>
    <n v="14661"/>
    <n v="25"/>
    <n v="14686"/>
    <n v="0.76641869100000004"/>
    <n v="1.2500595830000001"/>
    <x v="540"/>
  </r>
  <r>
    <x v="0"/>
    <x v="538"/>
    <x v="2007"/>
    <x v="0"/>
    <x v="1"/>
    <s v="Car"/>
    <x v="0"/>
    <n v="18"/>
    <x v="22"/>
    <x v="3"/>
    <x v="4"/>
    <s v="Rs 1,28,78,51,556_x000a_ ~ 128 Crore+"/>
    <s v="Rs 1,15,35,000_x000a_ ~ 1 Crore+"/>
    <n v="434066"/>
    <n v="178"/>
    <n v="434244"/>
    <n v="28.975368759999999"/>
    <n v="41.574182579999999"/>
    <x v="541"/>
  </r>
  <r>
    <x v="0"/>
    <x v="538"/>
    <x v="2008"/>
    <x v="1"/>
    <x v="2"/>
    <s v="Hand"/>
    <x v="0"/>
    <n v="0"/>
    <x v="23"/>
    <x v="3"/>
    <x v="1"/>
    <s v="Rs 90,36,63,001_x000a_ ~ 90 Crore+"/>
    <s v="Rs 0_x000a_ ~"/>
    <n v="427900"/>
    <n v="115"/>
    <n v="428015"/>
    <n v="28.559732459999999"/>
    <n v="40.977822969999998"/>
    <x v="541"/>
  </r>
  <r>
    <x v="0"/>
    <x v="538"/>
    <x v="2009"/>
    <x v="1"/>
    <x v="0"/>
    <s v="Lotus"/>
    <x v="0"/>
    <n v="3"/>
    <x v="4"/>
    <x v="3"/>
    <x v="0"/>
    <s v="Rs 5,85,77,327_x000a_ ~ 5 Crore+"/>
    <s v="Rs 52,50,000_x000a_ ~ 52 Lacs+"/>
    <n v="138731"/>
    <n v="216"/>
    <n v="138947"/>
    <n v="9.2713786789999997"/>
    <n v="13.30267763"/>
    <x v="541"/>
  </r>
  <r>
    <x v="0"/>
    <x v="538"/>
    <x v="3"/>
    <x v="1"/>
    <x v="3"/>
    <s v="ND"/>
    <x v="1"/>
    <m/>
    <x v="2"/>
    <x v="1"/>
    <x v="2"/>
    <s v=""/>
    <s v=""/>
    <n v="11138"/>
    <n v="2"/>
    <n v="11140"/>
    <n v="0.74332773299999999"/>
    <n v="1.0665349289999999"/>
    <x v="5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3">
  <r>
    <x v="0"/>
    <s v="Telangana"/>
    <s v="ADILABAD"/>
    <s v="SOYAM BAPU RAO"/>
    <n v="1"/>
    <s v="BJP"/>
    <s v="Lotus"/>
    <s v="MALE"/>
    <n v="52"/>
    <n v="52"/>
    <s v="ST"/>
    <s v="12th Pass"/>
    <n v="3099414"/>
    <n v="231450"/>
    <n v="376892"/>
    <n v="482"/>
    <n v="377374"/>
    <n v="25.330684189999999"/>
    <n v="35.468247900000001"/>
    <n v="1489790"/>
  </r>
  <r>
    <x v="0"/>
    <s v="Telangana"/>
    <s v="ADILABAD"/>
    <s v="Godam Nagesh"/>
    <n v="0"/>
    <s v="TRS"/>
    <s v="Car"/>
    <s v="MALE"/>
    <n v="0"/>
    <n v="54"/>
    <s v="ST"/>
    <s v="Post Graduate"/>
    <n v="18477888"/>
    <n v="847000"/>
    <n v="318665"/>
    <n v="149"/>
    <n v="318814"/>
    <n v="21.399928849999998"/>
    <n v="29.964369529999999"/>
    <n v="1489790"/>
  </r>
  <r>
    <x v="0"/>
    <s v="Telangana"/>
    <s v="ADILABAD"/>
    <s v="RATHOD RAMESH"/>
    <n v="0"/>
    <s v="INC"/>
    <s v="Hand"/>
    <s v="MALE"/>
    <n v="3"/>
    <n v="52"/>
    <s v="ST"/>
    <s v="12th Pass"/>
    <n v="36491000"/>
    <n v="15300000"/>
    <n v="314057"/>
    <n v="181"/>
    <n v="314238"/>
    <n v="21.092771460000002"/>
    <n v="29.534285050000001"/>
    <n v="1489790"/>
  </r>
  <r>
    <x v="0"/>
    <s v="Telangana"/>
    <s v="ADILABAD"/>
    <s v="NOTA"/>
    <n v="0"/>
    <s v="NOTA"/>
    <s v="ND"/>
    <s v=""/>
    <m/>
    <m/>
    <s v=""/>
    <s v=""/>
    <m/>
    <m/>
    <n v="13030"/>
    <n v="6"/>
    <n v="13036"/>
    <n v="0.87502265400000001"/>
    <n v="1.2252144549999999"/>
    <n v="1489790"/>
  </r>
  <r>
    <x v="1"/>
    <s v="Uttar Pradesh"/>
    <s v="AGRA"/>
    <s v="Satyapal Singh Baghel"/>
    <n v="1"/>
    <s v="BJP"/>
    <s v="Lotus"/>
    <s v="MALE"/>
    <n v="5"/>
    <n v="58"/>
    <s v="SC"/>
    <s v="Doctorate"/>
    <n v="74274036"/>
    <n v="8606522"/>
    <n v="644459"/>
    <n v="2416"/>
    <n v="646875"/>
    <n v="33.38382301"/>
    <n v="56.464614640000001"/>
    <n v="1937690"/>
  </r>
  <r>
    <x v="1"/>
    <s v="Uttar Pradesh"/>
    <s v="AGRA"/>
    <s v="Manoj Kumar Soni"/>
    <n v="0"/>
    <s v="BSP"/>
    <s v="Elephant"/>
    <s v="MALE"/>
    <n v="0"/>
    <n v="47"/>
    <s v="SC"/>
    <s v="Post Graduate"/>
    <n v="133784385"/>
    <n v="22251891"/>
    <n v="434199"/>
    <n v="1130"/>
    <n v="435329"/>
    <n v="22.466390390000001"/>
    <n v="37.999125370000002"/>
    <n v="1937690"/>
  </r>
  <r>
    <x v="1"/>
    <s v="Uttar Pradesh"/>
    <s v="AGRA"/>
    <s v="Preeta Harit"/>
    <n v="0"/>
    <s v="INC"/>
    <s v="Hand"/>
    <s v="FEMALE"/>
    <n v="0"/>
    <n v="54"/>
    <s v="SC"/>
    <s v="Post Graduate"/>
    <n v="55075753"/>
    <n v="0"/>
    <n v="44877"/>
    <n v="272"/>
    <n v="45149"/>
    <n v="2.3300424729999998"/>
    <n v="3.9409791479999998"/>
    <n v="1937690"/>
  </r>
  <r>
    <x v="2"/>
    <s v="Maharashtra"/>
    <s v="AHMADNAGAR"/>
    <s v="Dr. SUJAY RADHAKRISHNA VIKHEPATIL"/>
    <n v="1"/>
    <s v="BJP"/>
    <s v="Lotus"/>
    <s v="MALE"/>
    <n v="0"/>
    <n v="37"/>
    <s v="GENERAL"/>
    <s v="Doctorate"/>
    <n v="168664576"/>
    <n v="2623964"/>
    <n v="696961"/>
    <n v="7699"/>
    <n v="704660"/>
    <n v="37.856533480000003"/>
    <n v="58.425158979999999"/>
    <n v="1861396"/>
  </r>
  <r>
    <x v="2"/>
    <s v="Maharashtra"/>
    <s v="AHMADNAGAR"/>
    <s v="SANGRAM ARUNKAKA JAGTAP"/>
    <n v="0"/>
    <s v="NCP"/>
    <s v="Clock"/>
    <s v="MALE"/>
    <n v="1"/>
    <n v="34"/>
    <s v="GENERAL"/>
    <s v="Graduate"/>
    <n v="94488381"/>
    <n v="32549132"/>
    <n v="419364"/>
    <n v="3822"/>
    <n v="423186"/>
    <n v="22.734872110000001"/>
    <n v="35.087431289999998"/>
    <n v="1861396"/>
  </r>
  <r>
    <x v="2"/>
    <s v="Maharashtra"/>
    <s v="AHMADNAGAR"/>
    <s v="SUDHAKAR LAXMAN AVHAD"/>
    <n v="0"/>
    <s v="VBA"/>
    <s v="Cup &amp; Saucer"/>
    <s v="MALE"/>
    <n v="0"/>
    <n v="62"/>
    <s v="GENERAL"/>
    <s v="Graduate"/>
    <n v="13949000"/>
    <n v="1400000"/>
    <n v="31644"/>
    <n v="163"/>
    <n v="31807"/>
    <n v="1.7087712660000001"/>
    <n v="2.6371995460000002"/>
    <n v="1861396"/>
  </r>
  <r>
    <x v="2"/>
    <s v="Gujarat"/>
    <s v="AHMEDABAD EAST"/>
    <s v="Patel Hasmukhbhai Somabhai"/>
    <n v="1"/>
    <s v="BJP"/>
    <s v="Lotus"/>
    <s v="MALE"/>
    <n v="0"/>
    <n v="58"/>
    <s v="GENERAL"/>
    <s v="Others"/>
    <n v="74699690"/>
    <n v="6252577"/>
    <n v="745810"/>
    <n v="4024"/>
    <n v="749834"/>
    <n v="41.3849704"/>
    <n v="67.005461710000006"/>
    <n v="1811851"/>
  </r>
  <r>
    <x v="2"/>
    <s v="Gujarat"/>
    <s v="AHMEDABAD EAST"/>
    <s v="Gitaben Patel"/>
    <n v="0"/>
    <s v="INC"/>
    <s v="Hand"/>
    <s v="FEMALE"/>
    <n v="6"/>
    <n v="38"/>
    <s v="GENERAL"/>
    <s v="10th Pass"/>
    <n v="40375418"/>
    <n v="3121888"/>
    <n v="312883"/>
    <n v="2621"/>
    <n v="315504"/>
    <n v="17.413352419999999"/>
    <n v="28.193561760000001"/>
    <n v="1811851"/>
  </r>
  <r>
    <x v="2"/>
    <s v="Gujarat"/>
    <s v="AHMEDABAD WEST"/>
    <s v="DR. KIRIT P. SOLANKI"/>
    <n v="1"/>
    <s v="BJP"/>
    <s v="Lotus"/>
    <s v="MALE"/>
    <n v="0"/>
    <n v="69"/>
    <s v="SC"/>
    <s v="Post Graduate"/>
    <n v="89474039"/>
    <n v="0"/>
    <n v="638241"/>
    <n v="3381"/>
    <n v="641622"/>
    <n v="39.044323159999998"/>
    <n v="64.21145018"/>
    <n v="1643317"/>
  </r>
  <r>
    <x v="2"/>
    <s v="Gujarat"/>
    <s v="AHMEDABAD WEST"/>
    <s v="RAJU PARMAR"/>
    <n v="0"/>
    <s v="INC"/>
    <s v="Hand"/>
    <s v="MALE"/>
    <n v="0"/>
    <n v="68"/>
    <s v="SC"/>
    <s v="Graduate"/>
    <n v="262997727"/>
    <n v="18943977"/>
    <n v="317797"/>
    <n v="2279"/>
    <n v="320076"/>
    <n v="19.477434970000001"/>
    <n v="32.032168669999997"/>
    <n v="1643317"/>
  </r>
  <r>
    <x v="2"/>
    <s v="Gujarat"/>
    <s v="AHMEDABAD WEST"/>
    <s v="NOTA"/>
    <n v="0"/>
    <s v="NOTA"/>
    <s v="ND"/>
    <s v=""/>
    <m/>
    <m/>
    <s v=""/>
    <s v=""/>
    <m/>
    <m/>
    <n v="14580"/>
    <n v="139"/>
    <n v="14719"/>
    <n v="0.89568841600000004"/>
    <n v="1.473029814"/>
    <n v="1643317"/>
  </r>
  <r>
    <x v="2"/>
    <s v="Gujarat"/>
    <s v="AHMEDABAD WEST"/>
    <s v="TRIBHOVANDAS KARSANDAS VAGHELA"/>
    <n v="0"/>
    <s v="BSP"/>
    <s v="Elephant"/>
    <s v="MALE"/>
    <n v="0"/>
    <n v="66"/>
    <s v="SC"/>
    <s v="8th Pass"/>
    <n v="5354000"/>
    <n v="0"/>
    <n v="9909"/>
    <n v="119"/>
    <n v="10028"/>
    <n v="0.61022918900000001"/>
    <n v="1.0035697379999999"/>
    <n v="1643317"/>
  </r>
  <r>
    <x v="2"/>
    <s v="Rajasthan"/>
    <s v="AJMER"/>
    <s v="Bhagirath Chaudhary"/>
    <n v="1"/>
    <s v="BJP"/>
    <s v="Lotus"/>
    <s v="MALE"/>
    <n v="0"/>
    <n v="64"/>
    <s v="GENERAL"/>
    <s v="12th Pass"/>
    <n v="85101774"/>
    <n v="8319942"/>
    <n v="811091"/>
    <n v="3985"/>
    <n v="815076"/>
    <n v="43.439536199999999"/>
    <n v="64.522349570000003"/>
    <n v="1876346"/>
  </r>
  <r>
    <x v="2"/>
    <s v="Rajasthan"/>
    <s v="AJMER"/>
    <s v="Riju Jhunjhunwala"/>
    <n v="0"/>
    <s v="INC"/>
    <s v="Hand"/>
    <s v="MALE"/>
    <n v="0"/>
    <n v="40"/>
    <s v="GENERAL"/>
    <s v="Graduate"/>
    <n v="853998231"/>
    <n v="306012685"/>
    <n v="397420"/>
    <n v="1232"/>
    <n v="398652"/>
    <n v="21.246188069999999"/>
    <n v="31.557748849999999"/>
    <n v="1876346"/>
  </r>
  <r>
    <x v="2"/>
    <s v="Rajasthan"/>
    <s v="AJMER"/>
    <s v="Durga Lal Regar"/>
    <n v="0"/>
    <s v="BSP"/>
    <s v="Elephant"/>
    <s v="MALE"/>
    <n v="0"/>
    <n v="60"/>
    <s v="SC"/>
    <s v="Post Graduate"/>
    <n v="41740458"/>
    <n v="890000"/>
    <n v="13547"/>
    <n v="71"/>
    <n v="13618"/>
    <n v="0.72577232599999997"/>
    <n v="1.0780164750000001"/>
    <n v="1876346"/>
  </r>
  <r>
    <x v="2"/>
    <s v="Rajasthan"/>
    <s v="AJMER"/>
    <s v="Vishram Babu"/>
    <n v="0"/>
    <s v="APoI"/>
    <s v="Coat"/>
    <s v="MALE"/>
    <n v="0"/>
    <n v="60"/>
    <s v="SC"/>
    <s v="Post Graduate"/>
    <n v="25792244"/>
    <n v="268705"/>
    <n v="13036"/>
    <n v="5"/>
    <n v="13041"/>
    <n v="0.69502106799999996"/>
    <n v="1.0323404940000001"/>
    <n v="1876346"/>
  </r>
  <r>
    <x v="1"/>
    <s v="Uttar Pradesh"/>
    <s v="AKBARPUR"/>
    <s v="Devendra Singh 'Bhole'"/>
    <n v="1"/>
    <s v="BJP"/>
    <s v="Lotus"/>
    <s v="MALE"/>
    <n v="0"/>
    <n v="64"/>
    <s v="GENERAL"/>
    <s v="10th Pass"/>
    <n v="28546617"/>
    <n v="559965"/>
    <n v="577603"/>
    <n v="3679"/>
    <n v="581282"/>
    <n v="32.912920460000002"/>
    <n v="56.620233329999998"/>
    <n v="1766121"/>
  </r>
  <r>
    <x v="1"/>
    <s v="Uttar Pradesh"/>
    <s v="AKBARPUR"/>
    <s v="Nisha Sachan"/>
    <n v="0"/>
    <s v="BSP"/>
    <s v="Elephant"/>
    <s v="FEMALE"/>
    <n v="0"/>
    <n v="46"/>
    <s v="GENERAL"/>
    <s v="Post Graduate"/>
    <n v="134448979"/>
    <n v="13619617"/>
    <n v="304553"/>
    <n v="1587"/>
    <n v="306140"/>
    <n v="17.334033170000001"/>
    <n v="29.819809029999998"/>
    <n v="1766121"/>
  </r>
  <r>
    <x v="1"/>
    <s v="Uttar Pradesh"/>
    <s v="AKBARPUR"/>
    <s v="Rajaram Pal"/>
    <n v="0"/>
    <s v="INC"/>
    <s v="Hand"/>
    <s v="MALE"/>
    <n v="1"/>
    <n v="58"/>
    <s v="GENERAL"/>
    <s v="Graduate Professional"/>
    <n v="19097262"/>
    <n v="8600000"/>
    <n v="107592"/>
    <n v="749"/>
    <n v="108341"/>
    <n v="6.1344041550000004"/>
    <n v="10.553040859999999"/>
    <n v="1766121"/>
  </r>
  <r>
    <x v="2"/>
    <s v="Maharashtra"/>
    <s v="AKOLA"/>
    <s v="Dhotre Sanjay Shamrao"/>
    <n v="1"/>
    <s v="BJP"/>
    <s v="Lotus"/>
    <s v="MALE"/>
    <n v="1"/>
    <n v="60"/>
    <s v="GENERAL"/>
    <s v="Graduate Professional"/>
    <n v="77153230"/>
    <n v="14985774"/>
    <n v="552898"/>
    <n v="1546"/>
    <n v="554444"/>
    <n v="29.726207120000002"/>
    <n v="49.495752930000002"/>
    <n v="1865169"/>
  </r>
  <r>
    <x v="2"/>
    <s v="Maharashtra"/>
    <s v="AKOLA"/>
    <s v="Ambedkar (Adv) Prakash Yashwant"/>
    <n v="0"/>
    <s v="VBA"/>
    <s v="Cup &amp; Saucer"/>
    <s v="MALE"/>
    <n v="0"/>
    <n v="64"/>
    <s v="GENERAL"/>
    <s v="Graduate Professional"/>
    <n v="58722916"/>
    <n v="0"/>
    <n v="278241"/>
    <n v="607"/>
    <n v="278848"/>
    <n v="14.950280640000001"/>
    <n v="24.893031059999998"/>
    <n v="1865169"/>
  </r>
  <r>
    <x v="2"/>
    <s v="Maharashtra"/>
    <s v="AKOLA"/>
    <s v="Hidayatullah Barakatullah Patel"/>
    <n v="0"/>
    <s v="INC"/>
    <s v="Hand"/>
    <s v="MALE"/>
    <n v="1"/>
    <n v="60"/>
    <s v="GENERAL"/>
    <s v="10th Pass"/>
    <n v="14947292"/>
    <n v="483635"/>
    <n v="254094"/>
    <n v="276"/>
    <n v="254370"/>
    <n v="13.63790627"/>
    <n v="22.707856289999999"/>
    <n v="1865169"/>
  </r>
  <r>
    <x v="0"/>
    <s v="Kerala"/>
    <s v="ALAPPUZHA"/>
    <s v="Adv. A M ARIFF"/>
    <n v="1"/>
    <s v="CPI(M)"/>
    <s v="Hammer, Sickle and Star"/>
    <s v="MALE"/>
    <n v="2"/>
    <n v="54"/>
    <s v="GENERAL"/>
    <s v="Graduate Professional"/>
    <n v="15268906"/>
    <n v="2220700"/>
    <n v="443003"/>
    <n v="2967"/>
    <n v="445970"/>
    <n v="32.871649689999998"/>
    <n v="40.910475249999998"/>
    <n v="1356701"/>
  </r>
  <r>
    <x v="0"/>
    <s v="Kerala"/>
    <s v="ALAPPUZHA"/>
    <s v="Adv. SHANIMOL OSMAN"/>
    <n v="0"/>
    <s v="INC"/>
    <s v="Hand"/>
    <s v="FEMALE"/>
    <n v="0"/>
    <n v="52"/>
    <s v="GENERAL"/>
    <s v="Post Graduate"/>
    <n v="18665943"/>
    <n v="825000"/>
    <n v="433790"/>
    <n v="1706"/>
    <n v="435496"/>
    <n v="32.099629909999997"/>
    <n v="39.94965655"/>
    <n v="1356701"/>
  </r>
  <r>
    <x v="0"/>
    <s v="Kerala"/>
    <s v="ALAPPUZHA"/>
    <s v="Dr. K. S. RADHAKRISHNAN"/>
    <n v="0"/>
    <s v="BJP"/>
    <s v="Lotus"/>
    <s v="MALE"/>
    <n v="1"/>
    <n v="64"/>
    <s v="GENERAL"/>
    <s v="Doctorate"/>
    <n v="16484722"/>
    <n v="0"/>
    <n v="186278"/>
    <n v="1451"/>
    <n v="187729"/>
    <n v="13.83716825"/>
    <n v="17.221074529999999"/>
    <n v="1356701"/>
  </r>
  <r>
    <x v="0"/>
    <s v="Kerala"/>
    <s v="ALATHUR"/>
    <s v="RAMYA HARIDAS"/>
    <n v="1"/>
    <s v="INC"/>
    <s v="Hand"/>
    <s v="FEMALE"/>
    <n v="3"/>
    <n v="32"/>
    <s v="SC"/>
    <s v="10th Pass"/>
    <n v="1152816"/>
    <n v="0"/>
    <n v="532493"/>
    <n v="1322"/>
    <n v="533815"/>
    <n v="42.139053390000001"/>
    <n v="52.366840109999998"/>
    <n v="1266794"/>
  </r>
  <r>
    <x v="0"/>
    <s v="Kerala"/>
    <s v="ALATHUR"/>
    <s v="DR. P.K.BIJU"/>
    <n v="0"/>
    <s v="CPI(M)"/>
    <s v="Hammer, Sickle and Star"/>
    <s v="MALE"/>
    <n v="0"/>
    <n v="44"/>
    <s v="SC"/>
    <s v="Doctorate"/>
    <n v="4083003"/>
    <n v="519379"/>
    <n v="373696"/>
    <n v="1151"/>
    <n v="374847"/>
    <n v="29.59020962"/>
    <n v="36.772201819999999"/>
    <n v="1266794"/>
  </r>
  <r>
    <x v="0"/>
    <s v="Kerala"/>
    <s v="ALATHUR"/>
    <s v="T.V.BABU"/>
    <n v="0"/>
    <s v="BDJS"/>
    <s v="Pot"/>
    <s v="MALE"/>
    <n v="4"/>
    <n v="61"/>
    <s v="SC"/>
    <s v="10th Pass"/>
    <n v="1261055"/>
    <n v="685000"/>
    <n v="89575"/>
    <n v="262"/>
    <n v="89837"/>
    <n v="7.0916818360000002"/>
    <n v="8.8129404660000006"/>
    <n v="1266794"/>
  </r>
  <r>
    <x v="1"/>
    <s v="Uttar Pradesh"/>
    <s v="ALIGARH"/>
    <s v="SATISH KUMAR GAUTAM"/>
    <n v="1"/>
    <s v="BJP"/>
    <s v="Lotus"/>
    <s v="MALE"/>
    <n v="0"/>
    <n v="46"/>
    <s v="GENERAL"/>
    <s v="10th Pass"/>
    <n v="109522559"/>
    <n v="28095176"/>
    <n v="651805"/>
    <n v="4410"/>
    <n v="656215"/>
    <n v="34.773229360000002"/>
    <n v="56.378280850000003"/>
    <n v="1887127"/>
  </r>
  <r>
    <x v="1"/>
    <s v="Uttar Pradesh"/>
    <s v="ALIGARH"/>
    <s v="DR. AJEET BALIYAN"/>
    <n v="0"/>
    <s v="BSP"/>
    <s v="Elephant"/>
    <s v="MALE"/>
    <n v="0"/>
    <n v="51"/>
    <s v="GENERAL"/>
    <s v="Doctorate"/>
    <n v="281852783"/>
    <n v="0"/>
    <n v="424890"/>
    <n v="2064"/>
    <n v="426954"/>
    <n v="22.62455044"/>
    <n v="36.681472569999997"/>
    <n v="1887127"/>
  </r>
  <r>
    <x v="1"/>
    <s v="Uttar Pradesh"/>
    <s v="ALIGARH"/>
    <s v="BIJENDRA SINGH CHAUDHARY"/>
    <n v="0"/>
    <s v="INC"/>
    <s v="Hand"/>
    <s v="MALE"/>
    <n v="4"/>
    <n v="62"/>
    <s v="GENERAL"/>
    <s v="Graduate"/>
    <n v="12863000"/>
    <n v="4273034"/>
    <n v="50346"/>
    <n v="534"/>
    <n v="50880"/>
    <n v="2.696161944"/>
    <n v="4.3713217919999998"/>
    <n v="1887127"/>
  </r>
  <r>
    <x v="3"/>
    <s v="West Bengal"/>
    <s v="ALIPURDUARS"/>
    <s v="JOHN BARLA"/>
    <n v="1"/>
    <s v="BJP"/>
    <s v="Lotus"/>
    <s v="MALE"/>
    <n v="9"/>
    <n v="43"/>
    <s v="ST"/>
    <s v="8th Pass"/>
    <n v="1418730"/>
    <n v="0"/>
    <n v="747788"/>
    <n v="3016"/>
    <n v="750804"/>
    <n v="45.547909679999997"/>
    <n v="54.359762979999999"/>
    <n v="1648383"/>
  </r>
  <r>
    <x v="3"/>
    <s v="West Bengal"/>
    <s v="ALIPURDUARS"/>
    <s v="DASRATH TIRKEY"/>
    <n v="0"/>
    <s v="AITC"/>
    <s v="Floweand Grass"/>
    <s v="MALE"/>
    <n v="0"/>
    <n v="52"/>
    <s v="ST"/>
    <s v="Graduate"/>
    <n v="9039609"/>
    <n v="581713"/>
    <n v="505885"/>
    <n v="930"/>
    <n v="506815"/>
    <n v="30.746191870000001"/>
    <n v="36.694454579999999"/>
    <n v="1648383"/>
  </r>
  <r>
    <x v="3"/>
    <s v="West Bengal"/>
    <s v="ALIPURDUARS"/>
    <s v="MILI ORAON"/>
    <n v="0"/>
    <s v="RSP"/>
    <s v="Spade &amp; Stoker"/>
    <s v="FEMALE"/>
    <n v="0"/>
    <n v="42"/>
    <s v="ST"/>
    <s v="Post Graduate"/>
    <n v="2804955"/>
    <n v="304672"/>
    <n v="53859"/>
    <n v="151"/>
    <n v="54010"/>
    <n v="3.2765443470000002"/>
    <n v="3.910435745"/>
    <n v="1648383"/>
  </r>
  <r>
    <x v="3"/>
    <s v="West Bengal"/>
    <s v="ALIPURDUARS"/>
    <s v="MOHANLAL BASUMATA"/>
    <n v="0"/>
    <s v="INC"/>
    <s v="Hand"/>
    <s v="MALE"/>
    <n v="0"/>
    <n v="44"/>
    <s v="ST"/>
    <s v="Graduate Professional"/>
    <n v="2320328"/>
    <n v="659760"/>
    <n v="27279"/>
    <n v="148"/>
    <n v="27427"/>
    <n v="1.66387302"/>
    <n v="1.985771545"/>
    <n v="1648383"/>
  </r>
  <r>
    <x v="3"/>
    <s v="West Bengal"/>
    <s v="ALIPURDUARS"/>
    <s v="NOTA"/>
    <n v="0"/>
    <s v="NOTA"/>
    <s v="ND"/>
    <s v=""/>
    <m/>
    <m/>
    <s v=""/>
    <s v=""/>
    <m/>
    <m/>
    <n v="21147"/>
    <n v="28"/>
    <n v="21175"/>
    <n v="1.284592234"/>
    <n v="1.5331138099999999"/>
    <n v="1648383"/>
  </r>
  <r>
    <x v="1"/>
    <s v="Uttar Pradesh"/>
    <s v="ALLAHABAD"/>
    <s v="Rita Bahuguna Joshi"/>
    <n v="1"/>
    <s v="BJP"/>
    <s v="Lotus"/>
    <s v="FEMALE"/>
    <n v="6"/>
    <n v="69"/>
    <s v="GENERAL"/>
    <s v="Doctorate"/>
    <n v="26919330"/>
    <n v="1600000"/>
    <n v="493204"/>
    <n v="1250"/>
    <n v="494454"/>
    <n v="28.811649259999999"/>
    <n v="55.584546400000001"/>
    <n v="1716160"/>
  </r>
  <r>
    <x v="1"/>
    <s v="Uttar Pradesh"/>
    <s v="ALLAHABAD"/>
    <s v="Rajendra Singh Patel"/>
    <n v="0"/>
    <s v="SP"/>
    <s v="Bicycle"/>
    <s v="MALE"/>
    <n v="0"/>
    <n v="63"/>
    <s v="GENERAL"/>
    <s v="Graduate"/>
    <n v="292681002"/>
    <n v="0"/>
    <n v="309328"/>
    <n v="851"/>
    <n v="310179"/>
    <n v="18.074014080000001"/>
    <n v="34.869085929999997"/>
    <n v="1716160"/>
  </r>
  <r>
    <x v="1"/>
    <s v="Uttar Pradesh"/>
    <s v="ALLAHABAD"/>
    <s v="Yogesh Shukla"/>
    <n v="0"/>
    <s v="INC"/>
    <s v="Hand"/>
    <s v="MALE"/>
    <n v="1"/>
    <n v="49"/>
    <s v="GENERAL"/>
    <s v="12th Pass"/>
    <n v="4200199"/>
    <n v="0"/>
    <n v="31852"/>
    <n v="101"/>
    <n v="31953"/>
    <n v="1.861889334"/>
    <n v="3.592028805"/>
    <n v="1716160"/>
  </r>
  <r>
    <x v="1"/>
    <s v="Uttar Pradesh"/>
    <s v="ALLAHABAD"/>
    <s v="Girdhar Gopal Tripathi"/>
    <n v="0"/>
    <s v="CPI(M)"/>
    <s v="Eaof Corn And Sickle"/>
    <s v="MALE"/>
    <n v="0"/>
    <n v="77"/>
    <s v="GENERAL"/>
    <s v="Post Graduate"/>
    <n v="31397972"/>
    <n v="308458"/>
    <n v="10397"/>
    <n v="6"/>
    <n v="10403"/>
    <n v="0.60617891099999999"/>
    <n v="1.1694637640000001"/>
    <n v="1716160"/>
  </r>
  <r>
    <x v="4"/>
    <s v="Uttarakhand"/>
    <s v="ALMORA"/>
    <s v="Ajay Tamta"/>
    <n v="1"/>
    <s v="BJP"/>
    <s v="Lotus"/>
    <s v="MALE"/>
    <n v="0"/>
    <n v="46"/>
    <s v="SC"/>
    <s v="12th Pass"/>
    <n v="9910448"/>
    <n v="55845"/>
    <n v="430455"/>
    <n v="14196"/>
    <n v="444651"/>
    <n v="33.237280689999999"/>
    <n v="63.539090059999999"/>
    <n v="1337808"/>
  </r>
  <r>
    <x v="4"/>
    <s v="Uttarakhand"/>
    <s v="ALMORA"/>
    <s v="Pradeep Tamta"/>
    <n v="0"/>
    <s v="INC"/>
    <s v="Hand"/>
    <s v="MALE"/>
    <n v="1"/>
    <n v="60"/>
    <s v="SC"/>
    <s v="Post Graduate"/>
    <n v="13293598"/>
    <n v="2500000"/>
    <n v="209836"/>
    <n v="1829"/>
    <n v="211665"/>
    <n v="15.82177712"/>
    <n v="30.246196449999999"/>
    <n v="1337808"/>
  </r>
  <r>
    <x v="4"/>
    <s v="Uttarakhand"/>
    <s v="ALMORA"/>
    <s v="NOTA"/>
    <n v="0"/>
    <s v="NOTA"/>
    <s v="ND"/>
    <s v=""/>
    <m/>
    <m/>
    <s v=""/>
    <s v=""/>
    <m/>
    <m/>
    <n v="15311"/>
    <n v="194"/>
    <n v="15505"/>
    <n v="1.1589854449999999"/>
    <n v="2.215610876"/>
    <n v="1337808"/>
  </r>
  <r>
    <x v="4"/>
    <s v="Uttarakhand"/>
    <s v="ALMORA"/>
    <s v="Sunder Dhoni (Advocate)"/>
    <n v="0"/>
    <s v="BSP"/>
    <s v="Elephant"/>
    <s v="MALE"/>
    <n v="0"/>
    <n v="41"/>
    <s v="SC"/>
    <s v="Post Graduate"/>
    <n v="2870000"/>
    <n v="1500000"/>
    <n v="10059"/>
    <n v="131"/>
    <n v="10190"/>
    <n v="0.761693756"/>
    <n v="1.4561157579999999"/>
    <n v="1337808"/>
  </r>
  <r>
    <x v="2"/>
    <s v="Rajasthan"/>
    <s v="ALWAR"/>
    <s v="Balak Nath"/>
    <n v="1"/>
    <s v="BJP"/>
    <s v="Lotus"/>
    <s v="MALE"/>
    <n v="0"/>
    <n v="35"/>
    <s v="GENERAL"/>
    <s v="10th Pass"/>
    <n v="352929"/>
    <n v="0"/>
    <n v="750580"/>
    <n v="9621"/>
    <n v="760201"/>
    <n v="40.253711359999997"/>
    <n v="59.930215529999998"/>
    <n v="1888524"/>
  </r>
  <r>
    <x v="2"/>
    <s v="Rajasthan"/>
    <s v="ALWAR"/>
    <s v="Bhanwar Jitendra Singh"/>
    <n v="0"/>
    <s v="INC"/>
    <s v="Hand"/>
    <s v="MALE"/>
    <n v="2"/>
    <n v="47"/>
    <s v="GENERAL"/>
    <s v="Graduate"/>
    <n v="136542038"/>
    <n v="0"/>
    <n v="426794"/>
    <n v="3436"/>
    <n v="430230"/>
    <n v="22.781283160000001"/>
    <n v="33.917051710000003"/>
    <n v="1888524"/>
  </r>
  <r>
    <x v="2"/>
    <s v="Rajasthan"/>
    <s v="ALWAR"/>
    <s v="Imran Khan"/>
    <n v="0"/>
    <s v="BSP"/>
    <s v="Elephant"/>
    <s v="MALE"/>
    <n v="0"/>
    <n v="31"/>
    <s v="GENERAL"/>
    <s v="10th Pass"/>
    <n v="16328526"/>
    <n v="5844684"/>
    <n v="56399"/>
    <n v="250"/>
    <n v="56649"/>
    <n v="2.999644167"/>
    <n v="4.4659067529999996"/>
    <n v="1888524"/>
  </r>
  <r>
    <x v="0"/>
    <s v="Andhra Pradesh"/>
    <s v="AMALAPURAM"/>
    <s v="CHINTA ANURADHA"/>
    <n v="1"/>
    <s v="YSRCP"/>
    <s v="Ceiling Fan"/>
    <s v="FEMALE"/>
    <n v="0"/>
    <n v="46"/>
    <s v="SC"/>
    <s v="Graduate"/>
    <n v="85993362"/>
    <n v="2431407"/>
    <n v="482003"/>
    <n v="3955"/>
    <n v="485958"/>
    <n v="33.294919819999997"/>
    <n v="39.337104410000002"/>
    <n v="1459556"/>
  </r>
  <r>
    <x v="0"/>
    <s v="Andhra Pradesh"/>
    <s v="AMALAPURAM"/>
    <s v="GANTI HARISH MADHUR (BALAYOGI)"/>
    <n v="0"/>
    <s v="TDP"/>
    <s v="Bicycle"/>
    <s v="MALE"/>
    <n v="0"/>
    <n v="28"/>
    <s v="SC"/>
    <s v="Graduate Professional"/>
    <n v="73049918"/>
    <n v="1537488"/>
    <n v="443590"/>
    <n v="2573"/>
    <n v="446163"/>
    <n v="30.568405729999998"/>
    <n v="36.115797069999999"/>
    <n v="1459556"/>
  </r>
  <r>
    <x v="0"/>
    <s v="Andhra Pradesh"/>
    <s v="AMALAPURAM"/>
    <s v="D M R SEKHAR"/>
    <n v="0"/>
    <s v="JnP"/>
    <s v="Glass Tumbler"/>
    <s v="MALE"/>
    <n v="1"/>
    <n v="59"/>
    <s v="SC"/>
    <s v="Post Graduate"/>
    <n v="28930012"/>
    <n v="0"/>
    <n v="253740"/>
    <n v="1577"/>
    <n v="255317"/>
    <n v="17.492785479999998"/>
    <n v="20.667282950000001"/>
    <n v="1459556"/>
  </r>
  <r>
    <x v="0"/>
    <s v="Andhra Pradesh"/>
    <s v="AMALAPURAM"/>
    <s v="NOTA"/>
    <n v="0"/>
    <s v="NOTA"/>
    <s v="ND"/>
    <s v=""/>
    <m/>
    <m/>
    <s v=""/>
    <s v=""/>
    <m/>
    <m/>
    <n v="16427"/>
    <n v="41"/>
    <n v="16468"/>
    <n v="1.1282883290000001"/>
    <n v="1.3330440809999999"/>
    <n v="1459556"/>
  </r>
  <r>
    <x v="4"/>
    <s v="Haryana"/>
    <s v="AMBALA"/>
    <s v="RATTAN LAL KATARIA"/>
    <n v="1"/>
    <s v="BJP"/>
    <s v="Lotus"/>
    <s v="MALE"/>
    <n v="0"/>
    <n v="67"/>
    <s v="SC"/>
    <s v="Post Graduate"/>
    <n v="54361499"/>
    <n v="188861"/>
    <n v="744438"/>
    <n v="2070"/>
    <n v="746508"/>
    <n v="40.271002330000002"/>
    <n v="56.642805869999997"/>
    <n v="1853711"/>
  </r>
  <r>
    <x v="4"/>
    <s v="Haryana"/>
    <s v="AMBALA"/>
    <s v="SELJA"/>
    <n v="0"/>
    <s v="INC"/>
    <s v="Hand"/>
    <s v="FEMALE"/>
    <n v="0"/>
    <n v="56"/>
    <s v="SC"/>
    <s v="Post Graduate"/>
    <n v="240508152"/>
    <n v="0"/>
    <n v="403678"/>
    <n v="485"/>
    <n v="404163"/>
    <n v="21.802913180000001"/>
    <n v="30.66668589"/>
    <n v="1853711"/>
  </r>
  <r>
    <x v="4"/>
    <s v="Haryana"/>
    <s v="AMBALA"/>
    <s v="NARESH KUMAR"/>
    <n v="0"/>
    <s v="BSP"/>
    <s v="Elephant"/>
    <s v="MALE"/>
    <n v="0"/>
    <n v="55"/>
    <s v="SC"/>
    <s v="10th Pass"/>
    <n v="38090737"/>
    <n v="73613"/>
    <n v="96205"/>
    <n v="91"/>
    <n v="96296"/>
    <n v="5.194768764"/>
    <n v="7.3066539600000002"/>
    <n v="1853711"/>
  </r>
  <r>
    <x v="4"/>
    <s v="Haryana"/>
    <s v="AMBALA"/>
    <s v="RAM PAL"/>
    <n v="0"/>
    <s v="INLD"/>
    <s v="Spectacles"/>
    <s v="MALE"/>
    <n v="1"/>
    <n v="61"/>
    <s v="SC"/>
    <s v="10th Pass"/>
    <n v="4415779"/>
    <n v="0"/>
    <n v="19518"/>
    <n v="57"/>
    <n v="19575"/>
    <n v="1.05598985"/>
    <n v="1.485292756"/>
    <n v="1853711"/>
  </r>
  <r>
    <x v="1"/>
    <s v="Uttar Pradesh"/>
    <s v="AMBEDKAR NAGAR"/>
    <s v="Ritesh Pandey"/>
    <n v="1"/>
    <s v="BSP"/>
    <s v="Elephant"/>
    <s v="MALE"/>
    <n v="1"/>
    <n v="38"/>
    <s v="GENERAL"/>
    <s v="Graduate"/>
    <n v="307265103"/>
    <n v="24739098"/>
    <n v="563445"/>
    <n v="673"/>
    <n v="564118"/>
    <n v="31.591621459999999"/>
    <n v="51.724760799999999"/>
    <n v="1785657"/>
  </r>
  <r>
    <x v="1"/>
    <s v="Uttar Pradesh"/>
    <s v="AMBEDKAR NAGAR"/>
    <s v="Mukut Bihari"/>
    <n v="0"/>
    <s v="BJP"/>
    <s v="Lotus"/>
    <s v="MALE"/>
    <n v="0"/>
    <n v="71"/>
    <s v="GENERAL"/>
    <s v="Graduate Professional"/>
    <n v="24116406"/>
    <n v="12848"/>
    <n v="467287"/>
    <n v="951"/>
    <n v="468238"/>
    <n v="26.222169210000001"/>
    <n v="42.933390789999997"/>
    <n v="1785657"/>
  </r>
  <r>
    <x v="1"/>
    <s v="Uttar Pradesh"/>
    <s v="AMBEDKAR NAGAR"/>
    <s v="Rakesh"/>
    <n v="0"/>
    <s v="SBSP"/>
    <s v="Walking Stick"/>
    <s v="MALE"/>
    <n v="0"/>
    <n v="36"/>
    <s v="GENERAL"/>
    <s v="12th Pass"/>
    <n v="2137783"/>
    <n v="0"/>
    <n v="15164"/>
    <n v="3"/>
    <n v="15167"/>
    <n v="0.84937924799999998"/>
    <n v="1.390683238"/>
    <n v="1785657"/>
  </r>
  <r>
    <x v="1"/>
    <s v="Uttar Pradesh"/>
    <s v="AMBEDKAR NAGAR"/>
    <s v="NOTA"/>
    <n v="0"/>
    <s v="NOTA"/>
    <s v="ND"/>
    <s v=""/>
    <m/>
    <m/>
    <s v=""/>
    <s v=""/>
    <m/>
    <m/>
    <n v="11329"/>
    <n v="15"/>
    <n v="11344"/>
    <n v="0.63528437999999998"/>
    <n v="1.040147073"/>
    <n v="1785657"/>
  </r>
  <r>
    <x v="1"/>
    <s v="Uttar Pradesh"/>
    <s v="AMETHI"/>
    <s v="Smriti Irani"/>
    <n v="1"/>
    <s v="BJP"/>
    <s v="Lotus"/>
    <s v="FEMALE"/>
    <n v="0"/>
    <n v="43"/>
    <s v="GENERAL"/>
    <s v="12th Pass"/>
    <n v="111099609"/>
    <n v="0"/>
    <n v="467598"/>
    <n v="916"/>
    <n v="468514"/>
    <n v="26.87180781"/>
    <n v="49.685669320000002"/>
    <n v="1743515"/>
  </r>
  <r>
    <x v="1"/>
    <s v="Uttar Pradesh"/>
    <s v="AMETHI"/>
    <s v="Rahul Gandhi"/>
    <n v="0"/>
    <s v="INC"/>
    <s v="Hand"/>
    <s v="MALE"/>
    <n v="6"/>
    <n v="48"/>
    <s v="GENERAL"/>
    <s v="Post Graduate"/>
    <n v="158877063"/>
    <n v="7201904"/>
    <n v="412867"/>
    <n v="527"/>
    <n v="413394"/>
    <n v="23.710378169999998"/>
    <n v="43.8402216"/>
    <n v="1743515"/>
  </r>
  <r>
    <x v="2"/>
    <s v="Maharashtra"/>
    <s v="AMRAVATI"/>
    <s v="Navnit Ravi Rana"/>
    <n v="1"/>
    <s v="IND"/>
    <s v="Spanner"/>
    <s v="FEMALE"/>
    <n v="1"/>
    <n v="33"/>
    <s v="SC"/>
    <s v="10th Pass"/>
    <n v="124554656"/>
    <n v="70576979"/>
    <n v="507844"/>
    <n v="3103"/>
    <n v="510947"/>
    <n v="27.87352074"/>
    <n v="45.872031589999999"/>
    <n v="1833091"/>
  </r>
  <r>
    <x v="2"/>
    <s v="Maharashtra"/>
    <s v="AMRAVATI"/>
    <s v="Adsul Anandrao Vithoba"/>
    <n v="0"/>
    <s v="SHS"/>
    <s v="Bow and Arrow"/>
    <s v="MALE"/>
    <n v="2"/>
    <n v="71"/>
    <s v="SC"/>
    <s v="Graduate"/>
    <n v="44015877"/>
    <n v="8545894"/>
    <n v="470549"/>
    <n v="3447"/>
    <n v="473996"/>
    <n v="25.8577452"/>
    <n v="42.554627940000003"/>
    <n v="1833091"/>
  </r>
  <r>
    <x v="2"/>
    <s v="Maharashtra"/>
    <s v="AMRAVATI"/>
    <s v="Gunwant Deopare"/>
    <n v="0"/>
    <s v="VBA"/>
    <s v="Whistle"/>
    <s v="MALE"/>
    <n v="2"/>
    <n v="47"/>
    <s v="SC"/>
    <s v="Others"/>
    <n v="351944996"/>
    <n v="79139288"/>
    <n v="64585"/>
    <n v="550"/>
    <n v="65135"/>
    <n v="3.5532878619999999"/>
    <n v="5.8477195819999999"/>
    <n v="1833091"/>
  </r>
  <r>
    <x v="2"/>
    <s v="Maharashtra"/>
    <s v="AMRAVATI"/>
    <s v="Arun Motiramji Wankhade"/>
    <n v="0"/>
    <s v="BSP"/>
    <s v="Elephant"/>
    <s v="MALE"/>
    <n v="3"/>
    <n v="56"/>
    <s v="SC"/>
    <s v="12th Pass"/>
    <n v="338097138"/>
    <n v="6600000"/>
    <n v="12232"/>
    <n v="104"/>
    <n v="12336"/>
    <n v="0.67296168099999998"/>
    <n v="1.107507005"/>
    <n v="1833091"/>
  </r>
  <r>
    <x v="2"/>
    <s v="Gujarat"/>
    <s v="AMRELI"/>
    <s v="Kachhadiya Naranbhai Bhikhabhai"/>
    <n v="1"/>
    <s v="BJP"/>
    <s v="Lotus"/>
    <s v="MALE"/>
    <n v="0"/>
    <n v="64"/>
    <s v="GENERAL"/>
    <s v="12th Pass"/>
    <n v="35900763"/>
    <n v="828961"/>
    <n v="527593"/>
    <n v="1442"/>
    <n v="529035"/>
    <n v="32.487007589999997"/>
    <n v="58.043673599999998"/>
    <n v="1628451"/>
  </r>
  <r>
    <x v="2"/>
    <s v="Gujarat"/>
    <s v="AMRELI"/>
    <s v="Paresh Dhanani"/>
    <n v="0"/>
    <s v="INC"/>
    <s v="Hand"/>
    <s v="MALE"/>
    <n v="0"/>
    <n v="42"/>
    <s v="GENERAL"/>
    <s v="Graduate"/>
    <n v="14342991"/>
    <n v="0"/>
    <n v="326781"/>
    <n v="823"/>
    <n v="327604"/>
    <n v="20.117522730000001"/>
    <n v="35.943443530000003"/>
    <n v="1628451"/>
  </r>
  <r>
    <x v="2"/>
    <s v="Gujarat"/>
    <s v="AMRELI"/>
    <s v="NOTA"/>
    <n v="0"/>
    <s v="NOTA"/>
    <s v="ND"/>
    <s v=""/>
    <m/>
    <m/>
    <s v=""/>
    <s v=""/>
    <m/>
    <m/>
    <n v="17513"/>
    <n v="54"/>
    <n v="17567"/>
    <n v="1.07875521"/>
    <n v="1.927383281"/>
    <n v="1628451"/>
  </r>
  <r>
    <x v="2"/>
    <s v="Gujarat"/>
    <s v="AMRELI"/>
    <s v="Chauhan Ravjibhai Mulabhai"/>
    <n v="0"/>
    <s v="BSP"/>
    <s v="Elephant"/>
    <s v="MALE"/>
    <n v="0"/>
    <n v="47"/>
    <s v="SC"/>
    <s v="Literate"/>
    <n v="133189"/>
    <n v="0"/>
    <n v="9664"/>
    <n v="27"/>
    <n v="9691"/>
    <n v="0.59510540999999995"/>
    <n v="1.06325903"/>
    <n v="1628451"/>
  </r>
  <r>
    <x v="4"/>
    <s v="Punjab"/>
    <s v="AMRITSAR"/>
    <s v="GURJEET SINGH AUJLA"/>
    <n v="1"/>
    <s v="INC"/>
    <s v="Hand"/>
    <s v="MALE"/>
    <n v="0"/>
    <n v="46"/>
    <s v="GENERAL"/>
    <s v="12th Pass"/>
    <n v="34011739"/>
    <n v="9031565"/>
    <n v="444052"/>
    <n v="980"/>
    <n v="445032"/>
    <n v="29.513852279999998"/>
    <n v="51.712910569999998"/>
    <n v="1507875"/>
  </r>
  <r>
    <x v="4"/>
    <s v="Punjab"/>
    <s v="AMRITSAR"/>
    <s v="HARDEEP SINGH PURI"/>
    <n v="0"/>
    <s v="BJP"/>
    <s v="Lotus"/>
    <s v="MALE"/>
    <n v="0"/>
    <n v="67"/>
    <s v="GENERAL"/>
    <s v="Post Graduate"/>
    <n v="340505737"/>
    <n v="57940950"/>
    <n v="344049"/>
    <n v="1357"/>
    <n v="345406"/>
    <n v="22.906805940000002"/>
    <n v="40.136326349999997"/>
    <n v="1507875"/>
  </r>
  <r>
    <x v="4"/>
    <s v="Punjab"/>
    <s v="AMRITSAR"/>
    <s v="KULDIP SINGH DHALIWAL"/>
    <n v="0"/>
    <s v="AAP"/>
    <s v="Broom"/>
    <s v="MALE"/>
    <n v="0"/>
    <n v="58"/>
    <s v="GENERAL"/>
    <s v="10th Pass"/>
    <n v="14878922"/>
    <n v="2789687"/>
    <n v="19800"/>
    <n v="287"/>
    <n v="20087"/>
    <n v="1.3321396000000001"/>
    <n v="2.334118074"/>
    <n v="1507875"/>
  </r>
  <r>
    <x v="4"/>
    <s v="Punjab"/>
    <s v="AMRITSAR"/>
    <s v="DASWINDER KAUR"/>
    <n v="0"/>
    <s v="CPI(M)"/>
    <s v="Eaof Corn And Sickle"/>
    <s v="FEMALE"/>
    <n v="0"/>
    <n v="55"/>
    <s v="GENERAL"/>
    <s v="Graduate"/>
    <n v="661000"/>
    <n v="0"/>
    <n v="16278"/>
    <n v="57"/>
    <n v="16335"/>
    <n v="1.083312609"/>
    <n v="1.8981340529999999"/>
    <n v="1507875"/>
  </r>
  <r>
    <x v="4"/>
    <s v="Punjab"/>
    <s v="AMRITSAR"/>
    <s v="NOTA"/>
    <n v="0"/>
    <s v="NOTA"/>
    <s v="ND"/>
    <s v=""/>
    <m/>
    <m/>
    <s v=""/>
    <s v=""/>
    <m/>
    <m/>
    <n v="8713"/>
    <n v="50"/>
    <n v="8763"/>
    <n v="0.58114896800000004"/>
    <n v="1.0182643840000001"/>
    <n v="1507875"/>
  </r>
  <r>
    <x v="1"/>
    <s v="Uttar Pradesh"/>
    <s v="AMROHA"/>
    <s v="KUNWAR DANISH ALI"/>
    <n v="1"/>
    <s v="BSP"/>
    <s v="Elephant"/>
    <s v="MALE"/>
    <n v="0"/>
    <n v="43"/>
    <s v="GENERAL"/>
    <s v="Graduate"/>
    <n v="74920879"/>
    <n v="19579691"/>
    <n v="600744"/>
    <n v="338"/>
    <n v="601082"/>
    <n v="36.508091729999997"/>
    <n v="51.385334010000001"/>
    <n v="1646435"/>
  </r>
  <r>
    <x v="1"/>
    <s v="Uttar Pradesh"/>
    <s v="AMROHA"/>
    <s v="KANWAR SINGH TANWAR"/>
    <n v="0"/>
    <s v="BJP"/>
    <s v="Lotus"/>
    <s v="MALE"/>
    <n v="0"/>
    <n v="58"/>
    <s v="GENERAL"/>
    <s v="8th Pass"/>
    <n v="1821251171"/>
    <n v="10700504"/>
    <n v="536380"/>
    <n v="1454"/>
    <n v="537834"/>
    <n v="32.666579609999999"/>
    <n v="45.978385199999998"/>
    <n v="1646435"/>
  </r>
  <r>
    <x v="1"/>
    <s v="Uttar Pradesh"/>
    <s v="AMROHA"/>
    <s v="SACHIN CHOUDHARY"/>
    <n v="0"/>
    <s v="INC"/>
    <s v="Hand"/>
    <s v="MALE"/>
    <n v="0"/>
    <n v="35"/>
    <s v="GENERAL"/>
    <s v="12th Pass"/>
    <n v="27003125"/>
    <n v="12293421"/>
    <n v="12454"/>
    <n v="56"/>
    <n v="12510"/>
    <n v="0.75982349699999996"/>
    <n v="1.0694556289999999"/>
    <n v="1646435"/>
  </r>
  <r>
    <x v="0"/>
    <s v="Andhra Pradesh"/>
    <s v="ANAKAPALLI"/>
    <s v="Dr.Beesetti Venkata Satyavathi"/>
    <n v="1"/>
    <s v="YSRCP"/>
    <s v="Ceiling Fan"/>
    <s v="FEMALE"/>
    <n v="0"/>
    <n v="52"/>
    <s v="GENERAL"/>
    <s v="Graduate Professional"/>
    <n v="91526244"/>
    <n v="11139279"/>
    <n v="583210"/>
    <n v="3016"/>
    <n v="586226"/>
    <n v="38.532947100000001"/>
    <n v="47.258911240000003"/>
    <n v="1521363"/>
  </r>
  <r>
    <x v="0"/>
    <s v="Andhra Pradesh"/>
    <s v="ANAKAPALLI"/>
    <s v="ADARI ANAND KUMAR"/>
    <n v="0"/>
    <s v="TDP"/>
    <s v="Bicycle"/>
    <s v="MALE"/>
    <n v="0"/>
    <n v="43"/>
    <s v="GENERAL"/>
    <s v="10th Pass"/>
    <n v="410547212"/>
    <n v="205591400"/>
    <n v="495381"/>
    <n v="1653"/>
    <n v="497034"/>
    <n v="32.670309449999998"/>
    <n v="40.06865217"/>
    <n v="1521363"/>
  </r>
  <r>
    <x v="0"/>
    <s v="Andhra Pradesh"/>
    <s v="ANAKAPALLI"/>
    <s v="Chintala Partha Sarathi"/>
    <n v="0"/>
    <s v="JnP"/>
    <s v="Glass Tumbler"/>
    <s v="MALE"/>
    <n v="0"/>
    <n v="56"/>
    <s v="GENERAL"/>
    <s v="Post Graduate"/>
    <n v="335308506"/>
    <n v="110928567"/>
    <n v="82126"/>
    <n v="462"/>
    <n v="82588"/>
    <n v="5.4285532119999997"/>
    <n v="6.6578742010000003"/>
    <n v="1521363"/>
  </r>
  <r>
    <x v="0"/>
    <s v="Andhra Pradesh"/>
    <s v="ANAKAPALLI"/>
    <s v="NOTA"/>
    <n v="0"/>
    <s v="NOTA"/>
    <s v="ND"/>
    <s v=""/>
    <m/>
    <m/>
    <s v=""/>
    <s v=""/>
    <m/>
    <m/>
    <n v="34877"/>
    <n v="20"/>
    <n v="34897"/>
    <n v="2.2937983900000001"/>
    <n v="2.8132396470000001"/>
    <n v="1521363"/>
  </r>
  <r>
    <x v="0"/>
    <s v="Andhra Pradesh"/>
    <s v="ANAKAPALLI"/>
    <s v="Dr. Gandi Venkata Satyanarayana Rao (Dr Vikram)"/>
    <n v="0"/>
    <s v="BJP"/>
    <s v="Lotus"/>
    <s v="MALE"/>
    <n v="0"/>
    <n v="65"/>
    <s v="GENERAL"/>
    <s v="Post Graduate"/>
    <n v="57688924"/>
    <n v="9497894"/>
    <n v="12888"/>
    <n v="388"/>
    <n v="13276"/>
    <n v="0.87263854799999996"/>
    <n v="1.0702515850000001"/>
    <n v="1521363"/>
  </r>
  <r>
    <x v="2"/>
    <s v="Gujarat"/>
    <s v="ANAND"/>
    <s v="PATEL MITESH RAMESHBHAI (BAKABHAI)"/>
    <n v="1"/>
    <s v="BJP"/>
    <s v="Lotus"/>
    <s v="MALE"/>
    <n v="2"/>
    <n v="54"/>
    <s v="GENERAL"/>
    <s v="Others"/>
    <n v="77043053"/>
    <n v="7810840"/>
    <n v="631581"/>
    <n v="1516"/>
    <n v="633097"/>
    <n v="38.233496590000001"/>
    <n v="57.031449870000003"/>
    <n v="1655870"/>
  </r>
  <r>
    <x v="2"/>
    <s v="Gujarat"/>
    <s v="ANAND"/>
    <s v="BHARATBHAI MADHAVSINH SOLANKI"/>
    <n v="0"/>
    <s v="INC"/>
    <s v="Hand"/>
    <s v="MALE"/>
    <n v="0"/>
    <n v="65"/>
    <s v="GENERAL"/>
    <s v="Graduate Professional"/>
    <n v="54490955"/>
    <n v="1934855"/>
    <n v="434006"/>
    <n v="1373"/>
    <n v="435379"/>
    <n v="26.29306648"/>
    <n v="39.220365309999998"/>
    <n v="1655870"/>
  </r>
  <r>
    <x v="2"/>
    <s v="Gujarat"/>
    <s v="ANAND"/>
    <s v="NOTA"/>
    <n v="0"/>
    <s v="NOTA"/>
    <s v="ND"/>
    <s v=""/>
    <m/>
    <m/>
    <s v=""/>
    <s v=""/>
    <m/>
    <m/>
    <n v="18365"/>
    <n v="27"/>
    <n v="18392"/>
    <n v="1.110715213"/>
    <n v="1.6568115569999999"/>
    <n v="1655870"/>
  </r>
  <r>
    <x v="4"/>
    <s v="Punjab"/>
    <s v="ANANDPUR SAHIB"/>
    <s v="Manish Tewari"/>
    <n v="1"/>
    <s v="INC"/>
    <s v="Hand"/>
    <s v="MALE"/>
    <n v="0"/>
    <n v="53"/>
    <s v="GENERAL"/>
    <s v="Graduate Professional"/>
    <n v="154637860"/>
    <n v="0"/>
    <n v="426904"/>
    <n v="1141"/>
    <n v="428045"/>
    <n v="25.195776500000001"/>
    <n v="39.559658570000003"/>
    <n v="1698876"/>
  </r>
  <r>
    <x v="4"/>
    <s v="Punjab"/>
    <s v="ANANDPUR SAHIB"/>
    <s v="Professor Prem Singh Chandumajra"/>
    <n v="0"/>
    <s v="SAD"/>
    <s v="Scales"/>
    <s v="MALE"/>
    <n v="1"/>
    <n v="69"/>
    <s v="GENERAL"/>
    <s v="Post Graduate"/>
    <n v="126971695"/>
    <n v="0"/>
    <n v="379552"/>
    <n v="1609"/>
    <n v="381161"/>
    <n v="22.436069499999999"/>
    <n v="35.226667800000001"/>
    <n v="1698876"/>
  </r>
  <r>
    <x v="4"/>
    <s v="Punjab"/>
    <s v="ANANDPUR SAHIB"/>
    <s v="Sodhi Vikram Singh"/>
    <n v="0"/>
    <s v="BSP"/>
    <s v="Elephant"/>
    <s v="MALE"/>
    <n v="0"/>
    <n v="62"/>
    <s v="GENERAL"/>
    <s v="Graduate"/>
    <n v="1408265156"/>
    <n v="3400824"/>
    <n v="146077"/>
    <n v="364"/>
    <n v="146441"/>
    <n v="8.6198757300000004"/>
    <n v="13.53398816"/>
    <n v="1698876"/>
  </r>
  <r>
    <x v="4"/>
    <s v="Punjab"/>
    <s v="ANANDPUR SAHIB"/>
    <s v="Narinder Singh Shergill"/>
    <n v="0"/>
    <s v="AAP"/>
    <s v="Broom"/>
    <s v="MALE"/>
    <n v="1"/>
    <n v="51"/>
    <s v="GENERAL"/>
    <s v="Post Graduate"/>
    <n v="255712677"/>
    <n v="23667368"/>
    <n v="52539"/>
    <n v="513"/>
    <n v="53052"/>
    <n v="3.122770585"/>
    <n v="4.9030335740000002"/>
    <n v="1698876"/>
  </r>
  <r>
    <x v="4"/>
    <s v="Punjab"/>
    <s v="ANANDPUR SAHIB"/>
    <s v="NOTA"/>
    <n v="0"/>
    <s v="NOTA"/>
    <s v="ND"/>
    <s v=""/>
    <m/>
    <m/>
    <s v=""/>
    <s v=""/>
    <m/>
    <m/>
    <n v="17069"/>
    <n v="66"/>
    <n v="17135"/>
    <n v="1.008608044"/>
    <n v="1.5836062790000001"/>
    <n v="1698876"/>
  </r>
  <r>
    <x v="0"/>
    <s v="Andhra Pradesh"/>
    <s v="ANANTAPUR"/>
    <s v="TALARI RANGAIAH"/>
    <n v="1"/>
    <s v="YSRCP"/>
    <s v="Ceiling Fan"/>
    <s v="MALE"/>
    <n v="2"/>
    <n v="48"/>
    <s v="GENERAL"/>
    <s v="Doctorate"/>
    <n v="11773091"/>
    <n v="1135547"/>
    <n v="690901"/>
    <n v="4307"/>
    <n v="695208"/>
    <n v="41.775310070000003"/>
    <n v="51.568932599999997"/>
    <n v="1664160"/>
  </r>
  <r>
    <x v="0"/>
    <s v="Andhra Pradesh"/>
    <s v="ANANTAPUR"/>
    <s v="J.C. PAVAN REDDY"/>
    <n v="0"/>
    <s v="TDP"/>
    <s v="Bicycle"/>
    <s v="MALE"/>
    <n v="0"/>
    <n v="45"/>
    <s v="GENERAL"/>
    <s v="Graduate"/>
    <n v="373887429"/>
    <n v="84550726"/>
    <n v="550597"/>
    <n v="3183"/>
    <n v="553780"/>
    <n v="33.276848379999997"/>
    <n v="41.078128409999998"/>
    <n v="1664160"/>
  </r>
  <r>
    <x v="0"/>
    <s v="Andhra Pradesh"/>
    <s v="ANANTAPUR"/>
    <s v="K.RAJIV REDDY"/>
    <n v="0"/>
    <s v="INC"/>
    <s v="Hand"/>
    <s v="MALE"/>
    <n v="0"/>
    <n v="29"/>
    <s v="GENERAL"/>
    <s v="Graduate Professional"/>
    <n v="7264263"/>
    <n v="1700000"/>
    <n v="29994"/>
    <n v="85"/>
    <n v="30079"/>
    <n v="1.8074584170000001"/>
    <n v="2.2311911310000001"/>
    <n v="1664160"/>
  </r>
  <r>
    <x v="0"/>
    <s v="Andhra Pradesh"/>
    <s v="ANANTAPUR"/>
    <s v="D.JAGADEESH"/>
    <n v="0"/>
    <s v="CPI(M)"/>
    <s v="Eaof Corn And Sickle"/>
    <s v="MALE"/>
    <n v="9"/>
    <n v="58"/>
    <s v="GENERAL"/>
    <s v="8th Pass"/>
    <n v="25613277"/>
    <n v="2761973"/>
    <n v="20192"/>
    <n v="102"/>
    <n v="20294"/>
    <n v="1.219474089"/>
    <n v="1.5053623060000001"/>
    <n v="1664160"/>
  </r>
  <r>
    <x v="0"/>
    <s v="Andhra Pradesh"/>
    <s v="ANANTAPUR"/>
    <s v="NOTA"/>
    <n v="0"/>
    <s v="NOTA"/>
    <s v="ND"/>
    <s v=""/>
    <m/>
    <m/>
    <s v=""/>
    <s v=""/>
    <m/>
    <m/>
    <n v="16406"/>
    <n v="60"/>
    <n v="16466"/>
    <n v="0.98944812999999998"/>
    <n v="1.2214100590000001"/>
    <n v="1664160"/>
  </r>
  <r>
    <x v="4"/>
    <s v="Jammu &amp; Kashmir"/>
    <s v="ANANTNAG"/>
    <s v="HASNAIN MASOODI"/>
    <n v="1"/>
    <s v="JKN"/>
    <s v="Plough"/>
    <s v="MALE"/>
    <n v="0"/>
    <n v="65"/>
    <s v="GENERAL"/>
    <s v="Post Graduate"/>
    <n v="87620672"/>
    <n v="0"/>
    <n v="40032"/>
    <n v="148"/>
    <n v="40180"/>
    <n v="2.8745602849999998"/>
    <n v="32.024867489999998"/>
    <n v="1397779"/>
  </r>
  <r>
    <x v="4"/>
    <s v="Jammu &amp; Kashmir"/>
    <s v="ANANTNAG"/>
    <s v="GHULAM AHMAD MIR"/>
    <n v="0"/>
    <s v="INC"/>
    <s v="Hand"/>
    <s v="MALE"/>
    <n v="0"/>
    <n v="60"/>
    <s v="GENERAL"/>
    <s v="Graduate"/>
    <n v="140146018"/>
    <n v="0"/>
    <n v="32879"/>
    <n v="625"/>
    <n v="33504"/>
    <n v="2.3969454400000001"/>
    <n v="26.703861629999999"/>
    <n v="1397779"/>
  </r>
  <r>
    <x v="4"/>
    <s v="Jammu &amp; Kashmir"/>
    <s v="ANANTNAG"/>
    <s v="MEHBOOBA MUFTI"/>
    <n v="0"/>
    <s v="JKPDP"/>
    <s v="Ink Pot &amp; Pen"/>
    <s v="FEMALE"/>
    <n v="1"/>
    <n v="59"/>
    <s v="GENERAL"/>
    <s v="Graduate Professional"/>
    <n v="8903857"/>
    <n v="0"/>
    <n v="30223"/>
    <n v="301"/>
    <n v="30524"/>
    <n v="2.1837500780000001"/>
    <n v="24.328697250000001"/>
    <n v="1397779"/>
  </r>
  <r>
    <x v="4"/>
    <s v="Jammu &amp; Kashmir"/>
    <s v="ANANTNAG"/>
    <s v="SOFI YOUSUF"/>
    <n v="0"/>
    <s v="BJP"/>
    <s v="Lotus"/>
    <s v="MALE"/>
    <n v="1"/>
    <n v="53"/>
    <s v="GENERAL"/>
    <s v="Illiterate"/>
    <n v="11710000"/>
    <n v="0"/>
    <n v="9687"/>
    <n v="538"/>
    <n v="10225"/>
    <n v="0.731517643"/>
    <n v="8.1496831790000002"/>
    <n v="1397779"/>
  </r>
  <r>
    <x v="4"/>
    <s v="Jammu &amp; Kashmir"/>
    <s v="ANANTNAG"/>
    <s v="CH. ZAFFAR ALI"/>
    <n v="0"/>
    <s v="JPC"/>
    <s v="Apple"/>
    <s v="MALE"/>
    <n v="0"/>
    <n v="60"/>
    <s v="ST"/>
    <s v="8th Pass"/>
    <n v="23265829"/>
    <n v="202000"/>
    <n v="1629"/>
    <n v="17"/>
    <n v="1646"/>
    <n v="0.117758244"/>
    <n v="1.311919659"/>
    <n v="1397779"/>
  </r>
  <r>
    <x v="4"/>
    <s v="Jammu &amp; Kashmir"/>
    <s v="ANANTNAG"/>
    <s v="GH. MOHD. WANI"/>
    <n v="0"/>
    <s v="IND"/>
    <s v="Table"/>
    <s v="MALE"/>
    <n v="0"/>
    <n v="45"/>
    <s v="GENERAL"/>
    <s v="12th Pass"/>
    <n v="31000"/>
    <n v="0"/>
    <n v="1365"/>
    <n v="4"/>
    <n v="1369"/>
    <n v="9.7941090999999994E-2"/>
    <n v="1.0911409560000001"/>
    <n v="1397779"/>
  </r>
  <r>
    <x v="3"/>
    <s v="Andaman &amp; Nicobar Islands"/>
    <s v="ANDAMAN &amp; NICOBAR ISLANDS"/>
    <s v="KULDEEP RAI SHARMA"/>
    <n v="1"/>
    <s v="INC"/>
    <s v="Hand"/>
    <s v="MALE"/>
    <n v="0"/>
    <n v="52"/>
    <s v="GENERAL"/>
    <s v="Graduate Professional"/>
    <n v="132233012"/>
    <n v="80450870"/>
    <n v="95249"/>
    <n v="59"/>
    <n v="95308"/>
    <n v="29.926743720000001"/>
    <n v="45.954155780000001"/>
    <n v="318471"/>
  </r>
  <r>
    <x v="3"/>
    <s v="Andaman &amp; Nicobar Islands"/>
    <s v="ANDAMAN &amp; NICOBAR ISLANDS"/>
    <s v="VISHAL JOLLY"/>
    <n v="0"/>
    <s v="BJP"/>
    <s v="Lotus"/>
    <s v="MALE"/>
    <n v="1"/>
    <n v="46"/>
    <s v="GENERAL"/>
    <s v="Graduate Professional"/>
    <n v="85140573"/>
    <n v="4633914"/>
    <n v="93772"/>
    <n v="129"/>
    <n v="93901"/>
    <n v="29.484945249999999"/>
    <n v="45.275750010000003"/>
    <n v="318471"/>
  </r>
  <r>
    <x v="3"/>
    <s v="Andaman &amp; Nicobar Islands"/>
    <s v="ANDAMAN &amp; NICOBAR ISLANDS"/>
    <s v="PARITOSH KUMAR HALDAR"/>
    <n v="0"/>
    <s v="IND"/>
    <s v="Helicopter"/>
    <s v="MALE"/>
    <n v="0"/>
    <n v="61"/>
    <s v="GENERAL"/>
    <s v="Post Graduate"/>
    <n v="19916000"/>
    <n v="1311000"/>
    <n v="5339"/>
    <n v="2"/>
    <n v="5341"/>
    <n v="1.6770757780000001"/>
    <n v="2.5752418060000002"/>
    <n v="318471"/>
  </r>
  <r>
    <x v="3"/>
    <s v="Andaman &amp; Nicobar Islands"/>
    <s v="ANDAMAN &amp; NICOBAR ISLANDS"/>
    <s v="SANJAY MESHACK"/>
    <n v="0"/>
    <s v="AAP"/>
    <s v="Broom"/>
    <s v="MALE"/>
    <n v="0"/>
    <n v="49"/>
    <s v="GENERAL"/>
    <s v="12th Pass"/>
    <n v="99887782"/>
    <n v="1791076"/>
    <n v="2837"/>
    <n v="2"/>
    <n v="2839"/>
    <n v="0.89144694499999999"/>
    <n v="1.3688656589999999"/>
    <n v="318471"/>
  </r>
  <r>
    <x v="3"/>
    <s v="Andaman &amp; Nicobar Islands"/>
    <s v="ANDAMAN &amp; NICOBAR ISLANDS"/>
    <s v="PRAKASH MINJ"/>
    <n v="0"/>
    <s v="BSP"/>
    <s v="Elephant"/>
    <s v="MALE"/>
    <n v="0"/>
    <n v="43"/>
    <s v="SC"/>
    <s v="Post Graduate"/>
    <n v="1250000"/>
    <n v="240000"/>
    <n v="2478"/>
    <n v="8"/>
    <n v="2486"/>
    <n v="0.780604827"/>
    <n v="1.1986615110000001"/>
    <n v="318471"/>
  </r>
  <r>
    <x v="1"/>
    <s v="Uttar Pradesh"/>
    <s v="AONLA"/>
    <s v="DHARMENDRA KASHYAP"/>
    <n v="1"/>
    <s v="BJP"/>
    <s v="Lotus"/>
    <s v="MALE"/>
    <n v="0"/>
    <n v="50"/>
    <s v="GENERAL"/>
    <s v="10th Pass"/>
    <n v="21766502"/>
    <n v="3324300"/>
    <n v="536377"/>
    <n v="1298"/>
    <n v="537675"/>
    <n v="30.111642830000001"/>
    <n v="51.066006139999999"/>
    <n v="1785605"/>
  </r>
  <r>
    <x v="1"/>
    <s v="Uttar Pradesh"/>
    <s v="AONLA"/>
    <s v="RUCHIVIRA"/>
    <n v="0"/>
    <s v="BSP"/>
    <s v="Elephant"/>
    <s v="FEMALE"/>
    <n v="1"/>
    <n v="57"/>
    <s v="GENERAL"/>
    <s v="Graduate"/>
    <n v="241164456"/>
    <n v="2100000"/>
    <n v="423100"/>
    <n v="832"/>
    <n v="423932"/>
    <n v="23.741644990000001"/>
    <n v="40.263196379999997"/>
    <n v="1785605"/>
  </r>
  <r>
    <x v="1"/>
    <s v="Uttar Pradesh"/>
    <s v="AONLA"/>
    <s v="KUNWAR SARVARAJ SINGH"/>
    <n v="0"/>
    <s v="INC"/>
    <s v="Hand"/>
    <s v="MALE"/>
    <n v="0"/>
    <n v="64"/>
    <s v="GENERAL"/>
    <s v="Graduate Professional"/>
    <n v="41189445"/>
    <n v="0"/>
    <n v="62407"/>
    <n v="141"/>
    <n v="62548"/>
    <n v="3.5029023779999999"/>
    <n v="5.940533877"/>
    <n v="1785605"/>
  </r>
  <r>
    <x v="0"/>
    <s v="Tamil Nadu"/>
    <s v="ARAKKONAM"/>
    <s v="S. JAGATHRAKSHAKAN"/>
    <n v="1"/>
    <s v="DMK"/>
    <s v="Rising Sun"/>
    <s v="MALE"/>
    <n v="2"/>
    <n v="71"/>
    <s v="GENERAL"/>
    <s v="10th Pass"/>
    <n v="1146984897"/>
    <n v="166365972"/>
    <n v="666688"/>
    <n v="5502"/>
    <n v="672190"/>
    <n v="44.812188669999998"/>
    <n v="56.979161019999999"/>
    <n v="1500016"/>
  </r>
  <r>
    <x v="0"/>
    <s v="Tamil Nadu"/>
    <s v="ARAKKONAM"/>
    <s v="A.K. MOORTHY"/>
    <n v="0"/>
    <s v="PMK"/>
    <s v="Mango"/>
    <s v="MALE"/>
    <n v="6"/>
    <n v="55"/>
    <s v="GENERAL"/>
    <s v="Post Graduate"/>
    <n v="46023417"/>
    <n v="7710578"/>
    <n v="341527"/>
    <n v="1707"/>
    <n v="343234"/>
    <n v="22.882022589999998"/>
    <n v="29.094728199999999"/>
    <n v="1500016"/>
  </r>
  <r>
    <x v="0"/>
    <s v="Tamil Nadu"/>
    <s v="ARAKKONAM"/>
    <s v="N.G. PARTHIBAN"/>
    <n v="0"/>
    <s v="IND"/>
    <s v="Gift Pack"/>
    <s v="MALE"/>
    <n v="0"/>
    <n v="43"/>
    <s v="GENERAL"/>
    <s v="8th Pass"/>
    <n v="133000"/>
    <n v="0"/>
    <n v="66595"/>
    <n v="231"/>
    <n v="66826"/>
    <n v="4.4550191459999997"/>
    <n v="5.6646028859999999"/>
    <n v="1500016"/>
  </r>
  <r>
    <x v="0"/>
    <s v="Tamil Nadu"/>
    <s v="ARAKKONAM"/>
    <s v="Y.R. PAVENDHAN"/>
    <n v="0"/>
    <s v="NTK"/>
    <s v="Ganna Kisan"/>
    <s v="MALE"/>
    <n v="0"/>
    <n v="40"/>
    <s v="GENERAL"/>
    <s v="Post Graduate"/>
    <n v="3520000"/>
    <n v="0"/>
    <n v="29065"/>
    <n v="282"/>
    <n v="29347"/>
    <n v="1.9564457980000001"/>
    <n v="2.4876410510000002"/>
    <n v="1500016"/>
  </r>
  <r>
    <x v="0"/>
    <s v="Tamil Nadu"/>
    <s v="ARAKKONAM"/>
    <s v="RAJENDRAN, N."/>
    <n v="0"/>
    <s v="MNM"/>
    <s v="Battery Torch"/>
    <s v="MALE"/>
    <n v="0"/>
    <n v="61"/>
    <s v="GENERAL"/>
    <s v="Post Graduate"/>
    <n v="10961100"/>
    <n v="0"/>
    <n v="23598"/>
    <n v="173"/>
    <n v="23771"/>
    <n v="1.5847164300000001"/>
    <n v="2.0149833180000001"/>
    <n v="1500016"/>
  </r>
  <r>
    <x v="0"/>
    <s v="Tamil Nadu"/>
    <s v="ARAKKONAM"/>
    <s v="NOTA"/>
    <n v="0"/>
    <s v="NOTA"/>
    <s v="ND"/>
    <s v=""/>
    <m/>
    <m/>
    <s v=""/>
    <s v=""/>
    <m/>
    <m/>
    <n v="12015"/>
    <n v="164"/>
    <n v="12179"/>
    <n v="0.81192467300000004"/>
    <n v="1.032370612"/>
    <n v="1500016"/>
  </r>
  <r>
    <x v="3"/>
    <s v="West Bengal"/>
    <s v="ARAMBAGH"/>
    <s v="APARUPA PODDAR (AFRIN ALI)"/>
    <n v="1"/>
    <s v="AITC"/>
    <s v="Floweand Grass"/>
    <s v="FEMALE"/>
    <n v="1"/>
    <n v="33"/>
    <s v="SC"/>
    <s v="Post Graduate"/>
    <n v="12527597"/>
    <n v="4244000"/>
    <n v="649613"/>
    <n v="316"/>
    <n v="649929"/>
    <n v="36.828890149999999"/>
    <n v="44.138931939999999"/>
    <n v="1764726"/>
  </r>
  <r>
    <x v="3"/>
    <s v="West Bengal"/>
    <s v="ARAMBAGH"/>
    <s v="TAPAN KUMAR RAY"/>
    <n v="0"/>
    <s v="BJP"/>
    <s v="Lotus"/>
    <s v="MALE"/>
    <n v="1"/>
    <n v="55"/>
    <s v="SC"/>
    <s v="Post Graduate"/>
    <n v="2014593"/>
    <n v="1875000"/>
    <n v="647755"/>
    <n v="1032"/>
    <n v="648787"/>
    <n v="36.76417756"/>
    <n v="44.06137476"/>
    <n v="1764726"/>
  </r>
  <r>
    <x v="3"/>
    <s v="West Bengal"/>
    <s v="ARAMBAGH"/>
    <s v="SAKTI MOHAN MALIK"/>
    <n v="0"/>
    <s v="CPI(M)"/>
    <s v="Hammer, Sickle and Star"/>
    <s v="MALE"/>
    <n v="2"/>
    <n v="59"/>
    <s v="SC"/>
    <s v="Post Graduate"/>
    <n v="10448352"/>
    <n v="17324"/>
    <n v="100373"/>
    <n v="147"/>
    <n v="100520"/>
    <n v="5.6960683980000004"/>
    <n v="6.8266617409999997"/>
    <n v="1764726"/>
  </r>
  <r>
    <x v="3"/>
    <s v="West Bengal"/>
    <s v="ARAMBAGH"/>
    <s v="JYOTI KUMARI DAS"/>
    <n v="0"/>
    <s v="INC"/>
    <s v="Hand"/>
    <s v="FEMALE"/>
    <n v="0"/>
    <n v="41"/>
    <s v="SC"/>
    <s v="Graduate"/>
    <n v="12069004"/>
    <n v="2996520"/>
    <n v="25094"/>
    <n v="34"/>
    <n v="25128"/>
    <n v="1.4239037670000001"/>
    <n v="1.7065296080000001"/>
    <n v="1764726"/>
  </r>
  <r>
    <x v="3"/>
    <s v="West Bengal"/>
    <s v="ARAMBAGH"/>
    <s v="NOTA"/>
    <n v="0"/>
    <s v="NOTA"/>
    <s v="ND"/>
    <s v=""/>
    <m/>
    <m/>
    <s v=""/>
    <s v=""/>
    <m/>
    <m/>
    <n v="20484"/>
    <n v="11"/>
    <n v="20495"/>
    <n v="1.161370094"/>
    <n v="1.3918865140000001"/>
    <n v="1764726"/>
  </r>
  <r>
    <x v="0"/>
    <s v="Tamil Nadu"/>
    <s v="ARANI"/>
    <s v="VISHNU PRASAD M K"/>
    <n v="1"/>
    <s v="INC"/>
    <s v="Hand"/>
    <s v="MALE"/>
    <n v="1"/>
    <n v="46"/>
    <s v="GENERAL"/>
    <s v="Graduate Professional"/>
    <n v="234564815"/>
    <n v="33409505"/>
    <n v="613390"/>
    <n v="4370"/>
    <n v="617760"/>
    <n v="42.629127420000003"/>
    <n v="53.956749700000003"/>
    <n v="1449150"/>
  </r>
  <r>
    <x v="0"/>
    <s v="Tamil Nadu"/>
    <s v="ARANI"/>
    <s v="ELUMALAI V"/>
    <n v="0"/>
    <s v="AIADMK"/>
    <s v="Two Leaves"/>
    <s v="MALE"/>
    <n v="0"/>
    <n v="63"/>
    <s v="GENERAL"/>
    <s v="Graduate Professional"/>
    <n v="111158268"/>
    <n v="1884554"/>
    <n v="385294"/>
    <n v="1660"/>
    <n v="386954"/>
    <n v="26.702135729999998"/>
    <n v="33.797559120000003"/>
    <n v="1449150"/>
  </r>
  <r>
    <x v="0"/>
    <s v="Tamil Nadu"/>
    <s v="ARANI"/>
    <s v="SENTHAMIZHAN G"/>
    <n v="0"/>
    <s v="IND"/>
    <s v="Gift Pack"/>
    <s v="MALE"/>
    <n v="0"/>
    <n v="55"/>
    <s v="GENERAL"/>
    <s v="Post Graduate"/>
    <n v="22006894"/>
    <n v="11328495"/>
    <n v="46326"/>
    <n v="57"/>
    <n v="46383"/>
    <n v="3.200703861"/>
    <n v="4.0512106990000003"/>
    <n v="1449150"/>
  </r>
  <r>
    <x v="0"/>
    <s v="Tamil Nadu"/>
    <s v="ARANI"/>
    <s v="TAMIZHARASI A"/>
    <n v="0"/>
    <s v="NTK"/>
    <s v="Ganna Kisan"/>
    <s v="FEMALE"/>
    <n v="0"/>
    <n v="37"/>
    <s v="GENERAL"/>
    <s v="Post Graduate"/>
    <n v="2934243"/>
    <n v="0"/>
    <n v="32151"/>
    <n v="258"/>
    <n v="32409"/>
    <n v="2.2364144499999998"/>
    <n v="2.830685543"/>
    <n v="1449150"/>
  </r>
  <r>
    <x v="0"/>
    <s v="Tamil Nadu"/>
    <s v="ARANI"/>
    <s v="NOTA"/>
    <n v="0"/>
    <s v="NOTA"/>
    <s v="ND"/>
    <s v=""/>
    <m/>
    <m/>
    <s v=""/>
    <s v=""/>
    <m/>
    <m/>
    <n v="16819"/>
    <n v="102"/>
    <n v="16921"/>
    <n v="1.167650002"/>
    <n v="1.4779237270000001"/>
    <n v="1449150"/>
  </r>
  <r>
    <x v="0"/>
    <s v="Tamil Nadu"/>
    <s v="ARANI"/>
    <s v="SHAJI V"/>
    <n v="0"/>
    <s v="MNM"/>
    <s v="Battery Torch"/>
    <s v="MALE"/>
    <n v="0"/>
    <n v="41"/>
    <s v="GENERAL"/>
    <s v="8th Pass"/>
    <n v="44642380"/>
    <n v="20565404"/>
    <n v="14680"/>
    <n v="96"/>
    <n v="14776"/>
    <n v="1.019632198"/>
    <n v="1.290573902"/>
    <n v="1449150"/>
  </r>
  <r>
    <x v="3"/>
    <s v="Bihar"/>
    <s v="ARARIA"/>
    <s v="PRADEEP KUMAR SINGH"/>
    <n v="1"/>
    <s v="BJP"/>
    <s v="Lotus"/>
    <s v="MALE"/>
    <n v="3"/>
    <n v="52"/>
    <s v="GENERAL"/>
    <s v="10th Pass"/>
    <n v="5010577"/>
    <n v="1159200"/>
    <n v="618004"/>
    <n v="430"/>
    <n v="618434"/>
    <n v="34.253940450000002"/>
    <n v="52.869310390000003"/>
    <n v="1805439"/>
  </r>
  <r>
    <x v="3"/>
    <s v="Bihar"/>
    <s v="ARARIA"/>
    <s v="SARFARAZ ALAM"/>
    <n v="0"/>
    <s v="RJD"/>
    <s v="Hurricane Lamp"/>
    <s v="MALE"/>
    <n v="6"/>
    <n v="50"/>
    <s v="GENERAL"/>
    <s v="Graduate"/>
    <n v="76618366"/>
    <n v="8566199"/>
    <n v="481120"/>
    <n v="73"/>
    <n v="481193"/>
    <n v="26.65240975"/>
    <n v="41.13671317"/>
    <n v="1805439"/>
  </r>
  <r>
    <x v="3"/>
    <s v="Bihar"/>
    <s v="ARARIA"/>
    <s v="NOTA"/>
    <n v="0"/>
    <s v="NOTA"/>
    <s v="ND"/>
    <s v=""/>
    <m/>
    <m/>
    <s v=""/>
    <s v=""/>
    <m/>
    <m/>
    <n v="20606"/>
    <n v="12"/>
    <n v="20618"/>
    <n v="1.1419937200000001"/>
    <n v="1.762612407"/>
    <n v="1805439"/>
  </r>
  <r>
    <x v="3"/>
    <s v="Bihar"/>
    <s v="ARRAH"/>
    <s v="R. K. Singh"/>
    <n v="1"/>
    <s v="BJP"/>
    <s v="Lotus"/>
    <s v="MALE"/>
    <n v="1"/>
    <n v="66"/>
    <s v="GENERAL"/>
    <s v="Graduate Professional"/>
    <n v="79971720"/>
    <n v="0"/>
    <n v="560106"/>
    <n v="6374"/>
    <n v="566480"/>
    <n v="27.11269948"/>
    <n v="52.332456319999999"/>
    <n v="2089353"/>
  </r>
  <r>
    <x v="3"/>
    <s v="Bihar"/>
    <s v="ARRAH"/>
    <s v="Raju Yadav"/>
    <n v="0"/>
    <s v="CPI(ML)(L)"/>
    <s v="Flag with Three Stars"/>
    <s v="MALE"/>
    <n v="1"/>
    <n v="36"/>
    <s v="GENERAL"/>
    <s v="Post Graduate"/>
    <n v="682315"/>
    <n v="0"/>
    <n v="418266"/>
    <n v="929"/>
    <n v="419195"/>
    <n v="20.06338804"/>
    <n v="38.725999199999997"/>
    <n v="2089353"/>
  </r>
  <r>
    <x v="3"/>
    <s v="Bihar"/>
    <s v="ARRAH"/>
    <s v="NOTA"/>
    <n v="0"/>
    <s v="NOTA"/>
    <s v="ND"/>
    <s v=""/>
    <m/>
    <m/>
    <s v=""/>
    <s v=""/>
    <m/>
    <m/>
    <n v="21763"/>
    <n v="62"/>
    <n v="21825"/>
    <n v="1.044581744"/>
    <n v="2.0162333339999998"/>
    <n v="2089353"/>
  </r>
  <r>
    <x v="3"/>
    <s v="Bihar"/>
    <s v="ARRAH"/>
    <s v="Shiv das Singh"/>
    <n v="0"/>
    <s v="IND"/>
    <s v="Football"/>
    <s v="MALE"/>
    <n v="0"/>
    <n v="81"/>
    <s v="GENERAL"/>
    <s v="12th Pass"/>
    <n v="3196572"/>
    <n v="0"/>
    <n v="13768"/>
    <n v="5"/>
    <n v="13773"/>
    <n v="0.65919928299999997"/>
    <n v="1.2723748779999999"/>
    <n v="2089353"/>
  </r>
  <r>
    <x v="3"/>
    <s v="Bihar"/>
    <s v="ARRAH"/>
    <s v="Raj Giri Bhagat"/>
    <n v="0"/>
    <s v="SSD"/>
    <s v="Saw"/>
    <s v="MALE"/>
    <n v="0"/>
    <n v="70"/>
    <s v="GENERAL"/>
    <s v="12th Pass"/>
    <n v="4437819"/>
    <n v="0"/>
    <n v="12592"/>
    <n v="6"/>
    <n v="12598"/>
    <n v="0.60296177799999995"/>
    <n v="1.163826233"/>
    <n v="2089353"/>
  </r>
  <r>
    <x v="0"/>
    <s v="Andhra Pradesh"/>
    <s v="ARUKU"/>
    <s v="GODDETI. MADHAVI"/>
    <n v="1"/>
    <s v="YSRCP"/>
    <s v="Ceiling Fan"/>
    <s v="FEMALE"/>
    <n v="0"/>
    <n v="26"/>
    <s v="ST"/>
    <s v="Graduate Professional"/>
    <n v="141179"/>
    <n v="0"/>
    <n v="557561"/>
    <n v="4629"/>
    <n v="562190"/>
    <n v="38.733845109999997"/>
    <n v="52.139839649999999"/>
    <n v="1451418"/>
  </r>
  <r>
    <x v="0"/>
    <s v="Andhra Pradesh"/>
    <s v="ARUKU"/>
    <s v="KISHORE CHANDRA DEO"/>
    <n v="0"/>
    <s v="TDP"/>
    <s v="Bicycle"/>
    <s v="MALE"/>
    <n v="0"/>
    <n v="72"/>
    <s v="ST"/>
    <s v="Post Graduate"/>
    <n v="65729020"/>
    <n v="0"/>
    <n v="336163"/>
    <n v="1938"/>
    <n v="338101"/>
    <n v="23.294529900000001"/>
    <n v="31.35689344"/>
    <n v="1451418"/>
  </r>
  <r>
    <x v="0"/>
    <s v="Andhra Pradesh"/>
    <s v="ARUKU"/>
    <s v="NOTA"/>
    <n v="0"/>
    <s v="NOTA"/>
    <s v="ND"/>
    <s v=""/>
    <m/>
    <m/>
    <s v=""/>
    <s v=""/>
    <m/>
    <m/>
    <n v="47955"/>
    <n v="22"/>
    <n v="47977"/>
    <n v="3.3055260440000001"/>
    <n v="4.4495865930000003"/>
    <n v="1451418"/>
  </r>
  <r>
    <x v="0"/>
    <s v="Andhra Pradesh"/>
    <s v="ARUKU"/>
    <s v="GANGULAIAH VAMPURU."/>
    <n v="0"/>
    <s v="JnP"/>
    <s v="Glass Tumbler"/>
    <s v="MALE"/>
    <n v="3"/>
    <n v="49"/>
    <s v="ST"/>
    <s v="10th Pass"/>
    <n v="2567059"/>
    <n v="320000"/>
    <n v="42245"/>
    <n v="549"/>
    <n v="42794"/>
    <n v="2.9484269869999999"/>
    <n v="3.9688936090000002"/>
    <n v="1451418"/>
  </r>
  <r>
    <x v="0"/>
    <s v="Andhra Pradesh"/>
    <s v="ARUKU"/>
    <s v="Dr. KOSURI KASI VISWANADHA VEERA VENKATA SATYANARAYANA REDDY"/>
    <n v="0"/>
    <s v="BJP"/>
    <s v="Lotus"/>
    <s v="MALE"/>
    <n v="0"/>
    <n v="54"/>
    <s v="ST"/>
    <s v="Doctorate"/>
    <n v="11443485"/>
    <n v="2200000"/>
    <n v="17578"/>
    <n v="289"/>
    <n v="17867"/>
    <n v="1.2310030599999999"/>
    <n v="1.657059917"/>
    <n v="1451418"/>
  </r>
  <r>
    <x v="0"/>
    <s v="Andhra Pradesh"/>
    <s v="ARUKU"/>
    <s v="SHRUTI DEVI VYRICHERLA"/>
    <n v="0"/>
    <s v="INC"/>
    <s v="Hand"/>
    <s v="FEMALE"/>
    <n v="0"/>
    <n v="46"/>
    <s v="ST"/>
    <s v="Graduate Professional"/>
    <n v="23592023"/>
    <n v="0"/>
    <n v="17656"/>
    <n v="74"/>
    <n v="17730"/>
    <n v="1.221564015"/>
    <n v="1.644353967"/>
    <n v="1451418"/>
  </r>
  <r>
    <x v="0"/>
    <s v="Andhra Pradesh"/>
    <s v="ARUKU"/>
    <s v="KANGALA BALUDORA"/>
    <n v="0"/>
    <s v="IND"/>
    <s v="Cup &amp; Saucer"/>
    <s v="MALE"/>
    <n v="0"/>
    <n v="61"/>
    <s v="ST"/>
    <s v="Illiterate"/>
    <n v="340500"/>
    <n v="0"/>
    <n v="13810"/>
    <n v="16"/>
    <n v="13826"/>
    <n v="0.95258567800000005"/>
    <n v="1.282280764"/>
    <n v="1451418"/>
  </r>
  <r>
    <x v="0"/>
    <s v="Andhra Pradesh"/>
    <s v="ARUKU"/>
    <s v="NARAVA SATYAVATHI"/>
    <n v="0"/>
    <s v="IND"/>
    <s v="Bangles"/>
    <s v="FEMALE"/>
    <n v="0"/>
    <n v="37"/>
    <s v="ST"/>
    <s v="10th Pass"/>
    <n v="964000"/>
    <n v="0"/>
    <n v="11231"/>
    <n v="5"/>
    <n v="11236"/>
    <n v="0.77413949699999995"/>
    <n v="1.0420733879999999"/>
    <n v="1451418"/>
  </r>
  <r>
    <x v="5"/>
    <s v="Arunachal Pradesh"/>
    <s v="ARUNACHAL EAST"/>
    <s v="Tapir Gao"/>
    <n v="1"/>
    <s v="BJP"/>
    <s v="Lotus"/>
    <s v="MALE"/>
    <n v="0"/>
    <n v="54"/>
    <s v="ST"/>
    <s v="Post Graduate"/>
    <n v="136628259"/>
    <n v="0"/>
    <n v="148567"/>
    <n v="5316"/>
    <n v="153883"/>
    <n v="45.287944250000002"/>
    <n v="52.036899890000001"/>
    <n v="339788"/>
  </r>
  <r>
    <x v="5"/>
    <s v="Arunachal Pradesh"/>
    <s v="ARUNACHAL EAST"/>
    <s v="Lowangcha Wanglat"/>
    <n v="0"/>
    <s v="INC"/>
    <s v="Hand"/>
    <s v="MALE"/>
    <n v="0"/>
    <n v="69"/>
    <s v="ST"/>
    <s v="Graduate"/>
    <n v="353530297"/>
    <n v="4168771"/>
    <n v="80378"/>
    <n v="3557"/>
    <n v="83935"/>
    <n v="24.702167230000001"/>
    <n v="28.383363939999999"/>
    <n v="339788"/>
  </r>
  <r>
    <x v="5"/>
    <s v="Arunachal Pradesh"/>
    <s v="ARUNACHAL EAST"/>
    <s v="Mongol Yomso"/>
    <n v="0"/>
    <s v="PPA"/>
    <s v="Maize"/>
    <s v="MALE"/>
    <n v="0"/>
    <n v="47"/>
    <s v="ST"/>
    <s v="12th Pass"/>
    <n v="10452925"/>
    <n v="0"/>
    <n v="22160"/>
    <n v="777"/>
    <n v="22937"/>
    <n v="6.7503855350000004"/>
    <n v="7.7563497779999997"/>
    <n v="339788"/>
  </r>
  <r>
    <x v="5"/>
    <s v="Arunachal Pradesh"/>
    <s v="ARUNACHAL EAST"/>
    <s v="Bandey Mili"/>
    <n v="0"/>
    <s v="JD(S)"/>
    <s v="A lady farmer carrying paddy on her head"/>
    <s v="MALE"/>
    <n v="0"/>
    <n v="38"/>
    <s v="ST"/>
    <s v="12th Pass"/>
    <n v="12720974"/>
    <n v="0"/>
    <n v="15304"/>
    <n v="654"/>
    <n v="15958"/>
    <n v="4.6964577910000003"/>
    <n v="5.3963390919999998"/>
    <n v="339788"/>
  </r>
  <r>
    <x v="5"/>
    <s v="Arunachal Pradesh"/>
    <s v="ARUNACHAL EAST"/>
    <s v="C. C. Singpho"/>
    <n v="0"/>
    <s v="IND"/>
    <s v="Helicopter"/>
    <s v="MALE"/>
    <n v="0"/>
    <n v="68"/>
    <s v="ST"/>
    <s v="Graduate"/>
    <n v="27303830"/>
    <n v="0"/>
    <n v="10955"/>
    <n v="538"/>
    <n v="11493"/>
    <n v="3.3824031450000001"/>
    <n v="3.8864597810000001"/>
    <n v="339788"/>
  </r>
  <r>
    <x v="5"/>
    <s v="Arunachal Pradesh"/>
    <s v="ARUNACHAL EAST"/>
    <s v="NOTA"/>
    <n v="0"/>
    <s v="NOTA"/>
    <s v="ND"/>
    <s v=""/>
    <m/>
    <m/>
    <s v=""/>
    <s v=""/>
    <m/>
    <m/>
    <n v="5490"/>
    <n v="85"/>
    <n v="5575"/>
    <n v="1.6407289249999999"/>
    <n v="1.8852356459999999"/>
    <n v="339788"/>
  </r>
  <r>
    <x v="5"/>
    <s v="Arunachal Pradesh"/>
    <s v="ARUNACHAL WEST"/>
    <s v="KIREN RIJIJU"/>
    <n v="1"/>
    <s v="BJP"/>
    <s v="Lotus"/>
    <s v="MALE"/>
    <n v="0"/>
    <n v="47"/>
    <s v="ST"/>
    <s v="Graduate Professional"/>
    <n v="15279000"/>
    <n v="0"/>
    <n v="216494"/>
    <n v="9302"/>
    <n v="225796"/>
    <n v="48.686539809999999"/>
    <n v="62.023859559999998"/>
    <n v="463775"/>
  </r>
  <r>
    <x v="5"/>
    <s v="Arunachal Pradesh"/>
    <s v="ARUNACHAL WEST"/>
    <s v="NABAM TUKI"/>
    <n v="0"/>
    <s v="INC"/>
    <s v="Hand"/>
    <s v="MALE"/>
    <n v="1"/>
    <n v="51"/>
    <s v="ST"/>
    <s v="Graduate"/>
    <n v="1002950534"/>
    <n v="204955775"/>
    <n v="49362"/>
    <n v="1591"/>
    <n v="50953"/>
    <n v="10.986577540000001"/>
    <n v="13.99626971"/>
    <n v="463775"/>
  </r>
  <r>
    <x v="5"/>
    <s v="Arunachal Pradesh"/>
    <s v="ARUNACHAL WEST"/>
    <s v="JARJUM ETE"/>
    <n v="0"/>
    <s v="JD(S)"/>
    <s v="A lady farmer carrying paddy on her head"/>
    <s v="FEMALE"/>
    <n v="0"/>
    <n v="56"/>
    <s v="ST"/>
    <s v="Post Graduate"/>
    <n v="38265000"/>
    <n v="0"/>
    <n v="41510"/>
    <n v="2410"/>
    <n v="43920"/>
    <n v="9.4701094280000007"/>
    <n v="12.064376299999999"/>
    <n v="463775"/>
  </r>
  <r>
    <x v="5"/>
    <s v="Arunachal Pradesh"/>
    <s v="ARUNACHAL WEST"/>
    <s v="KHYODA APIK"/>
    <n v="0"/>
    <s v="NPEP"/>
    <s v="Book"/>
    <s v="MALE"/>
    <n v="1"/>
    <n v="42"/>
    <s v="ST"/>
    <s v="12th Pass"/>
    <n v="300737886"/>
    <n v="7500000"/>
    <n v="26530"/>
    <n v="589"/>
    <n v="27119"/>
    <n v="5.8474475769999996"/>
    <n v="7.4493128630000003"/>
    <n v="463775"/>
  </r>
  <r>
    <x v="5"/>
    <s v="Arunachal Pradesh"/>
    <s v="ARUNACHAL WEST"/>
    <s v="SUBU KECHI"/>
    <n v="0"/>
    <s v="PPA"/>
    <s v="Maize"/>
    <s v="MALE"/>
    <n v="0"/>
    <n v="45"/>
    <s v="ST"/>
    <s v="Graduate Professional"/>
    <n v="1955000"/>
    <n v="0"/>
    <n v="4633"/>
    <n v="133"/>
    <n v="4766"/>
    <n v="1.0276534960000001"/>
    <n v="1.3091716179999999"/>
    <n v="463775"/>
  </r>
  <r>
    <x v="3"/>
    <s v="West Bengal"/>
    <s v="ASANSOL"/>
    <s v="BABUL SUPRIYO"/>
    <n v="1"/>
    <s v="BJP"/>
    <s v="Lotus"/>
    <s v="MALE"/>
    <n v="4"/>
    <n v="48"/>
    <s v="GENERAL"/>
    <s v="Graduate"/>
    <n v="59234826"/>
    <n v="5722184"/>
    <n v="632727"/>
    <n v="651"/>
    <n v="633378"/>
    <n v="39.197457710000002"/>
    <n v="51.155149899999998"/>
    <n v="1615865"/>
  </r>
  <r>
    <x v="3"/>
    <s v="West Bengal"/>
    <s v="ASANSOL"/>
    <s v="MOON MOON SEN"/>
    <n v="0"/>
    <s v="AITC"/>
    <s v="Floweand Grass"/>
    <s v="FEMALE"/>
    <n v="0"/>
    <n v="65"/>
    <s v="GENERAL"/>
    <s v="Post Graduate"/>
    <n v="101582564"/>
    <n v="0"/>
    <n v="435584"/>
    <n v="157"/>
    <n v="435741"/>
    <n v="26.966423559999999"/>
    <n v="35.192880350000003"/>
    <n v="1615865"/>
  </r>
  <r>
    <x v="3"/>
    <s v="West Bengal"/>
    <s v="ASANSOL"/>
    <s v="GOURANGA CHATTERJEE"/>
    <n v="0"/>
    <s v="CPI(M)"/>
    <s v="Hammer, Sickle and Star"/>
    <s v="MALE"/>
    <n v="3"/>
    <n v="59"/>
    <s v="GENERAL"/>
    <s v="Post Graduate"/>
    <n v="1618401"/>
    <n v="0"/>
    <n v="87553"/>
    <n v="55"/>
    <n v="87608"/>
    <n v="5.4217400590000002"/>
    <n v="7.0757120899999997"/>
    <n v="1615865"/>
  </r>
  <r>
    <x v="3"/>
    <s v="West Bengal"/>
    <s v="ASANSOL"/>
    <s v="BISWARUP MONDAL"/>
    <n v="0"/>
    <s v="INC"/>
    <s v="Hand"/>
    <s v="MALE"/>
    <n v="0"/>
    <n v="37"/>
    <s v="GENERAL"/>
    <s v="10th Pass"/>
    <n v="10163408"/>
    <n v="2629771"/>
    <n v="21019"/>
    <n v="19"/>
    <n v="21038"/>
    <n v="1.301965201"/>
    <n v="1.69914655"/>
    <n v="1615865"/>
  </r>
  <r>
    <x v="3"/>
    <s v="West Bengal"/>
    <s v="ASANSOL"/>
    <s v="NOTA"/>
    <n v="0"/>
    <s v="NOTA"/>
    <s v="ND"/>
    <s v=""/>
    <m/>
    <m/>
    <s v=""/>
    <s v=""/>
    <m/>
    <m/>
    <n v="14432"/>
    <n v="15"/>
    <n v="14447"/>
    <n v="0.894072215"/>
    <n v="1.1668205250000001"/>
    <n v="1615865"/>
  </r>
  <r>
    <x v="3"/>
    <s v="West Bengal"/>
    <s v="ASANSOL"/>
    <s v="MD. ZAHIR ALAM"/>
    <n v="0"/>
    <s v="BMUP"/>
    <s v="Cot"/>
    <s v="MALE"/>
    <n v="0"/>
    <n v="62"/>
    <s v="GENERAL"/>
    <s v="Post Graduate"/>
    <n v="1748"/>
    <n v="0"/>
    <n v="12677"/>
    <n v="0"/>
    <n v="12677"/>
    <n v="0.78453336100000004"/>
    <n v="1.0238654250000001"/>
    <n v="1615865"/>
  </r>
  <r>
    <x v="3"/>
    <s v="Odisha"/>
    <s v="ASKA"/>
    <s v="Pramila Bisoyi"/>
    <n v="1"/>
    <s v="BJD"/>
    <s v="Conch"/>
    <s v="FEMALE"/>
    <n v="0"/>
    <n v="70"/>
    <s v="GENERAL"/>
    <s v="5th Pass"/>
    <n v="732470"/>
    <n v="0"/>
    <n v="552364"/>
    <n v="385"/>
    <n v="552749"/>
    <n v="35.866125510000003"/>
    <n v="54.517649839999997"/>
    <n v="1541145"/>
  </r>
  <r>
    <x v="3"/>
    <s v="Odisha"/>
    <s v="ASKA"/>
    <s v="Anita Subhadarshini"/>
    <n v="0"/>
    <s v="BJP"/>
    <s v="Lotus"/>
    <s v="FEMALE"/>
    <n v="0"/>
    <n v="47"/>
    <s v="GENERAL"/>
    <s v="Post Graduate"/>
    <n v="16175950"/>
    <n v="17925000"/>
    <n v="346249"/>
    <n v="1793"/>
    <n v="348042"/>
    <n v="22.58333901"/>
    <n v="34.327392519999997"/>
    <n v="1541145"/>
  </r>
  <r>
    <x v="3"/>
    <s v="Odisha"/>
    <s v="ASKA"/>
    <s v="Rama Krushna Panda"/>
    <n v="0"/>
    <s v="CPI(M)"/>
    <s v="Eaof Corn And Sickle"/>
    <s v="MALE"/>
    <n v="1"/>
    <n v="47"/>
    <s v="GENERAL"/>
    <s v="Post Graduate"/>
    <n v="329980"/>
    <n v="0"/>
    <n v="59889"/>
    <n v="89"/>
    <n v="59978"/>
    <n v="3.8917817600000002"/>
    <n v="5.9156318729999997"/>
    <n v="1541145"/>
  </r>
  <r>
    <x v="3"/>
    <s v="Odisha"/>
    <s v="ASKA"/>
    <s v="NOTA"/>
    <n v="0"/>
    <s v="NOTA"/>
    <s v="ND"/>
    <s v=""/>
    <m/>
    <m/>
    <s v=""/>
    <s v=""/>
    <m/>
    <m/>
    <n v="17330"/>
    <n v="14"/>
    <n v="17344"/>
    <n v="1.1253970259999999"/>
    <n v="1.7106392210000001"/>
    <n v="1541145"/>
  </r>
  <r>
    <x v="0"/>
    <s v="Kerala"/>
    <s v="ATTINGAL"/>
    <s v="Adv. ADOOR PRAKASH"/>
    <n v="1"/>
    <s v="INC"/>
    <s v="Hand"/>
    <s v="MALE"/>
    <n v="7"/>
    <n v="63"/>
    <s v="GENERAL"/>
    <s v="Graduate Professional"/>
    <n v="144098612"/>
    <n v="27622685"/>
    <n v="379469"/>
    <n v="1526"/>
    <n v="380995"/>
    <n v="28.207017050000001"/>
    <n v="37.870459459999999"/>
    <n v="1350710"/>
  </r>
  <r>
    <x v="0"/>
    <s v="Kerala"/>
    <s v="ATTINGAL"/>
    <s v="Dr. A. SAMPATH"/>
    <n v="0"/>
    <s v="CPI(M)"/>
    <s v="Hammer, Sickle and Star"/>
    <s v="MALE"/>
    <n v="0"/>
    <n v="56"/>
    <s v="GENERAL"/>
    <s v="Doctorate"/>
    <n v="38448688"/>
    <n v="3611333"/>
    <n v="340298"/>
    <n v="2450"/>
    <n v="342748"/>
    <n v="25.37539516"/>
    <n v="34.068752189999998"/>
    <n v="1350710"/>
  </r>
  <r>
    <x v="0"/>
    <s v="Kerala"/>
    <s v="ATTINGAL"/>
    <s v="SOBHASURENDRAN"/>
    <n v="0"/>
    <s v="BJP"/>
    <s v="Lotus"/>
    <s v="FEMALE"/>
    <n v="40"/>
    <n v="49"/>
    <s v="GENERAL"/>
    <s v="Graduate"/>
    <n v="1981638"/>
    <n v="0"/>
    <n v="246502"/>
    <n v="1579"/>
    <n v="248081"/>
    <n v="18.36671084"/>
    <n v="24.658962590000002"/>
    <n v="1350710"/>
  </r>
  <r>
    <x v="3"/>
    <s v="Bihar"/>
    <s v="AURANGABAD"/>
    <s v="SUSHIL KUMAR SINGH"/>
    <n v="1"/>
    <s v="BJP"/>
    <s v="Lotus"/>
    <s v="MALE"/>
    <n v="3"/>
    <n v="53"/>
    <s v="GENERAL"/>
    <s v="Post Graduate"/>
    <n v="167895109"/>
    <n v="3746607"/>
    <n v="426116"/>
    <n v="1605"/>
    <n v="427721"/>
    <n v="24.54100476"/>
    <n v="45.722626830000003"/>
    <n v="1742883"/>
  </r>
  <r>
    <x v="2"/>
    <s v="Maharashtra"/>
    <s v="AURANGABAD"/>
    <s v="Imtiaz Jaleel Syed"/>
    <n v="1"/>
    <s v="AIMIM"/>
    <s v="Kite"/>
    <s v="MALE"/>
    <n v="4"/>
    <n v="50"/>
    <s v="GENERAL"/>
    <s v="Post Graduate"/>
    <n v="29562768"/>
    <n v="6800000"/>
    <n v="388784"/>
    <n v="258"/>
    <n v="389042"/>
    <n v="20.624783969999999"/>
    <n v="32.454595580000003"/>
    <n v="1886284"/>
  </r>
  <r>
    <x v="3"/>
    <s v="Bihar"/>
    <s v="AURANGABAD"/>
    <s v="NARESH YADAV"/>
    <n v="1"/>
    <s v="BSP"/>
    <s v="Elephant"/>
    <s v="MALE"/>
    <n v="5"/>
    <n v="34"/>
    <s v="GENERAL"/>
    <s v="Literate"/>
    <n v="12674177"/>
    <n v="824000"/>
    <n v="33697"/>
    <n v="75"/>
    <n v="33772"/>
    <n v="1.9377089569999999"/>
    <n v="3.610167734"/>
    <n v="1742883"/>
  </r>
  <r>
    <x v="3"/>
    <s v="Bihar"/>
    <s v="AURANGABAD"/>
    <s v="UPENDRA PRASAD"/>
    <n v="0"/>
    <s v="HAMS"/>
    <s v="Telephone"/>
    <s v="MALE"/>
    <n v="0"/>
    <n v="55"/>
    <s v="GENERAL"/>
    <s v="Post Graduate"/>
    <n v="20394370"/>
    <n v="471998"/>
    <n v="356846"/>
    <n v="323"/>
    <n v="357169"/>
    <n v="20.49299924"/>
    <n v="38.180741419999997"/>
    <n v="1742883"/>
  </r>
  <r>
    <x v="2"/>
    <s v="Maharashtra"/>
    <s v="AURANGABAD"/>
    <s v="Chandrakant Khaire"/>
    <n v="0"/>
    <s v="SHS"/>
    <s v="Bow and Arrow"/>
    <s v="MALE"/>
    <n v="9"/>
    <n v="67"/>
    <s v="GENERAL"/>
    <s v="12th Pass"/>
    <n v="89820322"/>
    <n v="31390310"/>
    <n v="383759"/>
    <n v="791"/>
    <n v="384550"/>
    <n v="20.386643790000001"/>
    <n v="32.079864720000003"/>
    <n v="1886284"/>
  </r>
  <r>
    <x v="2"/>
    <s v="Maharashtra"/>
    <s v="AURANGABAD"/>
    <s v="Harshwardhandada Raibhanji Jadhav"/>
    <n v="0"/>
    <s v="IND"/>
    <s v="Tractor Chalata Kisan"/>
    <s v="MALE"/>
    <n v="2"/>
    <n v="41"/>
    <s v="GENERAL"/>
    <s v="Graduate"/>
    <n v="123952399"/>
    <n v="11017453"/>
    <n v="283237"/>
    <n v="561"/>
    <n v="283798"/>
    <n v="15.04534842"/>
    <n v="23.67494851"/>
    <n v="1886284"/>
  </r>
  <r>
    <x v="2"/>
    <s v="Maharashtra"/>
    <s v="AURANGABAD"/>
    <s v="Zambad Subhash Manakchand"/>
    <n v="0"/>
    <s v="INC"/>
    <s v="Hand"/>
    <s v="MALE"/>
    <n v="0"/>
    <n v="56"/>
    <s v="GENERAL"/>
    <s v="12th Pass"/>
    <n v="339452909"/>
    <n v="198464347"/>
    <n v="91688"/>
    <n v="101"/>
    <n v="91789"/>
    <n v="4.8661283239999999"/>
    <n v="7.6572063530000003"/>
    <n v="1886284"/>
  </r>
  <r>
    <x v="3"/>
    <s v="Bihar"/>
    <s v="AURANGABAD"/>
    <s v="DHIRENDRA KUMAR SINGH"/>
    <n v="0"/>
    <s v="IND"/>
    <s v="Air Conditioner"/>
    <s v="MALE"/>
    <n v="0"/>
    <n v="62"/>
    <s v="GENERAL"/>
    <s v="Graduate"/>
    <n v="8389250"/>
    <n v="0"/>
    <n v="24826"/>
    <n v="6"/>
    <n v="24832"/>
    <n v="1.4247657469999999"/>
    <n v="2.6544973700000001"/>
    <n v="1742883"/>
  </r>
  <r>
    <x v="3"/>
    <s v="Bihar"/>
    <s v="AURANGABAD"/>
    <s v="NOTA"/>
    <n v="0"/>
    <s v="NOTA"/>
    <s v="ND"/>
    <s v=""/>
    <m/>
    <m/>
    <s v=""/>
    <s v=""/>
    <m/>
    <m/>
    <n v="22397"/>
    <n v="27"/>
    <n v="22424"/>
    <n v="1.2866038630000001"/>
    <n v="2.3970863809999998"/>
    <n v="1742883"/>
  </r>
  <r>
    <x v="3"/>
    <s v="Bihar"/>
    <s v="AURANGABAD"/>
    <s v="DR DHARMENDRA KUMAR"/>
    <n v="0"/>
    <s v="AHFBK"/>
    <s v="CHESS BOARD"/>
    <s v="MALE"/>
    <n v="1"/>
    <n v="42"/>
    <s v="ST"/>
    <s v="Graduate"/>
    <n v="6006600"/>
    <n v="0"/>
    <n v="16584"/>
    <n v="5"/>
    <n v="16589"/>
    <n v="0.95181374799999996"/>
    <n v="1.7733350859999999"/>
    <n v="1742883"/>
  </r>
  <r>
    <x v="3"/>
    <s v="Bihar"/>
    <s v="AURANGABAD"/>
    <s v="SANTOSH KUMAR SINHA"/>
    <n v="0"/>
    <s v="IND"/>
    <s v="Almirah"/>
    <s v="MALE"/>
    <n v="0"/>
    <n v="43"/>
    <s v="GENERAL"/>
    <s v="Graduate"/>
    <n v="1275000"/>
    <n v="0"/>
    <n v="15010"/>
    <n v="4"/>
    <n v="15014"/>
    <n v="0.86144623600000003"/>
    <n v="1.604970341"/>
    <n v="1742883"/>
  </r>
  <r>
    <x v="3"/>
    <s v="Bihar"/>
    <s v="AURANGABAD"/>
    <s v="AVINASH KUMAR"/>
    <n v="0"/>
    <s v="PPID"/>
    <s v="Table"/>
    <s v="MALE"/>
    <n v="0"/>
    <n v="35"/>
    <s v="GENERAL"/>
    <s v="Post Graduate"/>
    <n v="3717856"/>
    <n v="0"/>
    <n v="13668"/>
    <n v="12"/>
    <n v="13680"/>
    <n v="0.78490638800000001"/>
    <n v="1.462368074"/>
    <n v="1742883"/>
  </r>
  <r>
    <x v="3"/>
    <s v="Bihar"/>
    <s v="AURANGABAD"/>
    <s v="YOGENDRA RAM"/>
    <n v="0"/>
    <s v="IND"/>
    <s v="Balloon"/>
    <s v="MALE"/>
    <n v="0"/>
    <n v="58"/>
    <s v="SC"/>
    <s v="Literate"/>
    <n v="155000"/>
    <n v="0"/>
    <n v="11979"/>
    <n v="8"/>
    <n v="11987"/>
    <n v="0.68776848499999998"/>
    <n v="1.2813893350000001"/>
    <n v="1742883"/>
  </r>
  <r>
    <x v="3"/>
    <s v="Bihar"/>
    <s v="AURANGABAD"/>
    <s v="SOM PRAKASH"/>
    <n v="0"/>
    <s v="SPL"/>
    <s v="Tractor Chalata Kisan"/>
    <s v="MALE"/>
    <n v="0"/>
    <n v="46"/>
    <s v="GENERAL"/>
    <s v="Graduate"/>
    <n v="143780000"/>
    <n v="0"/>
    <n v="11709"/>
    <n v="4"/>
    <n v="11713"/>
    <n v="0.67204740699999999"/>
    <n v="1.252099214"/>
    <n v="1742883"/>
  </r>
  <r>
    <x v="5"/>
    <s v="Assam"/>
    <s v="AUTONOMOUS DISTRICT"/>
    <s v="HOREN SING BEY"/>
    <n v="1"/>
    <s v="BJP"/>
    <s v="Lotus"/>
    <s v="MALE"/>
    <n v="2"/>
    <n v="49"/>
    <s v="ST"/>
    <s v="Graduate"/>
    <n v="20693570"/>
    <n v="5956209"/>
    <n v="380183"/>
    <n v="1133"/>
    <n v="381316"/>
    <n v="47.907330279999996"/>
    <n v="61.71579878"/>
    <n v="795945"/>
  </r>
  <r>
    <x v="5"/>
    <s v="Assam"/>
    <s v="AUTONOMOUS DISTRICT"/>
    <s v="BIREN SINGH ENGTI"/>
    <n v="0"/>
    <s v="INC"/>
    <s v="Hand"/>
    <s v="MALE"/>
    <n v="0"/>
    <n v="76"/>
    <s v="ST"/>
    <s v="Post Graduate"/>
    <n v="7866276"/>
    <n v="0"/>
    <n v="141344"/>
    <n v="346"/>
    <n v="141690"/>
    <n v="17.801481259999999"/>
    <n v="22.93245374"/>
    <n v="795945"/>
  </r>
  <r>
    <x v="5"/>
    <s v="Assam"/>
    <s v="AUTONOMOUS DISTRICT"/>
    <s v="JONES INGTI KATHAR"/>
    <n v="0"/>
    <s v="IND"/>
    <s v="Battery Torch"/>
    <s v="MALE"/>
    <n v="0"/>
    <n v="68"/>
    <s v="ST"/>
    <s v="Post Graduate"/>
    <n v="610218"/>
    <s v="NIL"/>
    <n v="39425"/>
    <n v="158"/>
    <n v="39583"/>
    <n v="4.9730823109999998"/>
    <n v="6.4064882220000001"/>
    <n v="795945"/>
  </r>
  <r>
    <x v="5"/>
    <s v="Assam"/>
    <s v="AUTONOMOUS DISTRICT"/>
    <s v="HOLIRAM TERANG"/>
    <n v="0"/>
    <s v="ASDC"/>
    <s v="Table"/>
    <s v="MALE"/>
    <n v="0"/>
    <n v="61"/>
    <s v="ST"/>
    <s v="Graduate"/>
    <n v="53785471"/>
    <n v="5000000"/>
    <n v="36840"/>
    <n v="75"/>
    <n v="36915"/>
    <n v="4.6378832709999998"/>
    <n v="5.9746737919999999"/>
    <n v="795945"/>
  </r>
  <r>
    <x v="5"/>
    <s v="Assam"/>
    <s v="AUTONOMOUS DISTRICT"/>
    <s v="LIENKHOCHON"/>
    <n v="0"/>
    <s v="NPEP"/>
    <s v="Book"/>
    <s v="MALE"/>
    <n v="0"/>
    <n v="39"/>
    <s v="ST"/>
    <s v="8th Pass"/>
    <n v="6830962"/>
    <n v="1606436"/>
    <n v="9920"/>
    <n v="117"/>
    <n v="10037"/>
    <n v="1.261016779"/>
    <n v="1.624483296"/>
    <n v="795945"/>
  </r>
  <r>
    <x v="5"/>
    <s v="Assam"/>
    <s v="AUTONOMOUS DISTRICT"/>
    <s v="NOTA"/>
    <n v="0"/>
    <s v="NOTA"/>
    <s v="ND"/>
    <s v=""/>
    <m/>
    <m/>
    <s v=""/>
    <s v=""/>
    <m/>
    <m/>
    <n v="8160"/>
    <n v="34"/>
    <n v="8194"/>
    <n v="1.029468117"/>
    <n v="1.3261946920000001"/>
    <n v="795945"/>
  </r>
  <r>
    <x v="1"/>
    <s v="Uttar Pradesh"/>
    <s v="AZAMGARH"/>
    <s v="Akhilesh Yadav"/>
    <n v="1"/>
    <s v="SP"/>
    <s v="Bicycle"/>
    <s v="MALE"/>
    <n v="0"/>
    <n v="45"/>
    <s v="GENERAL"/>
    <s v="Graduate Professional"/>
    <n v="377859166"/>
    <n v="2853000"/>
    <n v="619594"/>
    <n v="1984"/>
    <n v="621578"/>
    <n v="34.74117579"/>
    <n v="60.359333300000003"/>
    <n v="1789168"/>
  </r>
  <r>
    <x v="1"/>
    <s v="Uttar Pradesh"/>
    <s v="AZAMGARH"/>
    <s v="Dinesh Lal Yadav Nirahua"/>
    <n v="0"/>
    <s v="BJP"/>
    <s v="Lotus"/>
    <s v="MALE"/>
    <n v="1"/>
    <n v="40"/>
    <s v="GENERAL"/>
    <s v="12th Pass"/>
    <n v="59380841"/>
    <n v="5415364"/>
    <n v="360255"/>
    <n v="1449"/>
    <n v="361704"/>
    <n v="20.216324010000001"/>
    <n v="35.12384977"/>
    <n v="1789168"/>
  </r>
  <r>
    <x v="1"/>
    <s v="Uttar Pradesh"/>
    <s v="BADAUN"/>
    <s v="Dr. Sanghmitra Maurya"/>
    <n v="0"/>
    <s v="BJP"/>
    <s v="Lotus"/>
    <s v="FEMALE"/>
    <n v="2"/>
    <n v="34"/>
    <s v="GENERAL"/>
    <s v="Graduate Professional"/>
    <n v="40372093"/>
    <n v="0"/>
    <n v="510343"/>
    <n v="1009"/>
    <n v="511352"/>
    <n v="27.033119469999999"/>
    <n v="47.28287504"/>
    <n v="1891576"/>
  </r>
  <r>
    <x v="1"/>
    <s v="Uttar Pradesh"/>
    <s v="BADAUN"/>
    <s v="Dharmendra Yadav"/>
    <n v="0"/>
    <s v="SP"/>
    <s v="Bicycle"/>
    <s v="MALE"/>
    <n v="3"/>
    <n v="40"/>
    <s v="GENERAL"/>
    <s v="Post Graduate"/>
    <n v="118688322"/>
    <n v="26510293"/>
    <n v="491959"/>
    <n v="939"/>
    <n v="492898"/>
    <n v="26.05753086"/>
    <n v="45.57650022"/>
    <n v="1891576"/>
  </r>
  <r>
    <x v="1"/>
    <s v="Uttar Pradesh"/>
    <s v="BADAUN"/>
    <s v="Saleem Iqbal Shervani"/>
    <n v="0"/>
    <s v="INC"/>
    <s v="Hand"/>
    <s v="MALE"/>
    <n v="5"/>
    <n v="66"/>
    <s v="GENERAL"/>
    <s v="Graduate"/>
    <n v="763872000"/>
    <n v="5000000"/>
    <n v="51896"/>
    <n v="51"/>
    <n v="51947"/>
    <n v="2.7462285419999999"/>
    <n v="4.8033517220000004"/>
    <n v="1891576"/>
  </r>
  <r>
    <x v="0"/>
    <s v="Karnataka"/>
    <s v="BAGALKOT"/>
    <s v="Gaddigoudar Parvatagouda Chandanagouda"/>
    <n v="1"/>
    <s v="BJP"/>
    <s v="Lotus"/>
    <s v="MALE"/>
    <n v="0"/>
    <n v="68"/>
    <s v="GENERAL"/>
    <s v="Graduate Professional"/>
    <n v="43980663"/>
    <n v="7987991"/>
    <n v="661662"/>
    <n v="2976"/>
    <n v="664638"/>
    <n v="39.004348569999998"/>
    <n v="55.170324280000003"/>
    <n v="1704010"/>
  </r>
  <r>
    <x v="0"/>
    <s v="Karnataka"/>
    <s v="BAGALKOT"/>
    <s v="Veena Kashappanavar"/>
    <n v="0"/>
    <s v="INC"/>
    <s v="Hand"/>
    <s v="FEMALE"/>
    <n v="0"/>
    <n v="38"/>
    <s v="GENERAL"/>
    <s v="Graduate"/>
    <n v="78375219"/>
    <n v="26784734"/>
    <n v="495636"/>
    <n v="815"/>
    <n v="496451"/>
    <n v="29.13427738"/>
    <n v="41.209444329999997"/>
    <n v="1704010"/>
  </r>
  <r>
    <x v="1"/>
    <s v="Uttar Pradesh"/>
    <s v="BAGHPAT"/>
    <s v="Dr. SATYAPAL SINGH"/>
    <n v="1"/>
    <s v="BJP"/>
    <s v="Lotus"/>
    <s v="MALE"/>
    <n v="1"/>
    <n v="63"/>
    <s v="GENERAL"/>
    <s v="Post Graduate"/>
    <n v="78195793"/>
    <n v="0"/>
    <n v="519631"/>
    <n v="6158"/>
    <n v="525789"/>
    <n v="32.526867090000003"/>
    <n v="50.285527930000001"/>
    <n v="1616476"/>
  </r>
  <r>
    <x v="1"/>
    <s v="Uttar Pradesh"/>
    <s v="BAGHPAT"/>
    <s v="JAYANT CHAUDHARY"/>
    <n v="0"/>
    <s v="RLD"/>
    <s v="Hand Pump"/>
    <s v="MALE"/>
    <n v="0"/>
    <n v="40"/>
    <s v="GENERAL"/>
    <s v="Post Graduate"/>
    <n v="275023812"/>
    <n v="29242618"/>
    <n v="500794"/>
    <n v="1493"/>
    <n v="502287"/>
    <n v="31.072963659999999"/>
    <n v="48.037838309999998"/>
    <n v="1616476"/>
  </r>
  <r>
    <x v="3"/>
    <s v="West Bengal"/>
    <s v="BAHARAMPUR"/>
    <s v="ADHIR RANJAN CHOWDHURY"/>
    <n v="1"/>
    <s v="INC"/>
    <s v="Hand"/>
    <s v="MALE"/>
    <n v="7"/>
    <n v="63"/>
    <s v="GENERAL"/>
    <s v="10th Pass"/>
    <n v="101315437"/>
    <n v="8506984"/>
    <n v="589580"/>
    <n v="1526"/>
    <n v="591106"/>
    <n v="36.078731529999999"/>
    <n v="45.433590080000002"/>
    <n v="1638378"/>
  </r>
  <r>
    <x v="3"/>
    <s v="West Bengal"/>
    <s v="BAHARAMPUR"/>
    <s v="APURBA SARKAR (DAVID)"/>
    <n v="0"/>
    <s v="AITC"/>
    <s v="Floweand Grass"/>
    <s v="MALE"/>
    <n v="9"/>
    <n v="55"/>
    <s v="GENERAL"/>
    <s v="12th Pass"/>
    <n v="47930322"/>
    <n v="2119820"/>
    <n v="509886"/>
    <n v="524"/>
    <n v="510410"/>
    <n v="31.15337242"/>
    <n v="39.23113403"/>
    <n v="1638378"/>
  </r>
  <r>
    <x v="3"/>
    <s v="West Bengal"/>
    <s v="BAHARAMPUR"/>
    <s v="KRISHNA JOYARDAR"/>
    <n v="0"/>
    <s v="BJP"/>
    <s v="Lotus"/>
    <s v="MALE"/>
    <n v="0"/>
    <n v="55"/>
    <s v="GENERAL"/>
    <s v="Graduate"/>
    <n v="6200"/>
    <n v="0"/>
    <n v="141231"/>
    <n v="1807"/>
    <n v="143038"/>
    <n v="8.7304639099999992"/>
    <n v="10.99418693"/>
    <n v="1638378"/>
  </r>
  <r>
    <x v="3"/>
    <s v="West Bengal"/>
    <s v="BAHARAMPUR"/>
    <s v="NOTA"/>
    <n v="0"/>
    <s v="NOTA"/>
    <s v="ND"/>
    <s v=""/>
    <m/>
    <m/>
    <s v=""/>
    <s v=""/>
    <m/>
    <m/>
    <n v="14072"/>
    <n v="14"/>
    <n v="14086"/>
    <n v="0.85975275500000004"/>
    <n v="1.0826781489999999"/>
    <n v="1638378"/>
  </r>
  <r>
    <x v="3"/>
    <s v="West Bengal"/>
    <s v="BAHARAMPUR"/>
    <s v="SAMIR BISWAS"/>
    <n v="0"/>
    <s v="IND"/>
    <s v="Bead Necklace"/>
    <s v="MALE"/>
    <n v="0"/>
    <n v="38"/>
    <s v="SC"/>
    <s v="8th Pass"/>
    <n v="10200"/>
    <n v="0"/>
    <n v="13681"/>
    <n v="1"/>
    <n v="13682"/>
    <n v="0.83509422099999997"/>
    <n v="1.0516258999999999"/>
    <n v="1638378"/>
  </r>
  <r>
    <x v="3"/>
    <s v="West Bengal"/>
    <s v="BAHARAMPUR"/>
    <s v="ID MOHAMMAD"/>
    <n v="0"/>
    <s v="RSP"/>
    <s v="Spade &amp; Stoker"/>
    <s v="MALE"/>
    <n v="0"/>
    <n v="66"/>
    <s v="GENERAL"/>
    <s v="Graduate"/>
    <n v="3968029"/>
    <n v="322779"/>
    <n v="13342"/>
    <n v="20"/>
    <n v="13362"/>
    <n v="0.81556270900000005"/>
    <n v="1.02703006"/>
    <n v="1638378"/>
  </r>
  <r>
    <x v="1"/>
    <s v="Uttar Pradesh"/>
    <s v="BAHRAICH"/>
    <s v="AKSHAIBAR LAL"/>
    <n v="1"/>
    <s v="BJP"/>
    <s v="Lotus"/>
    <s v="MALE"/>
    <n v="0"/>
    <n v="73"/>
    <s v="SC"/>
    <s v="10th Pass"/>
    <n v="45691463"/>
    <n v="3028133"/>
    <n v="525512"/>
    <n v="470"/>
    <n v="525982"/>
    <n v="30.405200740000002"/>
    <n v="53.121821799999999"/>
    <n v="1729908"/>
  </r>
  <r>
    <x v="1"/>
    <s v="Uttar Pradesh"/>
    <s v="BAHRAICH"/>
    <s v="SHABBIR BALMIKI"/>
    <n v="0"/>
    <s v="SP"/>
    <s v="Bicycle"/>
    <s v="MALE"/>
    <n v="1"/>
    <n v="60"/>
    <s v="SC"/>
    <s v="12th Pass"/>
    <n v="11162030"/>
    <n v="0"/>
    <n v="396843"/>
    <n v="387"/>
    <n v="397230"/>
    <n v="22.9624928"/>
    <n v="40.118447539999998"/>
    <n v="1729908"/>
  </r>
  <r>
    <x v="1"/>
    <s v="Uttar Pradesh"/>
    <s v="BAHRAICH"/>
    <s v="SAVITRI BAI PHULE"/>
    <n v="0"/>
    <s v="INC"/>
    <s v="Hand"/>
    <s v="FEMALE"/>
    <n v="7"/>
    <n v="38"/>
    <s v="SC"/>
    <s v="Graduate"/>
    <n v="3046772"/>
    <n v="0"/>
    <n v="34383"/>
    <n v="71"/>
    <n v="34454"/>
    <n v="1.9916666089999999"/>
    <n v="3.4796993970000001"/>
    <n v="1729908"/>
  </r>
  <r>
    <x v="1"/>
    <s v="Uttar Pradesh"/>
    <s v="BAHRAICH"/>
    <s v="NOTA"/>
    <n v="0"/>
    <s v="NOTA"/>
    <s v="ND"/>
    <s v=""/>
    <m/>
    <m/>
    <s v=""/>
    <s v=""/>
    <m/>
    <m/>
    <n v="13184"/>
    <n v="5"/>
    <n v="13189"/>
    <n v="0.76241048700000003"/>
    <n v="1.3320298180000001"/>
    <n v="1729908"/>
  </r>
  <r>
    <x v="1"/>
    <s v="Madhya Pradesh"/>
    <s v="BALAGHAT"/>
    <s v="DR DHAL SINGH BISEN"/>
    <n v="1"/>
    <s v="BJP"/>
    <s v="Lotus"/>
    <s v="MALE"/>
    <n v="0"/>
    <n v="66"/>
    <s v="GENERAL"/>
    <s v="Others"/>
    <n v="88648133"/>
    <n v="1530693"/>
    <n v="692859"/>
    <n v="3243"/>
    <n v="696102"/>
    <n v="39.378410100000004"/>
    <n v="50.709316469999997"/>
    <n v="1767725"/>
  </r>
  <r>
    <x v="1"/>
    <s v="Madhya Pradesh"/>
    <s v="BALAGHAT"/>
    <s v="MADHU BHAGAT"/>
    <n v="0"/>
    <s v="INC"/>
    <s v="Hand"/>
    <s v="MALE"/>
    <n v="0"/>
    <n v="53"/>
    <s v="GENERAL"/>
    <s v="12th Pass"/>
    <n v="10237135"/>
    <n v="0"/>
    <n v="452594"/>
    <n v="1442"/>
    <n v="454036"/>
    <n v="25.684764319999999"/>
    <n v="33.075404489999997"/>
    <n v="1767725"/>
  </r>
  <r>
    <x v="1"/>
    <s v="Madhya Pradesh"/>
    <s v="BALAGHAT"/>
    <s v="KANKAR MUNJARE"/>
    <n v="0"/>
    <s v="BSP"/>
    <s v="Elephant"/>
    <s v="MALE"/>
    <n v="6"/>
    <n v="68"/>
    <s v="GENERAL"/>
    <s v="Others"/>
    <n v="20550745"/>
    <n v="2200000"/>
    <n v="84996"/>
    <n v="181"/>
    <n v="85177"/>
    <n v="4.8184530959999998"/>
    <n v="6.2049346920000001"/>
    <n v="1767725"/>
  </r>
  <r>
    <x v="1"/>
    <s v="Madhya Pradesh"/>
    <s v="BALAGHAT"/>
    <s v="BODHSINGH BHAGAT"/>
    <n v="0"/>
    <s v="IND"/>
    <s v="Auto- Rickshaw"/>
    <s v="MALE"/>
    <n v="0"/>
    <n v="62"/>
    <s v="GENERAL"/>
    <s v="Graduate"/>
    <n v="44244840"/>
    <n v="0"/>
    <n v="47105"/>
    <n v="115"/>
    <n v="47220"/>
    <n v="2.6712299709999998"/>
    <n v="3.4398607160000001"/>
    <n v="1767725"/>
  </r>
  <r>
    <x v="3"/>
    <s v="Odisha"/>
    <s v="BALASORE"/>
    <s v="PRATAP CHANDRA SARANGI"/>
    <n v="1"/>
    <s v="BJP"/>
    <s v="Lotus"/>
    <s v="MALE"/>
    <n v="7"/>
    <n v="64"/>
    <s v="GENERAL"/>
    <s v="Graduate"/>
    <n v="1346236"/>
    <n v="160"/>
    <n v="481438"/>
    <n v="2420"/>
    <n v="483858"/>
    <n v="31.587935869999999"/>
    <n v="41.73510271"/>
    <n v="1531781"/>
  </r>
  <r>
    <x v="3"/>
    <s v="Odisha"/>
    <s v="BALASORE"/>
    <s v="RABINDRA KUMAR JENA"/>
    <n v="0"/>
    <s v="BJD"/>
    <s v="Conch"/>
    <s v="MALE"/>
    <n v="0"/>
    <n v="51"/>
    <s v="GENERAL"/>
    <s v="Others"/>
    <n v="726151097"/>
    <n v="63341667"/>
    <n v="470242"/>
    <n v="660"/>
    <n v="470902"/>
    <n v="30.742123060000001"/>
    <n v="40.617584780000001"/>
    <n v="1531781"/>
  </r>
  <r>
    <x v="3"/>
    <s v="Odisha"/>
    <s v="BALASORE"/>
    <s v="NAVAJYOTI PATNAIK"/>
    <n v="0"/>
    <s v="INC"/>
    <s v="Hand"/>
    <s v="MALE"/>
    <n v="0"/>
    <n v="46"/>
    <s v="GENERAL"/>
    <s v="Graduate Professional"/>
    <n v="1042005000"/>
    <n v="1079582000"/>
    <n v="179070"/>
    <n v="333"/>
    <n v="179403"/>
    <n v="11.712052829999999"/>
    <n v="15.47438015"/>
    <n v="1531781"/>
  </r>
  <r>
    <x v="1"/>
    <s v="Uttar Pradesh"/>
    <s v="BALLIA"/>
    <s v="Virendra Singh"/>
    <n v="1"/>
    <s v="BJP"/>
    <s v="Lotus"/>
    <s v="MALE"/>
    <n v="2"/>
    <n v="62"/>
    <s v="GENERAL"/>
    <s v="Graduate"/>
    <n v="24498319"/>
    <n v="0"/>
    <n v="464039"/>
    <n v="5075"/>
    <n v="469114"/>
    <n v="25.73837185"/>
    <n v="47.357937999999997"/>
    <n v="1822625"/>
  </r>
  <r>
    <x v="1"/>
    <s v="Uttar Pradesh"/>
    <s v="BALLIA"/>
    <s v="Sanatan Pandey"/>
    <n v="0"/>
    <s v="SP"/>
    <s v="Bicycle"/>
    <s v="MALE"/>
    <n v="5"/>
    <n v="56"/>
    <s v="GENERAL"/>
    <s v="Others"/>
    <n v="26500222"/>
    <n v="531827"/>
    <n v="450408"/>
    <n v="3187"/>
    <n v="453595"/>
    <n v="24.886907619999999"/>
    <n v="45.791265850000002"/>
    <n v="1822625"/>
  </r>
  <r>
    <x v="1"/>
    <s v="Uttar Pradesh"/>
    <s v="BALLIA"/>
    <s v="Vinod"/>
    <n v="0"/>
    <s v="SBSP"/>
    <s v="Walking Stick"/>
    <s v="MALE"/>
    <n v="3"/>
    <n v="51"/>
    <s v="GENERAL"/>
    <s v="12th Pass"/>
    <n v="67939301"/>
    <n v="0"/>
    <n v="35874"/>
    <n v="26"/>
    <n v="35900"/>
    <n v="1.9696865779999999"/>
    <n v="3.6241723210000001"/>
    <n v="1822625"/>
  </r>
  <r>
    <x v="3"/>
    <s v="West Bengal"/>
    <s v="BALURGHAT"/>
    <s v="Sukanta Majumdar"/>
    <n v="1"/>
    <s v="BJP"/>
    <s v="Lotus"/>
    <s v="MALE"/>
    <n v="0"/>
    <n v="39"/>
    <s v="GENERAL"/>
    <s v="Doctorate"/>
    <n v="5825866"/>
    <n v="2168170"/>
    <n v="537577"/>
    <n v="1740"/>
    <n v="539317"/>
    <n v="37.669588130000001"/>
    <n v="45.00920936"/>
    <n v="1431704"/>
  </r>
  <r>
    <x v="3"/>
    <s v="West Bengal"/>
    <s v="BALURGHAT"/>
    <s v="Arpita Ghosh"/>
    <n v="0"/>
    <s v="AITC"/>
    <s v="Floweand Grass"/>
    <s v="FEMALE"/>
    <n v="0"/>
    <n v="52"/>
    <s v="GENERAL"/>
    <s v="Graduate"/>
    <n v="2824728"/>
    <n v="0"/>
    <n v="505463"/>
    <n v="561"/>
    <n v="506024"/>
    <n v="35.344177289999998"/>
    <n v="42.230710620000004"/>
    <n v="1431704"/>
  </r>
  <r>
    <x v="3"/>
    <s v="West Bengal"/>
    <s v="BALURGHAT"/>
    <s v="Ranen Barman"/>
    <n v="0"/>
    <s v="RSP"/>
    <s v="Spade &amp; Stoker"/>
    <s v="MALE"/>
    <n v="0"/>
    <n v="50"/>
    <s v="SC"/>
    <s v="10th Pass"/>
    <n v="4632504"/>
    <n v="0"/>
    <n v="72917"/>
    <n v="73"/>
    <n v="72990"/>
    <n v="5.0981208410000001"/>
    <n v="6.0914493539999999"/>
    <n v="1431704"/>
  </r>
  <r>
    <x v="3"/>
    <s v="West Bengal"/>
    <s v="BALURGHAT"/>
    <s v="Abdus Sadek Sarkar"/>
    <n v="0"/>
    <s v="INC"/>
    <s v="Hand"/>
    <s v="MALE"/>
    <n v="4"/>
    <n v="40"/>
    <s v="GENERAL"/>
    <s v="Graduate Professional"/>
    <n v="21868500"/>
    <n v="9884000"/>
    <n v="36698"/>
    <n v="85"/>
    <n v="36783"/>
    <n v="2.56917631"/>
    <n v="3.069759989"/>
    <n v="1431704"/>
  </r>
  <r>
    <x v="3"/>
    <s v="West Bengal"/>
    <s v="BALURGHAT"/>
    <s v="NOTA"/>
    <n v="0"/>
    <s v="NOTA"/>
    <s v="ND"/>
    <s v=""/>
    <m/>
    <m/>
    <s v=""/>
    <s v=""/>
    <m/>
    <m/>
    <n v="13403"/>
    <n v="11"/>
    <n v="13414"/>
    <n v="0.93692551000000002"/>
    <n v="1.119478033"/>
    <n v="1431704"/>
  </r>
  <r>
    <x v="2"/>
    <s v="Gujarat"/>
    <s v="BANASKANTHA"/>
    <s v="PARBATBHAI SAVABHAI PATEL"/>
    <n v="1"/>
    <s v="BJP"/>
    <s v="Lotus"/>
    <s v="MALE"/>
    <n v="0"/>
    <n v="70"/>
    <s v="GENERAL"/>
    <s v="Graduate Professional"/>
    <n v="41819177"/>
    <n v="4500000"/>
    <n v="675650"/>
    <n v="3458"/>
    <n v="679108"/>
    <n v="40.00909635"/>
    <n v="61.527951809999998"/>
    <n v="1697384"/>
  </r>
  <r>
    <x v="2"/>
    <s v="Gujarat"/>
    <s v="BANASKANTHA"/>
    <s v="PARTHIBHAI GALBABHAI BHATOL"/>
    <n v="0"/>
    <s v="INC"/>
    <s v="Hand"/>
    <s v="MALE"/>
    <n v="1"/>
    <n v="75"/>
    <s v="GENERAL"/>
    <s v="10th Pass"/>
    <n v="40404078"/>
    <n v="2164385"/>
    <n v="309446"/>
    <n v="1366"/>
    <n v="310812"/>
    <n v="18.31123659"/>
    <n v="28.15991824"/>
    <n v="1697384"/>
  </r>
  <r>
    <x v="2"/>
    <s v="Gujarat"/>
    <s v="BANASKANTHA"/>
    <s v="THAKOR SWARUPJI SARDARJI"/>
    <n v="0"/>
    <s v="IND"/>
    <s v="Gas Cylinder"/>
    <s v="MALE"/>
    <n v="0"/>
    <n v="39"/>
    <s v="GENERAL"/>
    <s v="8th Pass"/>
    <n v="1705000"/>
    <n v="0"/>
    <n v="48516"/>
    <n v="118"/>
    <n v="48634"/>
    <n v="2.8652326170000002"/>
    <n v="4.4062953289999998"/>
    <n v="1697384"/>
  </r>
  <r>
    <x v="2"/>
    <s v="Gujarat"/>
    <s v="BANASKANTHA"/>
    <s v="NOTA"/>
    <n v="0"/>
    <s v="NOTA"/>
    <s v="ND"/>
    <s v=""/>
    <m/>
    <m/>
    <s v=""/>
    <s v=""/>
    <m/>
    <m/>
    <n v="12658"/>
    <n v="70"/>
    <n v="12728"/>
    <n v="0.74985978399999997"/>
    <n v="1.153171175"/>
    <n v="1697384"/>
  </r>
  <r>
    <x v="2"/>
    <s v="Gujarat"/>
    <s v="BANASKANTHA"/>
    <s v="TEJABHAI NETHIBHAI RABARI"/>
    <n v="0"/>
    <s v="BSP"/>
    <s v="Elephant"/>
    <s v="MALE"/>
    <n v="1"/>
    <n v="49"/>
    <s v="GENERAL"/>
    <s v="Literate"/>
    <n v="7985000"/>
    <n v="1800000"/>
    <n v="11034"/>
    <n v="54"/>
    <n v="11088"/>
    <n v="0.65324051599999999"/>
    <n v="1.0045853229999999"/>
    <n v="1697384"/>
  </r>
  <r>
    <x v="2"/>
    <s v="Gujarat"/>
    <s v="BANASKANTHA"/>
    <s v="PUROHIT SHYAMABEN NARANBHAI"/>
    <n v="0"/>
    <s v="IND"/>
    <s v="DIAMOND"/>
    <s v="FEMALE"/>
    <n v="0"/>
    <n v="33"/>
    <s v="GENERAL"/>
    <s v="Graduate"/>
    <n v="2578000"/>
    <n v="2306381"/>
    <n v="11064"/>
    <n v="5"/>
    <n v="11069"/>
    <n v="0.65212114600000004"/>
    <n v="1.0028639020000001"/>
    <n v="1697384"/>
  </r>
  <r>
    <x v="1"/>
    <s v="Uttar Pradesh"/>
    <s v="BANDA"/>
    <s v="R.K. SINGH PATEL"/>
    <n v="1"/>
    <s v="BJP"/>
    <s v="Lotus"/>
    <s v="MALE"/>
    <n v="2"/>
    <n v="59"/>
    <s v="GENERAL"/>
    <s v="Graduate"/>
    <n v="55794086"/>
    <n v="0"/>
    <n v="477100"/>
    <n v="826"/>
    <n v="477926"/>
    <n v="28.079862559999999"/>
    <n v="46.180351569999999"/>
    <n v="1702024"/>
  </r>
  <r>
    <x v="1"/>
    <s v="Uttar Pradesh"/>
    <s v="BANDA"/>
    <s v="SHYAMA CHARAN GUPTA"/>
    <n v="0"/>
    <s v="SP"/>
    <s v="Bicycle"/>
    <s v="MALE"/>
    <n v="0"/>
    <n v="74"/>
    <s v="GENERAL"/>
    <s v="Graduate Professional"/>
    <n v="655645059"/>
    <n v="0"/>
    <n v="418647"/>
    <n v="341"/>
    <n v="418988"/>
    <n v="24.617044180000001"/>
    <n v="40.4853746"/>
    <n v="1702024"/>
  </r>
  <r>
    <x v="1"/>
    <s v="Uttar Pradesh"/>
    <s v="BANDA"/>
    <s v="BALKUMAR PATEL"/>
    <n v="0"/>
    <s v="INC"/>
    <s v="Hand"/>
    <s v="MALE"/>
    <n v="8"/>
    <n v="59"/>
    <s v="GENERAL"/>
    <s v="12th Pass"/>
    <n v="43232650"/>
    <n v="13868284"/>
    <n v="75350"/>
    <n v="88"/>
    <n v="75438"/>
    <n v="4.4322524239999996"/>
    <n v="7.2893154200000003"/>
    <n v="1702024"/>
  </r>
  <r>
    <x v="1"/>
    <s v="Uttar Pradesh"/>
    <s v="BANDA"/>
    <s v="NOTA"/>
    <n v="0"/>
    <s v="NOTA"/>
    <s v="ND"/>
    <s v=""/>
    <m/>
    <m/>
    <s v=""/>
    <s v=""/>
    <m/>
    <m/>
    <n v="19248"/>
    <n v="2"/>
    <n v="19250"/>
    <n v="1.1310063779999999"/>
    <n v="1.860061532"/>
    <n v="1702024"/>
  </r>
  <r>
    <x v="1"/>
    <s v="Uttar Pradesh"/>
    <s v="BANDA"/>
    <s v="CHHOTELAL"/>
    <n v="0"/>
    <s v="PSPL"/>
    <s v="Key"/>
    <s v="MALE"/>
    <n v="0"/>
    <n v="37"/>
    <s v="GENERAL"/>
    <s v="12th Pass"/>
    <n v="2995889"/>
    <n v="0"/>
    <n v="12746"/>
    <n v="1"/>
    <n v="12747"/>
    <n v="0.74893186"/>
    <n v="1.2316989270000001"/>
    <n v="1702024"/>
  </r>
  <r>
    <x v="0"/>
    <s v="Karnataka"/>
    <s v="BANGALORE CENTRAL"/>
    <s v="P. C. Mohan"/>
    <n v="1"/>
    <s v="BJP"/>
    <s v="Lotus"/>
    <s v="MALE"/>
    <n v="0"/>
    <n v="55"/>
    <s v="GENERAL"/>
    <s v="12th Pass"/>
    <n v="755529306"/>
    <n v="312521957"/>
    <n v="601170"/>
    <n v="1683"/>
    <n v="602853"/>
    <n v="27.342541350000001"/>
    <n v="50.33477027"/>
    <n v="2204817"/>
  </r>
  <r>
    <x v="0"/>
    <s v="Karnataka"/>
    <s v="BANGALORE CENTRAL"/>
    <s v="Rizwan Arshad"/>
    <n v="0"/>
    <s v="INC"/>
    <s v="Hand"/>
    <s v="MALE"/>
    <n v="0"/>
    <n v="39"/>
    <s v="GENERAL"/>
    <s v="Graduate"/>
    <n v="158434648"/>
    <n v="45079101"/>
    <n v="531196"/>
    <n v="689"/>
    <n v="531885"/>
    <n v="24.123770820000001"/>
    <n v="44.409349020000001"/>
    <n v="2204817"/>
  </r>
  <r>
    <x v="0"/>
    <s v="Karnataka"/>
    <s v="BANGALORE CENTRAL"/>
    <s v="Prakash Raj"/>
    <n v="0"/>
    <s v="IND"/>
    <s v="Whistle"/>
    <s v="MALE"/>
    <n v="1"/>
    <n v="53"/>
    <s v="GENERAL"/>
    <s v="12th Pass"/>
    <n v="320963268"/>
    <n v="38320377"/>
    <n v="28822"/>
    <n v="84"/>
    <n v="28906"/>
    <n v="1.3110385120000001"/>
    <n v="2.413485326"/>
    <n v="2204817"/>
  </r>
  <r>
    <x v="0"/>
    <s v="Karnataka"/>
    <s v="BANGALORE NORTH"/>
    <s v="D.V. Sadananda Gowda"/>
    <n v="1"/>
    <s v="BJP"/>
    <s v="Lotus"/>
    <s v="MALE"/>
    <n v="0"/>
    <n v="66"/>
    <s v="GENERAL"/>
    <s v="Graduate Professional"/>
    <n v="209384539"/>
    <n v="104302653"/>
    <n v="821934"/>
    <n v="2566"/>
    <n v="824500"/>
    <n v="28.937439680000001"/>
    <n v="52.841589310000003"/>
    <n v="2849250"/>
  </r>
  <r>
    <x v="0"/>
    <s v="Karnataka"/>
    <s v="BANGALORE NORTH"/>
    <s v="Krishna Byregowda"/>
    <n v="0"/>
    <s v="INC"/>
    <s v="Hand"/>
    <s v="MALE"/>
    <n v="0"/>
    <n v="46"/>
    <s v="GENERAL"/>
    <s v="Post Graduate"/>
    <n v="132509044"/>
    <n v="15596951"/>
    <n v="675834"/>
    <n v="1148"/>
    <n v="676982"/>
    <n v="23.76000702"/>
    <n v="43.38727085"/>
    <n v="2849250"/>
  </r>
  <r>
    <x v="0"/>
    <s v="Karnataka"/>
    <s v="BANGALORE RURAL"/>
    <s v="D.K. SURESH"/>
    <n v="1"/>
    <s v="INC"/>
    <s v="Hand"/>
    <s v="MALE"/>
    <n v="5"/>
    <n v="52"/>
    <s v="GENERAL"/>
    <s v="12th Pass"/>
    <n v="3388920717"/>
    <n v="519320305"/>
    <n v="877712"/>
    <n v="546"/>
    <n v="878258"/>
    <n v="35.166076869999998"/>
    <n v="54.119115809999997"/>
    <n v="2497458"/>
  </r>
  <r>
    <x v="0"/>
    <s v="Karnataka"/>
    <s v="BANGALORE RURAL"/>
    <s v="ASHWATHNARAYANGOWDA"/>
    <n v="0"/>
    <s v="BJP"/>
    <s v="Lotus"/>
    <s v="MALE"/>
    <n v="2"/>
    <n v="59"/>
    <s v="GENERAL"/>
    <s v="10th Pass"/>
    <n v="293535096"/>
    <n v="0"/>
    <n v="670483"/>
    <n v="905"/>
    <n v="671388"/>
    <n v="26.88285449"/>
    <n v="41.371584349999999"/>
    <n v="2497458"/>
  </r>
  <r>
    <x v="0"/>
    <s v="Karnataka"/>
    <s v="BANGALORE RURAL"/>
    <s v="DR CHINNAPPA Y CHIKKAHAGADE"/>
    <n v="0"/>
    <s v="BSP"/>
    <s v="Elephant"/>
    <s v="MALE"/>
    <n v="0"/>
    <n v="43"/>
    <s v="SC"/>
    <s v="Graduate"/>
    <n v="8810000"/>
    <n v="500000"/>
    <n v="19943"/>
    <n v="29"/>
    <n v="19972"/>
    <n v="0.79969312800000003"/>
    <n v="1.230694148"/>
    <n v="2497458"/>
  </r>
  <r>
    <x v="0"/>
    <s v="Karnataka"/>
    <s v="BANGALORE SOUTH"/>
    <s v="TEJASVI SURYA"/>
    <n v="1"/>
    <s v="BJP"/>
    <s v="Lotus"/>
    <s v="MALE"/>
    <n v="0"/>
    <n v="28"/>
    <s v="GENERAL"/>
    <s v="Graduate Professional"/>
    <n v="1346593"/>
    <n v="0"/>
    <n v="736605"/>
    <n v="2624"/>
    <n v="739229"/>
    <n v="33.366403529999999"/>
    <n v="62.137994399999997"/>
    <n v="2215489"/>
  </r>
  <r>
    <x v="0"/>
    <s v="Karnataka"/>
    <s v="BANGALORE SOUTH"/>
    <s v="B.K.HARIPRASAD"/>
    <n v="0"/>
    <s v="INC"/>
    <s v="Hand"/>
    <s v="MALE"/>
    <n v="0"/>
    <n v="64"/>
    <s v="GENERAL"/>
    <s v="Graduate"/>
    <n v="150801799"/>
    <n v="34400000"/>
    <n v="407372"/>
    <n v="665"/>
    <n v="408037"/>
    <n v="18.417469010000001"/>
    <n v="34.298709629999998"/>
    <n v="2215489"/>
  </r>
  <r>
    <x v="3"/>
    <s v="West Bengal"/>
    <s v="BANGAON"/>
    <s v="SHANTANU THAKUR"/>
    <n v="1"/>
    <s v="BJP"/>
    <s v="Lotus"/>
    <s v="MALE"/>
    <n v="8"/>
    <n v="37"/>
    <s v="SC"/>
    <s v="Graduate"/>
    <n v="5265388"/>
    <n v="0"/>
    <n v="685237"/>
    <n v="2385"/>
    <n v="687622"/>
    <n v="40.338442550000003"/>
    <n v="48.814150820000002"/>
    <n v="1704632"/>
  </r>
  <r>
    <x v="3"/>
    <s v="West Bengal"/>
    <s v="BANGAON"/>
    <s v="MAMATA THAKUR"/>
    <n v="0"/>
    <s v="AITC"/>
    <s v="Floweand Grass"/>
    <s v="FEMALE"/>
    <n v="4"/>
    <n v="51"/>
    <s v="SC"/>
    <s v="5th Pass"/>
    <n v="22042316"/>
    <n v="0"/>
    <n v="575382"/>
    <n v="646"/>
    <n v="576028"/>
    <n v="33.791926940000003"/>
    <n v="40.892114669999998"/>
    <n v="1704632"/>
  </r>
  <r>
    <x v="3"/>
    <s v="West Bengal"/>
    <s v="BANGAON"/>
    <s v="ALAKESH DAS"/>
    <n v="0"/>
    <s v="CPI(M)"/>
    <s v="Hammer, Sickle and Star"/>
    <s v="MALE"/>
    <n v="1"/>
    <n v="55"/>
    <s v="SC"/>
    <s v="Graduate Professional"/>
    <n v="5556977"/>
    <n v="524879"/>
    <n v="89996"/>
    <n v="126"/>
    <n v="90122"/>
    <n v="5.2868889000000001"/>
    <n v="6.3977430919999998"/>
    <n v="1704632"/>
  </r>
  <r>
    <x v="3"/>
    <s v="West Bengal"/>
    <s v="BANGAON"/>
    <s v="SOURAV PROSAD"/>
    <n v="0"/>
    <s v="INC"/>
    <s v="Hand"/>
    <s v="MALE"/>
    <n v="3"/>
    <n v="28"/>
    <s v="SC"/>
    <s v="Post Graduate"/>
    <n v="3026068"/>
    <n v="39999"/>
    <n v="22552"/>
    <n v="66"/>
    <n v="22618"/>
    <n v="1.3268552979999999"/>
    <n v="1.605647381"/>
    <n v="1704632"/>
  </r>
  <r>
    <x v="3"/>
    <s v="Bihar"/>
    <s v="BANKA"/>
    <s v="GIRIDHARI YADAV"/>
    <n v="1"/>
    <s v="JD(U)"/>
    <s v="Arrow"/>
    <s v="MALE"/>
    <n v="1"/>
    <n v="58"/>
    <s v="GENERAL"/>
    <s v="Post Graduate"/>
    <n v="19816050"/>
    <n v="405701"/>
    <n v="476948"/>
    <n v="840"/>
    <n v="477788"/>
    <n v="28.115198710000001"/>
    <n v="47.977426549999997"/>
    <n v="1699394"/>
  </r>
  <r>
    <x v="3"/>
    <s v="Bihar"/>
    <s v="BANKA"/>
    <s v="JAI PRAKASH NARAYAN YADAV"/>
    <n v="0"/>
    <s v="RJD"/>
    <s v="Hurricane Lamp"/>
    <s v="MALE"/>
    <n v="2"/>
    <n v="65"/>
    <s v="GENERAL"/>
    <s v="Post Graduate"/>
    <n v="68739932"/>
    <n v="618721"/>
    <n v="276856"/>
    <n v="400"/>
    <n v="277256"/>
    <n v="16.314992289999999"/>
    <n v="27.84086117"/>
    <n v="1699394"/>
  </r>
  <r>
    <x v="3"/>
    <s v="Bihar"/>
    <s v="BANKA"/>
    <s v="PUTUL KUMARI"/>
    <n v="0"/>
    <s v="IND"/>
    <s v="Gas Cylinder"/>
    <s v="FEMALE"/>
    <n v="3"/>
    <n v="61"/>
    <s v="GENERAL"/>
    <s v="Post Graduate"/>
    <n v="53801629"/>
    <n v="1700000"/>
    <n v="103448"/>
    <n v="281"/>
    <n v="103729"/>
    <n v="6.103881737"/>
    <n v="10.416022330000001"/>
    <n v="1699394"/>
  </r>
  <r>
    <x v="3"/>
    <s v="Bihar"/>
    <s v="BANKA"/>
    <s v="MANOJ KUMAR SAH"/>
    <n v="0"/>
    <s v="IND"/>
    <s v="FLUTE"/>
    <s v="MALE"/>
    <n v="0"/>
    <n v="44"/>
    <s v="GENERAL"/>
    <s v="10th Pass"/>
    <n v="41500"/>
    <n v="0"/>
    <n v="44394"/>
    <n v="4"/>
    <n v="44398"/>
    <n v="2.6125783660000002"/>
    <n v="4.4582571849999999"/>
    <n v="1699394"/>
  </r>
  <r>
    <x v="3"/>
    <s v="Bihar"/>
    <s v="BANKA"/>
    <s v="PRAVIN KUMAR JHA"/>
    <n v="0"/>
    <s v="IND"/>
    <s v="Baby Walker"/>
    <s v="MALE"/>
    <n v="0"/>
    <n v="46"/>
    <s v="GENERAL"/>
    <s v="12th Pass"/>
    <n v="7341490"/>
    <n v="0"/>
    <n v="17021"/>
    <n v="4"/>
    <n v="17025"/>
    <n v="1.0018277099999999"/>
    <n v="1.709577651"/>
    <n v="1699394"/>
  </r>
  <r>
    <x v="3"/>
    <s v="Bihar"/>
    <s v="BANKA"/>
    <s v="MRITUNJAY ROY"/>
    <n v="0"/>
    <s v="IND"/>
    <s v="Black Board"/>
    <s v="MALE"/>
    <n v="0"/>
    <n v="38"/>
    <s v="GENERAL"/>
    <s v="Literate"/>
    <n v="2605273"/>
    <n v="0"/>
    <n v="14228"/>
    <n v="1"/>
    <n v="14229"/>
    <n v="0.83729847199999996"/>
    <n v="1.4288152949999999"/>
    <n v="1699394"/>
  </r>
  <r>
    <x v="3"/>
    <s v="Bihar"/>
    <s v="BANKA"/>
    <s v="MD RAFIQUE ALAM"/>
    <n v="0"/>
    <s v="BSP"/>
    <s v="Elephant"/>
    <s v="MALE"/>
    <n v="1"/>
    <n v="50"/>
    <s v="GENERAL"/>
    <s v="Graduate"/>
    <n v="16862361"/>
    <n v="97503"/>
    <n v="11931"/>
    <n v="29"/>
    <n v="11960"/>
    <n v="0.703780289"/>
    <n v="1.2009720239999999"/>
    <n v="1699394"/>
  </r>
  <r>
    <x v="3"/>
    <s v="West Bengal"/>
    <s v="BANKURA"/>
    <s v="DR. SUBHAS SARKAR"/>
    <n v="1"/>
    <s v="BJP"/>
    <s v="Lotus"/>
    <s v="MALE"/>
    <n v="1"/>
    <n v="65"/>
    <s v="GENERAL"/>
    <s v="Graduate Professional"/>
    <n v="19799440"/>
    <n v="3261495"/>
    <n v="672202"/>
    <n v="3117"/>
    <n v="675319"/>
    <n v="40.955579030000003"/>
    <n v="49.198372489999997"/>
    <n v="1648906"/>
  </r>
  <r>
    <x v="3"/>
    <s v="West Bengal"/>
    <s v="BANKURA"/>
    <s v="SUBRATA MUKHERJEE"/>
    <n v="0"/>
    <s v="AITC"/>
    <s v="Floweand Grass"/>
    <s v="MALE"/>
    <n v="2"/>
    <n v="72"/>
    <s v="GENERAL"/>
    <s v="Post Graduate"/>
    <n v="12235759"/>
    <n v="0"/>
    <n v="500122"/>
    <n v="864"/>
    <n v="500986"/>
    <n v="30.38293268"/>
    <n v="36.497856329999998"/>
    <n v="1648906"/>
  </r>
  <r>
    <x v="3"/>
    <s v="West Bengal"/>
    <s v="BANKURA"/>
    <s v="AMIYA PATRA"/>
    <n v="0"/>
    <s v="CPI(M)"/>
    <s v="Hammer, Sickle and Star"/>
    <s v="MALE"/>
    <n v="1"/>
    <n v="67"/>
    <s v="GENERAL"/>
    <s v="Graduate"/>
    <n v="7521446"/>
    <n v="0"/>
    <n v="100014"/>
    <n v="268"/>
    <n v="100282"/>
    <n v="6.081729341"/>
    <n v="7.3057491189999997"/>
    <n v="1648906"/>
  </r>
  <r>
    <x v="3"/>
    <s v="West Bengal"/>
    <s v="BANKURA"/>
    <s v="MILAN MANDI"/>
    <n v="0"/>
    <s v="IND"/>
    <s v="Cot"/>
    <s v="MALE"/>
    <n v="5"/>
    <n v="40"/>
    <s v="ST"/>
    <s v="12th Pass"/>
    <n v="290750"/>
    <n v="0"/>
    <n v="14937"/>
    <n v="5"/>
    <n v="14942"/>
    <n v="0.90617658000000001"/>
    <n v="1.088555307"/>
    <n v="1648906"/>
  </r>
  <r>
    <x v="3"/>
    <s v="West Bengal"/>
    <s v="BANKURA"/>
    <s v="NOTA"/>
    <n v="0"/>
    <s v="NOTA"/>
    <s v="ND"/>
    <s v=""/>
    <m/>
    <m/>
    <s v=""/>
    <s v=""/>
    <m/>
    <m/>
    <n v="13987"/>
    <n v="32"/>
    <n v="14019"/>
    <n v="0.85020007200000003"/>
    <n v="1.021312867"/>
    <n v="1648906"/>
  </r>
  <r>
    <x v="1"/>
    <s v="Uttar Pradesh"/>
    <s v="BANSGAON"/>
    <s v="Kamlesh Paswan"/>
    <n v="1"/>
    <s v="BJP"/>
    <s v="Lotus"/>
    <s v="MALE"/>
    <n v="5"/>
    <n v="42"/>
    <s v="SC"/>
    <s v="Graduate"/>
    <n v="171706883"/>
    <n v="6049264"/>
    <n v="544434"/>
    <n v="2239"/>
    <n v="546673"/>
    <n v="31.21601729"/>
    <n v="56.370651989999999"/>
    <n v="1751258"/>
  </r>
  <r>
    <x v="1"/>
    <s v="Uttar Pradesh"/>
    <s v="BANSGAON"/>
    <s v="Sadal Prasad"/>
    <n v="0"/>
    <s v="BSP"/>
    <s v="Elephant"/>
    <s v="MALE"/>
    <n v="0"/>
    <n v="62"/>
    <s v="SC"/>
    <s v="Post Graduate"/>
    <n v="8702160"/>
    <n v="0"/>
    <n v="391441"/>
    <n v="1764"/>
    <n v="393205"/>
    <n v="22.452716850000002"/>
    <n v="40.545668460000002"/>
    <n v="1751258"/>
  </r>
  <r>
    <x v="1"/>
    <s v="Uttar Pradesh"/>
    <s v="BANSGAON"/>
    <s v="NOTA"/>
    <n v="0"/>
    <s v="NOTA"/>
    <s v="ND"/>
    <s v=""/>
    <m/>
    <m/>
    <s v=""/>
    <s v=""/>
    <m/>
    <m/>
    <n v="14060"/>
    <n v="33"/>
    <n v="14093"/>
    <n v="0.804735796"/>
    <n v="1.4532116980000001"/>
    <n v="1751258"/>
  </r>
  <r>
    <x v="2"/>
    <s v="Rajasthan"/>
    <s v="BANSWARA"/>
    <s v="KANAKMAL KATARA"/>
    <n v="1"/>
    <s v="BJP"/>
    <s v="Lotus"/>
    <s v="MALE"/>
    <n v="0"/>
    <n v="62"/>
    <s v="ST"/>
    <s v="Graduate Professional"/>
    <n v="58711904"/>
    <n v="1746729"/>
    <n v="710684"/>
    <n v="1025"/>
    <n v="711709"/>
    <n v="36.02918545"/>
    <n v="49.420495250000002"/>
    <n v="1975368"/>
  </r>
  <r>
    <x v="2"/>
    <s v="Rajasthan"/>
    <s v="BANSWARA"/>
    <s v="TARACHAND BHAGORA"/>
    <n v="0"/>
    <s v="INC"/>
    <s v="Hand"/>
    <s v="MALE"/>
    <n v="0"/>
    <n v="65"/>
    <s v="ST"/>
    <s v="Post Graduate"/>
    <n v="34354639"/>
    <n v="6449772"/>
    <n v="405874"/>
    <n v="371"/>
    <n v="406245"/>
    <n v="20.565535130000001"/>
    <n v="28.209323040000001"/>
    <n v="1975368"/>
  </r>
  <r>
    <x v="2"/>
    <s v="Rajasthan"/>
    <s v="BANSWARA"/>
    <s v="KANTILAL ROAT"/>
    <n v="0"/>
    <s v="BTP"/>
    <s v="Auto- Rickshaw"/>
    <s v="MALE"/>
    <n v="0"/>
    <n v="43"/>
    <s v="ST"/>
    <s v="Post Graduate"/>
    <n v="1229683"/>
    <n v="0"/>
    <n v="249964"/>
    <n v="797"/>
    <n v="250761"/>
    <n v="12.69439416"/>
    <n v="17.412640289999999"/>
    <n v="1975368"/>
  </r>
  <r>
    <x v="2"/>
    <s v="Rajasthan"/>
    <s v="BANSWARA"/>
    <s v="NOTA"/>
    <n v="0"/>
    <s v="NOTA"/>
    <s v="ND"/>
    <s v=""/>
    <m/>
    <m/>
    <s v=""/>
    <s v=""/>
    <m/>
    <m/>
    <n v="29957"/>
    <n v="5"/>
    <n v="29962"/>
    <n v="1.516780671"/>
    <n v="2.0805369589999998"/>
    <n v="1975368"/>
  </r>
  <r>
    <x v="2"/>
    <s v="Rajasthan"/>
    <s v="BANSWARA"/>
    <s v="BAPULAL"/>
    <n v="0"/>
    <s v="BSP"/>
    <s v="Elephant"/>
    <s v="MALE"/>
    <n v="0"/>
    <n v="31"/>
    <s v="ST"/>
    <s v="8th Pass"/>
    <n v="311000"/>
    <n v="0"/>
    <n v="26169"/>
    <n v="3"/>
    <n v="26172"/>
    <n v="1.324917686"/>
    <n v="1.817362436"/>
    <n v="1975368"/>
  </r>
  <r>
    <x v="2"/>
    <s v="Rajasthan"/>
    <s v="BANSWARA"/>
    <s v="NITESH DAMOR"/>
    <n v="0"/>
    <s v="IND"/>
    <s v="Air Conditioner"/>
    <s v="MALE"/>
    <n v="0"/>
    <n v="26"/>
    <s v="ST"/>
    <s v="Graduate Professional"/>
    <n v="30811"/>
    <n v="0"/>
    <n v="14822"/>
    <n v="0"/>
    <n v="14822"/>
    <n v="0.75034120199999998"/>
    <n v="1.0292276490000001"/>
    <n v="1975368"/>
  </r>
  <r>
    <x v="0"/>
    <s v="Andhra Pradesh"/>
    <s v="BAPATLA"/>
    <s v="NANDIGAM SURESH"/>
    <n v="1"/>
    <s v="YSRCP"/>
    <s v="Ceiling Fan"/>
    <s v="MALE"/>
    <n v="0"/>
    <n v="42"/>
    <s v="SC"/>
    <s v="8th Pass"/>
    <n v="4158610"/>
    <n v="269000"/>
    <n v="592250"/>
    <n v="6007"/>
    <n v="598257"/>
    <n v="40.734582490000001"/>
    <n v="47.106924579999998"/>
    <n v="1468671"/>
  </r>
  <r>
    <x v="0"/>
    <s v="Andhra Pradesh"/>
    <s v="BAPATLA"/>
    <s v="MALYADRI SRIRAM"/>
    <n v="0"/>
    <s v="TDP"/>
    <s v="Bicycle"/>
    <s v="MALE"/>
    <n v="0"/>
    <n v="65"/>
    <s v="SC"/>
    <s v="Post Graduate"/>
    <n v="42520353"/>
    <n v="598794"/>
    <n v="577403"/>
    <n v="4789"/>
    <n v="582192"/>
    <n v="39.640736420000003"/>
    <n v="45.841961959999999"/>
    <n v="1468671"/>
  </r>
  <r>
    <x v="0"/>
    <s v="Andhra Pradesh"/>
    <s v="BAPATLA"/>
    <s v="K. DEVANAND"/>
    <n v="0"/>
    <s v="BSP"/>
    <s v="Elephant"/>
    <s v="MALE"/>
    <n v="0"/>
    <n v="64"/>
    <s v="SC"/>
    <s v="Post Graduate"/>
    <n v="34436000"/>
    <n v="1200000"/>
    <n v="42262"/>
    <n v="318"/>
    <n v="42580"/>
    <n v="2.8992197709999998"/>
    <n v="3.3527611849999999"/>
    <n v="1468671"/>
  </r>
  <r>
    <x v="0"/>
    <s v="Andhra Pradesh"/>
    <s v="BAPATLA"/>
    <s v="NOTA"/>
    <n v="0"/>
    <s v="NOTA"/>
    <s v="ND"/>
    <s v=""/>
    <m/>
    <m/>
    <s v=""/>
    <s v=""/>
    <m/>
    <m/>
    <n v="13178"/>
    <n v="40"/>
    <n v="13218"/>
    <n v="0.89999734499999995"/>
    <n v="1.040789041"/>
    <n v="1468671"/>
  </r>
  <r>
    <x v="0"/>
    <s v="Andhra Pradesh"/>
    <s v="BAPATLA"/>
    <s v="J.D. SEELAM"/>
    <n v="0"/>
    <s v="INC"/>
    <s v="Hand"/>
    <s v="MALE"/>
    <n v="0"/>
    <n v="65"/>
    <s v="SC"/>
    <s v="Post Graduate"/>
    <n v="126397634"/>
    <n v="8342498"/>
    <n v="12941"/>
    <n v="214"/>
    <n v="13155"/>
    <n v="0.89570775199999997"/>
    <n v="1.035828403"/>
    <n v="1468671"/>
  </r>
  <r>
    <x v="1"/>
    <s v="Uttar Pradesh"/>
    <s v="BARABANKI"/>
    <s v="Upendra Singh Rawat"/>
    <n v="1"/>
    <s v="BJP"/>
    <s v="Lotus"/>
    <s v="MALE"/>
    <n v="1"/>
    <n v="51"/>
    <s v="SC"/>
    <s v="Post Graduate"/>
    <n v="18050127"/>
    <n v="3171774"/>
    <n v="535594"/>
    <n v="323"/>
    <n v="535917"/>
    <n v="29.497366289999999"/>
    <n v="46.371315250000002"/>
    <n v="1816830"/>
  </r>
  <r>
    <x v="1"/>
    <s v="Uttar Pradesh"/>
    <s v="BARABANKI"/>
    <s v="Ram Sagar Rawat"/>
    <n v="0"/>
    <s v="SP"/>
    <s v="Bicycle"/>
    <s v="MALE"/>
    <n v="5"/>
    <n v="68"/>
    <s v="SC"/>
    <s v="10th Pass"/>
    <n v="10294367"/>
    <n v="127553"/>
    <n v="425624"/>
    <n v="153"/>
    <n v="425777"/>
    <n v="23.435159039999998"/>
    <n v="36.841226329999998"/>
    <n v="1816830"/>
  </r>
  <r>
    <x v="1"/>
    <s v="Uttar Pradesh"/>
    <s v="BARABANKI"/>
    <s v="Tanuj Punia"/>
    <n v="0"/>
    <s v="INC"/>
    <s v="Hand"/>
    <s v="MALE"/>
    <n v="0"/>
    <n v="34"/>
    <s v="SC"/>
    <s v="Graduate Professional"/>
    <n v="12572577"/>
    <n v="27052"/>
    <n v="159575"/>
    <n v="36"/>
    <n v="159611"/>
    <n v="8.7851367489999994"/>
    <n v="13.810668440000001"/>
    <n v="1816830"/>
  </r>
  <r>
    <x v="2"/>
    <s v="Maharashtra"/>
    <s v="BARAMATI"/>
    <s v="Supriya Sule"/>
    <n v="1"/>
    <s v="NCP"/>
    <s v="Clock"/>
    <s v="FEMALE"/>
    <n v="0"/>
    <n v="49"/>
    <s v="GENERAL"/>
    <s v="Graduate"/>
    <n v="1408888704"/>
    <n v="5500000"/>
    <n v="683705"/>
    <n v="3009"/>
    <n v="686714"/>
    <n v="32.47392138"/>
    <n v="52.52845903"/>
    <n v="2114663"/>
  </r>
  <r>
    <x v="2"/>
    <s v="Maharashtra"/>
    <s v="BARAMATI"/>
    <s v="Kanchan Rahul Kool"/>
    <n v="0"/>
    <s v="BJP"/>
    <s v="Lotus"/>
    <s v="FEMALE"/>
    <n v="0"/>
    <n v="34"/>
    <s v="GENERAL"/>
    <s v="Graduate"/>
    <n v="47572790"/>
    <n v="2250279"/>
    <n v="528711"/>
    <n v="2229"/>
    <n v="530940"/>
    <n v="25.10754669"/>
    <n v="40.612918970000003"/>
    <n v="2114663"/>
  </r>
  <r>
    <x v="2"/>
    <s v="Maharashtra"/>
    <s v="BARAMATI"/>
    <s v="Padalkar Navanath"/>
    <n v="0"/>
    <s v="VBA"/>
    <s v="Cup &amp; Saucer"/>
    <s v="MALE"/>
    <n v="1"/>
    <n v="43"/>
    <s v="GENERAL"/>
    <s v="Post Graduate"/>
    <n v="4980257"/>
    <n v="3700190"/>
    <n v="43953"/>
    <n v="181"/>
    <n v="44134"/>
    <n v="2.087046494"/>
    <n v="3.3759192480000002"/>
    <n v="2114663"/>
  </r>
  <r>
    <x v="4"/>
    <s v="Jammu &amp; Kashmir"/>
    <s v="BARAMULLA"/>
    <s v="MOHAMMAD AKBAR LONE"/>
    <n v="1"/>
    <s v="JKN"/>
    <s v="Plough"/>
    <s v="MALE"/>
    <n v="0"/>
    <n v="71"/>
    <s v="GENERAL"/>
    <s v="Graduate Professional"/>
    <n v="597434000"/>
    <n v="104935"/>
    <n v="132969"/>
    <n v="457"/>
    <n v="133426"/>
    <n v="10.12538153"/>
    <n v="29.260151889999999"/>
    <n v="1317738"/>
  </r>
  <r>
    <x v="4"/>
    <s v="Jammu &amp; Kashmir"/>
    <s v="BARAMULLA"/>
    <s v="RAJA AIJAZ ALI"/>
    <n v="0"/>
    <s v="JPC"/>
    <s v="Apple"/>
    <s v="MALE"/>
    <n v="0"/>
    <n v="67"/>
    <s v="GENERAL"/>
    <s v="Graduate Professional"/>
    <n v="176868487"/>
    <n v="848606"/>
    <n v="103052"/>
    <n v="141"/>
    <n v="103193"/>
    <n v="7.8310711230000001"/>
    <n v="22.63009349"/>
    <n v="1317738"/>
  </r>
  <r>
    <x v="4"/>
    <s v="Jammu &amp; Kashmir"/>
    <s v="BARAMULLA"/>
    <s v="ENGINEER RASHID"/>
    <n v="0"/>
    <s v="IND"/>
    <s v="Gas Cylinder"/>
    <s v="MALE"/>
    <n v="0"/>
    <n v="54"/>
    <s v="GENERAL"/>
    <s v="Others"/>
    <n v="8000000"/>
    <n v="6000000"/>
    <n v="100677"/>
    <n v="1491"/>
    <n v="102168"/>
    <n v="7.7532863130000003"/>
    <n v="22.405312290000001"/>
    <n v="1317738"/>
  </r>
  <r>
    <x v="4"/>
    <s v="Jammu &amp; Kashmir"/>
    <s v="BARAMULLA"/>
    <s v="ABDUL QAYOOM WANI"/>
    <n v="0"/>
    <s v="JKPDP"/>
    <s v="Ink Pot &amp; Pen"/>
    <s v="MALE"/>
    <n v="0"/>
    <n v="59"/>
    <s v="GENERAL"/>
    <s v="Graduate Professional"/>
    <n v="16556983"/>
    <n v="473600"/>
    <n v="53307"/>
    <n v="223"/>
    <n v="53530"/>
    <n v="4.0622642740000003"/>
    <n v="11.73906083"/>
    <n v="1317738"/>
  </r>
  <r>
    <x v="4"/>
    <s v="Jammu &amp; Kashmir"/>
    <s v="BARAMULLA"/>
    <s v="HAJI FAROOQ AHMAD MIR"/>
    <n v="0"/>
    <s v="INC"/>
    <s v="Hand"/>
    <s v="MALE"/>
    <n v="0"/>
    <n v="55"/>
    <s v="GENERAL"/>
    <s v="8th Pass"/>
    <n v="12777435"/>
    <n v="0"/>
    <n v="34240"/>
    <n v="292"/>
    <n v="34532"/>
    <n v="2.6205512780000002"/>
    <n v="7.5728236249999998"/>
    <n v="1317738"/>
  </r>
  <r>
    <x v="4"/>
    <s v="Jammu &amp; Kashmir"/>
    <s v="BARAMULLA"/>
    <s v="NOTA"/>
    <n v="0"/>
    <s v="NOTA"/>
    <s v="ND"/>
    <s v=""/>
    <m/>
    <m/>
    <s v=""/>
    <s v=""/>
    <m/>
    <m/>
    <n v="8070"/>
    <n v="58"/>
    <n v="8128"/>
    <n v="0.61681457200000001"/>
    <n v="1.782460049"/>
    <n v="1317738"/>
  </r>
  <r>
    <x v="4"/>
    <s v="Jammu &amp; Kashmir"/>
    <s v="BARAMULLA"/>
    <s v="MOHD MAQBOOL WAR"/>
    <n v="0"/>
    <s v="BJP"/>
    <s v="Lotus"/>
    <s v="MALE"/>
    <n v="0"/>
    <n v="65"/>
    <s v="GENERAL"/>
    <s v="Graduate"/>
    <n v="11320000"/>
    <n v="0"/>
    <n v="7313"/>
    <n v="581"/>
    <n v="7894"/>
    <n v="0.59905686899999999"/>
    <n v="1.731144147"/>
    <n v="1317738"/>
  </r>
  <r>
    <x v="4"/>
    <s v="Jammu &amp; Kashmir"/>
    <s v="BARAMULLA"/>
    <s v="SYED NAJEEB SHAH NAQVI"/>
    <n v="0"/>
    <s v="IND"/>
    <s v="Table"/>
    <s v="MALE"/>
    <n v="0"/>
    <n v="48"/>
    <s v="GENERAL"/>
    <s v="Post Graduate"/>
    <n v="10050737"/>
    <n v="6786855"/>
    <n v="4948"/>
    <n v="19"/>
    <n v="4967"/>
    <n v="0.37693380599999998"/>
    <n v="1.089256775"/>
    <n v="1317738"/>
  </r>
  <r>
    <x v="3"/>
    <s v="West Bengal"/>
    <s v="BARASAT"/>
    <s v="Dr. Kakoli Ghoshdastidar"/>
    <n v="1"/>
    <s v="AITC"/>
    <s v="Floweand Grass"/>
    <s v="FEMALE"/>
    <n v="2"/>
    <n v="60"/>
    <s v="GENERAL"/>
    <s v="Post Graduate"/>
    <n v="40531018"/>
    <n v="1496059"/>
    <n v="647819"/>
    <n v="625"/>
    <n v="648444"/>
    <n v="37.738585489999998"/>
    <n v="46.443689059999997"/>
    <n v="1718252"/>
  </r>
  <r>
    <x v="3"/>
    <s v="West Bengal"/>
    <s v="BARASAT"/>
    <s v="Mrinal Kanti Debnath"/>
    <n v="0"/>
    <s v="BJP"/>
    <s v="Lotus"/>
    <s v="MALE"/>
    <n v="0"/>
    <n v="68"/>
    <s v="GENERAL"/>
    <s v="Graduate Professional"/>
    <n v="4949682"/>
    <n v="3370182"/>
    <n v="537095"/>
    <n v="1180"/>
    <n v="538275"/>
    <n v="31.326895010000001"/>
    <n v="38.553023430000003"/>
    <n v="1718252"/>
  </r>
  <r>
    <x v="3"/>
    <s v="West Bengal"/>
    <s v="BARASAT"/>
    <s v="Haripada Biswas"/>
    <n v="0"/>
    <s v="AIFB"/>
    <s v="Lion"/>
    <s v="MALE"/>
    <n v="0"/>
    <n v="61"/>
    <s v="SC"/>
    <s v="12th Pass"/>
    <n v="11890602"/>
    <n v="0"/>
    <n v="123817"/>
    <n v="251"/>
    <n v="124068"/>
    <n v="7.2205939519999998"/>
    <n v="8.8861576539999998"/>
    <n v="1718252"/>
  </r>
  <r>
    <x v="3"/>
    <s v="West Bengal"/>
    <s v="BARASAT"/>
    <s v="Subrata Dutta"/>
    <n v="0"/>
    <s v="INC"/>
    <s v="Hand"/>
    <s v="FEMALE"/>
    <n v="0"/>
    <n v="57"/>
    <s v="GENERAL"/>
    <s v="Graduate"/>
    <n v="33601000"/>
    <n v="0"/>
    <n v="37236"/>
    <n v="41"/>
    <n v="37277"/>
    <n v="2.1694722309999999"/>
    <n v="2.669901174"/>
    <n v="1718252"/>
  </r>
  <r>
    <x v="3"/>
    <s v="West Bengal"/>
    <s v="BARASAT"/>
    <s v="NOTA"/>
    <n v="0"/>
    <s v="NOTA"/>
    <s v="ND"/>
    <s v=""/>
    <m/>
    <m/>
    <s v=""/>
    <s v=""/>
    <m/>
    <m/>
    <n v="17747"/>
    <n v="32"/>
    <n v="17779"/>
    <n v="1.0347143489999999"/>
    <n v="1.2733903740000001"/>
    <n v="1718252"/>
  </r>
  <r>
    <x v="3"/>
    <s v="West Bengal"/>
    <s v="BARDHAMAN DURGAPUR"/>
    <s v="S.S AHLUWALIA"/>
    <n v="1"/>
    <s v="BJP"/>
    <s v="Lotus"/>
    <s v="MALE"/>
    <n v="0"/>
    <n v="67"/>
    <s v="GENERAL"/>
    <s v="Graduate Professional"/>
    <n v="26521750"/>
    <n v="744076"/>
    <n v="597450"/>
    <n v="926"/>
    <n v="598376"/>
    <n v="34.516820129999999"/>
    <n v="41.75136706"/>
    <n v="1733578"/>
  </r>
  <r>
    <x v="3"/>
    <s v="West Bengal"/>
    <s v="BARDHAMAN DURGAPUR"/>
    <s v="DR. MAMTAZ SANGHAMITA"/>
    <n v="0"/>
    <s v="AITC"/>
    <s v="Floweand Grass"/>
    <s v="FEMALE"/>
    <n v="0"/>
    <n v="73"/>
    <s v="GENERAL"/>
    <s v="Post Graduate"/>
    <n v="136680993"/>
    <n v="0"/>
    <n v="595611"/>
    <n v="326"/>
    <n v="595937"/>
    <n v="34.376128450000003"/>
    <n v="41.581187130000004"/>
    <n v="1733578"/>
  </r>
  <r>
    <x v="3"/>
    <s v="West Bengal"/>
    <s v="BARDHAMAN DURGAPUR"/>
    <s v="ABHAS RAY CHAUDHURI"/>
    <n v="0"/>
    <s v="CPI(M)"/>
    <s v="Hammer, Sickle and Star"/>
    <s v="MALE"/>
    <n v="2"/>
    <n v="50"/>
    <s v="GENERAL"/>
    <s v="Post Graduate"/>
    <n v="4267888"/>
    <n v="0"/>
    <n v="161103"/>
    <n v="226"/>
    <n v="161329"/>
    <n v="9.3061287119999996"/>
    <n v="11.256645150000001"/>
    <n v="1733578"/>
  </r>
  <r>
    <x v="3"/>
    <s v="West Bengal"/>
    <s v="BARDHAMAN DURGAPUR"/>
    <s v="RANAJIT MUKHERJEE"/>
    <n v="0"/>
    <s v="INC"/>
    <s v="Hand"/>
    <s v="MALE"/>
    <n v="0"/>
    <n v="39"/>
    <s v="GENERAL"/>
    <s v="Others"/>
    <n v="16662068"/>
    <n v="89517"/>
    <n v="38481"/>
    <n v="35"/>
    <n v="38516"/>
    <n v="2.2217633129999999"/>
    <n v="2.6874334090000001"/>
    <n v="1733578"/>
  </r>
  <r>
    <x v="3"/>
    <s v="West Bengal"/>
    <s v="BARDHAMAN DURGAPUR"/>
    <s v="NOTA"/>
    <n v="0"/>
    <s v="NOTA"/>
    <s v="ND"/>
    <s v=""/>
    <m/>
    <m/>
    <s v=""/>
    <s v=""/>
    <m/>
    <m/>
    <n v="18526"/>
    <n v="14"/>
    <n v="18540"/>
    <n v="1.0694644259999999"/>
    <n v="1.2936186359999999"/>
    <n v="1733578"/>
  </r>
  <r>
    <x v="3"/>
    <s v="West Bengal"/>
    <s v="BARDHAMAN PURBA"/>
    <s v="SUNIL KUMAR MONDAL"/>
    <n v="1"/>
    <s v="AITC"/>
    <s v="Floweand Grass"/>
    <s v="MALE"/>
    <n v="0"/>
    <n v="61"/>
    <s v="SC"/>
    <s v="Graduate Professional"/>
    <n v="20371283"/>
    <n v="148598"/>
    <n v="640490"/>
    <n v="344"/>
    <n v="640834"/>
    <n v="37.738540209999996"/>
    <n v="44.514633549999999"/>
    <n v="1698089"/>
  </r>
  <r>
    <x v="3"/>
    <s v="West Bengal"/>
    <s v="BARDHAMAN PURBA"/>
    <s v="PARESH CHANDRA DAS"/>
    <n v="0"/>
    <s v="BJP"/>
    <s v="Lotus"/>
    <s v="MALE"/>
    <n v="1"/>
    <n v="61"/>
    <s v="SC"/>
    <s v="Post Graduate"/>
    <n v="30401786"/>
    <n v="0"/>
    <n v="550671"/>
    <n v="852"/>
    <n v="551523"/>
    <n v="32.479039669999999"/>
    <n v="38.310770400000003"/>
    <n v="1698089"/>
  </r>
  <r>
    <x v="3"/>
    <s v="West Bengal"/>
    <s v="BARDHAMAN PURBA"/>
    <s v="ISWAR CHANDRA DAS"/>
    <n v="0"/>
    <s v="CPI(M)"/>
    <s v="Hammer, Sickle and Star"/>
    <s v="MALE"/>
    <n v="2"/>
    <n v="58"/>
    <s v="SC"/>
    <s v="Post Graduate"/>
    <n v="5892873"/>
    <n v="2811235"/>
    <n v="175768"/>
    <n v="152"/>
    <n v="175920"/>
    <n v="10.35988102"/>
    <n v="12.220035660000001"/>
    <n v="1698089"/>
  </r>
  <r>
    <x v="3"/>
    <s v="West Bengal"/>
    <s v="BARDHAMAN PURBA"/>
    <s v="SIDDHARTHA MAJUMDAR"/>
    <n v="0"/>
    <s v="INC"/>
    <s v="Hand"/>
    <s v="MALE"/>
    <n v="0"/>
    <n v="37"/>
    <s v="SC"/>
    <s v="Post Graduate"/>
    <n v="2437669"/>
    <n v="513425"/>
    <n v="38426"/>
    <n v="46"/>
    <n v="38472"/>
    <n v="2.2656056310000001"/>
    <n v="2.6724034329999999"/>
    <n v="1698089"/>
  </r>
  <r>
    <x v="2"/>
    <s v="Gujarat"/>
    <s v="BARDOLI"/>
    <s v="PARBHUBHAI NAGARBHAI VASAVA"/>
    <n v="1"/>
    <s v="BJP"/>
    <s v="Lotus"/>
    <s v="MALE"/>
    <n v="0"/>
    <n v="49"/>
    <s v="ST"/>
    <s v="Others"/>
    <n v="28350217"/>
    <n v="3676869"/>
    <n v="740448"/>
    <n v="1825"/>
    <n v="742273"/>
    <n v="40.638512669999997"/>
    <n v="54.997647530000002"/>
    <n v="1826526"/>
  </r>
  <r>
    <x v="2"/>
    <s v="Gujarat"/>
    <s v="BARDOLI"/>
    <s v="CHAUDHARI DR. TUSHARBHAI AMARSINHBHAI"/>
    <n v="0"/>
    <s v="INC"/>
    <s v="Hand"/>
    <s v="MALE"/>
    <n v="0"/>
    <n v="53"/>
    <s v="ST"/>
    <s v="Graduate Professional"/>
    <n v="69345867"/>
    <n v="0"/>
    <n v="524474"/>
    <n v="2352"/>
    <n v="526826"/>
    <n v="28.84306054"/>
    <n v="39.034412750000001"/>
    <n v="1826526"/>
  </r>
  <r>
    <x v="2"/>
    <s v="Gujarat"/>
    <s v="BARDOLI"/>
    <s v="NOTA"/>
    <n v="0"/>
    <s v="NOTA"/>
    <s v="ND"/>
    <s v=""/>
    <m/>
    <m/>
    <s v=""/>
    <s v=""/>
    <m/>
    <m/>
    <n v="22823"/>
    <n v="91"/>
    <n v="22914"/>
    <n v="1.254512665"/>
    <n v="1.697779787"/>
    <n v="1826526"/>
  </r>
  <r>
    <x v="1"/>
    <s v="Uttar Pradesh"/>
    <s v="BAREILLY"/>
    <s v="SANTOSH KUMAR GANGWAR"/>
    <n v="1"/>
    <s v="BJP"/>
    <s v="Lotus"/>
    <s v="MALE"/>
    <n v="0"/>
    <n v="70"/>
    <s v="GENERAL"/>
    <s v="Graduate Professional"/>
    <n v="126356142"/>
    <n v="13055209"/>
    <n v="563533"/>
    <n v="1737"/>
    <n v="565270"/>
    <n v="31.444854549999999"/>
    <n v="52.880567579999997"/>
    <n v="1797655"/>
  </r>
  <r>
    <x v="1"/>
    <s v="Uttar Pradesh"/>
    <s v="BAREILLY"/>
    <s v="BHAGWAT SARAN GANGWAR"/>
    <n v="0"/>
    <s v="SP"/>
    <s v="Bicycle"/>
    <s v="MALE"/>
    <n v="2"/>
    <n v="63"/>
    <s v="GENERAL"/>
    <s v="12th Pass"/>
    <n v="31857876"/>
    <n v="0"/>
    <n v="397403"/>
    <n v="585"/>
    <n v="397988"/>
    <n v="22.139287020000001"/>
    <n v="37.231466959999999"/>
    <n v="1797655"/>
  </r>
  <r>
    <x v="1"/>
    <s v="Uttar Pradesh"/>
    <s v="BAREILLY"/>
    <s v="PRAVEEN SINGH ARON"/>
    <n v="0"/>
    <s v="INC"/>
    <s v="Hand"/>
    <s v="MALE"/>
    <n v="1"/>
    <n v="61"/>
    <s v="ST"/>
    <s v="Graduate Professional"/>
    <n v="1477686028"/>
    <n v="46548771"/>
    <n v="74003"/>
    <n v="203"/>
    <n v="74206"/>
    <n v="4.1279333349999998"/>
    <n v="6.9419134180000004"/>
    <n v="1797655"/>
  </r>
  <r>
    <x v="3"/>
    <s v="Odisha"/>
    <s v="BARGARH"/>
    <s v="Suresh Pujari"/>
    <n v="1"/>
    <s v="BJP"/>
    <s v="Lotus"/>
    <s v="MALE"/>
    <n v="0"/>
    <n v="59"/>
    <s v="GENERAL"/>
    <s v="Post Graduate"/>
    <n v="11673429"/>
    <n v="0"/>
    <n v="577074"/>
    <n v="4171"/>
    <n v="581245"/>
    <n v="36.41224339"/>
    <n v="46.459533299999997"/>
    <n v="1596290"/>
  </r>
  <r>
    <x v="3"/>
    <s v="Odisha"/>
    <s v="BARGARH"/>
    <s v="Prasanna Acharya"/>
    <n v="0"/>
    <s v="BJD"/>
    <s v="Conch"/>
    <s v="MALE"/>
    <n v="0"/>
    <n v="69"/>
    <s v="GENERAL"/>
    <s v="Graduate Professional"/>
    <n v="90051634"/>
    <n v="3227600"/>
    <n v="516229"/>
    <n v="1077"/>
    <n v="517306"/>
    <n v="32.406768190000001"/>
    <n v="41.348820779999997"/>
    <n v="1596290"/>
  </r>
  <r>
    <x v="3"/>
    <s v="Odisha"/>
    <s v="BARGARH"/>
    <s v="Pradeep Kumar Debta"/>
    <n v="0"/>
    <s v="INC"/>
    <s v="Hand"/>
    <s v="MALE"/>
    <n v="5"/>
    <n v="51"/>
    <s v="GENERAL"/>
    <s v="Graduate"/>
    <n v="51024740"/>
    <n v="13451459"/>
    <n v="108898"/>
    <n v="519"/>
    <n v="109417"/>
    <n v="6.85445627"/>
    <n v="8.7458176069999993"/>
    <n v="1596290"/>
  </r>
  <r>
    <x v="3"/>
    <s v="Odisha"/>
    <s v="BARGARH"/>
    <s v="NOTA"/>
    <n v="0"/>
    <s v="NOTA"/>
    <s v="ND"/>
    <s v=""/>
    <m/>
    <m/>
    <s v=""/>
    <s v=""/>
    <m/>
    <m/>
    <n v="14127"/>
    <n v="40"/>
    <n v="14167"/>
    <n v="0.88749537999999994"/>
    <n v="1.132383433"/>
    <n v="1596290"/>
  </r>
  <r>
    <x v="2"/>
    <s v="Rajasthan"/>
    <s v="BARMER"/>
    <s v="KAILASH CHOUDHARY"/>
    <n v="1"/>
    <s v="BJP"/>
    <s v="Lotus"/>
    <s v="MALE"/>
    <n v="2"/>
    <n v="45"/>
    <s v="GENERAL"/>
    <s v="Graduate"/>
    <n v="2402250"/>
    <n v="0"/>
    <n v="844104"/>
    <n v="2422"/>
    <n v="846526"/>
    <n v="43.607690169999998"/>
    <n v="59.494052529999998"/>
    <n v="1941231"/>
  </r>
  <r>
    <x v="2"/>
    <s v="Rajasthan"/>
    <s v="BARMER"/>
    <s v="MANVENDRA SINGH"/>
    <n v="0"/>
    <s v="INC"/>
    <s v="Hand"/>
    <s v="MALE"/>
    <n v="0"/>
    <n v="55"/>
    <s v="GENERAL"/>
    <s v="Post Graduate"/>
    <n v="45063664"/>
    <n v="0"/>
    <n v="520856"/>
    <n v="1862"/>
    <n v="522718"/>
    <n v="26.927140560000002"/>
    <n v="36.736747780000002"/>
    <n v="1941231"/>
  </r>
  <r>
    <x v="2"/>
    <s v="Rajasthan"/>
    <s v="BARMER"/>
    <s v="NOTA"/>
    <n v="0"/>
    <s v="NOTA"/>
    <s v="ND"/>
    <s v=""/>
    <m/>
    <m/>
    <s v=""/>
    <s v=""/>
    <m/>
    <m/>
    <n v="18989"/>
    <n v="7"/>
    <n v="18996"/>
    <n v="0.97855433000000003"/>
    <n v="1.335043486"/>
    <n v="1941231"/>
  </r>
  <r>
    <x v="2"/>
    <s v="Rajasthan"/>
    <s v="BARMER"/>
    <s v="RAMESH KUMAR MEGHWAL"/>
    <n v="0"/>
    <s v="BMUP"/>
    <s v="Cot"/>
    <s v="MALE"/>
    <n v="0"/>
    <n v="39"/>
    <s v="SC"/>
    <s v="5th Pass"/>
    <n v="295500"/>
    <n v="0"/>
    <n v="16663"/>
    <n v="36"/>
    <n v="16699"/>
    <n v="0.86022735100000003"/>
    <n v="1.173609769"/>
    <n v="1941231"/>
  </r>
  <r>
    <x v="5"/>
    <s v="Assam"/>
    <s v="BARPETA"/>
    <s v="Abdul Khaleque"/>
    <n v="1"/>
    <s v="INC"/>
    <s v="Hand"/>
    <s v="MALE"/>
    <n v="0"/>
    <n v="44"/>
    <s v="GENERAL"/>
    <s v="Post Graduate"/>
    <n v="7398753"/>
    <n v="2703693"/>
    <n v="643441"/>
    <n v="1732"/>
    <n v="645173"/>
    <n v="38.285813300000001"/>
    <n v="44.22603934"/>
    <n v="1685149"/>
  </r>
  <r>
    <x v="5"/>
    <s v="Assam"/>
    <s v="BARPETA"/>
    <s v="Kumar Deepak Das"/>
    <n v="0"/>
    <s v="AGP"/>
    <s v="Elephant"/>
    <s v="MALE"/>
    <n v="1"/>
    <n v="66"/>
    <s v="GENERAL"/>
    <s v="Graduate Professional"/>
    <n v="23701000"/>
    <n v="1032000"/>
    <n v="501319"/>
    <n v="3547"/>
    <n v="504866"/>
    <n v="29.95972463"/>
    <n v="34.608118410000003"/>
    <n v="1685149"/>
  </r>
  <r>
    <x v="5"/>
    <s v="Assam"/>
    <s v="BARPETA"/>
    <s v="Rafiqul Islam"/>
    <n v="0"/>
    <s v="AIUDF"/>
    <s v="Lock and Key"/>
    <s v="MALE"/>
    <n v="2"/>
    <n v="44"/>
    <s v="GENERAL"/>
    <s v="Doctorate"/>
    <n v="3389683"/>
    <n v="430436"/>
    <n v="248360"/>
    <n v="307"/>
    <n v="248667"/>
    <n v="14.756380589999999"/>
    <n v="17.04590323"/>
    <n v="1685149"/>
  </r>
  <r>
    <x v="5"/>
    <s v="Assam"/>
    <s v="BARPETA"/>
    <s v="Ashahak Ali Dewan"/>
    <n v="0"/>
    <s v="AITC"/>
    <s v="Floweand Grass"/>
    <s v="MALE"/>
    <n v="0"/>
    <n v="65"/>
    <s v="GENERAL"/>
    <s v="Graduate"/>
    <n v="1360000"/>
    <n v="0"/>
    <n v="20405"/>
    <n v="61"/>
    <n v="20466"/>
    <n v="1.214492012"/>
    <n v="1.4029262250000001"/>
    <n v="1685149"/>
  </r>
  <r>
    <x v="3"/>
    <s v="West Bengal"/>
    <s v="BARRACKPORE"/>
    <s v="ARJUN SINGH"/>
    <n v="1"/>
    <s v="BJP"/>
    <s v="Lotus"/>
    <s v="MALE"/>
    <n v="24"/>
    <n v="57"/>
    <s v="GENERAL"/>
    <s v="10th Pass"/>
    <n v="8055691"/>
    <n v="1100000"/>
    <n v="471490"/>
    <n v="1504"/>
    <n v="472994"/>
    <n v="32.928417719999999"/>
    <n v="42.816550030000002"/>
    <n v="1436431"/>
  </r>
  <r>
    <x v="3"/>
    <s v="West Bengal"/>
    <s v="BARRACKPORE"/>
    <s v="DINESH TRIVEDI"/>
    <n v="0"/>
    <s v="AITC"/>
    <s v="Floweand Grass"/>
    <s v="MALE"/>
    <n v="0"/>
    <n v="68"/>
    <s v="GENERAL"/>
    <s v="Post Graduate"/>
    <n v="66207289"/>
    <n v="15925213"/>
    <n v="457870"/>
    <n v="267"/>
    <n v="458137"/>
    <n v="31.894118129999999"/>
    <n v="41.4716588"/>
    <n v="1436431"/>
  </r>
  <r>
    <x v="3"/>
    <s v="West Bengal"/>
    <s v="BARRACKPORE"/>
    <s v="GARGI CHATTERJEE"/>
    <n v="0"/>
    <s v="CPI(M)"/>
    <s v="Hammer, Sickle and Star"/>
    <s v="FEMALE"/>
    <n v="0"/>
    <n v="47"/>
    <s v="GENERAL"/>
    <s v="Graduate"/>
    <n v="57140"/>
    <n v="0"/>
    <n v="117354"/>
    <n v="102"/>
    <n v="117456"/>
    <n v="8.1769329679999991"/>
    <n v="10.63239851"/>
    <n v="1436431"/>
  </r>
  <r>
    <x v="3"/>
    <s v="West Bengal"/>
    <s v="BARRACKPORE"/>
    <s v="MD. ALAM"/>
    <n v="0"/>
    <s v="INC"/>
    <s v="Hand"/>
    <s v="MALE"/>
    <n v="0"/>
    <n v="44"/>
    <s v="GENERAL"/>
    <s v="8th Pass"/>
    <n v="2809421"/>
    <n v="0"/>
    <n v="15784"/>
    <n v="32"/>
    <n v="15816"/>
    <n v="1.1010622859999999"/>
    <n v="1.4317022100000001"/>
    <n v="1436431"/>
  </r>
  <r>
    <x v="3"/>
    <s v="West Bengal"/>
    <s v="BARRACKPORE"/>
    <s v="NOTA"/>
    <n v="0"/>
    <s v="NOTA"/>
    <s v="ND"/>
    <s v=""/>
    <m/>
    <m/>
    <s v=""/>
    <s v=""/>
    <m/>
    <m/>
    <n v="12711"/>
    <n v="20"/>
    <n v="12731"/>
    <n v="0.88629387699999995"/>
    <n v="1.1524406199999999"/>
    <n v="1436431"/>
  </r>
  <r>
    <x v="3"/>
    <s v="West Bengal"/>
    <s v="BASIRHAT"/>
    <s v="Nusrat Jahan Ruhi"/>
    <n v="1"/>
    <s v="AITC"/>
    <s v="Floweand Grass"/>
    <s v="FEMALE"/>
    <n v="0"/>
    <n v="28"/>
    <s v="GENERAL"/>
    <s v="12th Pass"/>
    <n v="29088391"/>
    <n v="16881608"/>
    <n v="781920"/>
    <n v="158"/>
    <n v="782078"/>
    <n v="46.597833479999998"/>
    <n v="54.547001639999998"/>
    <n v="1678357"/>
  </r>
  <r>
    <x v="3"/>
    <s v="West Bengal"/>
    <s v="BASIRHAT"/>
    <s v="Sayantan Basu"/>
    <n v="0"/>
    <s v="BJP"/>
    <s v="Lotus"/>
    <s v="MALE"/>
    <n v="14"/>
    <n v="42"/>
    <s v="GENERAL"/>
    <s v="Post Graduate"/>
    <n v="5399604"/>
    <n v="0"/>
    <n v="431105"/>
    <n v="604"/>
    <n v="431709"/>
    <n v="25.72211991"/>
    <n v="30.110080490000001"/>
    <n v="1678357"/>
  </r>
  <r>
    <x v="3"/>
    <s v="West Bengal"/>
    <s v="BASIRHAT"/>
    <s v="Quazi Abdur Rahim"/>
    <n v="0"/>
    <s v="INC"/>
    <s v="Hand"/>
    <s v="MALE"/>
    <n v="1"/>
    <n v="51"/>
    <s v="GENERAL"/>
    <s v="Post Graduate"/>
    <n v="2294651"/>
    <n v="0"/>
    <n v="104137"/>
    <n v="46"/>
    <n v="104183"/>
    <n v="6.2074397760000002"/>
    <n v="7.266372756"/>
    <n v="1678357"/>
  </r>
  <r>
    <x v="3"/>
    <s v="West Bengal"/>
    <s v="BASIRHAT"/>
    <s v="Pallab Sengupta"/>
    <n v="0"/>
    <s v="CPI(M)"/>
    <s v="Eaof Corn And Sickle"/>
    <s v="MALE"/>
    <n v="0"/>
    <n v="70"/>
    <s v="GENERAL"/>
    <s v="Graduate"/>
    <n v="6037297"/>
    <n v="0"/>
    <n v="68278"/>
    <n v="38"/>
    <n v="68316"/>
    <n v="4.0704093349999999"/>
    <n v="4.7647842850000002"/>
    <n v="1678357"/>
  </r>
  <r>
    <x v="1"/>
    <s v="Chhattisgarh"/>
    <s v="BASTAR"/>
    <s v="DEEPAK BAIJ"/>
    <n v="1"/>
    <s v="INC"/>
    <s v="Hand"/>
    <s v="MALE"/>
    <n v="1"/>
    <n v="38"/>
    <s v="ST"/>
    <s v="Post Graduate"/>
    <n v="7721293"/>
    <n v="1801236"/>
    <n v="401539"/>
    <n v="988"/>
    <n v="402527"/>
    <n v="29.187193010000001"/>
    <n v="44.051672150000002"/>
    <n v="1379122"/>
  </r>
  <r>
    <x v="1"/>
    <s v="Chhattisgarh"/>
    <s v="BASTAR"/>
    <s v="BAIDU RAM KASHYAP"/>
    <n v="0"/>
    <s v="BJP"/>
    <s v="Lotus"/>
    <s v="MALE"/>
    <n v="2"/>
    <n v="46"/>
    <s v="ST"/>
    <s v="10th Pass"/>
    <n v="16073844"/>
    <n v="141005"/>
    <n v="361727"/>
    <n v="1818"/>
    <n v="363545"/>
    <n v="26.360612039999999"/>
    <n v="39.785567559999997"/>
    <n v="1379122"/>
  </r>
  <r>
    <x v="1"/>
    <s v="Chhattisgarh"/>
    <s v="BASTAR"/>
    <s v="NOTA"/>
    <n v="0"/>
    <s v="NOTA"/>
    <s v="ND"/>
    <s v=""/>
    <m/>
    <m/>
    <s v=""/>
    <s v=""/>
    <m/>
    <m/>
    <n v="41656"/>
    <n v="11"/>
    <n v="41667"/>
    <n v="3.0212700539999999"/>
    <n v="4.5599451059999998"/>
    <n v="1379122"/>
  </r>
  <r>
    <x v="1"/>
    <s v="Chhattisgarh"/>
    <s v="BASTAR"/>
    <s v="RAMU RAM MOURYA"/>
    <n v="0"/>
    <s v="CPI(M)"/>
    <s v="Eaof Corn And Sickle"/>
    <s v="MALE"/>
    <n v="0"/>
    <n v="42"/>
    <s v="ST"/>
    <s v="Post Graduate"/>
    <n v="1058000"/>
    <n v="0"/>
    <n v="38388"/>
    <n v="7"/>
    <n v="38395"/>
    <n v="2.7840176579999998"/>
    <n v="4.2018646009999996"/>
    <n v="1379122"/>
  </r>
  <r>
    <x v="1"/>
    <s v="Chhattisgarh"/>
    <s v="BASTAR"/>
    <s v="AAYTU RAM MANDAVI"/>
    <n v="0"/>
    <s v="BSP"/>
    <s v="Elephant"/>
    <s v="MALE"/>
    <n v="0"/>
    <n v="55"/>
    <s v="ST"/>
    <s v="8th Pass"/>
    <n v="547094"/>
    <n v="0"/>
    <n v="30422"/>
    <n v="27"/>
    <n v="30449"/>
    <n v="2.207853982"/>
    <n v="3.3322717869999998"/>
    <n v="1379122"/>
  </r>
  <r>
    <x v="1"/>
    <s v="Chhattisgarh"/>
    <s v="BASTAR"/>
    <s v="SURESH KAWASI"/>
    <n v="0"/>
    <s v="SHS"/>
    <s v="Bow &amp; Arrow"/>
    <s v="MALE"/>
    <n v="0"/>
    <n v="38"/>
    <s v="ST"/>
    <s v="5th Pass"/>
    <n v="13538941"/>
    <n v="0"/>
    <n v="13929"/>
    <n v="1"/>
    <n v="13930"/>
    <n v="1.0100629240000001"/>
    <n v="1.5244686519999999"/>
    <n v="1379122"/>
  </r>
  <r>
    <x v="1"/>
    <s v="Chhattisgarh"/>
    <s v="BASTAR"/>
    <s v="PANEESH PRASAD NAG"/>
    <n v="0"/>
    <s v="APoI"/>
    <s v="Coat"/>
    <s v="MALE"/>
    <n v="0"/>
    <n v="29"/>
    <s v="ST"/>
    <s v="Post Graduate"/>
    <n v="3444229"/>
    <n v="600000"/>
    <n v="12404"/>
    <n v="17"/>
    <n v="12421"/>
    <n v="0.90064548300000002"/>
    <n v="1.359327001"/>
    <n v="1379122"/>
  </r>
  <r>
    <x v="1"/>
    <s v="Chhattisgarh"/>
    <s v="BASTAR"/>
    <s v="MANGALARAM KARMA"/>
    <n v="0"/>
    <s v="ABSKP"/>
    <s v="Plastering Trowel"/>
    <s v="MALE"/>
    <n v="0"/>
    <n v="40"/>
    <s v="ST"/>
    <s v="12th Pass"/>
    <n v="1726000"/>
    <n v="0"/>
    <n v="9910"/>
    <n v="2"/>
    <n v="9912"/>
    <n v="0.71871814099999998"/>
    <n v="1.084747543"/>
    <n v="1379122"/>
  </r>
  <r>
    <x v="1"/>
    <s v="Uttar Pradesh"/>
    <s v="BASTI"/>
    <s v="HARISH CHANDRA ALIAS HARISH DWIVEDI"/>
    <n v="1"/>
    <s v="BJP"/>
    <s v="Lotus"/>
    <s v="MALE"/>
    <n v="5"/>
    <n v="45"/>
    <s v="GENERAL"/>
    <s v="Post Graduate"/>
    <n v="8662344"/>
    <n v="322490"/>
    <n v="469214"/>
    <n v="1948"/>
    <n v="471162"/>
    <n v="25.534149530000001"/>
    <n v="44.65139817"/>
    <n v="1845223"/>
  </r>
  <r>
    <x v="1"/>
    <s v="Uttar Pradesh"/>
    <s v="BASTI"/>
    <s v="RAM PRASAD CHAUDHARY"/>
    <n v="0"/>
    <s v="BSP"/>
    <s v="Elephant"/>
    <s v="MALE"/>
    <n v="3"/>
    <n v="65"/>
    <s v="GENERAL"/>
    <s v="Others"/>
    <n v="66059943"/>
    <n v="1166159"/>
    <n v="437641"/>
    <n v="3167"/>
    <n v="440808"/>
    <n v="23.889145110000001"/>
    <n v="41.774789830000003"/>
    <n v="1845223"/>
  </r>
  <r>
    <x v="1"/>
    <s v="Uttar Pradesh"/>
    <s v="BASTI"/>
    <s v="RAJ KISHOR SINGH"/>
    <n v="0"/>
    <s v="INC"/>
    <s v="Hand"/>
    <s v="MALE"/>
    <n v="0"/>
    <n v="50"/>
    <s v="GENERAL"/>
    <s v="Graduate"/>
    <n v="52812489"/>
    <n v="0"/>
    <n v="86453"/>
    <n v="467"/>
    <n v="86920"/>
    <n v="4.710541761"/>
    <n v="8.2372931789999999"/>
    <n v="1845223"/>
  </r>
  <r>
    <x v="1"/>
    <s v="Uttar Pradesh"/>
    <s v="BASTI"/>
    <s v="VINOD KUMAR RAJBHAR"/>
    <n v="0"/>
    <s v="SBSP"/>
    <s v="Walking Stick"/>
    <s v="MALE"/>
    <n v="0"/>
    <n v="42"/>
    <s v="GENERAL"/>
    <s v="12th Pass"/>
    <n v="2026650"/>
    <n v="0"/>
    <n v="11960"/>
    <n v="11"/>
    <n v="11971"/>
    <n v="0.64875627499999999"/>
    <n v="1.134475801"/>
    <n v="1845223"/>
  </r>
  <r>
    <x v="4"/>
    <s v="Punjab"/>
    <s v="BATHINDA"/>
    <s v="Harsimrat Kaur Badal"/>
    <n v="1"/>
    <s v="SAD"/>
    <s v="Scales"/>
    <s v="FEMALE"/>
    <n v="0"/>
    <n v="52"/>
    <s v="GENERAL"/>
    <s v="10th Pass"/>
    <n v="2179919870"/>
    <n v="954852600"/>
    <n v="490811"/>
    <n v="2013"/>
    <n v="492824"/>
    <n v="30.389887959999999"/>
    <n v="40.980115470000001"/>
    <n v="1621671"/>
  </r>
  <r>
    <x v="4"/>
    <s v="Punjab"/>
    <s v="BATHINDA"/>
    <s v="Amrinder Singh Raja Warring"/>
    <n v="0"/>
    <s v="INC"/>
    <s v="Hand"/>
    <s v="MALE"/>
    <n v="0"/>
    <n v="41"/>
    <s v="GENERAL"/>
    <s v="10th Pass"/>
    <n v="92906438"/>
    <n v="10422457"/>
    <n v="469412"/>
    <n v="1640"/>
    <n v="471052"/>
    <n v="29.047322179999998"/>
    <n v="39.169694149999998"/>
    <n v="1621671"/>
  </r>
  <r>
    <x v="4"/>
    <s v="Punjab"/>
    <s v="BATHINDA"/>
    <s v="Prof. Baljinder Kaur"/>
    <n v="0"/>
    <s v="AAP"/>
    <s v="Broom"/>
    <s v="FEMALE"/>
    <n v="0"/>
    <n v="33"/>
    <s v="GENERAL"/>
    <s v="Post Graduate"/>
    <n v="10604926"/>
    <n v="345000"/>
    <n v="133728"/>
    <n v="670"/>
    <n v="134398"/>
    <n v="8.2876243089999999"/>
    <n v="11.175684540000001"/>
    <n v="1621671"/>
  </r>
  <r>
    <x v="4"/>
    <s v="Punjab"/>
    <s v="BATHINDA"/>
    <s v="Sukhpal Singh Khaira"/>
    <n v="0"/>
    <s v="PUNEKP"/>
    <s v="Key"/>
    <s v="MALE"/>
    <n v="1"/>
    <n v="54"/>
    <s v="GENERAL"/>
    <s v="12th Pass"/>
    <n v="598746355"/>
    <n v="13836396"/>
    <n v="37854"/>
    <n v="345"/>
    <n v="38199"/>
    <n v="2.3555332739999999"/>
    <n v="3.1763863579999998"/>
    <n v="1621671"/>
  </r>
  <r>
    <x v="4"/>
    <s v="Punjab"/>
    <s v="BATHINDA"/>
    <s v="NOTA"/>
    <n v="0"/>
    <s v="NOTA"/>
    <s v="ND"/>
    <s v=""/>
    <m/>
    <m/>
    <s v=""/>
    <s v=""/>
    <m/>
    <m/>
    <n v="13220"/>
    <n v="103"/>
    <n v="13323"/>
    <n v="0.82155998299999999"/>
    <n v="1.107856108"/>
    <n v="1621671"/>
  </r>
  <r>
    <x v="2"/>
    <s v="Maharashtra"/>
    <s v="BEED"/>
    <s v="Pritam Gopinathrao Munde"/>
    <n v="1"/>
    <s v="BJP"/>
    <s v="Lotus"/>
    <s v="FEMALE"/>
    <n v="1"/>
    <n v="36"/>
    <s v="GENERAL"/>
    <s v="Post Graduate"/>
    <n v="4654000"/>
    <n v="1622000"/>
    <n v="675841"/>
    <n v="2334"/>
    <n v="678175"/>
    <n v="33.156025329999999"/>
    <n v="50.107429799999998"/>
    <n v="2045405"/>
  </r>
  <r>
    <x v="2"/>
    <s v="Maharashtra"/>
    <s v="BEED"/>
    <s v="Bajrang Manohar Sonwane"/>
    <n v="0"/>
    <s v="NCP"/>
    <s v="Clock"/>
    <s v="MALE"/>
    <n v="1"/>
    <n v="48"/>
    <s v="GENERAL"/>
    <s v="Graduate"/>
    <n v="160776182"/>
    <n v="8488691"/>
    <n v="509108"/>
    <n v="699"/>
    <n v="509807"/>
    <n v="24.924501500000002"/>
    <n v="37.66744345"/>
    <n v="2045405"/>
  </r>
  <r>
    <x v="2"/>
    <s v="Maharashtra"/>
    <s v="BEED"/>
    <s v="Pro. Vishnu Jadhav"/>
    <n v="0"/>
    <s v="VBA"/>
    <s v="Cup &amp; Saucer"/>
    <s v="MALE"/>
    <n v="1"/>
    <n v="62"/>
    <s v="GENERAL"/>
    <s v="Post Graduate"/>
    <n v="4654000"/>
    <n v="1622000"/>
    <n v="91972"/>
    <n v="167"/>
    <n v="92139"/>
    <n v="4.5046824470000004"/>
    <n v="6.80775386"/>
    <n v="2045405"/>
  </r>
  <r>
    <x v="2"/>
    <s v="Maharashtra"/>
    <s v="BEED"/>
    <s v="Chavhan Sampat Ramsing"/>
    <n v="0"/>
    <s v="IND"/>
    <s v="SHIP"/>
    <s v="MALE"/>
    <n v="1"/>
    <n v="57"/>
    <s v="GENERAL"/>
    <s v="Post Graduate"/>
    <n v="110000"/>
    <n v="200000"/>
    <n v="16778"/>
    <n v="14"/>
    <n v="16792"/>
    <n v="0.82096210800000002"/>
    <n v="1.2406885560000001"/>
    <n v="2045405"/>
  </r>
  <r>
    <x v="3"/>
    <s v="Bihar"/>
    <s v="BEGUSARAI"/>
    <s v="Giriraj Singh"/>
    <n v="1"/>
    <s v="BJP"/>
    <s v="Lotus"/>
    <s v="MALE"/>
    <n v="6"/>
    <n v="66"/>
    <s v="GENERAL"/>
    <s v="Graduate"/>
    <n v="83024577"/>
    <n v="12236000"/>
    <n v="687577"/>
    <n v="4616"/>
    <n v="692193"/>
    <n v="35.345147169999997"/>
    <n v="56.436307130000003"/>
    <n v="1958382"/>
  </r>
  <r>
    <x v="3"/>
    <s v="Bihar"/>
    <s v="BEGUSARAI"/>
    <s v="Kanhaiya Kumar"/>
    <n v="0"/>
    <s v="CPI(M)"/>
    <s v="Eaof Corn And Sickle"/>
    <s v="MALE"/>
    <n v="5"/>
    <n v="32"/>
    <s v="GENERAL"/>
    <s v="Doctorate"/>
    <n v="557848"/>
    <n v="0"/>
    <n v="267917"/>
    <n v="2059"/>
    <n v="269976"/>
    <n v="13.78566592"/>
    <n v="22.011849949999998"/>
    <n v="1958382"/>
  </r>
  <r>
    <x v="3"/>
    <s v="Bihar"/>
    <s v="BEGUSARAI"/>
    <s v="Mo. Tanweer Hassan"/>
    <n v="0"/>
    <s v="RJD"/>
    <s v="Hurricane Lamp"/>
    <s v="MALE"/>
    <n v="1"/>
    <n v="59"/>
    <s v="GENERAL"/>
    <s v="Doctorate"/>
    <n v="15483136"/>
    <n v="1446000"/>
    <n v="196800"/>
    <n v="1433"/>
    <n v="198233"/>
    <n v="10.12228462"/>
    <n v="16.16245537"/>
    <n v="1958382"/>
  </r>
  <r>
    <x v="3"/>
    <s v="Bihar"/>
    <s v="BEGUSARAI"/>
    <s v="NOTA"/>
    <n v="0"/>
    <s v="NOTA"/>
    <s v="ND"/>
    <s v=""/>
    <m/>
    <m/>
    <s v=""/>
    <s v=""/>
    <m/>
    <m/>
    <n v="20408"/>
    <n v="37"/>
    <n v="20445"/>
    <n v="1.0439740559999999"/>
    <n v="1.6669343649999999"/>
    <n v="1958382"/>
  </r>
  <r>
    <x v="3"/>
    <s v="Bihar"/>
    <s v="BEGUSARAI"/>
    <s v="Saurabh"/>
    <n v="0"/>
    <s v="IND"/>
    <s v="Cup &amp; Saucer"/>
    <s v="MALE"/>
    <n v="0"/>
    <n v="27"/>
    <s v="GENERAL"/>
    <s v="12th Pass"/>
    <n v="2017370"/>
    <n v="0"/>
    <n v="18636"/>
    <n v="2"/>
    <n v="18638"/>
    <n v="0.95170400899999996"/>
    <n v="1.519604926"/>
    <n v="1958382"/>
  </r>
  <r>
    <x v="0"/>
    <s v="Karnataka"/>
    <s v="BELGAUM"/>
    <s v="ANGADI SURESH CHANNABASAPPA"/>
    <n v="1"/>
    <s v="BJP"/>
    <s v="Lotus"/>
    <s v="MALE"/>
    <n v="0"/>
    <n v="63"/>
    <s v="GENERAL"/>
    <s v="Graduate Professional"/>
    <n v="366164525"/>
    <n v="198479638"/>
    <n v="756986"/>
    <n v="5005"/>
    <n v="761991"/>
    <n v="42.824121169999998"/>
    <n v="63.123559610000001"/>
    <n v="1779350"/>
  </r>
  <r>
    <x v="0"/>
    <s v="Karnataka"/>
    <s v="BELGAUM"/>
    <s v="Dr.SADHUNAVAR"/>
    <n v="0"/>
    <s v="INC"/>
    <s v="Hand"/>
    <s v="MALE"/>
    <n v="0"/>
    <n v="69"/>
    <s v="GENERAL"/>
    <s v="Graduate Professional"/>
    <n v="315866105"/>
    <n v="225214094"/>
    <n v="369944"/>
    <n v="743"/>
    <n v="370687"/>
    <n v="20.83271981"/>
    <n v="30.70782062"/>
    <n v="1779350"/>
  </r>
  <r>
    <x v="0"/>
    <s v="Karnataka"/>
    <s v="BELLARY"/>
    <s v="Y. DEVENDRAPPA"/>
    <n v="1"/>
    <s v="BJP"/>
    <s v="Lotus"/>
    <s v="MALE"/>
    <n v="0"/>
    <n v="67"/>
    <s v="ST"/>
    <s v="5th Pass"/>
    <n v="40107878"/>
    <n v="250000"/>
    <n v="614274"/>
    <n v="2114"/>
    <n v="616388"/>
    <n v="35.187305840000001"/>
    <n v="50.441535700000003"/>
    <n v="1751734"/>
  </r>
  <r>
    <x v="0"/>
    <s v="Karnataka"/>
    <s v="BELLARY"/>
    <s v="V. S. UGRAPPA"/>
    <n v="0"/>
    <s v="INC"/>
    <s v="Hand"/>
    <s v="MALE"/>
    <n v="0"/>
    <n v="65"/>
    <s v="ST"/>
    <s v="Graduate Professional"/>
    <n v="108217325"/>
    <n v="22231164"/>
    <n v="559970"/>
    <n v="711"/>
    <n v="560681"/>
    <n v="32.007199720000003"/>
    <n v="45.882805439999998"/>
    <n v="1751734"/>
  </r>
  <r>
    <x v="3"/>
    <s v="Odisha"/>
    <s v="BERHAMPUR"/>
    <s v="CHANDRA SEKHAR SAHU"/>
    <n v="1"/>
    <s v="BJD"/>
    <s v="Conch"/>
    <s v="MALE"/>
    <n v="0"/>
    <n v="68"/>
    <s v="GENERAL"/>
    <s v="10th Pass"/>
    <n v="11716989"/>
    <n v="0"/>
    <n v="443145"/>
    <n v="698"/>
    <n v="443843"/>
    <n v="29.541184260000001"/>
    <n v="44.828686769999997"/>
    <n v="1502455"/>
  </r>
  <r>
    <x v="3"/>
    <s v="Odisha"/>
    <s v="BERHAMPUR"/>
    <s v="BHRUGU BAXIPATRA"/>
    <n v="0"/>
    <s v="BJP"/>
    <s v="Lotus"/>
    <s v="MALE"/>
    <n v="4"/>
    <n v="44"/>
    <s v="GENERAL"/>
    <s v="Graduate Professional"/>
    <n v="31044317"/>
    <n v="1650465"/>
    <n v="347302"/>
    <n v="1697"/>
    <n v="348999"/>
    <n v="23.228582549999999"/>
    <n v="35.249326570000001"/>
    <n v="1502455"/>
  </r>
  <r>
    <x v="3"/>
    <s v="Odisha"/>
    <s v="BERHAMPUR"/>
    <s v="V.CHANDRASEKHAR NAIDU"/>
    <n v="0"/>
    <s v="INC"/>
    <s v="Hand"/>
    <s v="MALE"/>
    <n v="1"/>
    <n v="52"/>
    <s v="GENERAL"/>
    <s v="Graduate"/>
    <n v="360000000"/>
    <n v="8000"/>
    <n v="142372"/>
    <n v="260"/>
    <n v="142632"/>
    <n v="9.4932626930000001"/>
    <n v="14.40600674"/>
    <n v="1502455"/>
  </r>
  <r>
    <x v="3"/>
    <s v="Odisha"/>
    <s v="BERHAMPUR"/>
    <s v="NOTA"/>
    <n v="0"/>
    <s v="NOTA"/>
    <s v="ND"/>
    <s v=""/>
    <m/>
    <m/>
    <s v=""/>
    <s v=""/>
    <m/>
    <m/>
    <n v="14363"/>
    <n v="18"/>
    <n v="14381"/>
    <n v="0.95716676999999994"/>
    <n v="1.452498619"/>
    <n v="1502455"/>
  </r>
  <r>
    <x v="1"/>
    <s v="Madhya Pradesh"/>
    <s v="BETUL"/>
    <s v="DURGA DAS (D.D.) UIKEY"/>
    <n v="1"/>
    <s v="BJP"/>
    <s v="Lotus"/>
    <s v="MALE"/>
    <n v="0"/>
    <n v="55"/>
    <s v="ST"/>
    <s v="Post Graduate"/>
    <n v="15413532"/>
    <n v="875803"/>
    <n v="810237"/>
    <n v="1011"/>
    <n v="811248"/>
    <n v="46.692225389999997"/>
    <n v="59.723661890000002"/>
    <n v="1737437"/>
  </r>
  <r>
    <x v="1"/>
    <s v="Madhya Pradesh"/>
    <s v="BETUL"/>
    <s v="RAMU TEKAM (ADVOCATE)"/>
    <n v="0"/>
    <s v="INC"/>
    <s v="Hand"/>
    <s v="MALE"/>
    <n v="0"/>
    <n v="31"/>
    <s v="ST"/>
    <s v="Graduate Professional"/>
    <n v="113554"/>
    <n v="0"/>
    <n v="450802"/>
    <n v="205"/>
    <n v="451007"/>
    <n v="25.958178629999999"/>
    <n v="33.202904140000001"/>
    <n v="1737437"/>
  </r>
  <r>
    <x v="1"/>
    <s v="Madhya Pradesh"/>
    <s v="BETUL"/>
    <s v="ASHOK BHALAVI"/>
    <n v="0"/>
    <s v="BSP"/>
    <s v="Elephant"/>
    <s v="MALE"/>
    <n v="0"/>
    <n v="44"/>
    <s v="ST"/>
    <s v="Literate"/>
    <n v="682000"/>
    <n v="0"/>
    <n v="23545"/>
    <n v="28"/>
    <n v="23573"/>
    <n v="1.35676862"/>
    <n v="1.735432176"/>
    <n v="1737437"/>
  </r>
  <r>
    <x v="1"/>
    <s v="Madhya Pradesh"/>
    <s v="BETUL"/>
    <s v="NOTA"/>
    <n v="0"/>
    <s v="NOTA"/>
    <s v="ND"/>
    <s v=""/>
    <m/>
    <m/>
    <s v=""/>
    <s v=""/>
    <m/>
    <m/>
    <n v="22781"/>
    <n v="6"/>
    <n v="22787"/>
    <n v="1.311529569"/>
    <n v="1.6775672589999999"/>
    <n v="1737437"/>
  </r>
  <r>
    <x v="1"/>
    <s v="Uttar Pradesh"/>
    <s v="BHADOHI"/>
    <s v="RAMESH CHAND"/>
    <n v="1"/>
    <s v="BJP"/>
    <s v="Lotus"/>
    <s v="MALE"/>
    <n v="6"/>
    <n v="44"/>
    <s v="GENERAL"/>
    <s v="10th Pass"/>
    <n v="94089148"/>
    <n v="21696413"/>
    <n v="508989"/>
    <n v="1040"/>
    <n v="510029"/>
    <n v="26.256129940000001"/>
    <n v="49.04771109"/>
    <n v="1942514"/>
  </r>
  <r>
    <x v="1"/>
    <s v="Uttar Pradesh"/>
    <s v="BHADOHI"/>
    <s v="RANGNATH MISHRA"/>
    <n v="0"/>
    <s v="BSP"/>
    <s v="Elephant"/>
    <s v="MALE"/>
    <n v="5"/>
    <n v="59"/>
    <s v="GENERAL"/>
    <s v="Graduate"/>
    <n v="124899017"/>
    <n v="54880849"/>
    <n v="465412"/>
    <n v="1002"/>
    <n v="466414"/>
    <n v="24.010843680000001"/>
    <n v="44.853408569999999"/>
    <n v="1942514"/>
  </r>
  <r>
    <x v="1"/>
    <s v="Uttar Pradesh"/>
    <s v="BHADOHI"/>
    <s v="RAMAKANT"/>
    <n v="0"/>
    <s v="INC"/>
    <s v="Hand"/>
    <s v="MALE"/>
    <n v="2"/>
    <n v="59"/>
    <s v="GENERAL"/>
    <s v="10th Pass"/>
    <n v="82444969"/>
    <n v="0"/>
    <n v="25508"/>
    <n v="96"/>
    <n v="25604"/>
    <n v="1.318085738"/>
    <n v="2.4622474310000002"/>
    <n v="1942514"/>
  </r>
  <r>
    <x v="3"/>
    <s v="Odisha"/>
    <s v="BHADRAK"/>
    <s v="MANJULATA MANDAL"/>
    <n v="1"/>
    <s v="BJD"/>
    <s v="Conch"/>
    <s v="FEMALE"/>
    <n v="0"/>
    <n v="42"/>
    <s v="SC"/>
    <s v="Graduate"/>
    <n v="39417891"/>
    <n v="8958149"/>
    <n v="511772"/>
    <n v="1273"/>
    <n v="513045"/>
    <n v="30.87543127"/>
    <n v="41.777343850000001"/>
    <n v="1661661"/>
  </r>
  <r>
    <x v="3"/>
    <s v="Odisha"/>
    <s v="BHADRAK"/>
    <s v="AVIMANYU SETHI"/>
    <n v="0"/>
    <s v="BJP"/>
    <s v="Lotus"/>
    <s v="MALE"/>
    <n v="0"/>
    <n v="49"/>
    <s v="SC"/>
    <s v="Post Graduate"/>
    <n v="47223493"/>
    <n v="12150231"/>
    <n v="480874"/>
    <n v="3380"/>
    <n v="484254"/>
    <n v="29.142767389999999"/>
    <n v="39.432887690000001"/>
    <n v="1661661"/>
  </r>
  <r>
    <x v="3"/>
    <s v="Odisha"/>
    <s v="BHADRAK"/>
    <s v="MADHUMITA SETHI"/>
    <n v="0"/>
    <s v="INC"/>
    <s v="Hand"/>
    <s v="FEMALE"/>
    <n v="0"/>
    <n v="42"/>
    <s v="SC"/>
    <s v="Post Graduate"/>
    <n v="23838000"/>
    <n v="2384493"/>
    <n v="207134"/>
    <n v="576"/>
    <n v="207710"/>
    <n v="12.500142930000001"/>
    <n v="16.913861529999998"/>
    <n v="1661661"/>
  </r>
  <r>
    <x v="3"/>
    <s v="Bihar"/>
    <s v="BHAGALPUR"/>
    <s v="AJAY KUMAR MANDAL"/>
    <n v="1"/>
    <s v="JD(U)"/>
    <s v="Arrow"/>
    <s v="MALE"/>
    <n v="0"/>
    <n v="41"/>
    <s v="GENERAL"/>
    <s v="8th Pass"/>
    <n v="6801126"/>
    <n v="5364747"/>
    <n v="616724"/>
    <n v="1530"/>
    <n v="618254"/>
    <n v="33.898849669999997"/>
    <n v="59.266168319999998"/>
    <n v="1823820"/>
  </r>
  <r>
    <x v="3"/>
    <s v="Bihar"/>
    <s v="BHAGALPUR"/>
    <s v="SHAILESH KUMAR ALIAS VULO MANDAL"/>
    <n v="0"/>
    <s v="RJD"/>
    <s v="Hurricane Lamp"/>
    <s v="MALE"/>
    <n v="0"/>
    <n v="43"/>
    <s v="GENERAL"/>
    <s v="12th Pass"/>
    <n v="30364808"/>
    <n v="2180647"/>
    <n v="339999"/>
    <n v="625"/>
    <n v="340624"/>
    <n v="18.676404470000001"/>
    <n v="32.652403900000003"/>
    <n v="1823820"/>
  </r>
  <r>
    <x v="3"/>
    <s v="Bihar"/>
    <s v="BHAGALPUR"/>
    <s v="NOTA"/>
    <n v="0"/>
    <s v="NOTA"/>
    <s v="ND"/>
    <s v=""/>
    <m/>
    <m/>
    <s v=""/>
    <s v=""/>
    <m/>
    <m/>
    <n v="31528"/>
    <n v="39"/>
    <n v="31567"/>
    <n v="1.7308177339999999"/>
    <n v="3.0260299740000001"/>
    <n v="1823820"/>
  </r>
  <r>
    <x v="2"/>
    <s v="Maharashtra"/>
    <s v="BHANDARA - GONDIYA"/>
    <s v="Sunil Baburao Mendhe"/>
    <n v="1"/>
    <s v="BJP"/>
    <s v="Lotus"/>
    <s v="MALE"/>
    <n v="2"/>
    <n v="50"/>
    <s v="GENERAL"/>
    <s v="Others"/>
    <n v="627543615"/>
    <n v="19861338"/>
    <n v="646152"/>
    <n v="4091"/>
    <n v="650243"/>
    <n v="35.894170539999998"/>
    <n v="52.163703939999998"/>
    <n v="1811556"/>
  </r>
  <r>
    <x v="2"/>
    <s v="Maharashtra"/>
    <s v="BHANDARA - GONDIYA"/>
    <s v="Panchabudhe Nana Jairam"/>
    <n v="0"/>
    <s v="NCP"/>
    <s v="Clock"/>
    <s v="MALE"/>
    <n v="0"/>
    <n v="64"/>
    <s v="GENERAL"/>
    <s v="10th Pass"/>
    <n v="57462818"/>
    <n v="2050134"/>
    <n v="448285"/>
    <n v="4564"/>
    <n v="452849"/>
    <n v="24.99779195"/>
    <n v="36.328389790000003"/>
    <n v="1811556"/>
  </r>
  <r>
    <x v="2"/>
    <s v="Maharashtra"/>
    <s v="BHANDARA - GONDIYA"/>
    <s v="Dr. Vijaya Rajesh Nandurkar"/>
    <n v="0"/>
    <s v="BSP"/>
    <s v="Elephant"/>
    <s v="FEMALE"/>
    <n v="0"/>
    <n v="37"/>
    <s v="GENERAL"/>
    <s v="Graduate Professional"/>
    <n v="36343297"/>
    <n v="3616000"/>
    <n v="52433"/>
    <n v="226"/>
    <n v="52659"/>
    <n v="2.9068380989999998"/>
    <n v="4.2244030090000004"/>
    <n v="1811556"/>
  </r>
  <r>
    <x v="2"/>
    <s v="Maharashtra"/>
    <s v="BHANDARA - GONDIYA"/>
    <s v="K. N. Nanhe"/>
    <n v="0"/>
    <s v="VBA"/>
    <s v="Cup &amp; Saucer"/>
    <s v="MALE"/>
    <n v="0"/>
    <n v="68"/>
    <s v="GENERAL"/>
    <s v="Graduate Professional"/>
    <n v="5995146"/>
    <n v="60000"/>
    <n v="45587"/>
    <n v="255"/>
    <n v="45842"/>
    <n v="2.530531764"/>
    <n v="3.6775305789999999"/>
    <n v="1811556"/>
  </r>
  <r>
    <x v="2"/>
    <s v="Maharashtra"/>
    <s v="BHANDARA - GONDIYA"/>
    <s v="Patle Rajendra Sahasram"/>
    <n v="0"/>
    <s v="IND"/>
    <s v="Tractor Chalata Kisan"/>
    <s v="MALE"/>
    <n v="2"/>
    <n v="56"/>
    <s v="GENERAL"/>
    <s v="Others"/>
    <n v="32513000"/>
    <n v="7500000"/>
    <n v="13079"/>
    <n v="66"/>
    <n v="13145"/>
    <n v="0.72561930200000002"/>
    <n v="1.05451637"/>
    <n v="1811556"/>
  </r>
  <r>
    <x v="2"/>
    <s v="Rajasthan"/>
    <s v="BHARATPUR"/>
    <s v="RANJEETA KOLI"/>
    <n v="1"/>
    <s v="BJP"/>
    <s v="Lotus"/>
    <s v="FEMALE"/>
    <n v="0"/>
    <n v="39"/>
    <s v="SC"/>
    <s v="8th Pass"/>
    <n v="3117190"/>
    <n v="0"/>
    <n v="701293"/>
    <n v="6699"/>
    <n v="707992"/>
    <n v="36.423201220000003"/>
    <n v="61.619657940000003"/>
    <n v="1943794"/>
  </r>
  <r>
    <x v="2"/>
    <s v="Rajasthan"/>
    <s v="BHARATPUR"/>
    <s v="ABHIJEET KUMAR JATAV"/>
    <n v="0"/>
    <s v="INC"/>
    <s v="Hand"/>
    <s v="MALE"/>
    <n v="0"/>
    <n v="59"/>
    <s v="SC"/>
    <s v="Graduate Professional"/>
    <n v="133045865"/>
    <n v="28346352"/>
    <n v="387863"/>
    <n v="1730"/>
    <n v="389593"/>
    <n v="20.04291607"/>
    <n v="33.907992460000003"/>
    <n v="1943794"/>
  </r>
  <r>
    <x v="2"/>
    <s v="Rajasthan"/>
    <s v="BHARATPUR"/>
    <s v="SURAJ PRADHAN JATAV"/>
    <n v="0"/>
    <s v="BSP"/>
    <s v="Elephant"/>
    <s v="MALE"/>
    <n v="0"/>
    <n v="56"/>
    <s v="SC"/>
    <s v="Graduate Professional"/>
    <n v="15896000"/>
    <n v="1265000"/>
    <n v="31497"/>
    <n v="118"/>
    <n v="31615"/>
    <n v="1.6264583589999999"/>
    <n v="2.7515925120000002"/>
    <n v="1943794"/>
  </r>
  <r>
    <x v="2"/>
    <s v="Gujarat"/>
    <s v="BHARUCH"/>
    <s v="Mansukhbhai Dhanjibhai Vasava"/>
    <n v="1"/>
    <s v="BJP"/>
    <s v="Lotus"/>
    <s v="MALE"/>
    <n v="0"/>
    <n v="61"/>
    <s v="ST"/>
    <s v="Post Graduate"/>
    <n v="6835957"/>
    <n v="0"/>
    <n v="635374"/>
    <n v="2421"/>
    <n v="637795"/>
    <n v="40.766203539999999"/>
    <n v="55.428719919999999"/>
    <n v="1564519"/>
  </r>
  <r>
    <x v="2"/>
    <s v="Gujarat"/>
    <s v="BHARUCH"/>
    <s v="Sherkhan Abdulsakur Pathan"/>
    <n v="0"/>
    <s v="INC"/>
    <s v="Hand"/>
    <s v="MALE"/>
    <n v="3"/>
    <n v="37"/>
    <s v="GENERAL"/>
    <s v="12th Pass"/>
    <n v="3343699"/>
    <n v="0"/>
    <n v="302890"/>
    <n v="691"/>
    <n v="303581"/>
    <n v="19.40411078"/>
    <n v="26.38325202"/>
    <n v="1564519"/>
  </r>
  <r>
    <x v="2"/>
    <s v="Gujarat"/>
    <s v="BHARUCH"/>
    <s v="Chhotubhai Amarsinh Vasava"/>
    <n v="0"/>
    <s v="BTP"/>
    <s v="Auto- Rickshaw"/>
    <s v="MALE"/>
    <n v="6"/>
    <n v="73"/>
    <s v="ST"/>
    <s v="10th Pass"/>
    <n v="20146320"/>
    <n v="4595420"/>
    <n v="143093"/>
    <n v="990"/>
    <n v="144083"/>
    <n v="9.2094119659999993"/>
    <n v="12.52179188"/>
    <n v="1564519"/>
  </r>
  <r>
    <x v="2"/>
    <s v="Gujarat"/>
    <s v="BHARUCH"/>
    <s v="Sindha Kiritsinh Alias Jalamsinh Nathubava"/>
    <n v="0"/>
    <s v="IND"/>
    <s v="Air Conditioner"/>
    <s v="MALE"/>
    <n v="0"/>
    <n v="40"/>
    <s v="GENERAL"/>
    <s v="5th Pass"/>
    <n v="1035000"/>
    <n v="0"/>
    <n v="15110"/>
    <n v="0"/>
    <n v="15110"/>
    <n v="0.96579204200000002"/>
    <n v="1.313161687"/>
    <n v="1564519"/>
  </r>
  <r>
    <x v="2"/>
    <s v="Gujarat"/>
    <s v="BHAVNAGAR"/>
    <s v="DR.BHARATIBEN DHIRUBHAI SHIYAL"/>
    <n v="1"/>
    <s v="BJP"/>
    <s v="Lotus"/>
    <s v="FEMALE"/>
    <n v="0"/>
    <n v="55"/>
    <s v="GENERAL"/>
    <s v="Graduate Professional"/>
    <n v="17753161"/>
    <n v="3689036"/>
    <n v="655272"/>
    <n v="6001"/>
    <n v="661273"/>
    <n v="37.396036979999998"/>
    <n v="63.325646740000003"/>
    <n v="1768297"/>
  </r>
  <r>
    <x v="2"/>
    <s v="Gujarat"/>
    <s v="BHAVNAGAR"/>
    <s v="PATEL MANHARBHAI NAGJIBHAI (VASANI)"/>
    <n v="0"/>
    <s v="INC"/>
    <s v="Hand"/>
    <s v="MALE"/>
    <n v="0"/>
    <n v="50"/>
    <s v="GENERAL"/>
    <s v="10th Pass"/>
    <n v="75961835"/>
    <n v="5595198"/>
    <n v="329131"/>
    <n v="2623"/>
    <n v="331754"/>
    <n v="18.761214890000002"/>
    <n v="31.769838790000001"/>
    <n v="1768297"/>
  </r>
  <r>
    <x v="2"/>
    <s v="Gujarat"/>
    <s v="BHAVNAGAR"/>
    <s v="NOTA"/>
    <n v="0"/>
    <s v="NOTA"/>
    <s v="ND"/>
    <s v=""/>
    <m/>
    <m/>
    <s v=""/>
    <s v=""/>
    <m/>
    <m/>
    <n v="16115"/>
    <n v="268"/>
    <n v="16383"/>
    <n v="0.926484635"/>
    <n v="1.568889204"/>
    <n v="1768297"/>
  </r>
  <r>
    <x v="2"/>
    <s v="Rajasthan"/>
    <s v="BHILWARA"/>
    <s v="SUBHASH CHANDRA BAHERIA"/>
    <n v="1"/>
    <s v="BJP"/>
    <s v="Lotus"/>
    <s v="MALE"/>
    <n v="0"/>
    <n v="62"/>
    <s v="GENERAL"/>
    <s v="Graduate"/>
    <n v="232703276"/>
    <n v="1827380"/>
    <n v="936065"/>
    <n v="2095"/>
    <n v="938160"/>
    <n v="46.970752930000003"/>
    <n v="71.560040299999997"/>
    <n v="1997328"/>
  </r>
  <r>
    <x v="2"/>
    <s v="Rajasthan"/>
    <s v="BHILWARA"/>
    <s v="RAM PAL SHARMA"/>
    <n v="0"/>
    <s v="INC"/>
    <s v="Hand"/>
    <s v="MALE"/>
    <n v="1"/>
    <n v="52"/>
    <s v="GENERAL"/>
    <s v="12th Pass"/>
    <n v="74900711"/>
    <n v="24650224"/>
    <n v="325145"/>
    <n v="1015"/>
    <n v="326160"/>
    <n v="16.329816640000001"/>
    <n v="24.878509789999999"/>
    <n v="1997328"/>
  </r>
  <r>
    <x v="2"/>
    <s v="Rajasthan"/>
    <s v="BHILWARA"/>
    <s v="NOTA"/>
    <n v="0"/>
    <s v="NOTA"/>
    <s v="ND"/>
    <s v=""/>
    <m/>
    <m/>
    <s v=""/>
    <s v=""/>
    <m/>
    <m/>
    <n v="17388"/>
    <n v="30"/>
    <n v="17418"/>
    <n v="0.87206507899999997"/>
    <n v="1.328592971"/>
    <n v="1997328"/>
  </r>
  <r>
    <x v="2"/>
    <s v="Rajasthan"/>
    <s v="BHILWARA"/>
    <s v="SHIVLAL GURJAR"/>
    <n v="0"/>
    <s v="BSP"/>
    <s v="Elephant"/>
    <s v="MALE"/>
    <n v="1"/>
    <n v="40"/>
    <s v="GENERAL"/>
    <s v="5th Pass"/>
    <n v="6202833"/>
    <n v="1250000"/>
    <n v="15599"/>
    <n v="28"/>
    <n v="15627"/>
    <n v="0.78239528000000003"/>
    <n v="1.191980845"/>
    <n v="1997328"/>
  </r>
  <r>
    <x v="2"/>
    <s v="Rajasthan"/>
    <s v="BHILWARA"/>
    <s v="PAWAN KUMAR SHARMA"/>
    <n v="0"/>
    <s v="RTORP"/>
    <s v="Pressure Cooker"/>
    <s v="MALE"/>
    <n v="0"/>
    <n v="42"/>
    <s v="GENERAL"/>
    <s v="Graduate"/>
    <n v="1089730"/>
    <n v="0"/>
    <n v="13140"/>
    <n v="8"/>
    <n v="13148"/>
    <n v="0.65827946100000001"/>
    <n v="1.002890136"/>
    <n v="1997328"/>
  </r>
  <r>
    <x v="1"/>
    <s v="Madhya Pradesh"/>
    <s v="BHIND"/>
    <s v="SANDHYA RAY"/>
    <n v="1"/>
    <s v="BJP"/>
    <s v="Lotus"/>
    <s v="FEMALE"/>
    <n v="0"/>
    <n v="45"/>
    <s v="SC"/>
    <s v="Post Graduate"/>
    <n v="51108660"/>
    <n v="13400000"/>
    <n v="522990"/>
    <n v="4704"/>
    <n v="527694"/>
    <n v="29.892020429999999"/>
    <n v="54.812992809999997"/>
    <n v="1765334"/>
  </r>
  <r>
    <x v="1"/>
    <s v="Madhya Pradesh"/>
    <s v="BHIND"/>
    <s v="DEVASHISH"/>
    <n v="0"/>
    <s v="INC"/>
    <s v="Hand"/>
    <s v="MALE"/>
    <n v="0"/>
    <n v="28"/>
    <s v="SC"/>
    <s v="Graduate Professional"/>
    <n v="746723"/>
    <n v="0"/>
    <n v="327177"/>
    <n v="632"/>
    <n v="327809"/>
    <n v="18.569233919999999"/>
    <n v="34.050401100000002"/>
    <n v="1765334"/>
  </r>
  <r>
    <x v="1"/>
    <s v="Madhya Pradesh"/>
    <s v="BHIND"/>
    <s v="BABU RAM JAMOR"/>
    <n v="0"/>
    <s v="BSP"/>
    <s v="Elephant"/>
    <s v="MALE"/>
    <n v="0"/>
    <n v="67"/>
    <s v="SC"/>
    <s v="10th Pass"/>
    <n v="12571690"/>
    <n v="540000"/>
    <n v="66345"/>
    <n v="268"/>
    <n v="66613"/>
    <n v="3.77339359"/>
    <n v="6.9192711879999997"/>
    <n v="1765334"/>
  </r>
  <r>
    <x v="2"/>
    <s v="Maharashtra"/>
    <s v="BHIWANDI"/>
    <s v="KAPIL MORESHWAR PATIL"/>
    <n v="1"/>
    <s v="BJP"/>
    <s v="Lotus"/>
    <s v="MALE"/>
    <n v="0"/>
    <n v="58"/>
    <s v="GENERAL"/>
    <s v="Graduate"/>
    <n v="418850781"/>
    <n v="5645459"/>
    <n v="522032"/>
    <n v="1551"/>
    <n v="523583"/>
    <n v="27.701338549999999"/>
    <n v="52.066467449999998"/>
    <n v="1890100"/>
  </r>
  <r>
    <x v="2"/>
    <s v="Maharashtra"/>
    <s v="BHIWANDI"/>
    <s v="TAWARE SURESH KASHINATH"/>
    <n v="0"/>
    <s v="INC"/>
    <s v="Hand"/>
    <s v="MALE"/>
    <n v="1"/>
    <n v="62"/>
    <s v="GENERAL"/>
    <s v="12th Pass"/>
    <n v="324522111"/>
    <n v="964774"/>
    <n v="366671"/>
    <n v="583"/>
    <n v="367254"/>
    <n v="19.430400509999998"/>
    <n v="36.520701469999999"/>
    <n v="1890100"/>
  </r>
  <r>
    <x v="2"/>
    <s v="Maharashtra"/>
    <s v="BHIWANDI"/>
    <s v="PROF. (DR.) ARUN SAVANT"/>
    <n v="0"/>
    <s v="VBA"/>
    <s v="Cup &amp; Saucer"/>
    <s v="MALE"/>
    <n v="0"/>
    <n v="69"/>
    <s v="GENERAL"/>
    <s v="Doctorate"/>
    <n v="50883853"/>
    <n v="0"/>
    <n v="51259"/>
    <n v="196"/>
    <n v="51455"/>
    <n v="2.7223427330000001"/>
    <n v="5.1168202230000004"/>
    <n v="1890100"/>
  </r>
  <r>
    <x v="2"/>
    <s v="Maharashtra"/>
    <s v="BHIWANDI"/>
    <s v="NITESH RAGHUNATH JADHAV"/>
    <n v="0"/>
    <s v="IND"/>
    <s v="Ring"/>
    <s v="MALE"/>
    <n v="2"/>
    <n v="27"/>
    <s v="GENERAL"/>
    <s v="12th Pass"/>
    <n v="834000"/>
    <n v="0"/>
    <n v="20675"/>
    <n v="22"/>
    <n v="20697"/>
    <n v="1.095021427"/>
    <n v="2.0581639909999998"/>
    <n v="1890100"/>
  </r>
  <r>
    <x v="2"/>
    <s v="Maharashtra"/>
    <s v="BHIWANDI"/>
    <s v="NOTA"/>
    <n v="0"/>
    <s v="NOTA"/>
    <s v="ND"/>
    <s v=""/>
    <m/>
    <m/>
    <s v=""/>
    <s v=""/>
    <m/>
    <m/>
    <n v="16355"/>
    <n v="42"/>
    <n v="16397"/>
    <n v="0.86752023700000003"/>
    <n v="1.6305607070000001"/>
    <n v="1890100"/>
  </r>
  <r>
    <x v="4"/>
    <s v="Haryana"/>
    <s v="BHIWANI-MAHENDRAGARH"/>
    <s v="Dharambir Singh S/o Bhale Ram"/>
    <n v="1"/>
    <s v="BJP"/>
    <s v="Lotus"/>
    <s v="MALE"/>
    <n v="0"/>
    <n v="64"/>
    <s v="GENERAL"/>
    <s v="Graduate"/>
    <n v="60642205"/>
    <n v="240000"/>
    <n v="725725"/>
    <n v="10974"/>
    <n v="736699"/>
    <n v="44.531912570000003"/>
    <n v="63.186826379999999"/>
    <n v="1654317"/>
  </r>
  <r>
    <x v="4"/>
    <s v="Haryana"/>
    <s v="BHIWANI-MAHENDRAGARH"/>
    <s v="Shruti Choudhry"/>
    <n v="0"/>
    <s v="INC"/>
    <s v="Hand"/>
    <s v="FEMALE"/>
    <n v="0"/>
    <n v="43"/>
    <s v="GENERAL"/>
    <s v="Graduate Professional"/>
    <n v="1016118000"/>
    <n v="151084000"/>
    <n v="290463"/>
    <n v="1773"/>
    <n v="292236"/>
    <n v="17.665054520000002"/>
    <n v="25.065142470000001"/>
    <n v="1654317"/>
  </r>
  <r>
    <x v="4"/>
    <s v="Haryana"/>
    <s v="BHIWANI-MAHENDRAGARH"/>
    <s v="Swati Yadav"/>
    <n v="0"/>
    <s v="JNJP"/>
    <s v="Chappals"/>
    <s v="FEMALE"/>
    <n v="0"/>
    <n v="30"/>
    <s v="GENERAL"/>
    <s v="Post Graduate"/>
    <n v="91521178"/>
    <n v="45967727"/>
    <n v="84236"/>
    <n v="720"/>
    <n v="84956"/>
    <n v="5.1354123789999999"/>
    <n v="7.2866937810000003"/>
    <n v="1654317"/>
  </r>
  <r>
    <x v="4"/>
    <s v="Haryana"/>
    <s v="BHIWANI-MAHENDRAGARH"/>
    <s v="Ramesh Rao Pilot"/>
    <n v="0"/>
    <s v="LTSP"/>
    <s v="Auto- Rickshaw"/>
    <s v="MALE"/>
    <n v="0"/>
    <n v="46"/>
    <s v="GENERAL"/>
    <s v="Graduate Professional"/>
    <n v="91465000"/>
    <n v="14367975"/>
    <n v="20170"/>
    <n v="64"/>
    <n v="20234"/>
    <n v="1.223102948"/>
    <n v="1.7354743859999999"/>
    <n v="1654317"/>
  </r>
  <r>
    <x v="0"/>
    <s v="Telangana"/>
    <s v="BHONGIR"/>
    <s v="Komati Reddy Venkat Reddy"/>
    <n v="1"/>
    <s v="INC"/>
    <s v="Hand"/>
    <s v="MALE"/>
    <n v="14"/>
    <n v="55"/>
    <s v="GENERAL"/>
    <s v="12th Pass"/>
    <n v="162543845"/>
    <n v="24069129"/>
    <n v="532031"/>
    <n v="764"/>
    <n v="532795"/>
    <n v="32.726302230000002"/>
    <n v="43.93181929"/>
    <n v="1628033"/>
  </r>
  <r>
    <x v="0"/>
    <s v="Telangana"/>
    <s v="BHONGIR"/>
    <s v="Dr. Boora Narsaiah Goud"/>
    <n v="0"/>
    <s v="TRS"/>
    <s v="Car"/>
    <s v="MALE"/>
    <n v="0"/>
    <n v="60"/>
    <s v="GENERAL"/>
    <s v="Post Graduate"/>
    <n v="237458144"/>
    <n v="42963534"/>
    <n v="527235"/>
    <n v="341"/>
    <n v="527576"/>
    <n v="32.405731330000002"/>
    <n v="43.501484609999999"/>
    <n v="1628033"/>
  </r>
  <r>
    <x v="0"/>
    <s v="Telangana"/>
    <s v="BHONGIR"/>
    <s v="P.V. Shyam Sunder Rao"/>
    <n v="0"/>
    <s v="BJP"/>
    <s v="Lotus"/>
    <s v="MALE"/>
    <n v="7"/>
    <n v="46"/>
    <s v="GENERAL"/>
    <s v="Post Graduate"/>
    <n v="323073107"/>
    <n v="49080220"/>
    <n v="65222"/>
    <n v="235"/>
    <n v="65457"/>
    <n v="4.0206187470000003"/>
    <n v="5.3972824350000002"/>
    <n v="1628033"/>
  </r>
  <r>
    <x v="0"/>
    <s v="Telangana"/>
    <s v="BHONGIR"/>
    <s v="Goda Sri Ramulu"/>
    <n v="0"/>
    <s v="CPI(M)"/>
    <s v="Eaof Corn And Sickle"/>
    <s v="MALE"/>
    <n v="0"/>
    <n v="54"/>
    <s v="GENERAL"/>
    <s v="8th Pass"/>
    <n v="15799990"/>
    <n v="7265216"/>
    <n v="28135"/>
    <n v="18"/>
    <n v="28153"/>
    <n v="1.729264702"/>
    <n v="2.3213665830000001"/>
    <n v="1628033"/>
  </r>
  <r>
    <x v="0"/>
    <s v="Telangana"/>
    <s v="BHONGIR"/>
    <s v="Singapaka Lingam"/>
    <n v="0"/>
    <s v="IND"/>
    <s v="Road Roller"/>
    <s v="MALE"/>
    <n v="0"/>
    <n v="44"/>
    <s v="SC"/>
    <s v="Illiterate"/>
    <s v="Nil"/>
    <n v="0"/>
    <n v="27973"/>
    <n v="0"/>
    <n v="27973"/>
    <n v="1.7182084150000001"/>
    <n v="2.3065246130000001"/>
    <n v="1628033"/>
  </r>
  <r>
    <x v="1"/>
    <s v="Madhya Pradesh"/>
    <s v="BHOPAL"/>
    <s v="SADHVI PRAGYA SINGH THAKUR"/>
    <n v="1"/>
    <s v="BJP"/>
    <s v="Lotus"/>
    <s v="FEMALE"/>
    <n v="1"/>
    <n v="49"/>
    <s v="GENERAL"/>
    <s v="Post Graduate"/>
    <n v="444224"/>
    <n v="0"/>
    <n v="865212"/>
    <n v="1270"/>
    <n v="866482"/>
    <n v="40.43575388"/>
    <n v="61.510688459999997"/>
    <n v="2142861"/>
  </r>
  <r>
    <x v="1"/>
    <s v="Madhya Pradesh"/>
    <s v="BHOPAL"/>
    <s v="DIGVIJAYA SINGH"/>
    <n v="0"/>
    <s v="INC"/>
    <s v="Hand"/>
    <s v="MALE"/>
    <n v="8"/>
    <n v="71"/>
    <s v="GENERAL"/>
    <s v="Graduate Professional"/>
    <n v="380727853"/>
    <n v="13972396"/>
    <n v="501279"/>
    <n v="381"/>
    <n v="501660"/>
    <n v="23.41075786"/>
    <n v="35.612340439999997"/>
    <n v="2142861"/>
  </r>
  <r>
    <x v="3"/>
    <s v="Odisha"/>
    <s v="BHUBANESWAR"/>
    <s v="APARAJITA SARANGI"/>
    <n v="1"/>
    <s v="BJP"/>
    <s v="Lotus"/>
    <s v="FEMALE"/>
    <n v="0"/>
    <n v="49"/>
    <s v="GENERAL"/>
    <s v="Graduate"/>
    <n v="31677600"/>
    <n v="4329959"/>
    <n v="485793"/>
    <n v="1198"/>
    <n v="486991"/>
    <n v="28.651956429999998"/>
    <n v="48.426747970000001"/>
    <n v="1699678"/>
  </r>
  <r>
    <x v="3"/>
    <s v="Odisha"/>
    <s v="BHUBANESWAR"/>
    <s v="Arup Mohan Patnaik"/>
    <n v="0"/>
    <s v="BJD"/>
    <s v="Conch"/>
    <s v="MALE"/>
    <n v="0"/>
    <n v="63"/>
    <s v="GENERAL"/>
    <s v="Graduate Professional"/>
    <n v="92700106"/>
    <n v="270000"/>
    <n v="462911"/>
    <n v="241"/>
    <n v="463152"/>
    <n v="27.249396650000001"/>
    <n v="46.056180040000001"/>
    <n v="1699678"/>
  </r>
  <r>
    <x v="3"/>
    <s v="Odisha"/>
    <s v="BHUBANESWAR"/>
    <s v="JANARDAN PATI"/>
    <n v="0"/>
    <s v="CPI(M)"/>
    <s v="Hammer, Sickle and Star"/>
    <s v="MALE"/>
    <n v="1"/>
    <n v="71"/>
    <s v="GENERAL"/>
    <s v="Graduate Professional"/>
    <n v="23686053"/>
    <n v="0"/>
    <n v="22993"/>
    <n v="33"/>
    <n v="23026"/>
    <n v="1.35472719"/>
    <n v="2.2897226000000002"/>
    <n v="1699678"/>
  </r>
  <r>
    <x v="0"/>
    <s v="Karnataka"/>
    <s v="BIDAR"/>
    <s v="BHAGWANTH KHUBA"/>
    <n v="1"/>
    <s v="BJP"/>
    <s v="Lotus"/>
    <s v="MALE"/>
    <n v="1"/>
    <n v="50"/>
    <s v="GENERAL"/>
    <s v="Graduate Professional"/>
    <n v="51836416"/>
    <n v="10239000"/>
    <n v="583833"/>
    <n v="1638"/>
    <n v="585471"/>
    <n v="32.982516429999997"/>
    <n v="52.355768589999997"/>
    <n v="1775095"/>
  </r>
  <r>
    <x v="0"/>
    <s v="Karnataka"/>
    <s v="BIDAR"/>
    <s v="ESHWAR B. KHANDRE"/>
    <n v="0"/>
    <s v="INC"/>
    <s v="Hand"/>
    <s v="MALE"/>
    <n v="0"/>
    <n v="57"/>
    <s v="GENERAL"/>
    <s v="Graduate Professional"/>
    <n v="123313691"/>
    <n v="7332800"/>
    <n v="467297"/>
    <n v="1340"/>
    <n v="468637"/>
    <n v="26.400671509999999"/>
    <n v="41.907883259999998"/>
    <n v="1775095"/>
  </r>
  <r>
    <x v="0"/>
    <s v="Karnataka"/>
    <s v="BIDAR"/>
    <s v="BABA BUKHARI"/>
    <n v="0"/>
    <s v="BSP"/>
    <s v="Elephant"/>
    <s v="MALE"/>
    <n v="0"/>
    <n v="65"/>
    <s v="GENERAL"/>
    <s v="10th Pass"/>
    <n v="10212000"/>
    <n v="0"/>
    <n v="15168"/>
    <n v="20"/>
    <n v="15188"/>
    <n v="0.855616178"/>
    <n v="1.3581875329999999"/>
    <n v="1775095"/>
  </r>
  <r>
    <x v="0"/>
    <s v="Karnataka"/>
    <s v="BIJAPUR"/>
    <s v="JIGAJINAGI RAMESH CHANDAPPA"/>
    <n v="1"/>
    <s v="BJP"/>
    <s v="Lotus"/>
    <s v="MALE"/>
    <n v="0"/>
    <n v="66"/>
    <s v="SC"/>
    <s v="Graduate"/>
    <n v="504122985"/>
    <n v="1600000"/>
    <n v="633868"/>
    <n v="1999"/>
    <n v="635867"/>
    <n v="35.3733644"/>
    <n v="57.156943910000003"/>
    <n v="1797587"/>
  </r>
  <r>
    <x v="0"/>
    <s v="Karnataka"/>
    <s v="BIJAPUR"/>
    <s v="DR. SUNITA DEVANAND CHAVAN"/>
    <n v="0"/>
    <s v="JD(S)"/>
    <s v="A lady farmer carrying paddy on her head"/>
    <s v="FEMALE"/>
    <n v="0"/>
    <n v="42"/>
    <s v="SC"/>
    <s v="Doctorate"/>
    <n v="49482018"/>
    <n v="14184713"/>
    <n v="377342"/>
    <n v="487"/>
    <n v="377829"/>
    <n v="21.0186767"/>
    <n v="33.962370999999997"/>
    <n v="1797587"/>
  </r>
  <r>
    <x v="0"/>
    <s v="Karnataka"/>
    <s v="BIJAPUR"/>
    <s v="DHAREPPA MAHADEV ARDHAVAR"/>
    <n v="0"/>
    <s v="IND"/>
    <s v="Ganna Kisan"/>
    <s v="MALE"/>
    <n v="0"/>
    <n v="33"/>
    <s v="SC"/>
    <s v="Graduate Professional"/>
    <n v="3226500"/>
    <n v="675000"/>
    <n v="23701"/>
    <n v="5"/>
    <n v="23706"/>
    <n v="1.3187678819999999"/>
    <n v="2.1308898119999999"/>
    <n v="1797587"/>
  </r>
  <r>
    <x v="0"/>
    <s v="Karnataka"/>
    <s v="BIJAPUR"/>
    <s v="PUJARI SHRINATH SANGAPPA"/>
    <n v="0"/>
    <s v="BSP"/>
    <s v="Elephant"/>
    <s v="MALE"/>
    <n v="3"/>
    <n v="36"/>
    <s v="SC"/>
    <s v="Graduate Professional"/>
    <n v="2680100"/>
    <n v="0"/>
    <n v="23389"/>
    <n v="53"/>
    <n v="23442"/>
    <n v="1.3040815269999999"/>
    <n v="2.1071593260000001"/>
    <n v="1797587"/>
  </r>
  <r>
    <x v="0"/>
    <s v="Karnataka"/>
    <s v="BIJAPUR"/>
    <s v="NOTA"/>
    <n v="0"/>
    <s v="NOTA"/>
    <s v="ND"/>
    <s v=""/>
    <m/>
    <m/>
    <s v=""/>
    <s v=""/>
    <m/>
    <m/>
    <n v="12280"/>
    <n v="6"/>
    <n v="12286"/>
    <n v="0.683471787"/>
    <n v="1.1043664989999999"/>
    <n v="1797587"/>
  </r>
  <r>
    <x v="1"/>
    <s v="Uttar Pradesh"/>
    <s v="BIJNOR"/>
    <s v="MALOOK NAGAR"/>
    <n v="1"/>
    <s v="BSP"/>
    <s v="Elephant"/>
    <s v="MALE"/>
    <n v="7"/>
    <n v="53"/>
    <s v="GENERAL"/>
    <s v="Graduate"/>
    <n v="2499628021"/>
    <n v="1016148176"/>
    <n v="559824"/>
    <n v="1221"/>
    <n v="561045"/>
    <n v="33.714114019999997"/>
    <n v="50.913095319999996"/>
    <n v="1664125"/>
  </r>
  <r>
    <x v="1"/>
    <s v="Uttar Pradesh"/>
    <s v="BIJNOR"/>
    <s v="RAJA BHARATENDRA SINGH"/>
    <n v="0"/>
    <s v="BJP"/>
    <s v="Lotus"/>
    <s v="MALE"/>
    <n v="3"/>
    <n v="55"/>
    <s v="GENERAL"/>
    <s v="Graduate"/>
    <n v="49867061"/>
    <n v="0"/>
    <n v="488061"/>
    <n v="3043"/>
    <n v="491104"/>
    <n v="29.511244649999998"/>
    <n v="44.566166289999998"/>
    <n v="1664125"/>
  </r>
  <r>
    <x v="1"/>
    <s v="Uttar Pradesh"/>
    <s v="BIJNOR"/>
    <s v="NASIMUDDIN SIDDIQUI"/>
    <n v="0"/>
    <s v="INC"/>
    <s v="Hand"/>
    <s v="MALE"/>
    <n v="1"/>
    <n v="59"/>
    <s v="GENERAL"/>
    <s v="Graduate Professional"/>
    <n v="130739688"/>
    <n v="0"/>
    <n v="25699"/>
    <n v="134"/>
    <n v="25833"/>
    <n v="1.5523473299999999"/>
    <n v="2.3442647050000001"/>
    <n v="1664125"/>
  </r>
  <r>
    <x v="2"/>
    <s v="Rajasthan"/>
    <s v="BIKANER (SC)"/>
    <s v="ARJUN RAM MEGHWAL"/>
    <n v="1"/>
    <s v="BJP"/>
    <s v="Lotus"/>
    <s v="MALE"/>
    <n v="0"/>
    <n v="65"/>
    <s v="SC"/>
    <s v="Post Graduate"/>
    <n v="23524459"/>
    <n v="1060314"/>
    <n v="655427"/>
    <n v="2316"/>
    <n v="657743"/>
    <n v="35.522415950000003"/>
    <n v="59.767651069999999"/>
    <n v="1851628"/>
  </r>
  <r>
    <x v="2"/>
    <s v="Rajasthan"/>
    <s v="BIKANER (SC)"/>
    <s v="MADAN GOPAL MEGHWAL"/>
    <n v="0"/>
    <s v="INC"/>
    <s v="Hand"/>
    <s v="MALE"/>
    <n v="0"/>
    <n v="55"/>
    <s v="SC"/>
    <s v="Graduate"/>
    <n v="39962659"/>
    <n v="4966129"/>
    <n v="392268"/>
    <n v="1394"/>
    <n v="393662"/>
    <n v="21.260317950000001"/>
    <n v="35.771194909999998"/>
    <n v="1851628"/>
  </r>
  <r>
    <x v="2"/>
    <s v="Rajasthan"/>
    <s v="BIKANER (SC)"/>
    <s v="NOTA"/>
    <n v="0"/>
    <s v="NOTA"/>
    <s v="ND"/>
    <s v=""/>
    <m/>
    <m/>
    <s v=""/>
    <s v=""/>
    <m/>
    <m/>
    <n v="13426"/>
    <n v="84"/>
    <n v="13510"/>
    <n v="0.72962819700000003"/>
    <n v="1.2276238070000001"/>
    <n v="1851628"/>
  </r>
  <r>
    <x v="2"/>
    <s v="Rajasthan"/>
    <s v="BIKANER (SC)"/>
    <s v="BHAIRA RAM"/>
    <n v="0"/>
    <s v="BSP"/>
    <s v="Elephant"/>
    <s v="MALE"/>
    <n v="0"/>
    <n v="47"/>
    <s v="SC"/>
    <s v="5th Pass"/>
    <n v="1154500"/>
    <n v="0"/>
    <n v="11357"/>
    <n v="55"/>
    <n v="11412"/>
    <n v="0.61632250099999997"/>
    <n v="1.0369831890000001"/>
    <n v="1851628"/>
  </r>
  <r>
    <x v="1"/>
    <s v="Chhattisgarh"/>
    <s v="BILASPUR"/>
    <s v="ARUN SAO"/>
    <n v="1"/>
    <s v="BJP"/>
    <s v="Lotus"/>
    <s v="MALE"/>
    <n v="0"/>
    <n v="51"/>
    <s v="GENERAL"/>
    <s v="Graduate Professional"/>
    <n v="13544588"/>
    <n v="50000"/>
    <n v="633268"/>
    <n v="1291"/>
    <n v="634559"/>
    <n v="33.807932319999999"/>
    <n v="52.431582939999998"/>
    <n v="1876953"/>
  </r>
  <r>
    <x v="1"/>
    <s v="Chhattisgarh"/>
    <s v="BILASPUR"/>
    <s v="ATAL SHRIVASTAV"/>
    <n v="0"/>
    <s v="INC"/>
    <s v="Hand"/>
    <s v="MALE"/>
    <n v="4"/>
    <n v="51"/>
    <s v="GENERAL"/>
    <s v="Graduate Professional"/>
    <n v="158233341"/>
    <n v="11386394"/>
    <n v="492185"/>
    <n v="611"/>
    <n v="492796"/>
    <n v="26.255106009999999"/>
    <n v="40.718159139999997"/>
    <n v="1876953"/>
  </r>
  <r>
    <x v="1"/>
    <s v="Chhattisgarh"/>
    <s v="BILASPUR"/>
    <s v="UTTAM DAS GUROO GOSAI"/>
    <n v="0"/>
    <s v="BSP"/>
    <s v="Elephant"/>
    <s v="MALE"/>
    <n v="0"/>
    <n v="47"/>
    <s v="GENERAL"/>
    <s v="12th Pass"/>
    <n v="9874225"/>
    <n v="0"/>
    <n v="21088"/>
    <n v="92"/>
    <n v="21180"/>
    <n v="1.1284246330000001"/>
    <n v="1.7500357360000001"/>
    <n v="1876953"/>
  </r>
  <r>
    <x v="3"/>
    <s v="West Bengal"/>
    <s v="BIRBHUM"/>
    <s v="SATABDI ROY"/>
    <n v="1"/>
    <s v="AITC"/>
    <s v="Floweand Grass"/>
    <s v="FEMALE"/>
    <n v="0"/>
    <n v="49"/>
    <s v="GENERAL"/>
    <s v="Graduate"/>
    <n v="48652722"/>
    <n v="18604443"/>
    <n v="653426"/>
    <n v="651"/>
    <n v="654077"/>
    <n v="38.49280169"/>
    <n v="45.105399050000003"/>
    <n v="1699219"/>
  </r>
  <r>
    <x v="3"/>
    <s v="West Bengal"/>
    <s v="BIRBHUM"/>
    <s v="DUDH KUMAR MONDAL"/>
    <n v="0"/>
    <s v="BJP"/>
    <s v="Lotus"/>
    <s v="MALE"/>
    <n v="7"/>
    <n v="63"/>
    <s v="GENERAL"/>
    <s v="Graduate"/>
    <n v="6559932"/>
    <n v="100000"/>
    <n v="563715"/>
    <n v="1438"/>
    <n v="565153"/>
    <n v="33.259573959999997"/>
    <n v="38.973166139999996"/>
    <n v="1699219"/>
  </r>
  <r>
    <x v="3"/>
    <s v="West Bengal"/>
    <s v="BIRBHUM"/>
    <s v="KARIM REZAUL"/>
    <n v="0"/>
    <s v="CPI(M)"/>
    <s v="Hammer, Sickle and Star"/>
    <s v="MALE"/>
    <n v="0"/>
    <n v="54"/>
    <s v="GENERAL"/>
    <s v="Doctorate"/>
    <n v="11877651"/>
    <n v="1595184"/>
    <n v="96673"/>
    <n v="90"/>
    <n v="96763"/>
    <n v="5.6945573229999997"/>
    <n v="6.6728133349999998"/>
    <n v="1699219"/>
  </r>
  <r>
    <x v="3"/>
    <s v="West Bengal"/>
    <s v="BIRBHUM"/>
    <s v="IMAM HOSSAIN"/>
    <n v="0"/>
    <s v="INC"/>
    <s v="Hand"/>
    <s v="MALE"/>
    <n v="0"/>
    <n v="51"/>
    <s v="GENERAL"/>
    <s v="12th Pass"/>
    <n v="12369362"/>
    <n v="0"/>
    <n v="75451"/>
    <n v="95"/>
    <n v="75546"/>
    <n v="4.4459248630000001"/>
    <n v="5.2096809339999997"/>
    <n v="1699219"/>
  </r>
  <r>
    <x v="3"/>
    <s v="West Bengal"/>
    <s v="BIRBHUM"/>
    <s v="AHAMED FARUK"/>
    <n v="0"/>
    <s v="RVNP"/>
    <s v="Tractor Chalata Kisan"/>
    <s v="MALE"/>
    <n v="0"/>
    <n v="49"/>
    <s v="GENERAL"/>
    <s v="10th Pass"/>
    <n v="3294000"/>
    <n v="120000"/>
    <n v="15171"/>
    <n v="0"/>
    <n v="15171"/>
    <n v="0.89282193799999998"/>
    <n v="1.0461979379999999"/>
    <n v="1699219"/>
  </r>
  <r>
    <x v="3"/>
    <s v="West Bengal"/>
    <s v="BISHNUPUR"/>
    <s v="KHAN SAUMITRA"/>
    <n v="1"/>
    <s v="BJP"/>
    <s v="Lotus"/>
    <s v="MALE"/>
    <n v="6"/>
    <n v="38"/>
    <s v="SC"/>
    <s v="12th Pass"/>
    <n v="8656777"/>
    <n v="1077120"/>
    <n v="654904"/>
    <n v="2115"/>
    <n v="657019"/>
    <n v="40.377298660000001"/>
    <n v="46.230168919999997"/>
    <n v="1627199"/>
  </r>
  <r>
    <x v="3"/>
    <s v="West Bengal"/>
    <s v="BISHNUPUR"/>
    <s v="SHYAMAL SANTRA"/>
    <n v="0"/>
    <s v="AITC"/>
    <s v="Floweand Grass"/>
    <s v="MALE"/>
    <n v="0"/>
    <n v="39"/>
    <s v="SC"/>
    <s v="Post Graduate"/>
    <n v="4642924"/>
    <n v="650000"/>
    <n v="578560"/>
    <n v="412"/>
    <n v="578972"/>
    <n v="35.580896989999999"/>
    <n v="40.738507349999999"/>
    <n v="1627199"/>
  </r>
  <r>
    <x v="3"/>
    <s v="West Bengal"/>
    <s v="BISHNUPUR"/>
    <s v="KHAN SUNIL"/>
    <n v="0"/>
    <s v="CPI(M)"/>
    <s v="Hammer, Sickle and Star"/>
    <s v="MALE"/>
    <n v="0"/>
    <n v="72"/>
    <s v="SC"/>
    <s v="Graduate"/>
    <n v="20299997"/>
    <n v="0"/>
    <n v="102498"/>
    <n v="117"/>
    <n v="102615"/>
    <n v="6.3062354389999999"/>
    <n v="7.2203525070000003"/>
    <n v="1627199"/>
  </r>
  <r>
    <x v="3"/>
    <s v="West Bengal"/>
    <s v="BISHNUPUR"/>
    <s v="KHAN NARAYAN CHANDRA"/>
    <n v="0"/>
    <s v="INC"/>
    <s v="Hand"/>
    <s v="MALE"/>
    <n v="0"/>
    <n v="67"/>
    <s v="SC"/>
    <s v="Graduate Professional"/>
    <n v="3247596"/>
    <n v="0"/>
    <n v="17860"/>
    <n v="72"/>
    <n v="17932"/>
    <n v="1.1020164100000001"/>
    <n v="1.2617586240000001"/>
    <n v="1627199"/>
  </r>
  <r>
    <x v="3"/>
    <s v="West Bengal"/>
    <s v="BISHNUPUR"/>
    <s v="NOTA"/>
    <n v="0"/>
    <s v="NOTA"/>
    <s v="ND"/>
    <s v=""/>
    <m/>
    <m/>
    <s v=""/>
    <s v=""/>
    <m/>
    <m/>
    <n v="14414"/>
    <n v="22"/>
    <n v="14436"/>
    <n v="0.88716868699999996"/>
    <n v="1.015767761"/>
    <n v="1627199"/>
  </r>
  <r>
    <x v="3"/>
    <s v="Odisha"/>
    <s v="BOLANGIR"/>
    <s v="Sangeeta Kumari Singh Deo"/>
    <n v="1"/>
    <s v="BJP"/>
    <s v="Lotus"/>
    <s v="FEMALE"/>
    <n v="0"/>
    <n v="57"/>
    <s v="GENERAL"/>
    <s v="Graduate"/>
    <n v="379590851"/>
    <n v="7500000"/>
    <n v="496237"/>
    <n v="1849"/>
    <n v="498086"/>
    <n v="28.552675180000001"/>
    <n v="38.11657065"/>
    <n v="1744446"/>
  </r>
  <r>
    <x v="3"/>
    <s v="Odisha"/>
    <s v="BOLANGIR"/>
    <s v="Kalikesh Narayan Singh Deo"/>
    <n v="0"/>
    <s v="BJD"/>
    <s v="Conch"/>
    <s v="MALE"/>
    <n v="0"/>
    <n v="45"/>
    <s v="GENERAL"/>
    <s v="Graduate"/>
    <n v="204895169"/>
    <n v="13342386"/>
    <n v="478183"/>
    <n v="387"/>
    <n v="478570"/>
    <n v="27.433924579999999"/>
    <n v="36.623087609999999"/>
    <n v="1744446"/>
  </r>
  <r>
    <x v="3"/>
    <s v="Odisha"/>
    <s v="BOLANGIR"/>
    <s v="Samarendra Mishra"/>
    <n v="0"/>
    <s v="INC"/>
    <s v="Hand"/>
    <s v="MALE"/>
    <n v="0"/>
    <n v="45"/>
    <s v="GENERAL"/>
    <s v="Post Graduate"/>
    <n v="26771555"/>
    <n v="3673500"/>
    <n v="270712"/>
    <n v="344"/>
    <n v="271056"/>
    <n v="15.538228180000001"/>
    <n v="20.74285399"/>
    <n v="1744446"/>
  </r>
  <r>
    <x v="3"/>
    <s v="Odisha"/>
    <s v="BOLANGIR"/>
    <s v="NOTA"/>
    <n v="0"/>
    <s v="NOTA"/>
    <s v="ND"/>
    <s v=""/>
    <m/>
    <m/>
    <s v=""/>
    <s v=""/>
    <m/>
    <m/>
    <n v="15989"/>
    <n v="12"/>
    <n v="16001"/>
    <n v="0.91725395899999995"/>
    <n v="1.224493856"/>
    <n v="1744446"/>
  </r>
  <r>
    <x v="3"/>
    <s v="Odisha"/>
    <s v="BOLANGIR"/>
    <s v="DINESH NAG"/>
    <n v="0"/>
    <s v="APoI"/>
    <s v="Coat"/>
    <s v="MALE"/>
    <n v="0"/>
    <n v="49"/>
    <s v="SC"/>
    <s v="Graduate Professional"/>
    <n v="1819971"/>
    <n v="1050000"/>
    <n v="13902"/>
    <n v="17"/>
    <n v="13919"/>
    <n v="0.797903747"/>
    <n v="1.0651665509999999"/>
    <n v="1744446"/>
  </r>
  <r>
    <x v="3"/>
    <s v="West Bengal"/>
    <s v="BOLPUR"/>
    <s v="ASIT KUMAR MAL"/>
    <n v="1"/>
    <s v="AITC"/>
    <s v="Floweand Grass"/>
    <s v="MALE"/>
    <n v="0"/>
    <n v="63"/>
    <s v="SC"/>
    <s v="10th Pass"/>
    <n v="1310691"/>
    <n v="0"/>
    <n v="698441"/>
    <n v="730"/>
    <n v="699171"/>
    <n v="41.005341119999997"/>
    <n v="47.82523638"/>
    <n v="1705073"/>
  </r>
  <r>
    <x v="3"/>
    <s v="West Bengal"/>
    <s v="BOLPUR"/>
    <s v="DAS RAMPRASAD"/>
    <n v="0"/>
    <s v="BJP"/>
    <s v="Lotus"/>
    <s v="MALE"/>
    <n v="0"/>
    <n v="53"/>
    <s v="SC"/>
    <s v="Post Graduate"/>
    <n v="11501067"/>
    <n v="4905000"/>
    <n v="591445"/>
    <n v="1324"/>
    <n v="592769"/>
    <n v="34.765021789999999"/>
    <n v="40.54704435"/>
    <n v="1705073"/>
  </r>
  <r>
    <x v="3"/>
    <s v="West Bengal"/>
    <s v="BOLPUR"/>
    <s v="RAM CHANDRA DOME"/>
    <n v="0"/>
    <s v="CPI(M)"/>
    <s v="Hammer, Sickle and Star"/>
    <s v="MALE"/>
    <n v="3"/>
    <n v="61"/>
    <s v="SC"/>
    <s v="Graduate Professional"/>
    <n v="2320217"/>
    <n v="0"/>
    <n v="91831"/>
    <n v="133"/>
    <n v="91964"/>
    <n v="5.3935520649999997"/>
    <n v="6.2905927720000001"/>
    <n v="1705073"/>
  </r>
  <r>
    <x v="3"/>
    <s v="West Bengal"/>
    <s v="BOLPUR"/>
    <s v="ABHIJIT SAHA"/>
    <n v="0"/>
    <s v="INC"/>
    <s v="Hand"/>
    <s v="MALE"/>
    <n v="0"/>
    <n v="47"/>
    <s v="SC"/>
    <s v="Graduate"/>
    <n v="4195922"/>
    <n v="113600"/>
    <n v="30005"/>
    <n v="107"/>
    <n v="30112"/>
    <n v="1.766024094"/>
    <n v="2.059744351"/>
    <n v="1705073"/>
  </r>
  <r>
    <x v="3"/>
    <s v="West Bengal"/>
    <s v="BOLPUR"/>
    <s v="SIMANTA MONDAL"/>
    <n v="0"/>
    <s v="RVNP"/>
    <s v="Tractor Chalata Kisan"/>
    <s v="MALE"/>
    <n v="0"/>
    <n v="44"/>
    <s v="SC"/>
    <s v="Graduate"/>
    <n v="1126000"/>
    <n v="0"/>
    <n v="17010"/>
    <n v="3"/>
    <n v="17013"/>
    <n v="0.99778719199999999"/>
    <n v="1.1637364059999999"/>
    <n v="1705073"/>
  </r>
  <r>
    <x v="1"/>
    <s v="Uttar Pradesh"/>
    <s v="BULANDSHAHR"/>
    <s v="BHOLA SINGH"/>
    <n v="1"/>
    <s v="BJP"/>
    <s v="Lotus"/>
    <s v="MALE"/>
    <n v="1"/>
    <n v="42"/>
    <s v="SC"/>
    <s v="Graduate"/>
    <n v="18728861"/>
    <n v="0"/>
    <n v="677196"/>
    <n v="4125"/>
    <n v="681321"/>
    <n v="38.106799780000003"/>
    <n v="60.561866670000001"/>
    <n v="1787925"/>
  </r>
  <r>
    <x v="1"/>
    <s v="Uttar Pradesh"/>
    <s v="BULANDSHAHR"/>
    <s v="YOGESH VERMA"/>
    <n v="0"/>
    <s v="BSP"/>
    <s v="Elephant"/>
    <s v="MALE"/>
    <n v="28"/>
    <n v="50"/>
    <s v="SC"/>
    <s v="12th Pass"/>
    <n v="47337130"/>
    <n v="8609902"/>
    <n v="390458"/>
    <n v="806"/>
    <n v="391264"/>
    <n v="21.883691989999999"/>
    <n v="34.779022220000002"/>
    <n v="1787925"/>
  </r>
  <r>
    <x v="1"/>
    <s v="Uttar Pradesh"/>
    <s v="BULANDSHAHR"/>
    <s v="BANSHI SINGH"/>
    <n v="0"/>
    <s v="INC"/>
    <s v="Hand"/>
    <s v="MALE"/>
    <n v="3"/>
    <n v="58"/>
    <s v="SC"/>
    <s v="10th Pass"/>
    <n v="13324200"/>
    <n v="360000"/>
    <n v="29288"/>
    <n v="177"/>
    <n v="29465"/>
    <n v="1.647999776"/>
    <n v="2.619111111"/>
    <n v="1787925"/>
  </r>
  <r>
    <x v="2"/>
    <s v="Maharashtra"/>
    <s v="BULDHANA"/>
    <s v="Jadhav Prataprao Ganpatrao"/>
    <n v="1"/>
    <s v="SHS"/>
    <s v="Bow and Arrow"/>
    <s v="MALE"/>
    <n v="3"/>
    <n v="58"/>
    <s v="GENERAL"/>
    <s v="12th Pass"/>
    <n v="116272966"/>
    <n v="735482"/>
    <n v="520537"/>
    <n v="1440"/>
    <n v="521977"/>
    <n v="29.60869422"/>
    <n v="46.557243399999997"/>
    <n v="1762918"/>
  </r>
  <r>
    <x v="2"/>
    <s v="Maharashtra"/>
    <s v="BULDHANA"/>
    <s v="Dr. Rajendra Bhaskarrav Shingne"/>
    <n v="0"/>
    <s v="NCP"/>
    <s v="Clock"/>
    <s v="MALE"/>
    <n v="1"/>
    <n v="58"/>
    <s v="GENERAL"/>
    <s v="Graduate Professional"/>
    <n v="95350365"/>
    <n v="21940000"/>
    <n v="388293"/>
    <n v="397"/>
    <n v="388690"/>
    <n v="22.048104339999998"/>
    <n v="34.668835870000002"/>
    <n v="1762918"/>
  </r>
  <r>
    <x v="2"/>
    <s v="Maharashtra"/>
    <s v="BULDHANA"/>
    <s v="Siraskar Baliram Bhagwan"/>
    <n v="0"/>
    <s v="VBA"/>
    <s v="Cup &amp; Saucer"/>
    <s v="MALE"/>
    <n v="2"/>
    <n v="57"/>
    <s v="GENERAL"/>
    <s v="8th Pass"/>
    <n v="43855736"/>
    <n v="1730992"/>
    <n v="172306"/>
    <n v="321"/>
    <n v="172627"/>
    <n v="9.7921173869999993"/>
    <n v="15.397301519999999"/>
    <n v="1762918"/>
  </r>
  <r>
    <x v="3"/>
    <s v="Bihar"/>
    <s v="BUXAR"/>
    <s v="Ashwini Kumar Choubey"/>
    <n v="1"/>
    <s v="BJP"/>
    <s v="Lotus"/>
    <s v="MALE"/>
    <n v="3"/>
    <n v="66"/>
    <s v="GENERAL"/>
    <s v="Graduate"/>
    <n v="40183612"/>
    <n v="1350667"/>
    <n v="468690"/>
    <n v="4363"/>
    <n v="473053"/>
    <n v="25.85875051"/>
    <n v="47.930214130000003"/>
    <n v="1829373"/>
  </r>
  <r>
    <x v="3"/>
    <s v="Bihar"/>
    <s v="BUXAR"/>
    <s v="Jagadanand Singh"/>
    <n v="0"/>
    <s v="RJD"/>
    <s v="Hurricane Lamp"/>
    <s v="MALE"/>
    <n v="1"/>
    <n v="75"/>
    <s v="GENERAL"/>
    <s v="Graduate Professional"/>
    <n v="35871242"/>
    <n v="530000"/>
    <n v="353627"/>
    <n v="1817"/>
    <n v="355444"/>
    <n v="19.429826500000001"/>
    <n v="36.013949879999998"/>
    <n v="1829373"/>
  </r>
  <r>
    <x v="3"/>
    <s v="Bihar"/>
    <s v="BUXAR"/>
    <s v="Sushil Kumar Singh"/>
    <n v="0"/>
    <s v="BSP"/>
    <s v="Elephant"/>
    <s v="MALE"/>
    <n v="1"/>
    <n v="50"/>
    <s v="GENERAL"/>
    <s v="Graduate Professional"/>
    <n v="9632514"/>
    <n v="265000"/>
    <n v="80031"/>
    <n v="230"/>
    <n v="80261"/>
    <n v="4.3873502010000003"/>
    <n v="8.1321266669999996"/>
    <n v="1829373"/>
  </r>
  <r>
    <x v="3"/>
    <s v="Bihar"/>
    <s v="BUXAR"/>
    <s v="NOTA"/>
    <n v="0"/>
    <s v="NOTA"/>
    <s v="ND"/>
    <s v=""/>
    <m/>
    <m/>
    <s v=""/>
    <s v=""/>
    <m/>
    <m/>
    <n v="16379"/>
    <n v="68"/>
    <n v="16447"/>
    <n v="0.89905120500000002"/>
    <n v="1.6664268739999999"/>
    <n v="1829373"/>
  </r>
  <r>
    <x v="3"/>
    <s v="Bihar"/>
    <s v="BUXAR"/>
    <s v="Uday Narayan Rai @ Luddu Rajbhar"/>
    <n v="0"/>
    <s v="SBSP"/>
    <s v="Walking Stick"/>
    <s v="MALE"/>
    <n v="0"/>
    <n v="34"/>
    <s v="GENERAL"/>
    <s v="Graduate"/>
    <n v="695070"/>
    <n v="0"/>
    <n v="14163"/>
    <n v="7"/>
    <n v="14170"/>
    <n v="0.77458232999999999"/>
    <n v="1.4357189029999999"/>
    <n v="1829373"/>
  </r>
  <r>
    <x v="3"/>
    <s v="Bihar"/>
    <s v="BUXAR"/>
    <s v="Ramchandra Singh Yadav"/>
    <n v="0"/>
    <s v="IND"/>
    <s v="Almirah"/>
    <s v="MALE"/>
    <m/>
    <n v="42"/>
    <s v="GENERAL"/>
    <s v="Not Available"/>
    <s v="Not Available"/>
    <s v="Not Available"/>
    <n v="10721"/>
    <n v="9"/>
    <n v="10730"/>
    <n v="0.58653975999999997"/>
    <n v="1.0871745820000001"/>
    <n v="1829373"/>
  </r>
  <r>
    <x v="0"/>
    <s v="Kerala"/>
    <s v="CHALAKUDY"/>
    <s v="BENNY BEHANAN"/>
    <n v="1"/>
    <s v="INC"/>
    <s v="Hand"/>
    <s v="MALE"/>
    <n v="4"/>
    <n v="66"/>
    <s v="GENERAL"/>
    <s v="Graduate"/>
    <n v="20461931"/>
    <n v="915938"/>
    <n v="472935"/>
    <n v="509"/>
    <n v="473444"/>
    <n v="38.48521822"/>
    <n v="47.801719050000003"/>
    <n v="1230197"/>
  </r>
  <r>
    <x v="0"/>
    <s v="Kerala"/>
    <s v="CHALAKUDY"/>
    <s v="INNOCENT"/>
    <n v="0"/>
    <s v="CPI(M)"/>
    <s v="Hammer, Sickle and Star"/>
    <s v="MALE"/>
    <n v="0"/>
    <n v="71"/>
    <s v="GENERAL"/>
    <s v="8th Pass"/>
    <n v="67456404"/>
    <n v="670000"/>
    <n v="340581"/>
    <n v="589"/>
    <n v="341170"/>
    <n v="27.732956590000001"/>
    <n v="34.44655015"/>
    <n v="1230197"/>
  </r>
  <r>
    <x v="0"/>
    <s v="Kerala"/>
    <s v="CHALAKUDY"/>
    <s v="A N RADHAKRISHNAN"/>
    <n v="0"/>
    <s v="BJP"/>
    <s v="Lotus"/>
    <s v="MALE"/>
    <n v="6"/>
    <n v="59"/>
    <s v="GENERAL"/>
    <s v="Graduate"/>
    <n v="21383000"/>
    <n v="5462000"/>
    <n v="153934"/>
    <n v="225"/>
    <n v="154159"/>
    <n v="12.531245"/>
    <n v="15.56480852"/>
    <n v="1230197"/>
  </r>
  <r>
    <x v="0"/>
    <s v="Karnataka"/>
    <s v="CHAMARAJANAGAR"/>
    <s v="V. SRINIVAS PRASAD"/>
    <n v="1"/>
    <s v="BJP"/>
    <s v="Lotus"/>
    <s v="MALE"/>
    <n v="0"/>
    <n v="71"/>
    <s v="SC"/>
    <s v="Post Graduate"/>
    <n v="143804441"/>
    <n v="324909"/>
    <n v="567010"/>
    <n v="1527"/>
    <n v="568537"/>
    <n v="33.714396860000001"/>
    <n v="44.741151700000003"/>
    <n v="1686333"/>
  </r>
  <r>
    <x v="0"/>
    <s v="Karnataka"/>
    <s v="CHAMARAJANAGAR"/>
    <s v="R. DHRUVANARAYANA"/>
    <n v="0"/>
    <s v="INC"/>
    <s v="Hand"/>
    <s v="MALE"/>
    <n v="0"/>
    <n v="58"/>
    <s v="SC"/>
    <s v="Post Graduate"/>
    <n v="92418254"/>
    <n v="2190481"/>
    <n v="565754"/>
    <n v="966"/>
    <n v="566720"/>
    <n v="33.606648270000001"/>
    <n v="44.598162469999998"/>
    <n v="1686333"/>
  </r>
  <r>
    <x v="0"/>
    <s v="Karnataka"/>
    <s v="CHAMARAJANAGAR"/>
    <s v="Dr. SHIVAKUMARA"/>
    <n v="0"/>
    <s v="BSP"/>
    <s v="Elephant"/>
    <s v="MALE"/>
    <n v="0"/>
    <n v="42"/>
    <s v="SC"/>
    <s v="Doctorate"/>
    <n v="16580750"/>
    <n v="11600000"/>
    <n v="87208"/>
    <n v="423"/>
    <n v="87631"/>
    <n v="5.1965418459999997"/>
    <n v="6.8961419660000001"/>
    <n v="1686333"/>
  </r>
  <r>
    <x v="0"/>
    <s v="Karnataka"/>
    <s v="CHAMARAJANAGAR"/>
    <s v="NOTA"/>
    <n v="0"/>
    <s v="NOTA"/>
    <s v="ND"/>
    <s v=""/>
    <m/>
    <m/>
    <s v=""/>
    <s v=""/>
    <m/>
    <m/>
    <n v="12706"/>
    <n v="10"/>
    <n v="12716"/>
    <n v="0.75406221699999998"/>
    <n v="1.0006885830000001"/>
    <n v="1686333"/>
  </r>
  <r>
    <x v="1"/>
    <s v="Uttar Pradesh"/>
    <s v="CHANDAULI"/>
    <s v="Dr. Mahendra Nath Pandey"/>
    <n v="1"/>
    <s v="BJP"/>
    <s v="Lotus"/>
    <s v="MALE"/>
    <n v="0"/>
    <n v="62"/>
    <s v="GENERAL"/>
    <s v="Doctorate"/>
    <n v="33359734"/>
    <n v="0"/>
    <n v="508113"/>
    <n v="2620"/>
    <n v="510733"/>
    <n v="29.071165959999998"/>
    <n v="47.020465059999999"/>
    <n v="1756837"/>
  </r>
  <r>
    <x v="1"/>
    <s v="Uttar Pradesh"/>
    <s v="CHANDAULI"/>
    <s v="Sanjay Singh Chauhan"/>
    <n v="0"/>
    <s v="SP"/>
    <s v="Bicycle"/>
    <s v="MALE"/>
    <n v="2"/>
    <n v="43"/>
    <s v="GENERAL"/>
    <s v="Post Graduate"/>
    <n v="4015011"/>
    <n v="369000"/>
    <n v="494689"/>
    <n v="2085"/>
    <n v="496774"/>
    <n v="28.27661303"/>
    <n v="45.735334330000001"/>
    <n v="1756837"/>
  </r>
  <r>
    <x v="1"/>
    <s v="Uttar Pradesh"/>
    <s v="CHANDAULI"/>
    <s v="Shivkanya Kushwaha"/>
    <n v="0"/>
    <s v="JANADIP"/>
    <s v="Dolli"/>
    <s v="FEMALE"/>
    <n v="2"/>
    <n v="52"/>
    <s v="GENERAL"/>
    <s v="5th Pass"/>
    <n v="66018000"/>
    <n v="24777000"/>
    <n v="22190"/>
    <n v="101"/>
    <n v="22291"/>
    <n v="1.2688143519999999"/>
    <n v="2.052213557"/>
    <n v="1756837"/>
  </r>
  <r>
    <x v="1"/>
    <s v="Uttar Pradesh"/>
    <s v="CHANDAULI"/>
    <s v="Ramgovind"/>
    <n v="0"/>
    <s v="SBSP"/>
    <s v="Walking Stick"/>
    <s v="MALE"/>
    <n v="0"/>
    <n v="32"/>
    <s v="GENERAL"/>
    <s v="Graduate Professional"/>
    <n v="197703"/>
    <n v="9917"/>
    <n v="18971"/>
    <n v="14"/>
    <n v="18985"/>
    <n v="1.080635255"/>
    <n v="1.747847758"/>
    <n v="1756837"/>
  </r>
  <r>
    <x v="1"/>
    <s v="Uttar Pradesh"/>
    <s v="CHANDAULI"/>
    <s v="NOTA"/>
    <n v="0"/>
    <s v="NOTA"/>
    <s v="ND"/>
    <s v=""/>
    <m/>
    <m/>
    <s v=""/>
    <s v=""/>
    <m/>
    <m/>
    <n v="11182"/>
    <n v="36"/>
    <n v="11218"/>
    <n v="0.63853391100000001"/>
    <n v="1.032781467"/>
    <n v="1756837"/>
  </r>
  <r>
    <x v="4"/>
    <s v="Chandigarh"/>
    <s v="CHANDIGARH"/>
    <s v="KIRRON KHER"/>
    <n v="1"/>
    <s v="BJP"/>
    <s v="Lotus"/>
    <s v="FEMALE"/>
    <n v="0"/>
    <n v="66"/>
    <s v="GENERAL"/>
    <s v="Post Graduate"/>
    <n v="474983574"/>
    <n v="6279188"/>
    <n v="230967"/>
    <n v="221"/>
    <n v="231188"/>
    <n v="35.747275909999999"/>
    <n v="50.628398490000002"/>
    <n v="646729"/>
  </r>
  <r>
    <x v="4"/>
    <s v="Chandigarh"/>
    <s v="CHANDIGARH"/>
    <s v="PAWAN KUMAR BANSAL"/>
    <n v="0"/>
    <s v="INC"/>
    <s v="Hand"/>
    <s v="MALE"/>
    <n v="0"/>
    <n v="70"/>
    <s v="GENERAL"/>
    <s v="Graduate Professional"/>
    <n v="95583235"/>
    <n v="0"/>
    <n v="184117"/>
    <n v="101"/>
    <n v="184218"/>
    <n v="28.484573910000002"/>
    <n v="40.342328809999998"/>
    <n v="646729"/>
  </r>
  <r>
    <x v="4"/>
    <s v="Chandigarh"/>
    <s v="CHANDIGARH"/>
    <s v="HARMOHAN DHAWAN"/>
    <n v="0"/>
    <s v="AAP"/>
    <s v="Broom"/>
    <s v="MALE"/>
    <n v="0"/>
    <n v="78"/>
    <s v="GENERAL"/>
    <s v="Post Graduate"/>
    <n v="243011000"/>
    <n v="0"/>
    <n v="13767"/>
    <n v="14"/>
    <n v="13781"/>
    <n v="2.1308770749999999"/>
    <n v="3.017933282"/>
    <n v="646729"/>
  </r>
  <r>
    <x v="4"/>
    <s v="Chandigarh"/>
    <s v="CHANDIGARH"/>
    <s v="PARVEEN KUMAR"/>
    <n v="0"/>
    <s v="BSP"/>
    <s v="Elephant"/>
    <s v="MALE"/>
    <n v="0"/>
    <n v="44"/>
    <s v="SC"/>
    <s v="Others"/>
    <n v="686891"/>
    <n v="0"/>
    <n v="7391"/>
    <n v="5"/>
    <n v="7396"/>
    <n v="1.143601106"/>
    <n v="1.619667263"/>
    <n v="646729"/>
  </r>
  <r>
    <x v="4"/>
    <s v="NCT OF Delhi"/>
    <s v="CHANDNI CHOWK"/>
    <s v="HARSH VARDHAN"/>
    <n v="1"/>
    <s v="BJP"/>
    <s v="Lotus"/>
    <s v="MALE"/>
    <n v="0"/>
    <n v="64"/>
    <s v="GENERAL"/>
    <s v="Post Graduate"/>
    <n v="30171897"/>
    <n v="0"/>
    <n v="517939"/>
    <n v="1116"/>
    <n v="519055"/>
    <n v="33.224134169999999"/>
    <n v="52.920839219999998"/>
    <n v="1562283"/>
  </r>
  <r>
    <x v="4"/>
    <s v="NCT OF Delhi"/>
    <s v="CHANDNI CHOWK"/>
    <s v="JAI PRAKASH AGARWAL"/>
    <n v="0"/>
    <s v="INC"/>
    <s v="Hand"/>
    <s v="MALE"/>
    <n v="0"/>
    <n v="74"/>
    <s v="GENERAL"/>
    <s v="Graduate"/>
    <n v="96159175"/>
    <n v="0"/>
    <n v="290689"/>
    <n v="221"/>
    <n v="290910"/>
    <n v="18.620826059999999"/>
    <n v="29.660057869999999"/>
    <n v="1562283"/>
  </r>
  <r>
    <x v="4"/>
    <s v="NCT OF Delhi"/>
    <s v="CHANDNI CHOWK"/>
    <s v="PANKAJ KUMAR GUPTA"/>
    <n v="0"/>
    <s v="AAP"/>
    <s v="Broom"/>
    <s v="MALE"/>
    <n v="0"/>
    <n v="52"/>
    <s v="GENERAL"/>
    <s v="Graduate Professional"/>
    <n v="204351194"/>
    <n v="737055"/>
    <n v="144447"/>
    <n v="104"/>
    <n v="144551"/>
    <n v="9.2525489939999996"/>
    <n v="14.73786059"/>
    <n v="1562283"/>
  </r>
  <r>
    <x v="2"/>
    <s v="Maharashtra"/>
    <s v="CHANDRAPUR"/>
    <s v="Balubhau alias Suresh Narayan Dhanorkar"/>
    <n v="1"/>
    <s v="INC"/>
    <s v="Hand"/>
    <s v="MALE"/>
    <n v="5"/>
    <n v="43"/>
    <s v="GENERAL"/>
    <s v="12th Pass"/>
    <n v="137455342"/>
    <n v="22752880"/>
    <n v="557550"/>
    <n v="1957"/>
    <n v="559507"/>
    <n v="29.29067715"/>
    <n v="45.14024362"/>
    <n v="1910188"/>
  </r>
  <r>
    <x v="2"/>
    <s v="Maharashtra"/>
    <s v="CHANDRAPUR"/>
    <s v="Ahir Hansraj Gangaram"/>
    <n v="0"/>
    <s v="BJP"/>
    <s v="Lotus"/>
    <s v="MALE"/>
    <n v="0"/>
    <n v="64"/>
    <s v="GENERAL"/>
    <s v="10th Pass"/>
    <n v="18300860"/>
    <n v="45386"/>
    <n v="512728"/>
    <n v="2016"/>
    <n v="514744"/>
    <n v="26.947295239999999"/>
    <n v="41.528827270000001"/>
    <n v="1910188"/>
  </r>
  <r>
    <x v="2"/>
    <s v="Maharashtra"/>
    <s v="CHANDRAPUR"/>
    <s v="Adv. Rajendra Shriramji Mahadole"/>
    <n v="0"/>
    <s v="VBA"/>
    <s v="Cup &amp; Saucer"/>
    <s v="MALE"/>
    <n v="2"/>
    <n v="48"/>
    <s v="GENERAL"/>
    <s v="Graduate Professional"/>
    <n v="19703000"/>
    <n v="6978054"/>
    <n v="111547"/>
    <n v="532"/>
    <n v="112079"/>
    <n v="5.8674329439999999"/>
    <n v="9.0423772430000007"/>
    <n v="1910188"/>
  </r>
  <r>
    <x v="3"/>
    <s v="Jharkhand"/>
    <s v="CHATRA"/>
    <s v="SUNIL KUMAR SINGH"/>
    <n v="1"/>
    <s v="BJP"/>
    <s v="Lotus"/>
    <s v="MALE"/>
    <n v="0"/>
    <n v="55"/>
    <s v="GENERAL"/>
    <s v="Post Graduate"/>
    <n v="226209137"/>
    <n v="1889051"/>
    <n v="526205"/>
    <n v="1872"/>
    <n v="528077"/>
    <n v="37.052366730000003"/>
    <n v="57.030463650000002"/>
    <n v="1425218"/>
  </r>
  <r>
    <x v="3"/>
    <s v="Jharkhand"/>
    <s v="CHATRA"/>
    <s v="MANOJ KUMAR YADAV"/>
    <n v="0"/>
    <s v="INC"/>
    <s v="Hand"/>
    <s v="MALE"/>
    <n v="0"/>
    <n v="62"/>
    <s v="GENERAL"/>
    <s v="Graduate"/>
    <n v="44186530"/>
    <n v="249224"/>
    <n v="149254"/>
    <n v="952"/>
    <n v="150206"/>
    <n v="10.53915962"/>
    <n v="16.221721120000002"/>
    <n v="1425218"/>
  </r>
  <r>
    <x v="3"/>
    <s v="Jharkhand"/>
    <s v="CHATRA"/>
    <s v="SUBHASH PRASAD YADAV"/>
    <n v="0"/>
    <s v="RJD"/>
    <s v="Hurricane Lamp"/>
    <s v="MALE"/>
    <n v="3"/>
    <n v="52"/>
    <s v="GENERAL"/>
    <s v="Graduate"/>
    <n v="53288310"/>
    <n v="5208407"/>
    <n v="82991"/>
    <n v="434"/>
    <n v="83425"/>
    <n v="5.8534904839999999"/>
    <n v="9.0096073679999993"/>
    <n v="1425218"/>
  </r>
  <r>
    <x v="3"/>
    <s v="Jharkhand"/>
    <s v="CHATRA"/>
    <s v="ARJUN KUMAR"/>
    <n v="0"/>
    <s v="CPI(M)"/>
    <s v="Eaof Corn And Sickle"/>
    <s v="MALE"/>
    <n v="2"/>
    <n v="40"/>
    <s v="GENERAL"/>
    <s v="10th Pass"/>
    <n v="4518000"/>
    <n v="90000"/>
    <n v="22558"/>
    <n v="19"/>
    <n v="22577"/>
    <n v="1.584108536"/>
    <n v="2.4382368059999999"/>
    <n v="1425218"/>
  </r>
  <r>
    <x v="3"/>
    <s v="Jharkhand"/>
    <s v="CHATRA"/>
    <s v="NAGESHWAR GANJHU"/>
    <n v="0"/>
    <s v="BSP"/>
    <s v="Elephant"/>
    <s v="MALE"/>
    <n v="0"/>
    <n v="36"/>
    <s v="GENERAL"/>
    <s v="Literate"/>
    <n v="101166000"/>
    <n v="0"/>
    <n v="18797"/>
    <n v="91"/>
    <n v="18888"/>
    <n v="1.3252709410000001"/>
    <n v="2.0398377459999999"/>
    <n v="1425218"/>
  </r>
  <r>
    <x v="3"/>
    <s v="Jharkhand"/>
    <s v="CHATRA"/>
    <s v="NANDLAL PRASAD"/>
    <n v="0"/>
    <s v="IND"/>
    <s v="Sewing Machine"/>
    <s v="MALE"/>
    <n v="0"/>
    <n v="43"/>
    <s v="GENERAL"/>
    <s v="Graduate"/>
    <n v="16156581"/>
    <n v="450000"/>
    <n v="15855"/>
    <n v="4"/>
    <n v="15859"/>
    <n v="1.1127420509999999"/>
    <n v="1.712716371"/>
    <n v="1425218"/>
  </r>
  <r>
    <x v="3"/>
    <s v="Jharkhand"/>
    <s v="CHATRA"/>
    <s v="JAIDULA ANSARI"/>
    <n v="0"/>
    <s v="IND"/>
    <s v="Scissors"/>
    <s v="MALE"/>
    <n v="0"/>
    <n v="66"/>
    <s v="GENERAL"/>
    <s v="Literate"/>
    <n v="6925000"/>
    <n v="100000"/>
    <n v="13090"/>
    <n v="0"/>
    <n v="13090"/>
    <n v="0.91845598399999995"/>
    <n v="1.4136740839999999"/>
    <n v="1425218"/>
  </r>
  <r>
    <x v="3"/>
    <s v="Jharkhand"/>
    <s v="CHATRA"/>
    <s v="RAJENDRA SAHU"/>
    <n v="0"/>
    <s v="IND"/>
    <s v="Truck"/>
    <s v="MALE"/>
    <n v="0"/>
    <n v="41"/>
    <s v="GENERAL"/>
    <s v="10th Pass"/>
    <n v="84976547"/>
    <n v="58992436"/>
    <n v="11148"/>
    <n v="76"/>
    <n v="11224"/>
    <n v="0.78752864499999997"/>
    <n v="1.212152629"/>
    <n v="1425218"/>
  </r>
  <r>
    <x v="0"/>
    <s v="Tamil Nadu"/>
    <s v="CHENNAI CENTRAL"/>
    <s v="DAYANIDHI MARAN"/>
    <n v="1"/>
    <s v="DMK"/>
    <s v="Rising Sun"/>
    <s v="MALE"/>
    <n v="1"/>
    <n v="52"/>
    <s v="GENERAL"/>
    <s v="Graduate"/>
    <n v="116790616"/>
    <n v="0"/>
    <n v="447150"/>
    <n v="1761"/>
    <n v="448911"/>
    <n v="33.69443819"/>
    <n v="57.131021420000003"/>
    <n v="1332300"/>
  </r>
  <r>
    <x v="0"/>
    <s v="Tamil Nadu"/>
    <s v="CHENNAI CENTRAL"/>
    <s v="SAM PAUL. S.R."/>
    <n v="0"/>
    <s v="PMK"/>
    <s v="Mango"/>
    <s v="MALE"/>
    <n v="0"/>
    <n v="41"/>
    <s v="GENERAL"/>
    <s v="Post Graduate"/>
    <n v="299512500"/>
    <n v="258028373"/>
    <n v="146813"/>
    <n v="578"/>
    <n v="147391"/>
    <n v="11.06289875"/>
    <n v="18.757834800000001"/>
    <n v="1332300"/>
  </r>
  <r>
    <x v="0"/>
    <s v="Tamil Nadu"/>
    <s v="CHENNAI CENTRAL"/>
    <s v="KAMEELA NASSER"/>
    <n v="0"/>
    <s v="MNM"/>
    <s v="Battery Torch"/>
    <s v="FEMALE"/>
    <n v="0"/>
    <n v="54"/>
    <s v="GENERAL"/>
    <s v="Post Graduate"/>
    <n v="71905468"/>
    <n v="9490525"/>
    <n v="92047"/>
    <n v="202"/>
    <n v="92249"/>
    <n v="6.9240411320000002"/>
    <n v="11.74014358"/>
    <n v="1332300"/>
  </r>
  <r>
    <x v="0"/>
    <s v="Tamil Nadu"/>
    <s v="CHENNAI CENTRAL"/>
    <s v="Dr.KARTHIKEYAN. R"/>
    <n v="0"/>
    <s v="NTK"/>
    <s v="Ganna Kisan"/>
    <s v="MALE"/>
    <n v="0"/>
    <n v="31"/>
    <s v="GENERAL"/>
    <s v="Post Graduate"/>
    <n v="17606805"/>
    <n v="10680758"/>
    <n v="30809"/>
    <n v="77"/>
    <n v="30886"/>
    <n v="2.318246641"/>
    <n v="3.9307317660000001"/>
    <n v="1332300"/>
  </r>
  <r>
    <x v="0"/>
    <s v="Tamil Nadu"/>
    <s v="CHENNAI CENTRAL"/>
    <s v="SHEIK MOHAMED @ DHEHLAN BAQAVI"/>
    <n v="0"/>
    <s v="SDPI"/>
    <s v="Gift Pack"/>
    <s v="MALE"/>
    <n v="3"/>
    <n v="48"/>
    <s v="GENERAL"/>
    <s v="Others"/>
    <n v="2274313"/>
    <n v="0"/>
    <n v="23690"/>
    <n v="51"/>
    <n v="23741"/>
    <n v="1.7819560160000001"/>
    <n v="3.021417563"/>
    <n v="1332300"/>
  </r>
  <r>
    <x v="0"/>
    <s v="Tamil Nadu"/>
    <s v="CHENNAI CENTRAL"/>
    <s v="NOTA"/>
    <n v="0"/>
    <s v="NOTA"/>
    <s v="ND"/>
    <s v=""/>
    <m/>
    <m/>
    <s v=""/>
    <s v=""/>
    <m/>
    <m/>
    <n v="13768"/>
    <n v="54"/>
    <n v="13822"/>
    <n v="1.0374540269999999"/>
    <n v="1.759068007"/>
    <n v="1332300"/>
  </r>
  <r>
    <x v="0"/>
    <s v="Tamil Nadu"/>
    <s v="CHENNAI NORTH"/>
    <s v="Dr. KALANIDHI VEERASWAMY"/>
    <n v="1"/>
    <s v="DMK"/>
    <s v="Rising Sun"/>
    <s v="MALE"/>
    <n v="0"/>
    <n v="49"/>
    <s v="GENERAL"/>
    <s v="Post Graduate"/>
    <n v="405294714"/>
    <n v="258386550"/>
    <n v="589034"/>
    <n v="1952"/>
    <n v="590986"/>
    <n v="39.725317459999999"/>
    <n v="61.823081369999997"/>
    <n v="1487681"/>
  </r>
  <r>
    <x v="0"/>
    <s v="Tamil Nadu"/>
    <s v="CHENNAI NORTH"/>
    <s v="ALAGAAPURAM R. MOHANRAJ"/>
    <n v="0"/>
    <s v="DMDK"/>
    <s v="Nagara"/>
    <s v="MALE"/>
    <n v="6"/>
    <n v="65"/>
    <s v="GENERAL"/>
    <s v="12th Pass"/>
    <n v="45742218"/>
    <n v="2831960"/>
    <n v="129076"/>
    <n v="392"/>
    <n v="129468"/>
    <n v="8.7026721449999993"/>
    <n v="13.54365535"/>
    <n v="1487681"/>
  </r>
  <r>
    <x v="0"/>
    <s v="Tamil Nadu"/>
    <s v="CHENNAI NORTH"/>
    <s v="A. G. MOURYA"/>
    <n v="0"/>
    <s v="MNM"/>
    <s v="Battery Torch"/>
    <s v="MALE"/>
    <n v="0"/>
    <n v="62"/>
    <s v="GENERAL"/>
    <s v="Post Graduate"/>
    <n v="41590000"/>
    <n v="12497000"/>
    <n v="102980"/>
    <n v="187"/>
    <n v="103167"/>
    <n v="6.9347528130000002"/>
    <n v="10.792306140000001"/>
    <n v="1487681"/>
  </r>
  <r>
    <x v="0"/>
    <s v="Tamil Nadu"/>
    <s v="CHENNAI NORTH"/>
    <s v="KALIYAMMAL.P"/>
    <n v="0"/>
    <s v="NTK"/>
    <s v="Ganna Kisan"/>
    <s v="FEMALE"/>
    <n v="3"/>
    <n v="33"/>
    <s v="GENERAL"/>
    <s v="Graduate"/>
    <n v="1157000"/>
    <n v="130000"/>
    <n v="60411"/>
    <n v="104"/>
    <n v="60515"/>
    <n v="4.0677403290000003"/>
    <n v="6.3304778270000002"/>
    <n v="1487681"/>
  </r>
  <r>
    <x v="0"/>
    <s v="Tamil Nadu"/>
    <s v="CHENNAI NORTH"/>
    <s v="P.SANTHANA KRISHNAN"/>
    <n v="0"/>
    <s v="IND"/>
    <s v="Gift Pack"/>
    <s v="MALE"/>
    <n v="0"/>
    <n v="44"/>
    <s v="GENERAL"/>
    <s v="10th Pass"/>
    <n v="14263825"/>
    <n v="0"/>
    <n v="33232"/>
    <n v="45"/>
    <n v="33277"/>
    <n v="2.2368370639999999"/>
    <n v="3.4811089919999998"/>
    <n v="1487681"/>
  </r>
  <r>
    <x v="0"/>
    <s v="Tamil Nadu"/>
    <s v="CHENNAI NORTH"/>
    <s v="NOTA"/>
    <n v="0"/>
    <s v="NOTA"/>
    <s v="ND"/>
    <s v=""/>
    <m/>
    <m/>
    <s v=""/>
    <s v=""/>
    <m/>
    <m/>
    <n v="15619"/>
    <n v="68"/>
    <n v="15687"/>
    <n v="1.054459928"/>
    <n v="1.641018023"/>
    <n v="1487681"/>
  </r>
  <r>
    <x v="0"/>
    <s v="Tamil Nadu"/>
    <s v="CHENNAI SOUTH"/>
    <s v="T.SUMATHY (A) THAMIZHACHI THANGAPANDIAN"/>
    <n v="1"/>
    <s v="DMK"/>
    <s v="Rising Sun"/>
    <s v="FEMALE"/>
    <n v="0"/>
    <n v="56"/>
    <s v="GENERAL"/>
    <s v="Doctorate"/>
    <n v="91793460"/>
    <n v="500000"/>
    <n v="563240"/>
    <n v="1632"/>
    <n v="564872"/>
    <n v="28.622374189999999"/>
    <n v="50.151064380000001"/>
    <n v="1973533"/>
  </r>
  <r>
    <x v="0"/>
    <s v="Tamil Nadu"/>
    <s v="CHENNAI SOUTH"/>
    <s v="Dr.J.JAYAVARDHAN"/>
    <n v="0"/>
    <s v="AIADMK"/>
    <s v="Two Leaves"/>
    <s v="MALE"/>
    <n v="0"/>
    <n v="31"/>
    <s v="GENERAL"/>
    <s v="Graduate Professional"/>
    <n v="32896587"/>
    <n v="9621000"/>
    <n v="302152"/>
    <n v="497"/>
    <n v="302649"/>
    <n v="15.3353909"/>
    <n v="26.870104170000001"/>
    <n v="1973533"/>
  </r>
  <r>
    <x v="0"/>
    <s v="Tamil Nadu"/>
    <s v="CHENNAI SOUTH"/>
    <s v="R.RANGARAJAN"/>
    <n v="0"/>
    <s v="MNM"/>
    <s v="Battery Torch"/>
    <s v="MALE"/>
    <n v="0"/>
    <n v="40"/>
    <s v="GENERAL"/>
    <s v="Graduate"/>
    <n v="22654934"/>
    <n v="689310"/>
    <n v="135334"/>
    <n v="131"/>
    <n v="135465"/>
    <n v="6.8640858800000002"/>
    <n v="12.02699715"/>
    <n v="1973533"/>
  </r>
  <r>
    <x v="0"/>
    <s v="Tamil Nadu"/>
    <s v="CHENNAI SOUTH"/>
    <s v="A.J.SHERINE"/>
    <n v="0"/>
    <s v="NTK"/>
    <s v="Ganna Kisan"/>
    <s v="FEMALE"/>
    <n v="0"/>
    <n v="26"/>
    <s v="GENERAL"/>
    <s v="Post Graduate"/>
    <n v="3466760"/>
    <n v="0"/>
    <n v="50156"/>
    <n v="66"/>
    <n v="50222"/>
    <n v="2.5447762969999999"/>
    <n v="4.4588628129999996"/>
    <n v="1973533"/>
  </r>
  <r>
    <x v="0"/>
    <s v="Tamil Nadu"/>
    <s v="CHENNAI SOUTH"/>
    <s v="Dr.E.SUBAYA (A) ESAKKI SUBAYA"/>
    <n v="0"/>
    <s v="IND"/>
    <s v="Gift Pack"/>
    <s v="MALE"/>
    <n v="0"/>
    <n v="55"/>
    <s v="GENERAL"/>
    <s v="Doctorate"/>
    <n v="2375841961"/>
    <n v="18087123"/>
    <n v="29482"/>
    <n v="40"/>
    <n v="29522"/>
    <n v="1.495895939"/>
    <n v="2.6210534820000002"/>
    <n v="1973533"/>
  </r>
  <r>
    <x v="0"/>
    <s v="Tamil Nadu"/>
    <s v="CHENNAI SOUTH"/>
    <s v="NOTA"/>
    <n v="0"/>
    <s v="NOTA"/>
    <s v="ND"/>
    <s v=""/>
    <m/>
    <m/>
    <s v=""/>
    <s v=""/>
    <m/>
    <m/>
    <n v="16838"/>
    <n v="53"/>
    <n v="16891"/>
    <n v="0.85587623800000001"/>
    <n v="1.499634658"/>
    <n v="1973533"/>
  </r>
  <r>
    <x v="0"/>
    <s v="Telangana"/>
    <s v="CHEVELLA"/>
    <s v="Dr. G. Ranjith Reddy"/>
    <n v="1"/>
    <s v="TRS"/>
    <s v="Car"/>
    <s v="MALE"/>
    <n v="0"/>
    <n v="54"/>
    <s v="GENERAL"/>
    <s v="Post Graduate"/>
    <n v="1634695131"/>
    <n v="197007553"/>
    <n v="527878"/>
    <n v="270"/>
    <n v="528148"/>
    <n v="21.61783823"/>
    <n v="40.595604299999998"/>
    <n v="2443112"/>
  </r>
  <r>
    <x v="0"/>
    <s v="Telangana"/>
    <s v="CHEVELLA"/>
    <s v="Konda Vishweshwar Reddy"/>
    <n v="0"/>
    <s v="INC"/>
    <s v="Hand"/>
    <s v="MALE"/>
    <n v="1"/>
    <n v="59"/>
    <s v="GENERAL"/>
    <s v="Graduate Professional"/>
    <n v="8950179170"/>
    <n v="358127700"/>
    <n v="513180"/>
    <n v="651"/>
    <n v="513831"/>
    <n v="21.03182335"/>
    <n v="39.495141420000003"/>
    <n v="2443112"/>
  </r>
  <r>
    <x v="0"/>
    <s v="Telangana"/>
    <s v="CHEVELLA"/>
    <s v="B. Janardhan Reddy"/>
    <n v="0"/>
    <s v="BJP"/>
    <s v="Lotus"/>
    <s v="MALE"/>
    <n v="0"/>
    <n v="58"/>
    <s v="GENERAL"/>
    <s v="Others"/>
    <n v="1197313405"/>
    <n v="66870634"/>
    <n v="201664"/>
    <n v="296"/>
    <n v="201960"/>
    <n v="8.2665059969999994"/>
    <n v="15.523467370000001"/>
    <n v="2443112"/>
  </r>
  <r>
    <x v="1"/>
    <s v="Madhya Pradesh"/>
    <s v="CHHINDWARA"/>
    <s v="NAKUL KAMAL NATH"/>
    <n v="1"/>
    <s v="INC"/>
    <s v="Hand"/>
    <s v="MALE"/>
    <n v="0"/>
    <n v="44"/>
    <s v="GENERAL"/>
    <s v="Graduate"/>
    <n v="6601946757"/>
    <n v="8791712"/>
    <n v="586551"/>
    <n v="754"/>
    <n v="587305"/>
    <n v="38.771560020000003"/>
    <n v="47.04167795"/>
    <n v="1514783"/>
  </r>
  <r>
    <x v="1"/>
    <s v="Madhya Pradesh"/>
    <s v="CHHINDWARA"/>
    <s v="NATHANSAHA KAWRETI"/>
    <n v="0"/>
    <s v="BJP"/>
    <s v="Lotus"/>
    <s v="MALE"/>
    <n v="0"/>
    <n v="57"/>
    <s v="ST"/>
    <s v="10th Pass"/>
    <n v="9006200"/>
    <n v="236000"/>
    <n v="548845"/>
    <n v="924"/>
    <n v="549769"/>
    <n v="36.293581320000001"/>
    <n v="44.03513718"/>
    <n v="1514783"/>
  </r>
  <r>
    <x v="1"/>
    <s v="Madhya Pradesh"/>
    <s v="CHHINDWARA"/>
    <s v="MANMOHAN SHAH BATTI"/>
    <n v="0"/>
    <s v="ABGP"/>
    <s v="Battery Torch"/>
    <s v="MALE"/>
    <n v="2"/>
    <n v="56"/>
    <s v="ST"/>
    <s v="Post Graduate"/>
    <n v="6264000"/>
    <n v="2075000"/>
    <n v="35871"/>
    <n v="97"/>
    <n v="35968"/>
    <n v="2.3744655180000001"/>
    <n v="2.8809478419999999"/>
    <n v="1514783"/>
  </r>
  <r>
    <x v="1"/>
    <s v="Madhya Pradesh"/>
    <s v="CHHINDWARA"/>
    <s v="NOTA"/>
    <n v="0"/>
    <s v="NOTA"/>
    <s v="ND"/>
    <s v=""/>
    <m/>
    <m/>
    <s v=""/>
    <s v=""/>
    <m/>
    <m/>
    <n v="20312"/>
    <n v="12"/>
    <n v="20324"/>
    <n v="1.341710331"/>
    <n v="1.6279021339999999"/>
    <n v="1514783"/>
  </r>
  <r>
    <x v="1"/>
    <s v="Madhya Pradesh"/>
    <s v="CHHINDWARA"/>
    <s v="GYANESHWAR GAJBHIYE"/>
    <n v="0"/>
    <s v="BSP"/>
    <s v="Elephant"/>
    <s v="MALE"/>
    <n v="0"/>
    <n v="45"/>
    <s v="SC"/>
    <s v="10th Pass"/>
    <n v="3361876"/>
    <n v="0"/>
    <n v="14262"/>
    <n v="13"/>
    <n v="14275"/>
    <n v="0.94237920500000005"/>
    <n v="1.143392194"/>
    <n v="1514783"/>
  </r>
  <r>
    <x v="2"/>
    <s v="Gujarat"/>
    <s v="CHHOTA UDAIPUR"/>
    <s v="RATHVA GITABEN VAJESINGBHAI"/>
    <n v="1"/>
    <s v="BJP"/>
    <s v="Lotus"/>
    <s v="FEMALE"/>
    <n v="0"/>
    <n v="47"/>
    <s v="ST"/>
    <s v="12th Pass"/>
    <n v="8634660"/>
    <n v="0"/>
    <n v="761472"/>
    <n v="2973"/>
    <n v="764445"/>
    <n v="45.740830379999998"/>
    <n v="61.895624079999997"/>
    <n v="1671253"/>
  </r>
  <r>
    <x v="2"/>
    <s v="Gujarat"/>
    <s v="CHHOTA UDAIPUR"/>
    <s v="RATHAVA RANJITSINH MOHANSINH"/>
    <n v="0"/>
    <s v="INC"/>
    <s v="Hand"/>
    <s v="MALE"/>
    <n v="0"/>
    <n v="53"/>
    <s v="ST"/>
    <s v="Graduate"/>
    <n v="34721898"/>
    <n v="3769537"/>
    <n v="384059"/>
    <n v="2443"/>
    <n v="386502"/>
    <n v="23.12648055"/>
    <n v="31.294314830000001"/>
    <n v="1671253"/>
  </r>
  <r>
    <x v="2"/>
    <s v="Gujarat"/>
    <s v="CHHOTA UDAIPUR"/>
    <s v="NOTA"/>
    <n v="0"/>
    <s v="NOTA"/>
    <s v="ND"/>
    <s v=""/>
    <m/>
    <m/>
    <s v=""/>
    <s v=""/>
    <m/>
    <m/>
    <n v="32816"/>
    <n v="52"/>
    <n v="32868"/>
    <n v="1.966668123"/>
    <n v="2.6612580010000002"/>
    <n v="1671253"/>
  </r>
  <r>
    <x v="2"/>
    <s v="Gujarat"/>
    <s v="CHHOTA UDAIPUR"/>
    <s v="RATHVA FURKANBHAI BALAJIBHAI"/>
    <n v="0"/>
    <s v="BSP"/>
    <s v="Elephant"/>
    <s v="MALE"/>
    <n v="0"/>
    <n v="48"/>
    <s v="ST"/>
    <s v="Literate"/>
    <n v="880000"/>
    <n v="500000"/>
    <n v="14948"/>
    <n v="16"/>
    <n v="14964"/>
    <n v="0.89537610400000001"/>
    <n v="1.2116059610000001"/>
    <n v="1671253"/>
  </r>
  <r>
    <x v="0"/>
    <s v="Tamil Nadu"/>
    <s v="CHIDAMBARAM"/>
    <s v="THIRUMAAVALAVAN THOL"/>
    <n v="1"/>
    <s v="VCK"/>
    <s v="Pot"/>
    <s v="MALE"/>
    <n v="3"/>
    <n v="56"/>
    <s v="SC"/>
    <s v="Doctorate"/>
    <n v="9244092"/>
    <n v="394248"/>
    <n v="498401"/>
    <n v="1828"/>
    <n v="500229"/>
    <n v="33.794187630000003"/>
    <n v="43.337748869999999"/>
    <n v="1480222"/>
  </r>
  <r>
    <x v="0"/>
    <s v="Tamil Nadu"/>
    <s v="CHIDAMBARAM"/>
    <s v="CHANDRASEKAR P"/>
    <n v="0"/>
    <s v="AIADMK"/>
    <s v="Two Leaves"/>
    <s v="MALE"/>
    <n v="0"/>
    <n v="46"/>
    <s v="SC"/>
    <s v="Post Graduate"/>
    <n v="27182370"/>
    <n v="5873380"/>
    <n v="495432"/>
    <n v="1578"/>
    <n v="497010"/>
    <n v="33.576720250000001"/>
    <n v="43.058868169999997"/>
    <n v="1480222"/>
  </r>
  <r>
    <x v="0"/>
    <s v="Tamil Nadu"/>
    <s v="CHIDAMBARAM"/>
    <s v="ELAVARASAN A"/>
    <n v="0"/>
    <s v="IND"/>
    <s v="Gift Pack"/>
    <s v="MALE"/>
    <n v="0"/>
    <n v="55"/>
    <s v="SC"/>
    <s v="Doctorate"/>
    <n v="14672869"/>
    <n v="5800000"/>
    <n v="62219"/>
    <n v="89"/>
    <n v="62308"/>
    <n v="4.2093685949999999"/>
    <n v="5.3981045820000002"/>
    <n v="1480222"/>
  </r>
  <r>
    <x v="0"/>
    <s v="Tamil Nadu"/>
    <s v="CHIDAMBARAM"/>
    <s v="SIVAJOTHI M"/>
    <n v="0"/>
    <s v="NTK"/>
    <s v="Ganna Kisan"/>
    <s v="MALE"/>
    <m/>
    <n v="35"/>
    <s v="SC"/>
    <s v="Not Available"/>
    <s v="Not Available"/>
    <s v="Not Available"/>
    <n v="37329"/>
    <n v="142"/>
    <n v="37471"/>
    <n v="2.5314446080000002"/>
    <n v="3.2463307559999999"/>
    <n v="1480222"/>
  </r>
  <r>
    <x v="0"/>
    <s v="Tamil Nadu"/>
    <s v="CHIDAMBARAM"/>
    <s v="NOTA"/>
    <n v="0"/>
    <s v="NOTA"/>
    <s v="ND"/>
    <s v=""/>
    <m/>
    <m/>
    <s v=""/>
    <s v=""/>
    <m/>
    <m/>
    <n v="15479"/>
    <n v="56"/>
    <n v="15535"/>
    <n v="1.049504736"/>
    <n v="1.3458874409999999"/>
    <n v="1480222"/>
  </r>
  <r>
    <x v="0"/>
    <s v="Tamil Nadu"/>
    <s v="CHIDAMBARAM"/>
    <s v="RAVI T"/>
    <n v="0"/>
    <s v="MNM"/>
    <s v="Battery Torch"/>
    <s v="MALE"/>
    <n v="0"/>
    <n v="49"/>
    <s v="SC"/>
    <s v="Others"/>
    <n v="2864000"/>
    <n v="500000"/>
    <n v="15260"/>
    <n v="74"/>
    <n v="15334"/>
    <n v="1.035925692"/>
    <n v="1.328473641"/>
    <n v="1480222"/>
  </r>
  <r>
    <x v="0"/>
    <s v="Karnataka"/>
    <s v="CHIKKBALLAPUR"/>
    <s v="B.N.Bache Gowda"/>
    <n v="1"/>
    <s v="BJP"/>
    <s v="Lotus"/>
    <s v="MALE"/>
    <n v="0"/>
    <n v="76"/>
    <s v="GENERAL"/>
    <s v="Graduate Professional"/>
    <n v="1153501141"/>
    <n v="0"/>
    <n v="744475"/>
    <n v="1437"/>
    <n v="745912"/>
    <n v="41.23840379"/>
    <n v="53.740560969999997"/>
    <n v="1808780"/>
  </r>
  <r>
    <x v="0"/>
    <s v="Karnataka"/>
    <s v="CHIKKBALLAPUR"/>
    <s v="M.Veerappa Moily"/>
    <n v="0"/>
    <s v="INC"/>
    <s v="Hand"/>
    <s v="MALE"/>
    <n v="0"/>
    <n v="79"/>
    <s v="GENERAL"/>
    <s v="Graduate Professional"/>
    <n v="234515884"/>
    <n v="104316683"/>
    <n v="563396"/>
    <n v="406"/>
    <n v="563802"/>
    <n v="31.170291580000001"/>
    <n v="40.620121079999997"/>
    <n v="1808780"/>
  </r>
  <r>
    <x v="0"/>
    <s v="Karnataka"/>
    <s v="CHIKKBALLAPUR"/>
    <s v="Dr. C.S.Dwarakanath"/>
    <n v="0"/>
    <s v="BSP"/>
    <s v="Elephant"/>
    <s v="MALE"/>
    <n v="0"/>
    <n v="65"/>
    <s v="GENERAL"/>
    <s v="Post Graduate"/>
    <n v="40844395"/>
    <n v="0"/>
    <n v="23418"/>
    <n v="28"/>
    <n v="23446"/>
    <n v="1.29623282"/>
    <n v="1.6892089050000001"/>
    <n v="1808780"/>
  </r>
  <r>
    <x v="0"/>
    <s v="Karnataka"/>
    <s v="CHIKKBALLAPUR"/>
    <s v="S.Varalakshmi"/>
    <n v="0"/>
    <s v="CPI(M)"/>
    <s v="Hammer, Sickle and Star"/>
    <s v="FEMALE"/>
    <n v="3"/>
    <n v="48"/>
    <s v="GENERAL"/>
    <s v="12th Pass"/>
    <n v="969310"/>
    <n v="0"/>
    <n v="18639"/>
    <n v="9"/>
    <n v="18648"/>
    <n v="1.030971152"/>
    <n v="1.343528434"/>
    <n v="1808780"/>
  </r>
  <r>
    <x v="0"/>
    <s v="Karnataka"/>
    <s v="CHIKKODI"/>
    <s v="ANNASAHEB SHANKAR JOLLE"/>
    <n v="1"/>
    <s v="BJP"/>
    <s v="Lotus"/>
    <s v="MALE"/>
    <n v="0"/>
    <n v="55"/>
    <s v="GENERAL"/>
    <s v="12th Pass"/>
    <n v="344922831"/>
    <n v="195595693"/>
    <n v="641232"/>
    <n v="3785"/>
    <n v="645017"/>
    <n v="39.999665129999997"/>
    <n v="52.892660249999999"/>
    <n v="1612556"/>
  </r>
  <r>
    <x v="0"/>
    <s v="Karnataka"/>
    <s v="CHIKKODI"/>
    <s v="PRAKASH BABANNA HUKKERI"/>
    <n v="0"/>
    <s v="INC"/>
    <s v="Hand"/>
    <s v="MALE"/>
    <n v="0"/>
    <n v="72"/>
    <s v="GENERAL"/>
    <s v="10th Pass"/>
    <n v="192138555"/>
    <n v="3881000"/>
    <n v="524871"/>
    <n v="1269"/>
    <n v="526140"/>
    <n v="32.627704090000002"/>
    <n v="43.144512880000001"/>
    <n v="1612556"/>
  </r>
  <r>
    <x v="0"/>
    <s v="Karnataka"/>
    <s v="CHIKKODI"/>
    <s v="MACHENDRA DAVALU KADAPURE"/>
    <n v="0"/>
    <s v="BSP"/>
    <s v="Elephant"/>
    <s v="MALE"/>
    <n v="0"/>
    <n v="49"/>
    <s v="SC"/>
    <s v="8th Pass"/>
    <n v="186398"/>
    <n v="0"/>
    <n v="15508"/>
    <n v="67"/>
    <n v="15575"/>
    <n v="0.96585792999999998"/>
    <n v="1.2771805759999999"/>
    <n v="1612556"/>
  </r>
  <r>
    <x v="0"/>
    <s v="Karnataka"/>
    <s v="CHITRADURGA"/>
    <s v="A NARAYANASWAMY"/>
    <n v="1"/>
    <s v="BJP"/>
    <s v="Lotus"/>
    <s v="MALE"/>
    <n v="0"/>
    <n v="62"/>
    <s v="SC"/>
    <s v="Graduate"/>
    <n v="96197642"/>
    <n v="0"/>
    <n v="624200"/>
    <n v="1995"/>
    <n v="626195"/>
    <n v="35.566469560000002"/>
    <n v="50.236019720000002"/>
    <n v="1760633"/>
  </r>
  <r>
    <x v="0"/>
    <s v="Karnataka"/>
    <s v="CHITRADURGA"/>
    <s v="B N CHANDRAPPA"/>
    <n v="0"/>
    <s v="INC"/>
    <s v="Hand"/>
    <s v="MALE"/>
    <n v="0"/>
    <n v="64"/>
    <s v="SC"/>
    <s v="Post Graduate"/>
    <n v="48222730"/>
    <n v="0"/>
    <n v="545159"/>
    <n v="858"/>
    <n v="546017"/>
    <n v="31.012539239999999"/>
    <n v="43.803800379999998"/>
    <n v="1760633"/>
  </r>
  <r>
    <x v="0"/>
    <s v="Andhra Pradesh"/>
    <s v="CHITTOOR"/>
    <s v="N. REDDEPPA"/>
    <n v="1"/>
    <s v="YSRCP"/>
    <s v="Ceiling Fan"/>
    <s v="MALE"/>
    <n v="0"/>
    <n v="68"/>
    <s v="SC"/>
    <s v="Post Graduate"/>
    <n v="17355862"/>
    <n v="1341542"/>
    <n v="681325"/>
    <n v="5467"/>
    <n v="686792"/>
    <n v="43.842479310000002"/>
    <n v="52.044087949999998"/>
    <n v="1566499"/>
  </r>
  <r>
    <x v="0"/>
    <s v="Andhra Pradesh"/>
    <s v="CHITTOOR"/>
    <s v="NARAMALLI SIVA PRASAD"/>
    <n v="0"/>
    <s v="TDP"/>
    <s v="Bicycle"/>
    <s v="MALE"/>
    <n v="0"/>
    <n v="67"/>
    <s v="SC"/>
    <s v="Graduate Professional"/>
    <n v="69628816"/>
    <n v="0"/>
    <n v="545374"/>
    <n v="4147"/>
    <n v="549521"/>
    <n v="35.079562770000003"/>
    <n v="41.641893400000001"/>
    <n v="1566499"/>
  </r>
  <r>
    <x v="0"/>
    <s v="Andhra Pradesh"/>
    <s v="CHITTOOR"/>
    <s v="CHEEMALA. RANGAPPA"/>
    <n v="0"/>
    <s v="INC"/>
    <s v="Hand"/>
    <s v="MALE"/>
    <n v="0"/>
    <n v="60"/>
    <s v="SC"/>
    <s v="Graduate Professional"/>
    <n v="12832000"/>
    <n v="0"/>
    <n v="24497"/>
    <n v="146"/>
    <n v="24643"/>
    <n v="1.5731258050000001"/>
    <n v="1.8674103070000001"/>
    <n v="1566499"/>
  </r>
  <r>
    <x v="0"/>
    <s v="Andhra Pradesh"/>
    <s v="CHITTOOR"/>
    <s v="NOTA"/>
    <n v="0"/>
    <s v="NOTA"/>
    <s v="ND"/>
    <s v=""/>
    <m/>
    <m/>
    <s v=""/>
    <s v=""/>
    <m/>
    <m/>
    <n v="20503"/>
    <n v="53"/>
    <n v="20556"/>
    <n v="1.312225542"/>
    <n v="1.557703456"/>
    <n v="1566499"/>
  </r>
  <r>
    <x v="0"/>
    <s v="Andhra Pradesh"/>
    <s v="CHITTOOR"/>
    <s v="C. PUNYAMURTHY"/>
    <n v="0"/>
    <s v="BSP"/>
    <s v="Elephant"/>
    <s v="MALE"/>
    <n v="4"/>
    <n v="45"/>
    <s v="SC"/>
    <s v="Others"/>
    <n v="30323800"/>
    <n v="21635686"/>
    <n v="19952"/>
    <n v="110"/>
    <n v="20062"/>
    <n v="1.2806902529999999"/>
    <n v="1.520268862"/>
    <n v="1566499"/>
  </r>
  <r>
    <x v="2"/>
    <s v="Rajasthan"/>
    <s v="CHITTORGARH"/>
    <s v="Chandra Prakash Joshi"/>
    <n v="1"/>
    <s v="BJP"/>
    <s v="Lotus"/>
    <s v="MALE"/>
    <n v="0"/>
    <n v="43"/>
    <s v="GENERAL"/>
    <s v="Graduate"/>
    <n v="19725115"/>
    <n v="100000"/>
    <n v="979946"/>
    <n v="2996"/>
    <n v="982942"/>
    <n v="48.759196209999999"/>
    <n v="67.358658390000002"/>
    <n v="2015911"/>
  </r>
  <r>
    <x v="2"/>
    <s v="Rajasthan"/>
    <s v="CHITTORGARH"/>
    <s v="Gopal Singh Shekhawat"/>
    <n v="0"/>
    <s v="INC"/>
    <s v="Hand"/>
    <s v="MALE"/>
    <n v="0"/>
    <n v="68"/>
    <s v="GENERAL"/>
    <s v="Graduate Professional"/>
    <n v="4594912"/>
    <n v="0"/>
    <n v="405681"/>
    <n v="1014"/>
    <n v="406695"/>
    <n v="20.174253719999999"/>
    <n v="27.869833190000001"/>
    <n v="2015911"/>
  </r>
  <r>
    <x v="2"/>
    <s v="Rajasthan"/>
    <s v="CHITTORGARH"/>
    <s v="NOTA"/>
    <n v="0"/>
    <s v="NOTA"/>
    <s v="ND"/>
    <s v=""/>
    <m/>
    <m/>
    <s v=""/>
    <s v=""/>
    <m/>
    <m/>
    <n v="17513"/>
    <n v="15"/>
    <n v="17528"/>
    <n v="0.86948282899999996"/>
    <n v="1.201151812"/>
    <n v="2015911"/>
  </r>
  <r>
    <x v="2"/>
    <s v="Rajasthan"/>
    <s v="CHURU"/>
    <s v="RAHUL KASWAN"/>
    <n v="1"/>
    <s v="BJP"/>
    <s v="Lotus"/>
    <s v="MALE"/>
    <n v="0"/>
    <n v="42"/>
    <s v="GENERAL"/>
    <s v="Graduate"/>
    <n v="36723865"/>
    <n v="15163379"/>
    <n v="786573"/>
    <n v="6426"/>
    <n v="792999"/>
    <n v="39.274797139999997"/>
    <n v="59.593874370000002"/>
    <n v="2019104"/>
  </r>
  <r>
    <x v="2"/>
    <s v="Rajasthan"/>
    <s v="CHURU"/>
    <s v="RAFIQUE MANDELIA"/>
    <n v="0"/>
    <s v="INC"/>
    <s v="Hand"/>
    <s v="MALE"/>
    <n v="3"/>
    <n v="58"/>
    <s v="GENERAL"/>
    <s v="10th Pass"/>
    <n v="582281544"/>
    <n v="464721999"/>
    <n v="457117"/>
    <n v="1480"/>
    <n v="458597"/>
    <n v="22.712896409999999"/>
    <n v="34.463564269999999"/>
    <n v="2019104"/>
  </r>
  <r>
    <x v="2"/>
    <s v="Rajasthan"/>
    <s v="CHURU"/>
    <s v="BALWAN POONIA"/>
    <n v="0"/>
    <s v="CPI(M)"/>
    <s v="Hammer, Sickle and Star"/>
    <s v="MALE"/>
    <n v="12"/>
    <n v="41"/>
    <s v="GENERAL"/>
    <s v="Graduate Professional"/>
    <n v="3668789"/>
    <n v="1415622"/>
    <n v="24892"/>
    <n v="198"/>
    <n v="25090"/>
    <n v="1.2426303940000001"/>
    <n v="1.8855134849999999"/>
    <n v="2019104"/>
  </r>
  <r>
    <x v="2"/>
    <s v="Rajasthan"/>
    <s v="CHURU"/>
    <s v="HARI SINGH"/>
    <n v="0"/>
    <s v="BSP"/>
    <s v="Elephant"/>
    <s v="MALE"/>
    <n v="0"/>
    <n v="57"/>
    <s v="GENERAL"/>
    <s v="12th Pass"/>
    <n v="18103000"/>
    <n v="795000"/>
    <n v="16059"/>
    <n v="57"/>
    <n v="16116"/>
    <n v="0.79817582499999995"/>
    <n v="1.2111173900000001"/>
    <n v="2019104"/>
  </r>
  <r>
    <x v="0"/>
    <s v="Tamil Nadu"/>
    <s v="COIMBATORE"/>
    <s v="NATARAJAN. P.R"/>
    <n v="1"/>
    <s v="CPI(M)"/>
    <s v="Hammer, Sickle and Star"/>
    <s v="MALE"/>
    <n v="1"/>
    <n v="68"/>
    <s v="GENERAL"/>
    <s v="12th Pass"/>
    <n v="20284430"/>
    <n v="3234168"/>
    <n v="567741"/>
    <n v="3409"/>
    <n v="571150"/>
    <n v="29.156610019999999"/>
    <n v="45.658066920000003"/>
    <n v="1958904"/>
  </r>
  <r>
    <x v="0"/>
    <s v="Tamil Nadu"/>
    <s v="COIMBATORE"/>
    <s v="RADHAKRISHNAN. C.P"/>
    <n v="0"/>
    <s v="BJP"/>
    <s v="Lotus"/>
    <s v="MALE"/>
    <n v="0"/>
    <n v="61"/>
    <s v="GENERAL"/>
    <s v="Graduate"/>
    <n v="671140166"/>
    <n v="23686000"/>
    <n v="390823"/>
    <n v="1184"/>
    <n v="392007"/>
    <n v="20.011547270000001"/>
    <n v="31.337270140000001"/>
    <n v="1958904"/>
  </r>
  <r>
    <x v="0"/>
    <s v="Tamil Nadu"/>
    <s v="COIMBATORE"/>
    <s v="MAHENDRAN. R"/>
    <n v="0"/>
    <s v="MNM"/>
    <s v="Battery Torch"/>
    <s v="MALE"/>
    <n v="0"/>
    <n v="55"/>
    <s v="GENERAL"/>
    <s v="Post Graduate"/>
    <n v="1333052340"/>
    <n v="115756111"/>
    <n v="144808"/>
    <n v="296"/>
    <n v="145104"/>
    <n v="7.407407407"/>
    <n v="11.5996991"/>
    <n v="1958904"/>
  </r>
  <r>
    <x v="0"/>
    <s v="Tamil Nadu"/>
    <s v="COIMBATORE"/>
    <s v="KALYANA SUNDARAM. S"/>
    <n v="0"/>
    <s v="NTK"/>
    <s v="Ganna Kisan"/>
    <s v="MALE"/>
    <n v="0"/>
    <n v="36"/>
    <s v="GENERAL"/>
    <s v="Post Graduate"/>
    <n v="855083"/>
    <n v="0"/>
    <n v="60391"/>
    <n v="128"/>
    <n v="60519"/>
    <n v="3.089431641"/>
    <n v="4.8379244549999996"/>
    <n v="1958904"/>
  </r>
  <r>
    <x v="0"/>
    <s v="Tamil Nadu"/>
    <s v="COIMBATORE"/>
    <s v="APPATHURAI. N.R."/>
    <n v="0"/>
    <s v="IND"/>
    <s v="Gift Pack"/>
    <s v="MALE"/>
    <n v="3"/>
    <n v="68"/>
    <s v="GENERAL"/>
    <s v="12th Pass"/>
    <n v="300815900"/>
    <n v="3555000"/>
    <n v="37989"/>
    <n v="72"/>
    <n v="38061"/>
    <n v="1.9429742350000001"/>
    <n v="3.0426187260000002"/>
    <n v="1958904"/>
  </r>
  <r>
    <x v="0"/>
    <s v="Tamil Nadu"/>
    <s v="COIMBATORE"/>
    <s v="NOTA"/>
    <n v="0"/>
    <s v="NOTA"/>
    <s v="ND"/>
    <s v=""/>
    <m/>
    <m/>
    <s v=""/>
    <s v=""/>
    <m/>
    <m/>
    <n v="23081"/>
    <n v="109"/>
    <n v="23190"/>
    <n v="1.1838252410000001"/>
    <n v="1.8538222390000001"/>
    <n v="1958904"/>
  </r>
  <r>
    <x v="3"/>
    <s v="West Bengal"/>
    <s v="COOCH BEHAR"/>
    <s v="NISITH PRAMANIK"/>
    <n v="1"/>
    <s v="BJP"/>
    <s v="Lotus"/>
    <s v="MALE"/>
    <n v="11"/>
    <n v="33"/>
    <s v="SC"/>
    <s v="8th Pass"/>
    <n v="9629810"/>
    <n v="0"/>
    <n v="728634"/>
    <n v="2960"/>
    <n v="731594"/>
    <n v="40.325983899999997"/>
    <n v="47.959350899999997"/>
    <n v="1814200"/>
  </r>
  <r>
    <x v="3"/>
    <s v="West Bengal"/>
    <s v="COOCH BEHAR"/>
    <s v="ADHIKARY PARESH CHANDRA"/>
    <n v="0"/>
    <s v="AITC"/>
    <s v="Floweand Grass"/>
    <s v="MALE"/>
    <n v="0"/>
    <n v="66"/>
    <s v="SC"/>
    <s v="12th Pass"/>
    <n v="41775148"/>
    <n v="4120964"/>
    <n v="676339"/>
    <n v="1024"/>
    <n v="677363"/>
    <n v="37.336732439999999"/>
    <n v="44.40425948"/>
    <n v="1814200"/>
  </r>
  <r>
    <x v="3"/>
    <s v="West Bengal"/>
    <s v="COOCH BEHAR"/>
    <s v="GOBINDA CHANDRA ROY"/>
    <n v="0"/>
    <s v="AIFB"/>
    <s v="Lion"/>
    <s v="MALE"/>
    <n v="2"/>
    <n v="61"/>
    <s v="SC"/>
    <s v="Post Graduate"/>
    <n v="4644800"/>
    <n v="400000"/>
    <n v="46648"/>
    <n v="162"/>
    <n v="46810"/>
    <n v="2.5802006390000001"/>
    <n v="3.0686107539999998"/>
    <n v="1814200"/>
  </r>
  <r>
    <x v="3"/>
    <s v="West Bengal"/>
    <s v="COOCH BEHAR"/>
    <s v="PIYA ROY CHOWDHURY"/>
    <n v="0"/>
    <s v="INC"/>
    <s v="Hand"/>
    <s v="FEMALE"/>
    <n v="0"/>
    <n v="38"/>
    <s v="SC"/>
    <s v="Post Graduate"/>
    <n v="7263933"/>
    <n v="547297"/>
    <n v="28087"/>
    <n v="128"/>
    <n v="28215"/>
    <n v="1.5552309559999999"/>
    <n v="1.8496229959999999"/>
    <n v="1814200"/>
  </r>
  <r>
    <x v="0"/>
    <s v="Tamil Nadu"/>
    <s v="CUDDALORE"/>
    <s v="T. R. V .S. RAMESH"/>
    <n v="1"/>
    <s v="DMK"/>
    <s v="Rising Sun"/>
    <s v="MALE"/>
    <n v="0"/>
    <n v="48"/>
    <s v="GENERAL"/>
    <s v="Graduate Professional"/>
    <n v="423378552"/>
    <n v="102828604"/>
    <n v="519594"/>
    <n v="2566"/>
    <n v="522160"/>
    <n v="38.280458459999998"/>
    <n v="50.045045909999999"/>
    <n v="1364038"/>
  </r>
  <r>
    <x v="0"/>
    <s v="Tamil Nadu"/>
    <s v="CUDDALORE"/>
    <s v="Dr. R. GOVINDASAMY"/>
    <n v="0"/>
    <s v="PMK"/>
    <s v="Mango"/>
    <s v="MALE"/>
    <n v="1"/>
    <n v="69"/>
    <s v="GENERAL"/>
    <s v="Post Graduate"/>
    <n v="254147934"/>
    <n v="1065600"/>
    <n v="376628"/>
    <n v="1549"/>
    <n v="378177"/>
    <n v="27.724814120000001"/>
    <n v="36.245375610000004"/>
    <n v="1364038"/>
  </r>
  <r>
    <x v="0"/>
    <s v="Tamil Nadu"/>
    <s v="CUDDALORE"/>
    <s v="K. THANGAVEL"/>
    <n v="0"/>
    <s v="IND"/>
    <s v="Gift Pack"/>
    <s v="MALE"/>
    <n v="0"/>
    <n v="49"/>
    <s v="GENERAL"/>
    <s v="10th Pass"/>
    <n v="10008914"/>
    <n v="1700000"/>
    <n v="44865"/>
    <n v="27"/>
    <n v="44892"/>
    <n v="3.291110658"/>
    <n v="4.3025551569999996"/>
    <n v="1364038"/>
  </r>
  <r>
    <x v="0"/>
    <s v="Tamil Nadu"/>
    <s v="CUDDALORE"/>
    <s v="R. CHITHRA"/>
    <n v="0"/>
    <s v="NTK"/>
    <s v="Ganna Kisan"/>
    <s v="FEMALE"/>
    <n v="0"/>
    <n v="40"/>
    <s v="GENERAL"/>
    <s v="Graduate"/>
    <n v="640737"/>
    <n v="0"/>
    <n v="34565"/>
    <n v="127"/>
    <n v="34692"/>
    <n v="2.5433309039999998"/>
    <n v="3.3249631009999998"/>
    <n v="1364038"/>
  </r>
  <r>
    <x v="0"/>
    <s v="Tamil Nadu"/>
    <s v="CUDDALORE"/>
    <s v="V. ANNAMALAI"/>
    <n v="0"/>
    <s v="MNM"/>
    <s v="Battery Torch"/>
    <s v="MALE"/>
    <n v="0"/>
    <n v="44"/>
    <s v="GENERAL"/>
    <s v="Post Graduate"/>
    <n v="88267747"/>
    <n v="0"/>
    <n v="23612"/>
    <n v="101"/>
    <n v="23713"/>
    <n v="1.738441304"/>
    <n v="2.2727098469999998"/>
    <n v="1364038"/>
  </r>
  <r>
    <x v="3"/>
    <s v="Odisha"/>
    <s v="CUTTACK"/>
    <s v="BHARTRUHARI MAHTAB"/>
    <n v="1"/>
    <s v="BJD"/>
    <s v="Conch"/>
    <s v="MALE"/>
    <n v="0"/>
    <n v="62"/>
    <s v="GENERAL"/>
    <s v="Post Graduate"/>
    <n v="106894976"/>
    <n v="0"/>
    <n v="524117"/>
    <n v="475"/>
    <n v="524592"/>
    <n v="34.535443149999999"/>
    <n v="49.468390569999997"/>
    <n v="1518996"/>
  </r>
  <r>
    <x v="3"/>
    <s v="Odisha"/>
    <s v="CUTTACK"/>
    <s v="PRAKASH MISHRA"/>
    <n v="0"/>
    <s v="BJP"/>
    <s v="Lotus"/>
    <s v="MALE"/>
    <n v="0"/>
    <n v="63"/>
    <s v="GENERAL"/>
    <s v="Post Graduate"/>
    <n v="93102541"/>
    <n v="0"/>
    <n v="401959"/>
    <n v="1432"/>
    <n v="403391"/>
    <n v="26.5564228"/>
    <n v="38.039282989999997"/>
    <n v="1518996"/>
  </r>
  <r>
    <x v="3"/>
    <s v="Odisha"/>
    <s v="CUTTACK"/>
    <s v="PANCHANAN KANUNGO"/>
    <n v="0"/>
    <s v="INC"/>
    <s v="Hand"/>
    <s v="MALE"/>
    <n v="1"/>
    <n v="67"/>
    <s v="GENERAL"/>
    <s v="Post Graduate"/>
    <n v="8739577"/>
    <n v="152000"/>
    <n v="99742"/>
    <n v="105"/>
    <n v="99847"/>
    <n v="6.5732233659999997"/>
    <n v="9.4154512340000007"/>
    <n v="1518996"/>
  </r>
  <r>
    <x v="2"/>
    <s v="Dadra &amp; Nagar Haveli"/>
    <s v="DADRA AND NAGAR HAVELI"/>
    <s v="DELKAR MOHANBHAI SANJIBHAI"/>
    <n v="1"/>
    <s v="IND"/>
    <s v="Batsman"/>
    <s v="MALE"/>
    <n v="0"/>
    <n v="56"/>
    <s v="ST"/>
    <s v="Graduate"/>
    <n v="708885980"/>
    <n v="37268162"/>
    <n v="90399"/>
    <n v="22"/>
    <n v="90421"/>
    <n v="36.164204949999998"/>
    <n v="45.44134202"/>
    <n v="250029"/>
  </r>
  <r>
    <x v="2"/>
    <s v="Dadra &amp; Nagar Haveli"/>
    <s v="DADRA AND NAGAR HAVELI"/>
    <s v="PATEL NATUBHAI GOMANBHAI"/>
    <n v="0"/>
    <s v="BJP"/>
    <s v="Lotus"/>
    <s v="MALE"/>
    <n v="6"/>
    <n v="46"/>
    <s v="ST"/>
    <s v="5th Pass"/>
    <n v="496942663"/>
    <n v="215617501"/>
    <n v="81384"/>
    <n v="36"/>
    <n v="81420"/>
    <n v="32.564222549999997"/>
    <n v="40.917862739999997"/>
    <n v="250029"/>
  </r>
  <r>
    <x v="2"/>
    <s v="Dadra &amp; Nagar Haveli"/>
    <s v="DADRA AND NAGAR HAVELI"/>
    <s v="TOKIYA PRABHUBHAI"/>
    <n v="0"/>
    <s v="INC"/>
    <s v="Hand"/>
    <s v="MALE"/>
    <n v="1"/>
    <n v="40"/>
    <s v="ST"/>
    <s v="12th Pass"/>
    <n v="5430633"/>
    <n v="0"/>
    <n v="8608"/>
    <n v="0"/>
    <n v="8608"/>
    <n v="3.4428006350000002"/>
    <n v="4.3259759579999999"/>
    <n v="250029"/>
  </r>
  <r>
    <x v="2"/>
    <s v="Dadra &amp; Nagar Haveli"/>
    <s v="DADRA AND NAGAR HAVELI"/>
    <s v="PATEL ANKITA AMRUTBHAI"/>
    <n v="0"/>
    <s v="SHS"/>
    <s v="Bow &amp; Arrow"/>
    <s v="FEMALE"/>
    <n v="0"/>
    <n v="35"/>
    <s v="ST"/>
    <s v="Graduate Professional"/>
    <n v="46486347"/>
    <n v="12206998"/>
    <n v="4000"/>
    <n v="0"/>
    <n v="4000"/>
    <n v="1.5998144219999999"/>
    <n v="2.0102118760000001"/>
    <n v="250029"/>
  </r>
  <r>
    <x v="2"/>
    <s v="Dadra &amp; Nagar Haveli"/>
    <s v="DADRA AND NAGAR HAVELI"/>
    <s v="KURADA DEEPAKBHAI"/>
    <n v="0"/>
    <s v="IND"/>
    <s v="Throwing a Javelin"/>
    <s v="MALE"/>
    <n v="0"/>
    <n v="33"/>
    <s v="ST"/>
    <s v="Graduate"/>
    <n v="20095"/>
    <n v="0"/>
    <n v="3630"/>
    <n v="0"/>
    <n v="3630"/>
    <n v="1.4518315879999999"/>
    <n v="1.824267278"/>
    <n v="250029"/>
  </r>
  <r>
    <x v="2"/>
    <s v="Dadra &amp; Nagar Haveli"/>
    <s v="DADRA AND NAGAR HAVELI"/>
    <s v="NOTA"/>
    <n v="0"/>
    <s v="NOTA"/>
    <s v="ND"/>
    <s v=""/>
    <m/>
    <m/>
    <s v=""/>
    <s v=""/>
    <m/>
    <m/>
    <n v="2950"/>
    <n v="0"/>
    <n v="2950"/>
    <n v="1.179863136"/>
    <n v="1.4825312589999999"/>
    <n v="250029"/>
  </r>
  <r>
    <x v="2"/>
    <s v="Dadra &amp; Nagar Haveli"/>
    <s v="DADRA AND NAGAR HAVELI"/>
    <s v="DAYAT MANOJ RANCHOD"/>
    <n v="0"/>
    <s v="IND"/>
    <s v="Helicopter"/>
    <s v="MALE"/>
    <n v="0"/>
    <n v="31"/>
    <s v="ST"/>
    <s v="12th Pass"/>
    <n v="168959"/>
    <n v="84060"/>
    <n v="2287"/>
    <n v="0"/>
    <n v="2287"/>
    <n v="0.91469389599999995"/>
    <n v="1.1493386400000001"/>
    <n v="250029"/>
  </r>
  <r>
    <x v="2"/>
    <s v="Gujarat"/>
    <s v="DAHOD"/>
    <s v="JASHVANTSINH SUMANBHAI BHABHOR"/>
    <n v="1"/>
    <s v="BJP"/>
    <s v="Lotus"/>
    <s v="MALE"/>
    <n v="0"/>
    <n v="52"/>
    <s v="ST"/>
    <s v="Graduate Professional"/>
    <n v="27070480"/>
    <n v="0"/>
    <n v="558977"/>
    <n v="2783"/>
    <n v="561760"/>
    <n v="35.133297769999999"/>
    <n v="52.777597710000002"/>
    <n v="1598939"/>
  </r>
  <r>
    <x v="2"/>
    <s v="Gujarat"/>
    <s v="DAHOD"/>
    <s v="KATARA BABUBHAI KHIMABHAI"/>
    <n v="0"/>
    <s v="INC"/>
    <s v="Hand"/>
    <s v="MALE"/>
    <n v="1"/>
    <n v="58"/>
    <s v="ST"/>
    <s v="Graduate"/>
    <n v="48020539"/>
    <n v="2490502"/>
    <n v="431312"/>
    <n v="2852"/>
    <n v="434164"/>
    <n v="27.153255999999999"/>
    <n v="40.789897699999997"/>
    <n v="1598939"/>
  </r>
  <r>
    <x v="2"/>
    <s v="Gujarat"/>
    <s v="DAHOD"/>
    <s v="NOTA"/>
    <n v="0"/>
    <s v="NOTA"/>
    <s v="ND"/>
    <s v=""/>
    <m/>
    <m/>
    <s v=""/>
    <s v=""/>
    <m/>
    <m/>
    <n v="31873"/>
    <n v="63"/>
    <n v="31936"/>
    <n v="1.997324476"/>
    <n v="3.0004011679999998"/>
    <n v="1598939"/>
  </r>
  <r>
    <x v="2"/>
    <s v="Gujarat"/>
    <s v="DAHOD"/>
    <s v="BHABHOR DHULABHAI DITABHAI"/>
    <n v="0"/>
    <s v="BSP"/>
    <s v="Elephant"/>
    <s v="MALE"/>
    <n v="0"/>
    <n v="64"/>
    <s v="ST"/>
    <s v="10th Pass"/>
    <n v="71845"/>
    <n v="0"/>
    <n v="11329"/>
    <n v="10"/>
    <n v="11339"/>
    <n v="0.70915775999999997"/>
    <n v="1.06530401"/>
    <n v="1598939"/>
  </r>
  <r>
    <x v="2"/>
    <s v="Gujarat"/>
    <s v="DAHOD"/>
    <s v="DEVDHA SAMSUBHAI KHATARABHAI"/>
    <n v="0"/>
    <s v="IND"/>
    <s v="Boat with Man and Sail"/>
    <s v="MALE"/>
    <n v="0"/>
    <n v="51"/>
    <s v="ST"/>
    <s v="Graduate Professional"/>
    <s v="Nil"/>
    <n v="0"/>
    <n v="11135"/>
    <n v="7"/>
    <n v="11142"/>
    <n v="0.69683709000000005"/>
    <n v="1.0467957729999999"/>
    <n v="1598939"/>
  </r>
  <r>
    <x v="0"/>
    <s v="Karnataka"/>
    <s v="DAKSHINA KANNADA"/>
    <s v="NALIN KUMAR KATEEL"/>
    <n v="1"/>
    <s v="BJP"/>
    <s v="Lotus"/>
    <s v="MALE"/>
    <n v="4"/>
    <n v="52"/>
    <s v="GENERAL"/>
    <s v="10th Pass"/>
    <n v="14678300"/>
    <n v="4450945"/>
    <n v="772754"/>
    <n v="1531"/>
    <n v="774285"/>
    <n v="44.886711470000002"/>
    <n v="57.552809799999999"/>
    <n v="1724976"/>
  </r>
  <r>
    <x v="0"/>
    <s v="Karnataka"/>
    <s v="DAKSHINA KANNADA"/>
    <s v="MITHUN M RAI"/>
    <n v="0"/>
    <s v="INC"/>
    <s v="Hand"/>
    <s v="MALE"/>
    <n v="1"/>
    <n v="34"/>
    <s v="GENERAL"/>
    <s v="Graduate"/>
    <n v="32963608"/>
    <n v="14804098"/>
    <n v="499387"/>
    <n v="277"/>
    <n v="499664"/>
    <n v="28.966432000000001"/>
    <n v="37.140157889999998"/>
    <n v="1724976"/>
  </r>
  <r>
    <x v="0"/>
    <s v="Karnataka"/>
    <s v="DAKSHINA KANNADA"/>
    <s v="MOHAMMED ELIYAS"/>
    <n v="0"/>
    <s v="SDPI"/>
    <s v="Gas Cylinder"/>
    <s v="MALE"/>
    <n v="1"/>
    <n v="57"/>
    <s v="GENERAL"/>
    <s v="12th Pass"/>
    <n v="501640"/>
    <n v="0"/>
    <n v="46834"/>
    <n v="5"/>
    <n v="46839"/>
    <n v="2.7153421259999999"/>
    <n v="3.4815553160000001"/>
    <n v="1724976"/>
  </r>
  <r>
    <x v="2"/>
    <s v="Daman &amp; Diu"/>
    <s v="DAMAN &amp; DIU"/>
    <s v="LALUBHAI BABUBHAI PATEL"/>
    <n v="1"/>
    <s v="BJP"/>
    <s v="Lotus"/>
    <s v="MALE"/>
    <n v="0"/>
    <n v="63"/>
    <s v="GENERAL"/>
    <s v="8th Pass"/>
    <n v="213993750"/>
    <n v="9969514"/>
    <n v="37586"/>
    <n v="11"/>
    <n v="37597"/>
    <n v="30.883029409999999"/>
    <n v="42.981262790000002"/>
    <n v="121740"/>
  </r>
  <r>
    <x v="2"/>
    <s v="Daman &amp; Diu"/>
    <s v="DAMAN &amp; DIU"/>
    <s v="KETAN DAHYABHAI PATEL"/>
    <n v="0"/>
    <s v="INC"/>
    <s v="Hand"/>
    <s v="MALE"/>
    <n v="5"/>
    <n v="44"/>
    <s v="GENERAL"/>
    <s v="Others"/>
    <n v="173222574"/>
    <n v="43113473"/>
    <n v="27643"/>
    <n v="12"/>
    <n v="27655"/>
    <n v="22.716444880000001"/>
    <n v="31.615469919999999"/>
    <n v="121740"/>
  </r>
  <r>
    <x v="2"/>
    <s v="Daman &amp; Diu"/>
    <s v="DAMAN &amp; DIU"/>
    <s v="PATEL UMESHBHAI BABUBHAI"/>
    <n v="0"/>
    <s v="IND"/>
    <s v="SHIP"/>
    <s v="MALE"/>
    <n v="8"/>
    <n v="42"/>
    <s v="GENERAL"/>
    <s v="Graduate"/>
    <n v="2698150"/>
    <n v="0"/>
    <n v="19935"/>
    <n v="3"/>
    <n v="19938"/>
    <n v="16.377525869999999"/>
    <n v="22.79331908"/>
    <n v="121740"/>
  </r>
  <r>
    <x v="2"/>
    <s v="Daman &amp; Diu"/>
    <s v="DAMAN &amp; DIU"/>
    <s v="NOTA"/>
    <n v="0"/>
    <s v="NOTA"/>
    <s v="ND"/>
    <s v=""/>
    <m/>
    <m/>
    <s v=""/>
    <s v=""/>
    <m/>
    <m/>
    <n v="1487"/>
    <n v="0"/>
    <n v="1487"/>
    <n v="1.221455561"/>
    <n v="1.699953128"/>
    <n v="121740"/>
  </r>
  <r>
    <x v="1"/>
    <s v="Madhya Pradesh"/>
    <s v="DAMOH"/>
    <s v="PRAHALAD SINGH PATEL"/>
    <n v="1"/>
    <s v="BJP"/>
    <s v="Lotus"/>
    <s v="MALE"/>
    <n v="0"/>
    <n v="59"/>
    <s v="GENERAL"/>
    <s v="Graduate Professional"/>
    <n v="43292483"/>
    <n v="4230614"/>
    <n v="704221"/>
    <n v="303"/>
    <n v="704524"/>
    <n v="39.831137560000002"/>
    <n v="60.505064820000001"/>
    <n v="1768777"/>
  </r>
  <r>
    <x v="1"/>
    <s v="Madhya Pradesh"/>
    <s v="DAMOH"/>
    <s v="PRATAP SINGH"/>
    <n v="0"/>
    <s v="INC"/>
    <s v="Hand"/>
    <s v="MALE"/>
    <n v="0"/>
    <n v="57"/>
    <s v="GENERAL"/>
    <s v="10th Pass"/>
    <n v="23844753"/>
    <n v="120000"/>
    <n v="351016"/>
    <n v="97"/>
    <n v="351113"/>
    <n v="19.850608640000001"/>
    <n v="30.153855400000001"/>
    <n v="1768777"/>
  </r>
  <r>
    <x v="1"/>
    <s v="Madhya Pradesh"/>
    <s v="DAMOH"/>
    <s v="JITTU KHARE &quot;BADAL&quot;"/>
    <n v="0"/>
    <s v="BSP"/>
    <s v="Elephant"/>
    <s v="MALE"/>
    <n v="0"/>
    <n v="34"/>
    <s v="GENERAL"/>
    <s v="8th Pass"/>
    <n v="2188000"/>
    <n v="0"/>
    <n v="45822"/>
    <n v="26"/>
    <n v="45848"/>
    <n v="2.5920735060000002"/>
    <n v="3.9374616219999998"/>
    <n v="1768777"/>
  </r>
  <r>
    <x v="3"/>
    <s v="Bihar"/>
    <s v="DARBHANGA"/>
    <s v="Gopal Jee Thakur"/>
    <n v="1"/>
    <s v="BJP"/>
    <s v="Lotus"/>
    <s v="MALE"/>
    <n v="0"/>
    <n v="49"/>
    <s v="GENERAL"/>
    <s v="Post Graduate"/>
    <n v="19301808"/>
    <n v="1039660"/>
    <n v="585013"/>
    <n v="1655"/>
    <n v="586668"/>
    <n v="35.45226615"/>
    <n v="60.762498579999999"/>
    <n v="1654811"/>
  </r>
  <r>
    <x v="3"/>
    <s v="Bihar"/>
    <s v="DARBHANGA"/>
    <s v="Abdul Bari Siddiqui"/>
    <n v="0"/>
    <s v="RJD"/>
    <s v="Hurricane Lamp"/>
    <s v="MALE"/>
    <n v="0"/>
    <n v="67"/>
    <s v="GENERAL"/>
    <s v="12th Pass"/>
    <n v="21127716"/>
    <n v="911152"/>
    <n v="317485"/>
    <n v="1204"/>
    <n v="318689"/>
    <n v="19.25833222"/>
    <n v="33.007322549999998"/>
    <n v="1654811"/>
  </r>
  <r>
    <x v="3"/>
    <s v="Bihar"/>
    <s v="DARBHANGA"/>
    <s v="NOTA"/>
    <n v="0"/>
    <s v="NOTA"/>
    <s v="ND"/>
    <s v=""/>
    <m/>
    <m/>
    <s v=""/>
    <s v=""/>
    <m/>
    <m/>
    <n v="20444"/>
    <n v="24"/>
    <n v="20468"/>
    <n v="1.236878411"/>
    <n v="2.119915899"/>
    <n v="1654811"/>
  </r>
  <r>
    <x v="3"/>
    <s v="Bihar"/>
    <s v="DARBHANGA"/>
    <s v="SAGUNI RAY"/>
    <n v="0"/>
    <s v="IND"/>
    <s v="Cup &amp; Saucer"/>
    <s v="MALE"/>
    <n v="0"/>
    <n v="58"/>
    <s v="GENERAL"/>
    <s v="Literate"/>
    <n v="574658"/>
    <n v="0"/>
    <n v="13768"/>
    <n v="6"/>
    <n v="13774"/>
    <n v="0.83236091599999995"/>
    <n v="1.426603557"/>
    <n v="1654811"/>
  </r>
  <r>
    <x v="3"/>
    <s v="Bihar"/>
    <s v="DARBHANGA"/>
    <s v="MD. MUKHTAR"/>
    <n v="0"/>
    <s v="BSP"/>
    <s v="Elephant"/>
    <s v="MALE"/>
    <n v="1"/>
    <n v="64"/>
    <s v="GENERAL"/>
    <s v="Literate"/>
    <n v="7761074"/>
    <n v="120000"/>
    <n v="11243"/>
    <n v="12"/>
    <n v="11255"/>
    <n v="0.68013809400000003"/>
    <n v="1.1657051709999999"/>
    <n v="1654811"/>
  </r>
  <r>
    <x v="3"/>
    <s v="West Bengal"/>
    <s v="DARJEELING"/>
    <s v="RAJU BISTA"/>
    <n v="1"/>
    <s v="BJP"/>
    <s v="Lotus"/>
    <s v="MALE"/>
    <n v="0"/>
    <n v="33"/>
    <s v="GENERAL"/>
    <s v="Graduate"/>
    <n v="151106062"/>
    <n v="27428941"/>
    <n v="744657"/>
    <n v="5410"/>
    <n v="750067"/>
    <n v="46.549934"/>
    <n v="59.075930210000003"/>
    <n v="1611317"/>
  </r>
  <r>
    <x v="3"/>
    <s v="West Bengal"/>
    <s v="DARJEELING"/>
    <s v="AMAR SINGH RAI"/>
    <n v="0"/>
    <s v="AITC"/>
    <s v="Floweand Grass"/>
    <s v="MALE"/>
    <n v="2"/>
    <n v="71"/>
    <s v="GENERAL"/>
    <s v="Post Graduate"/>
    <n v="17051116"/>
    <n v="120000"/>
    <n v="335793"/>
    <n v="831"/>
    <n v="336624"/>
    <n v="20.89123369"/>
    <n v="26.512799430000001"/>
    <n v="1611317"/>
  </r>
  <r>
    <x v="3"/>
    <s v="West Bengal"/>
    <s v="DARJEELING"/>
    <s v="Sankar Malakar"/>
    <n v="0"/>
    <s v="INC"/>
    <s v="Hand"/>
    <s v="MALE"/>
    <n v="2"/>
    <n v="65"/>
    <s v="SC"/>
    <s v="Graduate"/>
    <n v="36563205"/>
    <n v="0"/>
    <n v="64744"/>
    <n v="442"/>
    <n v="65186"/>
    <n v="4.0455105979999999"/>
    <n v="5.1341061349999997"/>
    <n v="1611317"/>
  </r>
  <r>
    <x v="3"/>
    <s v="West Bengal"/>
    <s v="DARJEELING"/>
    <s v="SAMAN PATHAK"/>
    <n v="0"/>
    <s v="CPI(M)"/>
    <s v="Hammer, Sickle and Star"/>
    <s v="MALE"/>
    <n v="7"/>
    <n v="46"/>
    <s v="GENERAL"/>
    <s v="Graduate"/>
    <n v="2994408"/>
    <n v="0"/>
    <n v="50446"/>
    <n v="78"/>
    <n v="50524"/>
    <n v="3.1355717090000002"/>
    <n v="3.9793142449999999"/>
    <n v="1611317"/>
  </r>
  <r>
    <x v="3"/>
    <s v="West Bengal"/>
    <s v="DARJEELING"/>
    <s v="RAJESH SINGH"/>
    <n v="0"/>
    <s v="IND"/>
    <s v="Pen Nib with Seven Rays"/>
    <s v="MALE"/>
    <n v="0"/>
    <n v="49"/>
    <s v="GENERAL"/>
    <s v="12th Pass"/>
    <n v="3775000"/>
    <n v="0"/>
    <n v="15972"/>
    <n v="1"/>
    <n v="15973"/>
    <n v="0.99130090500000001"/>
    <n v="1.2580473919999999"/>
    <n v="1611317"/>
  </r>
  <r>
    <x v="2"/>
    <s v="Rajasthan"/>
    <s v="DAUSA"/>
    <s v="Jaskaur Meena"/>
    <n v="1"/>
    <s v="BJP"/>
    <s v="Lotus"/>
    <s v="FEMALE"/>
    <n v="0"/>
    <n v="71"/>
    <s v="ST"/>
    <s v="Post Graduate"/>
    <n v="143742564"/>
    <n v="5825431"/>
    <n v="545481"/>
    <n v="3252"/>
    <n v="548733"/>
    <n v="31.713372740000001"/>
    <n v="51.56886995"/>
    <n v="1730289"/>
  </r>
  <r>
    <x v="2"/>
    <s v="Rajasthan"/>
    <s v="DAUSA"/>
    <s v="Savita Meena"/>
    <n v="0"/>
    <s v="INC"/>
    <s v="Hand"/>
    <s v="FEMALE"/>
    <n v="0"/>
    <n v="54"/>
    <s v="ST"/>
    <s v="12th Pass"/>
    <n v="111123791"/>
    <n v="1432480"/>
    <n v="467458"/>
    <n v="2831"/>
    <n v="470289"/>
    <n v="27.179794820000001"/>
    <n v="44.196853990000001"/>
    <n v="1730289"/>
  </r>
  <r>
    <x v="2"/>
    <s v="Rajasthan"/>
    <s v="DAUSA"/>
    <s v="Dwarka Prasad Maheshwara"/>
    <n v="0"/>
    <s v="BSP"/>
    <s v="Elephant"/>
    <s v="MALE"/>
    <n v="0"/>
    <n v="36"/>
    <s v="ST"/>
    <s v="Post Graduate"/>
    <n v="1000"/>
    <n v="0"/>
    <n v="13363"/>
    <n v="51"/>
    <n v="13414"/>
    <n v="0.77524621599999999"/>
    <n v="1.260621872"/>
    <n v="1730289"/>
  </r>
  <r>
    <x v="0"/>
    <s v="Karnataka"/>
    <s v="DAVANAGERE"/>
    <s v="G M SIDDESHWAR"/>
    <n v="1"/>
    <s v="BJP"/>
    <s v="Lotus"/>
    <s v="MALE"/>
    <n v="0"/>
    <n v="67"/>
    <s v="GENERAL"/>
    <s v="10th Pass"/>
    <n v="380164932"/>
    <n v="14670809"/>
    <n v="651353"/>
    <n v="1643"/>
    <n v="652996"/>
    <n v="39.985940540000001"/>
    <n v="54.633730049999997"/>
    <n v="1633064"/>
  </r>
  <r>
    <x v="0"/>
    <s v="Karnataka"/>
    <s v="DAVANAGERE"/>
    <s v="H B MANJAPPA"/>
    <n v="0"/>
    <s v="INC"/>
    <s v="Hand"/>
    <s v="MALE"/>
    <n v="0"/>
    <n v="51"/>
    <s v="GENERAL"/>
    <s v="10th Pass"/>
    <n v="30895000"/>
    <n v="1412482"/>
    <n v="482683"/>
    <n v="611"/>
    <n v="483294"/>
    <n v="29.594308609999999"/>
    <n v="40.435399189999998"/>
    <n v="1633064"/>
  </r>
  <r>
    <x v="1"/>
    <s v="Uttar Pradesh"/>
    <s v="DEORIA"/>
    <s v="RAMAPATI RAM TRIPATHI"/>
    <n v="1"/>
    <s v="BJP"/>
    <s v="Lotus"/>
    <s v="MALE"/>
    <n v="1"/>
    <n v="69"/>
    <s v="GENERAL"/>
    <s v="Graduate Professional"/>
    <n v="29451678"/>
    <n v="9310684"/>
    <n v="577617"/>
    <n v="3027"/>
    <n v="580644"/>
    <n v="33.100310970000002"/>
    <n v="57.172734040000002"/>
    <n v="1754195"/>
  </r>
  <r>
    <x v="1"/>
    <s v="Uttar Pradesh"/>
    <s v="DEORIA"/>
    <s v="BINOD KUMAR JAISWAL"/>
    <n v="0"/>
    <s v="BSP"/>
    <s v="Elephant"/>
    <s v="MALE"/>
    <m/>
    <n v="56"/>
    <s v="GENERAL"/>
    <s v="Not Available"/>
    <s v="Not Available"/>
    <s v="Not Available"/>
    <n v="327728"/>
    <n v="2985"/>
    <n v="330713"/>
    <n v="18.852693120000001"/>
    <n v="32.563440579999998"/>
    <n v="1754195"/>
  </r>
  <r>
    <x v="1"/>
    <s v="Uttar Pradesh"/>
    <s v="DEORIA"/>
    <s v="NIYAZ AHMED"/>
    <n v="0"/>
    <s v="INC"/>
    <s v="Hand"/>
    <s v="MALE"/>
    <m/>
    <n v="57"/>
    <s v="GENERAL"/>
    <s v="Not Available"/>
    <s v="Not Available"/>
    <s v="Not Available"/>
    <n v="50749"/>
    <n v="307"/>
    <n v="51056"/>
    <n v="2.910508809"/>
    <n v="5.0271958530000003"/>
    <n v="1754195"/>
  </r>
  <r>
    <x v="1"/>
    <s v="Uttar Pradesh"/>
    <s v="DEORIA"/>
    <s v="NOTA"/>
    <n v="0"/>
    <s v="NOTA"/>
    <s v="ND"/>
    <s v=""/>
    <m/>
    <m/>
    <s v=""/>
    <s v=""/>
    <m/>
    <m/>
    <n v="13358"/>
    <n v="63"/>
    <n v="13421"/>
    <n v="0.76508027899999997"/>
    <n v="1.3214900409999999"/>
    <n v="1754195"/>
  </r>
  <r>
    <x v="1"/>
    <s v="Madhya Pradesh"/>
    <s v="DEWAS"/>
    <s v="MAHENDRA SINGH SOLANKY"/>
    <n v="1"/>
    <s v="BJP"/>
    <s v="Lotus"/>
    <s v="MALE"/>
    <n v="0"/>
    <n v="35"/>
    <s v="SC"/>
    <s v="Graduate Professional"/>
    <n v="3812464"/>
    <n v="1832631"/>
    <n v="860708"/>
    <n v="1721"/>
    <n v="862429"/>
    <n v="48.987647279999997"/>
    <n v="61.615450780000003"/>
    <n v="1760503"/>
  </r>
  <r>
    <x v="1"/>
    <s v="Madhya Pradesh"/>
    <s v="DEWAS"/>
    <s v="PRAHLAD SINGH TIPANYA"/>
    <n v="0"/>
    <s v="INC"/>
    <s v="Hand"/>
    <s v="MALE"/>
    <n v="0"/>
    <n v="65"/>
    <s v="SC"/>
    <s v="Post Graduate"/>
    <n v="12898376"/>
    <n v="810000"/>
    <n v="489757"/>
    <n v="423"/>
    <n v="490180"/>
    <n v="27.843178909999999"/>
    <n v="35.020461589999996"/>
    <n v="1760503"/>
  </r>
  <r>
    <x v="1"/>
    <s v="Madhya Pradesh"/>
    <s v="DEWAS"/>
    <s v="BADRILAL &quot;AKELA&quot;"/>
    <n v="0"/>
    <s v="BSP"/>
    <s v="Elephant"/>
    <s v="MALE"/>
    <n v="0"/>
    <n v="43"/>
    <s v="SC"/>
    <s v="Post Graduate"/>
    <n v="7165222"/>
    <n v="402000"/>
    <n v="18307"/>
    <n v="31"/>
    <n v="18338"/>
    <n v="1.041634124"/>
    <n v="1.310141631"/>
    <n v="1760503"/>
  </r>
  <r>
    <x v="3"/>
    <s v="Jharkhand"/>
    <s v="DHANBAD"/>
    <s v="PASHUPATI NATH SINGH"/>
    <n v="1"/>
    <s v="BJP"/>
    <s v="Lotus"/>
    <s v="MALE"/>
    <n v="0"/>
    <n v="69"/>
    <s v="GENERAL"/>
    <s v="Graduate"/>
    <n v="27286918"/>
    <n v="0"/>
    <n v="824704"/>
    <n v="2530"/>
    <n v="827234"/>
    <n v="39.912208329999999"/>
    <n v="66.006311510000003"/>
    <n v="2072634"/>
  </r>
  <r>
    <x v="3"/>
    <s v="Jharkhand"/>
    <s v="DHANBAD"/>
    <s v="KIRTI AZAD"/>
    <n v="0"/>
    <s v="INC"/>
    <s v="Hand"/>
    <s v="MALE"/>
    <n v="4"/>
    <n v="58"/>
    <s v="GENERAL"/>
    <s v="Graduate"/>
    <n v="84026755"/>
    <n v="5147300"/>
    <n v="340141"/>
    <n v="899"/>
    <n v="341040"/>
    <n v="16.454424660000001"/>
    <n v="27.212121939999999"/>
    <n v="2072634"/>
  </r>
  <r>
    <x v="1"/>
    <s v="Madhya Pradesh"/>
    <s v="DHAR"/>
    <s v="CHATTARSINGH DARBAR"/>
    <n v="1"/>
    <s v="BJP"/>
    <s v="Lotus"/>
    <s v="MALE"/>
    <n v="1"/>
    <n v="65"/>
    <s v="ST"/>
    <s v="Post Graduate"/>
    <n v="23198238"/>
    <n v="2471613"/>
    <n v="721025"/>
    <n v="1122"/>
    <n v="722147"/>
    <n v="40.430344349999999"/>
    <n v="53.72422023"/>
    <n v="1786151"/>
  </r>
  <r>
    <x v="1"/>
    <s v="Madhya Pradesh"/>
    <s v="DHAR"/>
    <s v="GIRWAL DINESH"/>
    <n v="0"/>
    <s v="INC"/>
    <s v="Hand"/>
    <s v="MALE"/>
    <n v="0"/>
    <n v="38"/>
    <s v="ST"/>
    <s v="Graduate"/>
    <n v="53425064"/>
    <n v="4484036"/>
    <n v="565687"/>
    <n v="431"/>
    <n v="566118"/>
    <n v="31.69485671"/>
    <n v="42.11642243"/>
    <n v="1786151"/>
  </r>
  <r>
    <x v="1"/>
    <s v="Madhya Pradesh"/>
    <s v="DHAR"/>
    <s v="NOTA"/>
    <n v="0"/>
    <s v="NOTA"/>
    <s v="ND"/>
    <s v=""/>
    <m/>
    <m/>
    <s v=""/>
    <s v=""/>
    <m/>
    <m/>
    <n v="17923"/>
    <n v="6"/>
    <n v="17929"/>
    <n v="1.0037785159999999"/>
    <n v="1.3338302930000001"/>
    <n v="1786151"/>
  </r>
  <r>
    <x v="1"/>
    <s v="Madhya Pradesh"/>
    <s v="DHAR"/>
    <s v="GULSINGH RAMSINGH KAWACHE"/>
    <n v="0"/>
    <s v="BSP"/>
    <s v="Elephant"/>
    <s v="MALE"/>
    <n v="0"/>
    <n v="61"/>
    <s v="ST"/>
    <s v="Post Graduate"/>
    <n v="11919939"/>
    <n v="1400000"/>
    <n v="13805"/>
    <n v="22"/>
    <n v="13827"/>
    <n v="0.77412268100000003"/>
    <n v="1.0286614679999999"/>
    <n v="1786151"/>
  </r>
  <r>
    <x v="0"/>
    <s v="Tamil Nadu"/>
    <s v="DHARMAPURI"/>
    <s v="DNV SENTHILKUMAR. S."/>
    <n v="1"/>
    <s v="DMK"/>
    <s v="Rising Sun"/>
    <s v="MALE"/>
    <n v="1"/>
    <n v="41"/>
    <s v="GENERAL"/>
    <s v="Post Graduate"/>
    <n v="48477451"/>
    <n v="6053502"/>
    <n v="568310"/>
    <n v="6678"/>
    <n v="574988"/>
    <n v="38.698778570000002"/>
    <n v="46.958304239999997"/>
    <n v="1485804"/>
  </r>
  <r>
    <x v="0"/>
    <s v="Tamil Nadu"/>
    <s v="DHARMAPURI"/>
    <s v="ANBUMANI RAMADOSS"/>
    <n v="0"/>
    <s v="PMK"/>
    <s v="Mango"/>
    <s v="MALE"/>
    <n v="12"/>
    <n v="50"/>
    <s v="GENERAL"/>
    <s v="Graduate Professional"/>
    <n v="338535112"/>
    <n v="72681681"/>
    <n v="501013"/>
    <n v="3222"/>
    <n v="504235"/>
    <n v="33.936844970000003"/>
    <n v="41.180025559999997"/>
    <n v="1485804"/>
  </r>
  <r>
    <x v="0"/>
    <s v="Tamil Nadu"/>
    <s v="DHARMAPURI"/>
    <s v="PALANIAPPAN. P."/>
    <n v="0"/>
    <s v="IND"/>
    <s v="Gift Pack"/>
    <s v="MALE"/>
    <n v="4"/>
    <n v="57"/>
    <s v="GENERAL"/>
    <s v="Post Graduate"/>
    <n v="48079072"/>
    <n v="5306342"/>
    <n v="53155"/>
    <n v="500"/>
    <n v="53655"/>
    <n v="3.6111761709999999"/>
    <n v="4.3819137340000003"/>
    <n v="1485804"/>
  </r>
  <r>
    <x v="0"/>
    <s v="Tamil Nadu"/>
    <s v="DHARMAPURI"/>
    <s v="RUKMANIDEVI. R."/>
    <n v="0"/>
    <s v="NTK"/>
    <s v="Ganna Kisan"/>
    <s v="FEMALE"/>
    <n v="0"/>
    <n v="30"/>
    <s v="GENERAL"/>
    <s v="Post Graduate"/>
    <n v="1378000"/>
    <n v="0"/>
    <n v="19483"/>
    <n v="191"/>
    <n v="19674"/>
    <n v="1.3241315810000001"/>
    <n v="1.6067425369999999"/>
    <n v="1485804"/>
  </r>
  <r>
    <x v="0"/>
    <s v="Tamil Nadu"/>
    <s v="DHARMAPURI"/>
    <s v="RAJASEKAR. D."/>
    <n v="0"/>
    <s v="MNM"/>
    <s v="Battery Torch"/>
    <s v="MALE"/>
    <n v="1"/>
    <n v="43"/>
    <s v="GENERAL"/>
    <s v="Post Graduate"/>
    <n v="16426500"/>
    <n v="5394587"/>
    <n v="15481"/>
    <n v="133"/>
    <n v="15614"/>
    <n v="1.050878851"/>
    <n v="1.275169156"/>
    <n v="1485804"/>
  </r>
  <r>
    <x v="0"/>
    <s v="Tamil Nadu"/>
    <s v="DHARMAPURI"/>
    <s v="NOTA"/>
    <n v="0"/>
    <s v="NOTA"/>
    <s v="ND"/>
    <s v=""/>
    <m/>
    <m/>
    <s v=""/>
    <s v=""/>
    <m/>
    <m/>
    <n v="13304"/>
    <n v="75"/>
    <n v="13379"/>
    <n v="0.90045524200000004"/>
    <n v="1.0926404590000001"/>
    <n v="1485804"/>
  </r>
  <r>
    <x v="0"/>
    <s v="Karnataka"/>
    <s v="DHARWAD"/>
    <s v="Pralhad Joshi"/>
    <n v="1"/>
    <s v="BJP"/>
    <s v="Lotus"/>
    <s v="MALE"/>
    <n v="1"/>
    <n v="56"/>
    <s v="GENERAL"/>
    <s v="Graduate"/>
    <n v="111384447"/>
    <n v="51736254"/>
    <n v="682557"/>
    <n v="2280"/>
    <n v="684837"/>
    <n v="39.647579389999997"/>
    <n v="56.405202699999997"/>
    <n v="1727311"/>
  </r>
  <r>
    <x v="0"/>
    <s v="Karnataka"/>
    <s v="DHARWAD"/>
    <s v="Vinay Kulkarni"/>
    <n v="0"/>
    <s v="INC"/>
    <s v="Hand"/>
    <s v="MALE"/>
    <n v="0"/>
    <n v="52"/>
    <s v="GENERAL"/>
    <s v="12th Pass"/>
    <n v="197860927"/>
    <n v="0"/>
    <n v="479119"/>
    <n v="646"/>
    <n v="479765"/>
    <n v="27.775252980000001"/>
    <n v="39.514865690000001"/>
    <n v="1727311"/>
  </r>
  <r>
    <x v="1"/>
    <s v="Uttar Pradesh"/>
    <s v="DHAURAHRA"/>
    <s v="REKHA VERMA"/>
    <n v="1"/>
    <s v="BJP"/>
    <s v="Lotus"/>
    <s v="FEMALE"/>
    <n v="3"/>
    <n v="45"/>
    <s v="GENERAL"/>
    <s v="12th Pass"/>
    <n v="24735488"/>
    <n v="7095916"/>
    <n v="512582"/>
    <n v="323"/>
    <n v="512905"/>
    <n v="31.185815550000001"/>
    <n v="48.207486609999997"/>
    <n v="1644674"/>
  </r>
  <r>
    <x v="1"/>
    <s v="Uttar Pradesh"/>
    <s v="DHAURAHRA"/>
    <s v="ARSHAD ILIYAS SIDDIQUI"/>
    <n v="0"/>
    <s v="BSP"/>
    <s v="Elephant"/>
    <s v="MALE"/>
    <n v="7"/>
    <n v="63"/>
    <s v="GENERAL"/>
    <s v="10th Pass"/>
    <n v="524986176"/>
    <n v="176677024"/>
    <n v="352093"/>
    <n v="201"/>
    <n v="352294"/>
    <n v="21.42029363"/>
    <n v="33.111800989999999"/>
    <n v="1644674"/>
  </r>
  <r>
    <x v="1"/>
    <s v="Uttar Pradesh"/>
    <s v="DHAURAHRA"/>
    <s v="KUNWAR JITIN PRASADA"/>
    <n v="0"/>
    <s v="INC"/>
    <s v="Hand"/>
    <s v="MALE"/>
    <n v="0"/>
    <n v="42"/>
    <s v="GENERAL"/>
    <s v="Post Graduate"/>
    <n v="121801005"/>
    <n v="0"/>
    <n v="162727"/>
    <n v="129"/>
    <n v="162856"/>
    <n v="9.9020231370000005"/>
    <n v="15.30669118"/>
    <n v="1644674"/>
  </r>
  <r>
    <x v="1"/>
    <s v="Uttar Pradesh"/>
    <s v="DHAURAHRA"/>
    <s v="NOTA"/>
    <n v="0"/>
    <s v="NOTA"/>
    <s v="ND"/>
    <s v=""/>
    <m/>
    <m/>
    <s v=""/>
    <s v=""/>
    <m/>
    <m/>
    <n v="10792"/>
    <n v="6"/>
    <n v="10798"/>
    <n v="0.65654348500000004"/>
    <n v="1.0148944550000001"/>
    <n v="1644674"/>
  </r>
  <r>
    <x v="3"/>
    <s v="Odisha"/>
    <s v="DHENKANAL"/>
    <s v="MAHESH SAHOO"/>
    <n v="1"/>
    <s v="BJD"/>
    <s v="Conch"/>
    <s v="MALE"/>
    <n v="1"/>
    <n v="58"/>
    <s v="SC"/>
    <s v="12th Pass"/>
    <n v="14529286"/>
    <n v="0"/>
    <n v="521954"/>
    <n v="930"/>
    <n v="522884"/>
    <n v="34.756910220000002"/>
    <n v="46.141722690000002"/>
    <n v="1504403"/>
  </r>
  <r>
    <x v="3"/>
    <s v="Odisha"/>
    <s v="DHENKANAL"/>
    <s v="RUDRA NARAYAN PANY"/>
    <n v="0"/>
    <s v="BJP"/>
    <s v="Lotus"/>
    <s v="MALE"/>
    <n v="7"/>
    <n v="59"/>
    <s v="GENERAL"/>
    <s v="Graduate"/>
    <n v="3628704"/>
    <n v="0"/>
    <n v="483978"/>
    <n v="3494"/>
    <n v="487472"/>
    <n v="32.403019669999999"/>
    <n v="43.016802669999997"/>
    <n v="1504403"/>
  </r>
  <r>
    <x v="3"/>
    <s v="Odisha"/>
    <s v="DHENKANAL"/>
    <s v="RAJA KAMAKHYA PRASAD SINGH DEO"/>
    <n v="0"/>
    <s v="INC"/>
    <s v="Hand"/>
    <s v="MALE"/>
    <n v="0"/>
    <n v="77"/>
    <s v="GENERAL"/>
    <s v="12th Pass"/>
    <n v="154100240"/>
    <n v="0"/>
    <n v="79987"/>
    <n v="362"/>
    <n v="80349"/>
    <n v="5.340922612"/>
    <n v="7.0903704779999996"/>
    <n v="1504403"/>
  </r>
  <r>
    <x v="5"/>
    <s v="Assam"/>
    <s v="DHUBRI"/>
    <s v="BADRUDDIN AJMAL"/>
    <n v="1"/>
    <s v="AIUDF"/>
    <s v="Lock and Key"/>
    <s v="MALE"/>
    <n v="7"/>
    <n v="63"/>
    <s v="GENERAL"/>
    <s v="Post Graduate"/>
    <n v="788064044"/>
    <n v="10159381"/>
    <n v="718131"/>
    <n v="633"/>
    <n v="718764"/>
    <n v="38.673041470000001"/>
    <n v="42.655148959999998"/>
    <n v="1858566"/>
  </r>
  <r>
    <x v="5"/>
    <s v="Assam"/>
    <s v="DHUBRI"/>
    <s v="ABU TAHER BEPARI"/>
    <n v="0"/>
    <s v="INC"/>
    <s v="Hand"/>
    <s v="MALE"/>
    <n v="1"/>
    <n v="52"/>
    <s v="GENERAL"/>
    <s v="Post Graduate"/>
    <n v="37395652"/>
    <n v="2210543"/>
    <n v="492086"/>
    <n v="420"/>
    <n v="492506"/>
    <n v="26.499247270000001"/>
    <n v="29.227836669999999"/>
    <n v="1858566"/>
  </r>
  <r>
    <x v="5"/>
    <s v="Assam"/>
    <s v="DHUBRI"/>
    <s v="ZABED ISLAM"/>
    <n v="0"/>
    <s v="AGP"/>
    <s v="Elephant"/>
    <s v="MALE"/>
    <n v="0"/>
    <n v="50"/>
    <s v="GENERAL"/>
    <s v="Graduate"/>
    <n v="12133685"/>
    <n v="1391293"/>
    <n v="398770"/>
    <n v="963"/>
    <n v="399733"/>
    <n v="21.507603169999999"/>
    <n v="23.722210159999999"/>
    <n v="1858566"/>
  </r>
  <r>
    <x v="2"/>
    <s v="Maharashtra"/>
    <s v="DHULE"/>
    <s v="Bhamre Subhash Ramrao"/>
    <n v="1"/>
    <s v="BJP"/>
    <s v="Lotus"/>
    <s v="MALE"/>
    <n v="2"/>
    <n v="66"/>
    <s v="GENERAL"/>
    <s v="Post Graduate"/>
    <n v="158651112"/>
    <n v="1000000"/>
    <n v="610268"/>
    <n v="3265"/>
    <n v="613533"/>
    <n v="32.152902279999999"/>
    <n v="56.360958979999999"/>
    <n v="1908173"/>
  </r>
  <r>
    <x v="2"/>
    <s v="Maharashtra"/>
    <s v="DHULE"/>
    <s v="Kunalbaba Rohidas Patil"/>
    <n v="0"/>
    <s v="INC"/>
    <s v="Hand"/>
    <s v="MALE"/>
    <n v="1"/>
    <n v="45"/>
    <s v="GENERAL"/>
    <s v="Graduate"/>
    <n v="420966036"/>
    <n v="585784500"/>
    <n v="382636"/>
    <n v="1654"/>
    <n v="384290"/>
    <n v="20.139159289999998"/>
    <n v="35.302017859999999"/>
    <n v="1908173"/>
  </r>
  <r>
    <x v="2"/>
    <s v="Maharashtra"/>
    <s v="DHULE"/>
    <s v="Nabi Ahmad Ahmad Dulla"/>
    <n v="0"/>
    <s v="VBA"/>
    <s v="Cup &amp; Saucer"/>
    <s v="MALE"/>
    <n v="1"/>
    <n v="46"/>
    <s v="GENERAL"/>
    <s v="5th Pass"/>
    <n v="117652383"/>
    <n v="0"/>
    <n v="39336"/>
    <n v="113"/>
    <n v="39449"/>
    <n v="2.0673702020000002"/>
    <n v="3.623902008"/>
    <n v="1908173"/>
  </r>
  <r>
    <x v="3"/>
    <s v="West Bengal"/>
    <s v="DIAMOND HARBOUR"/>
    <s v="ABHISHEK BANERJEE"/>
    <n v="1"/>
    <s v="AITC"/>
    <s v="Floweand Grass"/>
    <s v="MALE"/>
    <n v="0"/>
    <n v="31"/>
    <s v="GENERAL"/>
    <s v="Graduate"/>
    <n v="13794320"/>
    <n v="0"/>
    <n v="790725"/>
    <n v="402"/>
    <n v="791127"/>
    <n v="46.017426810000003"/>
    <n v="56.133259260000003"/>
    <n v="1719190"/>
  </r>
  <r>
    <x v="3"/>
    <s v="West Bengal"/>
    <s v="DIAMOND HARBOUR"/>
    <s v="NILANJAN ROY"/>
    <n v="0"/>
    <s v="BJP"/>
    <s v="Lotus"/>
    <s v="MALE"/>
    <n v="4"/>
    <n v="43"/>
    <s v="GENERAL"/>
    <s v="Post Graduate"/>
    <n v="4559455"/>
    <n v="935601"/>
    <n v="470047"/>
    <n v="486"/>
    <n v="470533"/>
    <n v="27.369458869999999"/>
    <n v="33.385980859999997"/>
    <n v="1719190"/>
  </r>
  <r>
    <x v="3"/>
    <s v="West Bengal"/>
    <s v="DIAMOND HARBOUR"/>
    <s v="Dr. FUAD HALIM"/>
    <n v="0"/>
    <s v="CPI(M)"/>
    <s v="Hammer, Sickle and Star"/>
    <s v="MALE"/>
    <n v="0"/>
    <n v="48"/>
    <s v="GENERAL"/>
    <s v="Graduate Professional"/>
    <n v="36020256"/>
    <n v="0"/>
    <n v="93833"/>
    <n v="108"/>
    <n v="93941"/>
    <n v="5.4642593310000001"/>
    <n v="6.665446266"/>
    <n v="1719190"/>
  </r>
  <r>
    <x v="3"/>
    <s v="West Bengal"/>
    <s v="DIAMOND HARBOUR"/>
    <s v="SOUMYA AICH ROY"/>
    <n v="0"/>
    <s v="INC"/>
    <s v="Hand"/>
    <s v="MALE"/>
    <n v="0"/>
    <n v="49"/>
    <s v="GENERAL"/>
    <s v="Post Graduate"/>
    <n v="12534000"/>
    <n v="500000"/>
    <n v="19819"/>
    <n v="9"/>
    <n v="19828"/>
    <n v="1.1533338369999999"/>
    <n v="1.406866741"/>
    <n v="1719190"/>
  </r>
  <r>
    <x v="3"/>
    <s v="West Bengal"/>
    <s v="DIAMOND HARBOUR"/>
    <s v="NOTA"/>
    <n v="0"/>
    <s v="NOTA"/>
    <s v="ND"/>
    <s v=""/>
    <m/>
    <m/>
    <s v=""/>
    <s v=""/>
    <m/>
    <m/>
    <n v="16242"/>
    <n v="5"/>
    <n v="16247"/>
    <n v="0.94503806999999995"/>
    <n v="1.152782124"/>
    <n v="1719190"/>
  </r>
  <r>
    <x v="5"/>
    <s v="Assam"/>
    <s v="DIBRUGARH"/>
    <s v="RAMESWAR TELI"/>
    <n v="1"/>
    <s v="BJP"/>
    <s v="Lotus"/>
    <s v="MALE"/>
    <n v="0"/>
    <n v="48"/>
    <s v="GENERAL"/>
    <s v="10th Pass"/>
    <n v="4370067"/>
    <n v="0"/>
    <n v="657983"/>
    <n v="1600"/>
    <n v="659583"/>
    <n v="50.184392070000001"/>
    <n v="64.920097799999994"/>
    <n v="1314319"/>
  </r>
  <r>
    <x v="5"/>
    <s v="Assam"/>
    <s v="DIBRUGARH"/>
    <s v="PABAN SINGH GHATOWAR"/>
    <n v="0"/>
    <s v="INC"/>
    <s v="Hand"/>
    <s v="MALE"/>
    <n v="0"/>
    <n v="67"/>
    <s v="GENERAL"/>
    <s v="Graduate"/>
    <n v="57488181"/>
    <n v="0"/>
    <n v="294663"/>
    <n v="354"/>
    <n v="295017"/>
    <n v="22.446377170000002"/>
    <n v="29.037334940000001"/>
    <n v="1314319"/>
  </r>
  <r>
    <x v="5"/>
    <s v="Assam"/>
    <s v="DIBRUGARH"/>
    <s v="NOTA"/>
    <n v="0"/>
    <s v="NOTA"/>
    <s v="ND"/>
    <s v=""/>
    <m/>
    <m/>
    <s v=""/>
    <s v=""/>
    <m/>
    <m/>
    <n v="21240"/>
    <n v="48"/>
    <n v="21288"/>
    <n v="1.6196981100000001"/>
    <n v="2.095292089"/>
    <n v="1314319"/>
  </r>
  <r>
    <x v="0"/>
    <s v="Tamil Nadu"/>
    <s v="DINDIGUL"/>
    <s v="VELUSAMY, P."/>
    <n v="1"/>
    <s v="DMK"/>
    <s v="Rising Sun"/>
    <s v="MALE"/>
    <n v="0"/>
    <n v="52"/>
    <s v="GENERAL"/>
    <s v="Illiterate"/>
    <n v="148076407"/>
    <n v="31474526"/>
    <n v="743813"/>
    <n v="2710"/>
    <n v="746523"/>
    <n v="48.416382329999998"/>
    <n v="64.303821670000005"/>
    <n v="1541881"/>
  </r>
  <r>
    <x v="0"/>
    <s v="Tamil Nadu"/>
    <s v="DINDIGUL"/>
    <s v="JOTHIMUTHU, K."/>
    <n v="0"/>
    <s v="PMK"/>
    <s v="Mango"/>
    <s v="MALE"/>
    <m/>
    <n v="48"/>
    <s v="GENERAL"/>
    <s v="Not Available"/>
    <s v="Not Available"/>
    <s v="Not Available"/>
    <n v="206782"/>
    <n v="769"/>
    <n v="207551"/>
    <n v="13.460896139999999"/>
    <n v="17.877978970000001"/>
    <n v="1541881"/>
  </r>
  <r>
    <x v="0"/>
    <s v="Tamil Nadu"/>
    <s v="DINDIGUL"/>
    <s v="JOTHI MURUGAN,P."/>
    <n v="0"/>
    <s v="IND"/>
    <s v="Gift Pack"/>
    <s v="MALE"/>
    <n v="1"/>
    <n v="42"/>
    <s v="GENERAL"/>
    <s v="Post Graduate"/>
    <n v="38770497"/>
    <n v="8000000"/>
    <n v="62719"/>
    <n v="156"/>
    <n v="62875"/>
    <n v="4.0778114519999997"/>
    <n v="5.4159118849999999"/>
    <n v="1541881"/>
  </r>
  <r>
    <x v="0"/>
    <s v="Tamil Nadu"/>
    <s v="DINDIGUL"/>
    <s v="MANSOORALI KHAN, A."/>
    <n v="0"/>
    <s v="NTK"/>
    <s v="Ganna Kisan"/>
    <s v="MALE"/>
    <m/>
    <n v="56"/>
    <s v="GENERAL"/>
    <s v="Not Available"/>
    <s v="Not Available"/>
    <s v="Not Available"/>
    <n v="54574"/>
    <n v="383"/>
    <n v="54957"/>
    <n v="3.5642828469999999"/>
    <n v="4.7338730729999998"/>
    <n v="1541881"/>
  </r>
  <r>
    <x v="0"/>
    <s v="Tamil Nadu"/>
    <s v="DINDIGUL"/>
    <s v="SUTHAKARAN, S. Dr."/>
    <n v="0"/>
    <s v="MNM"/>
    <s v="Battery Torch"/>
    <s v="MALE"/>
    <n v="0"/>
    <n v="52"/>
    <s v="GENERAL"/>
    <s v="Graduate Professional"/>
    <n v="58904398"/>
    <n v="25302234"/>
    <n v="38586"/>
    <n v="198"/>
    <n v="38784"/>
    <n v="2.5153692150000002"/>
    <n v="3.3407670220000001"/>
    <n v="1541881"/>
  </r>
  <r>
    <x v="0"/>
    <s v="Tamil Nadu"/>
    <s v="DINDIGUL"/>
    <s v="NOTA"/>
    <n v="0"/>
    <s v="NOTA"/>
    <s v="ND"/>
    <s v=""/>
    <m/>
    <m/>
    <s v=""/>
    <s v=""/>
    <m/>
    <m/>
    <n v="14051"/>
    <n v="126"/>
    <n v="14177"/>
    <n v="0.91946135900000003"/>
    <n v="1.221175074"/>
    <n v="1541881"/>
  </r>
  <r>
    <x v="2"/>
    <s v="Maharashtra"/>
    <s v="DINDORI"/>
    <s v="Dr. Bharati Pravin Pawar"/>
    <n v="1"/>
    <s v="BJP"/>
    <s v="Lotus"/>
    <s v="FEMALE"/>
    <n v="0"/>
    <n v="40"/>
    <s v="ST"/>
    <s v="Graduate Professional"/>
    <n v="122885349"/>
    <n v="1449572"/>
    <n v="565452"/>
    <n v="2018"/>
    <n v="567470"/>
    <n v="32.746160269999997"/>
    <n v="49.83481192"/>
    <n v="1732936"/>
  </r>
  <r>
    <x v="2"/>
    <s v="Maharashtra"/>
    <s v="DINDORI"/>
    <s v="Dhanraj Haribhau Mahale"/>
    <n v="0"/>
    <s v="NCP"/>
    <s v="Clock"/>
    <s v="MALE"/>
    <n v="1"/>
    <n v="44"/>
    <s v="ST"/>
    <s v="12th Pass"/>
    <n v="11989452"/>
    <n v="12518538"/>
    <n v="368111"/>
    <n v="580"/>
    <n v="368691"/>
    <n v="21.27551162"/>
    <n v="32.378181470000001"/>
    <n v="1732936"/>
  </r>
  <r>
    <x v="2"/>
    <s v="Maharashtra"/>
    <s v="DINDORI"/>
    <s v="Gavit Jeeva Pandu"/>
    <n v="0"/>
    <s v="CPI(M)"/>
    <s v="Hammer, Sickle and Star"/>
    <s v="MALE"/>
    <n v="7"/>
    <n v="70"/>
    <s v="ST"/>
    <s v="Graduate"/>
    <n v="22228892"/>
    <n v="683365"/>
    <n v="109485"/>
    <n v="85"/>
    <n v="109570"/>
    <n v="6.3227955329999999"/>
    <n v="9.6223594939999995"/>
    <n v="1732936"/>
  </r>
  <r>
    <x v="2"/>
    <s v="Maharashtra"/>
    <s v="DINDORI"/>
    <s v="Bapu Kelu Barde"/>
    <n v="0"/>
    <s v="VBA"/>
    <s v="Cup &amp; Saucer"/>
    <s v="MALE"/>
    <n v="0"/>
    <n v="53"/>
    <s v="ST"/>
    <s v="10th Pass"/>
    <n v="3360369"/>
    <n v="220000"/>
    <n v="58749"/>
    <n v="98"/>
    <n v="58847"/>
    <n v="3.3957976520000002"/>
    <n v="5.1679016989999997"/>
    <n v="1732936"/>
  </r>
  <r>
    <x v="1"/>
    <s v="Uttar Pradesh"/>
    <s v="DOMARIYAGANJ"/>
    <s v="JAGDAMBIKA PAL"/>
    <n v="1"/>
    <s v="BJP"/>
    <s v="Lotus"/>
    <s v="MALE"/>
    <n v="3"/>
    <n v="68"/>
    <s v="GENERAL"/>
    <s v="Post Graduate"/>
    <n v="103366710"/>
    <n v="2838478"/>
    <n v="492145"/>
    <n v="108"/>
    <n v="492253"/>
    <n v="26.108220230000001"/>
    <n v="49.958186599999998"/>
    <n v="1885433"/>
  </r>
  <r>
    <x v="1"/>
    <s v="Uttar Pradesh"/>
    <s v="DOMARIYAGANJ"/>
    <s v="AFTAB ALAM"/>
    <n v="0"/>
    <s v="BSP"/>
    <s v="Elephant"/>
    <s v="MALE"/>
    <n v="3"/>
    <n v="37"/>
    <s v="GENERAL"/>
    <s v="Graduate"/>
    <n v="63242772"/>
    <n v="19391778"/>
    <n v="386901"/>
    <n v="31"/>
    <n v="386932"/>
    <n v="20.522182440000002"/>
    <n v="39.269280340000002"/>
    <n v="1885433"/>
  </r>
  <r>
    <x v="1"/>
    <s v="Uttar Pradesh"/>
    <s v="DOMARIYAGANJ"/>
    <s v="CHANDRASH ALIAS CHANDRESH KUMAR UPADHYAY"/>
    <n v="0"/>
    <s v="INC"/>
    <s v="Hand"/>
    <s v="MALE"/>
    <n v="0"/>
    <n v="37"/>
    <s v="GENERAL"/>
    <s v="Post Graduate"/>
    <n v="64076173"/>
    <n v="24438446"/>
    <n v="60538"/>
    <n v="11"/>
    <n v="60549"/>
    <n v="3.2114108539999999"/>
    <n v="6.1450478520000003"/>
    <n v="1885433"/>
  </r>
  <r>
    <x v="1"/>
    <s v="Uttar Pradesh"/>
    <s v="DOMARIYAGANJ"/>
    <s v="NOTA"/>
    <n v="0"/>
    <s v="NOTA"/>
    <s v="ND"/>
    <s v=""/>
    <m/>
    <m/>
    <s v=""/>
    <s v=""/>
    <m/>
    <m/>
    <n v="11754"/>
    <n v="3"/>
    <n v="11757"/>
    <n v="0.623570289"/>
    <n v="1.193204307"/>
    <n v="1885433"/>
  </r>
  <r>
    <x v="3"/>
    <s v="West Bengal"/>
    <s v="DUM DUM"/>
    <s v="SOUGATA RAY"/>
    <n v="1"/>
    <s v="AITC"/>
    <s v="Floweand Grass"/>
    <s v="MALE"/>
    <n v="1"/>
    <n v="71"/>
    <s v="GENERAL"/>
    <s v="Post Graduate"/>
    <n v="42518790"/>
    <n v="0"/>
    <n v="511707"/>
    <n v="355"/>
    <n v="512062"/>
    <n v="32.69463081"/>
    <n v="42.505530450000002"/>
    <n v="1566196"/>
  </r>
  <r>
    <x v="3"/>
    <s v="West Bengal"/>
    <s v="DUM DUM"/>
    <s v="SAMIK BHATTACHARYA"/>
    <n v="0"/>
    <s v="BJP"/>
    <s v="Lotus"/>
    <s v="MALE"/>
    <n v="2"/>
    <n v="53"/>
    <s v="SC"/>
    <s v="Graduate"/>
    <n v="706493"/>
    <n v="0"/>
    <n v="458270"/>
    <n v="790"/>
    <n v="459060"/>
    <n v="29.310507749999999"/>
    <n v="38.105910620000003"/>
    <n v="1566196"/>
  </r>
  <r>
    <x v="3"/>
    <s v="West Bengal"/>
    <s v="DUM DUM"/>
    <s v="NEPALDEB BHATTACHARYA"/>
    <n v="0"/>
    <s v="CPI(M)"/>
    <s v="Hammer, Sickle and Star"/>
    <s v="MALE"/>
    <n v="2"/>
    <n v="67"/>
    <s v="GENERAL"/>
    <s v="Graduate"/>
    <n v="7743732"/>
    <n v="0"/>
    <n v="167249"/>
    <n v="341"/>
    <n v="167590"/>
    <n v="10.70044873"/>
    <n v="13.91140496"/>
    <n v="1566196"/>
  </r>
  <r>
    <x v="3"/>
    <s v="West Bengal"/>
    <s v="DUM DUM"/>
    <s v="SAURAV SAHA"/>
    <n v="0"/>
    <s v="INC"/>
    <s v="Hand"/>
    <s v="MALE"/>
    <n v="1"/>
    <n v="37"/>
    <s v="GENERAL"/>
    <s v="Graduate Professional"/>
    <n v="12367000"/>
    <n v="5296000"/>
    <n v="29066"/>
    <n v="31"/>
    <n v="29097"/>
    <n v="1.857813454"/>
    <n v="2.4153001380000001"/>
    <n v="1566196"/>
  </r>
  <r>
    <x v="3"/>
    <s v="West Bengal"/>
    <s v="DUM DUM"/>
    <s v="NOTA"/>
    <n v="0"/>
    <s v="NOTA"/>
    <s v="ND"/>
    <s v=""/>
    <m/>
    <m/>
    <s v=""/>
    <s v=""/>
    <m/>
    <m/>
    <n v="14466"/>
    <n v="25"/>
    <n v="14491"/>
    <n v="0.92523541099999995"/>
    <n v="1.2028770769999999"/>
    <n v="1566196"/>
  </r>
  <r>
    <x v="3"/>
    <s v="Jharkhand"/>
    <s v="DUMKA"/>
    <s v="SUNIL SOREN"/>
    <n v="1"/>
    <s v="BJP"/>
    <s v="Lotus"/>
    <s v="MALE"/>
    <n v="0"/>
    <n v="39"/>
    <s v="ST"/>
    <s v="12th Pass"/>
    <n v="4737559"/>
    <n v="685516"/>
    <n v="483748"/>
    <n v="1175"/>
    <n v="484923"/>
    <n v="34.705454199999998"/>
    <n v="47.264325560000003"/>
    <n v="1397253"/>
  </r>
  <r>
    <x v="3"/>
    <s v="Jharkhand"/>
    <s v="DUMKA"/>
    <s v="SHIBU SOREN"/>
    <n v="0"/>
    <s v="JMM"/>
    <s v="Bow &amp; Arrow"/>
    <s v="MALE"/>
    <n v="0"/>
    <n v="72"/>
    <s v="ST"/>
    <s v="10th Pass"/>
    <n v="72593962"/>
    <n v="14999229"/>
    <n v="436158"/>
    <n v="1175"/>
    <n v="437333"/>
    <n v="31.299485489999999"/>
    <n v="42.625838100000003"/>
    <n v="1397253"/>
  </r>
  <r>
    <x v="3"/>
    <s v="Jharkhand"/>
    <s v="DUMKA"/>
    <s v="DR. SHRILAL KISKU"/>
    <n v="0"/>
    <s v="IND"/>
    <s v="Stethoscope"/>
    <s v="MALE"/>
    <n v="0"/>
    <n v="60"/>
    <s v="ST"/>
    <s v="Graduate Professional"/>
    <n v="3010115"/>
    <n v="0"/>
    <n v="16562"/>
    <n v="0"/>
    <n v="16562"/>
    <n v="1.185325779"/>
    <n v="1.6142599129999999"/>
    <n v="1397253"/>
  </r>
  <r>
    <x v="3"/>
    <s v="Jharkhand"/>
    <s v="DUMKA"/>
    <s v="SENAPATI MURMU"/>
    <n v="0"/>
    <s v="CPI(M)"/>
    <s v="Eaof Corn And Sickle"/>
    <s v="MALE"/>
    <n v="0"/>
    <n v="45"/>
    <s v="ST"/>
    <s v="10th Pass"/>
    <n v="2468599"/>
    <n v="341860"/>
    <n v="16150"/>
    <n v="7"/>
    <n v="16157"/>
    <n v="1.1563403329999999"/>
    <n v="1.574785498"/>
    <n v="1397253"/>
  </r>
  <r>
    <x v="3"/>
    <s v="Jharkhand"/>
    <s v="DUMKA"/>
    <s v="NOTA"/>
    <n v="0"/>
    <s v="NOTA"/>
    <s v="ND"/>
    <s v=""/>
    <m/>
    <m/>
    <s v=""/>
    <s v=""/>
    <m/>
    <m/>
    <n v="14365"/>
    <n v="31"/>
    <n v="14396"/>
    <n v="1.030307324"/>
    <n v="1.4031448929999999"/>
    <n v="1397253"/>
  </r>
  <r>
    <x v="3"/>
    <s v="Jharkhand"/>
    <s v="DUMKA"/>
    <s v="ARJUN PUJHAR"/>
    <n v="0"/>
    <s v="AITC"/>
    <s v="Floweand Grass"/>
    <s v="MALE"/>
    <n v="0"/>
    <n v="44"/>
    <s v="ST"/>
    <s v="10th Pass"/>
    <n v="1566773"/>
    <n v="8000"/>
    <n v="13084"/>
    <n v="20"/>
    <n v="13104"/>
    <n v="0.93784017600000003"/>
    <n v="1.277216635"/>
    <n v="1397253"/>
  </r>
  <r>
    <x v="3"/>
    <s v="Jharkhand"/>
    <s v="DUMKA"/>
    <s v="SAMUEL TUDU"/>
    <n v="0"/>
    <s v="IND"/>
    <s v="Television"/>
    <s v="MALE"/>
    <n v="0"/>
    <n v="45"/>
    <s v="ST"/>
    <s v="8th Pass"/>
    <n v="47000"/>
    <n v="0"/>
    <n v="12609"/>
    <n v="0"/>
    <n v="12609"/>
    <n v="0.90241352100000005"/>
    <n v="1.228970127"/>
    <n v="1397253"/>
  </r>
  <r>
    <x v="1"/>
    <s v="Chhattisgarh"/>
    <s v="DURG"/>
    <s v="VIJAY BAGHEL"/>
    <n v="1"/>
    <s v="BJP"/>
    <s v="Lotus"/>
    <s v="MALE"/>
    <n v="0"/>
    <n v="59"/>
    <s v="GENERAL"/>
    <s v="Graduate"/>
    <n v="34429027"/>
    <n v="8748686"/>
    <n v="847445"/>
    <n v="1929"/>
    <n v="849374"/>
    <n v="43.776094960000002"/>
    <n v="60.986746070000002"/>
    <n v="1940269"/>
  </r>
  <r>
    <x v="1"/>
    <s v="Chhattisgarh"/>
    <s v="DURG"/>
    <s v="PRATIMA CHANDRAKAR"/>
    <n v="0"/>
    <s v="INC"/>
    <s v="Hand"/>
    <s v="FEMALE"/>
    <n v="0"/>
    <n v="61"/>
    <s v="GENERAL"/>
    <s v="12th Pass"/>
    <n v="54656426"/>
    <n v="878370"/>
    <n v="456793"/>
    <n v="603"/>
    <n v="457396"/>
    <n v="23.573844659999999"/>
    <n v="32.841944429999998"/>
    <n v="1940269"/>
  </r>
  <r>
    <x v="1"/>
    <s v="Chhattisgarh"/>
    <s v="DURG"/>
    <s v="GEETANJALI SINGH"/>
    <n v="0"/>
    <s v="BSP"/>
    <s v="Elephant"/>
    <s v="FEMALE"/>
    <n v="0"/>
    <n v="25"/>
    <s v="GENERAL"/>
    <s v="Post Graduate"/>
    <n v="5448306"/>
    <n v="2900000"/>
    <n v="20071"/>
    <n v="53"/>
    <n v="20124"/>
    <n v="1.037175773"/>
    <n v="1.4449433089999999"/>
    <n v="1940269"/>
  </r>
  <r>
    <x v="4"/>
    <s v="NCT OF Delhi"/>
    <s v="EAST DELHI"/>
    <s v="GAUTAM GAMBHIR"/>
    <n v="1"/>
    <s v="BJP"/>
    <s v="Lotus"/>
    <s v="MALE"/>
    <n v="1"/>
    <n v="37"/>
    <s v="GENERAL"/>
    <s v="12th Pass"/>
    <n v="1471587789"/>
    <n v="342035860"/>
    <n v="695109"/>
    <n v="1047"/>
    <n v="696156"/>
    <n v="34.13697432"/>
    <n v="55.329738239999998"/>
    <n v="2039302"/>
  </r>
  <r>
    <x v="4"/>
    <s v="NCT OF Delhi"/>
    <s v="EAST DELHI"/>
    <s v="ARVINDER SINGH LOVELY"/>
    <n v="0"/>
    <s v="INC"/>
    <s v="Hand"/>
    <s v="MALE"/>
    <n v="0"/>
    <n v="50"/>
    <s v="GENERAL"/>
    <s v="Graduate"/>
    <n v="50452066"/>
    <n v="0"/>
    <n v="304718"/>
    <n v="216"/>
    <n v="304934"/>
    <n v="14.95286132"/>
    <n v="24.235829899999999"/>
    <n v="2039302"/>
  </r>
  <r>
    <x v="4"/>
    <s v="NCT OF Delhi"/>
    <s v="EAST DELHI"/>
    <s v="ATISHI"/>
    <n v="0"/>
    <s v="AAP"/>
    <s v="Broom"/>
    <s v="FEMALE"/>
    <n v="1"/>
    <n v="37"/>
    <s v="GENERAL"/>
    <s v="Post Graduate"/>
    <n v="12012824"/>
    <n v="0"/>
    <n v="219156"/>
    <n v="172"/>
    <n v="219328"/>
    <n v="10.75505246"/>
    <n v="17.431956100000001"/>
    <n v="2039302"/>
  </r>
  <r>
    <x v="4"/>
    <s v="NCT OF Delhi"/>
    <s v="EAST DELHI"/>
    <s v="SANJAY KUMAR"/>
    <n v="0"/>
    <s v="BSP"/>
    <s v="Elephant"/>
    <s v="MALE"/>
    <n v="0"/>
    <n v="48"/>
    <s v="SC"/>
    <s v="12th Pass"/>
    <n v="4693400"/>
    <n v="845000"/>
    <n v="19033"/>
    <n v="57"/>
    <n v="19090"/>
    <n v="0.93610460799999995"/>
    <n v="1.51725289"/>
    <n v="2039302"/>
  </r>
  <r>
    <x v="0"/>
    <s v="Andhra Pradesh"/>
    <s v="ELURU"/>
    <s v="KOTAGIRI SRIDHAR"/>
    <n v="1"/>
    <s v="YSRCP"/>
    <s v="Ceiling Fan"/>
    <s v="MALE"/>
    <n v="0"/>
    <n v="46"/>
    <s v="GENERAL"/>
    <s v="Graduate"/>
    <n v="462808829"/>
    <n v="33560974"/>
    <n v="672834"/>
    <n v="3975"/>
    <n v="676809"/>
    <n v="42.434496379999999"/>
    <n v="50.803476930000002"/>
    <n v="1594950"/>
  </r>
  <r>
    <x v="0"/>
    <s v="Andhra Pradesh"/>
    <s v="ELURU"/>
    <s v="MAGANTTI VENKATESWARA RAO BABU"/>
    <n v="0"/>
    <s v="TDP"/>
    <s v="Bicycle"/>
    <s v="MALE"/>
    <n v="1"/>
    <n v="59"/>
    <s v="GENERAL"/>
    <s v="10th Pass"/>
    <n v="199762023"/>
    <n v="33303902"/>
    <n v="509549"/>
    <n v="1335"/>
    <n v="510884"/>
    <n v="32.031348950000002"/>
    <n v="38.3486087"/>
    <n v="1594950"/>
  </r>
  <r>
    <x v="0"/>
    <s v="Andhra Pradesh"/>
    <s v="ELURU"/>
    <s v="PENTAPATI PULLARAO"/>
    <n v="0"/>
    <s v="JnP"/>
    <s v="Glass Tumbler"/>
    <s v="MALE"/>
    <m/>
    <n v="71"/>
    <s v="GENERAL"/>
    <s v="Not Available"/>
    <s v="Not Available"/>
    <s v="Not Available"/>
    <n v="76481"/>
    <n v="346"/>
    <n v="76827"/>
    <n v="4.8168908119999996"/>
    <n v="5.7668835989999998"/>
    <n v="1594950"/>
  </r>
  <r>
    <x v="0"/>
    <s v="Andhra Pradesh"/>
    <s v="ELURU"/>
    <s v="NOTA"/>
    <n v="0"/>
    <s v="NOTA"/>
    <s v="ND"/>
    <s v=""/>
    <m/>
    <m/>
    <s v=""/>
    <s v=""/>
    <m/>
    <m/>
    <n v="23861"/>
    <n v="19"/>
    <n v="23880"/>
    <n v="1.4972256180000001"/>
    <n v="1.79251019"/>
    <n v="1594950"/>
  </r>
  <r>
    <x v="0"/>
    <s v="Andhra Pradesh"/>
    <s v="ELURU"/>
    <s v="JETTI GURUNADHA RAO"/>
    <n v="0"/>
    <s v="INC"/>
    <s v="Hand"/>
    <s v="MALE"/>
    <n v="0"/>
    <n v="55"/>
    <s v="GENERAL"/>
    <s v="Graduate"/>
    <n v="69600598"/>
    <n v="2402881"/>
    <n v="20284"/>
    <n v="94"/>
    <n v="20378"/>
    <n v="1.2776576070000001"/>
    <n v="1.529638721"/>
    <n v="1594950"/>
  </r>
  <r>
    <x v="0"/>
    <s v="Kerala"/>
    <s v="ERNAKULAM"/>
    <s v="HIBI EDEN"/>
    <n v="1"/>
    <s v="INC"/>
    <s v="Hand"/>
    <s v="MALE"/>
    <n v="7"/>
    <n v="35"/>
    <s v="GENERAL"/>
    <s v="Graduate"/>
    <n v="7908467"/>
    <n v="200000"/>
    <n v="490854"/>
    <n v="409"/>
    <n v="491263"/>
    <n v="39.428093089999997"/>
    <n v="50.78231117"/>
    <n v="1245972"/>
  </r>
  <r>
    <x v="0"/>
    <s v="Kerala"/>
    <s v="ERNAKULAM"/>
    <s v="P RAJEEV"/>
    <n v="0"/>
    <s v="CPI(M)"/>
    <s v="Hammer, Sickle and Star"/>
    <s v="MALE"/>
    <n v="6"/>
    <n v="51"/>
    <s v="GENERAL"/>
    <s v="Graduate Professional"/>
    <n v="48174090"/>
    <n v="1629133"/>
    <n v="321344"/>
    <n v="766"/>
    <n v="322110"/>
    <n v="25.852105829999999"/>
    <n v="33.296808939999998"/>
    <n v="1245972"/>
  </r>
  <r>
    <x v="0"/>
    <s v="Kerala"/>
    <s v="ERNAKULAM"/>
    <s v="ALPHONS KANNANTHANAM"/>
    <n v="0"/>
    <s v="BJP"/>
    <s v="Lotus"/>
    <s v="MALE"/>
    <n v="1"/>
    <n v="65"/>
    <s v="GENERAL"/>
    <s v="Graduate"/>
    <n v="115836275"/>
    <n v="0"/>
    <n v="137531"/>
    <n v="218"/>
    <n v="137749"/>
    <n v="11.055545390000001"/>
    <n v="14.23924167"/>
    <n v="1245972"/>
  </r>
  <r>
    <x v="0"/>
    <s v="Tamil Nadu"/>
    <s v="ERODE"/>
    <s v="GANESHAMURTHI A"/>
    <n v="1"/>
    <s v="DMK"/>
    <s v="Rising Sun"/>
    <s v="MALE"/>
    <n v="0"/>
    <n v="72"/>
    <s v="GENERAL"/>
    <s v="Graduate"/>
    <n v="43110000"/>
    <n v="2060000"/>
    <n v="558929"/>
    <n v="4662"/>
    <n v="563591"/>
    <n v="38.542830690000002"/>
    <n v="52.721180390000001"/>
    <n v="1462246"/>
  </r>
  <r>
    <x v="0"/>
    <s v="Tamil Nadu"/>
    <s v="ERODE"/>
    <s v="MANIMARAN G"/>
    <n v="0"/>
    <s v="AIADMK"/>
    <s v="Two Leaves"/>
    <s v="MALE"/>
    <n v="0"/>
    <n v="52"/>
    <s v="GENERAL"/>
    <s v="12th Pass"/>
    <n v="77573699"/>
    <n v="29371716"/>
    <n v="352330"/>
    <n v="643"/>
    <n v="352973"/>
    <n v="24.139098350000001"/>
    <n v="33.01889705"/>
    <n v="1462246"/>
  </r>
  <r>
    <x v="0"/>
    <s v="Tamil Nadu"/>
    <s v="ERODE"/>
    <s v="SARAVANAKUMAR A"/>
    <n v="0"/>
    <s v="MNM"/>
    <s v="Battery Torch"/>
    <s v="MALE"/>
    <n v="0"/>
    <n v="43"/>
    <s v="GENERAL"/>
    <s v="Others"/>
    <n v="11919500"/>
    <n v="3257200"/>
    <n v="47574"/>
    <n v="145"/>
    <n v="47719"/>
    <n v="3.2634043789999998"/>
    <n v="4.4638789599999997"/>
    <n v="1462246"/>
  </r>
  <r>
    <x v="0"/>
    <s v="Tamil Nadu"/>
    <s v="ERODE"/>
    <s v="SEETHALAKSHMI M K"/>
    <n v="0"/>
    <s v="NTK"/>
    <s v="Ganna Kisan"/>
    <s v="FEMALE"/>
    <n v="2"/>
    <n v="43"/>
    <s v="GENERAL"/>
    <s v="Post Graduate"/>
    <n v="10895377"/>
    <n v="0"/>
    <n v="38849"/>
    <n v="161"/>
    <n v="39010"/>
    <n v="2.66781376"/>
    <n v="3.6491946230000001"/>
    <n v="1462246"/>
  </r>
  <r>
    <x v="0"/>
    <s v="Tamil Nadu"/>
    <s v="ERODE"/>
    <s v="SENTHILKUMAR K C"/>
    <n v="0"/>
    <s v="IND"/>
    <s v="Gift Pack"/>
    <s v="MALE"/>
    <n v="0"/>
    <n v="41"/>
    <s v="GENERAL"/>
    <s v="Graduate"/>
    <n v="27500000"/>
    <n v="7900000"/>
    <n v="25818"/>
    <n v="40"/>
    <n v="25858"/>
    <n v="1.768375499"/>
    <n v="2.4188893760000001"/>
    <n v="1462246"/>
  </r>
  <r>
    <x v="0"/>
    <s v="Tamil Nadu"/>
    <s v="ERODE"/>
    <s v="NOTA"/>
    <n v="0"/>
    <s v="NOTA"/>
    <s v="ND"/>
    <s v=""/>
    <m/>
    <m/>
    <s v=""/>
    <s v=""/>
    <m/>
    <m/>
    <n v="14696"/>
    <n v="99"/>
    <n v="14795"/>
    <n v="1.011799656"/>
    <n v="1.3839998579999999"/>
    <n v="1462246"/>
  </r>
  <r>
    <x v="1"/>
    <s v="Uttar Pradesh"/>
    <s v="ETAH"/>
    <s v="Rajveer Singh (Raju Bhaiya)"/>
    <n v="1"/>
    <s v="BJP"/>
    <s v="Lotus"/>
    <s v="MALE"/>
    <n v="0"/>
    <n v="58"/>
    <s v="GENERAL"/>
    <s v="Graduate Professional"/>
    <n v="383629735"/>
    <n v="100220000"/>
    <n v="544267"/>
    <n v="1081"/>
    <n v="545348"/>
    <n v="33.6365683"/>
    <n v="54.515610510000002"/>
    <n v="1621295"/>
  </r>
  <r>
    <x v="1"/>
    <s v="Uttar Pradesh"/>
    <s v="ETAH"/>
    <s v="Ku. Devendra Singh Yadav"/>
    <n v="0"/>
    <s v="SP"/>
    <s v="Bicycle"/>
    <s v="MALE"/>
    <n v="0"/>
    <n v="70"/>
    <s v="GENERAL"/>
    <s v="Doctorate"/>
    <n v="2046415655"/>
    <n v="53156203"/>
    <n v="422054"/>
    <n v="624"/>
    <n v="422678"/>
    <n v="26.070394350000001"/>
    <n v="42.252926969999997"/>
    <n v="1621295"/>
  </r>
  <r>
    <x v="1"/>
    <s v="Uttar Pradesh"/>
    <s v="ETAWAH"/>
    <s v="Dr RAM SHANKAR KATHERIA"/>
    <n v="0"/>
    <s v="BJP"/>
    <s v="Lotus"/>
    <s v="MALE"/>
    <n v="12"/>
    <n v="54"/>
    <s v="SC"/>
    <s v="Doctorate"/>
    <n v="15154538"/>
    <n v="7304616"/>
    <n v="519674"/>
    <n v="2445"/>
    <n v="522119"/>
    <n v="29.699872129999999"/>
    <n v="50.74974898"/>
    <n v="1757984"/>
  </r>
  <r>
    <x v="1"/>
    <s v="Uttar Pradesh"/>
    <s v="ETAWAH"/>
    <s v="KAMLESH KUMAR"/>
    <n v="0"/>
    <s v="SP"/>
    <s v="Bicycle"/>
    <s v="MALE"/>
    <n v="0"/>
    <n v="35"/>
    <s v="SC"/>
    <s v="Graduate"/>
    <n v="11207526"/>
    <n v="2190246"/>
    <n v="455957"/>
    <n v="1725"/>
    <n v="457682"/>
    <n v="26.0344804"/>
    <n v="44.486499459999997"/>
    <n v="1757984"/>
  </r>
  <r>
    <x v="1"/>
    <s v="Uttar Pradesh"/>
    <s v="ETAWAH"/>
    <s v="ASHOK KUMAR DOHARE"/>
    <n v="0"/>
    <s v="INC"/>
    <s v="Hand"/>
    <s v="MALE"/>
    <n v="0"/>
    <n v="45"/>
    <s v="SC"/>
    <s v="Graduate"/>
    <n v="24398780"/>
    <n v="1900000"/>
    <n v="16460"/>
    <n v="110"/>
    <n v="16570"/>
    <n v="0.94255692899999999"/>
    <n v="1.6105970869999999"/>
    <n v="1757984"/>
  </r>
  <r>
    <x v="1"/>
    <s v="Uttar Pradesh"/>
    <s v="FAIZABAD"/>
    <s v="LALLU SINGH"/>
    <n v="1"/>
    <s v="BJP"/>
    <s v="Lotus"/>
    <s v="MALE"/>
    <n v="1"/>
    <n v="64"/>
    <s v="GENERAL"/>
    <s v="Post Graduate"/>
    <n v="31884642"/>
    <n v="11276478"/>
    <n v="528113"/>
    <n v="908"/>
    <n v="529021"/>
    <n v="29.03860774"/>
    <n v="48.649187990000001"/>
    <n v="1821785"/>
  </r>
  <r>
    <x v="1"/>
    <s v="Uttar Pradesh"/>
    <s v="FAIZABAD"/>
    <s v="ANAND SEN"/>
    <n v="0"/>
    <s v="SP"/>
    <s v="Bicycle"/>
    <s v="MALE"/>
    <n v="8"/>
    <n v="55"/>
    <s v="GENERAL"/>
    <s v="12th Pass"/>
    <n v="43920899"/>
    <n v="1560431"/>
    <n v="463187"/>
    <n v="357"/>
    <n v="463544"/>
    <n v="25.444495369999999"/>
    <n v="42.627871480000003"/>
    <n v="1821785"/>
  </r>
  <r>
    <x v="1"/>
    <s v="Uttar Pradesh"/>
    <s v="FAIZABAD"/>
    <s v="NIRMAL KHATRI"/>
    <n v="0"/>
    <s v="INC"/>
    <s v="Hand"/>
    <s v="MALE"/>
    <n v="3"/>
    <n v="68"/>
    <s v="GENERAL"/>
    <s v="Doctorate"/>
    <n v="14459169"/>
    <n v="409256"/>
    <n v="53322"/>
    <n v="64"/>
    <n v="53386"/>
    <n v="2.9304226350000002"/>
    <n v="4.9094186239999997"/>
    <n v="1821785"/>
  </r>
  <r>
    <x v="4"/>
    <s v="Haryana"/>
    <s v="FARIDABAD"/>
    <s v="KRISHAN PAL"/>
    <n v="1"/>
    <s v="BJP"/>
    <s v="Lotus"/>
    <s v="MALE"/>
    <n v="0"/>
    <n v="62"/>
    <s v="GENERAL"/>
    <s v="Graduate Professional"/>
    <n v="369652786"/>
    <n v="105593242"/>
    <n v="910787"/>
    <n v="2435"/>
    <n v="913222"/>
    <n v="44.07833514"/>
    <n v="68.760141160000003"/>
    <n v="2071816"/>
  </r>
  <r>
    <x v="4"/>
    <s v="Haryana"/>
    <s v="FARIDABAD"/>
    <s v="AVTAR SINGH BHADANA"/>
    <n v="0"/>
    <s v="INC"/>
    <s v="Hand"/>
    <s v="MALE"/>
    <n v="1"/>
    <n v="62"/>
    <s v="GENERAL"/>
    <s v="8th Pass"/>
    <n v="120803457"/>
    <n v="0"/>
    <n v="274755"/>
    <n v="228"/>
    <n v="274983"/>
    <n v="13.272558950000001"/>
    <n v="20.704571170000001"/>
    <n v="2071816"/>
  </r>
  <r>
    <x v="4"/>
    <s v="Haryana"/>
    <s v="FARIDABAD"/>
    <s v="MANDHIR MAAN"/>
    <n v="0"/>
    <s v="BSP"/>
    <s v="Elephant"/>
    <s v="MALE"/>
    <n v="0"/>
    <n v="43"/>
    <s v="GENERAL"/>
    <s v="10th Pass"/>
    <n v="69370850"/>
    <n v="2600000"/>
    <n v="86694"/>
    <n v="58"/>
    <n v="86752"/>
    <n v="4.1872444270000004"/>
    <n v="6.5319054579999998"/>
    <n v="2071816"/>
  </r>
  <r>
    <x v="4"/>
    <s v="Punjab"/>
    <s v="FARIDKOT"/>
    <s v="Mohammad Sadique"/>
    <n v="1"/>
    <s v="INC"/>
    <s v="Hand"/>
    <s v="MALE"/>
    <n v="0"/>
    <n v="78"/>
    <s v="SC"/>
    <s v="5th Pass"/>
    <n v="19793884"/>
    <n v="311043"/>
    <n v="417936"/>
    <n v="1129"/>
    <n v="419065"/>
    <n v="27.177229659999998"/>
    <n v="42.97036018"/>
    <n v="1541971"/>
  </r>
  <r>
    <x v="4"/>
    <s v="Punjab"/>
    <s v="FARIDKOT"/>
    <s v="Gulzar Singh Ranike"/>
    <n v="0"/>
    <s v="SAD"/>
    <s v="Scales"/>
    <s v="MALE"/>
    <n v="1"/>
    <n v="61"/>
    <s v="SC"/>
    <s v="Literate"/>
    <n v="82957653"/>
    <n v="0"/>
    <n v="334674"/>
    <n v="1135"/>
    <n v="335809"/>
    <n v="21.77790633"/>
    <n v="34.433402170000001"/>
    <n v="1541971"/>
  </r>
  <r>
    <x v="4"/>
    <s v="Punjab"/>
    <s v="FARIDKOT"/>
    <s v="Prof. Sadhu Singh"/>
    <n v="0"/>
    <s v="AAP"/>
    <s v="Broom"/>
    <s v="MALE"/>
    <n v="0"/>
    <n v="78"/>
    <s v="SC"/>
    <s v="Post Graduate"/>
    <n v="15138283"/>
    <n v="3500000"/>
    <n v="114610"/>
    <n v="709"/>
    <n v="115319"/>
    <n v="7.4786750199999998"/>
    <n v="11.824654799999999"/>
    <n v="1541971"/>
  </r>
  <r>
    <x v="4"/>
    <s v="Punjab"/>
    <s v="FARIDKOT"/>
    <s v="Master Baldev Singh"/>
    <n v="0"/>
    <s v="PUNEKP"/>
    <s v="Key"/>
    <s v="MALE"/>
    <n v="0"/>
    <n v="61"/>
    <s v="SC"/>
    <s v="12th Pass"/>
    <n v="7513896"/>
    <n v="1510708"/>
    <n v="43794"/>
    <n v="138"/>
    <n v="43932"/>
    <n v="2.8490808190000001"/>
    <n v="4.5047280570000003"/>
    <n v="1541971"/>
  </r>
  <r>
    <x v="4"/>
    <s v="Punjab"/>
    <s v="FARIDKOT"/>
    <s v="NOTA"/>
    <n v="0"/>
    <s v="NOTA"/>
    <s v="ND"/>
    <s v=""/>
    <m/>
    <m/>
    <s v=""/>
    <s v=""/>
    <m/>
    <m/>
    <n v="19053"/>
    <n v="193"/>
    <n v="19246"/>
    <n v="1.248142799"/>
    <n v="1.973458895"/>
    <n v="1541971"/>
  </r>
  <r>
    <x v="1"/>
    <s v="Uttar Pradesh"/>
    <s v="FARRUKHABAD"/>
    <s v="Mukesh Rajput"/>
    <n v="1"/>
    <s v="BJP"/>
    <s v="Lotus"/>
    <s v="MALE"/>
    <n v="0"/>
    <n v="50"/>
    <s v="GENERAL"/>
    <s v="Graduate"/>
    <n v="74964501"/>
    <n v="388246"/>
    <n v="567930"/>
    <n v="1950"/>
    <n v="569880"/>
    <n v="33.353915669999999"/>
    <n v="56.80389856"/>
    <n v="1708585"/>
  </r>
  <r>
    <x v="1"/>
    <s v="Uttar Pradesh"/>
    <s v="FARRUKHABAD"/>
    <s v="Manoj Agarwal"/>
    <n v="0"/>
    <s v="BSP"/>
    <s v="Elephant"/>
    <s v="MALE"/>
    <n v="2"/>
    <n v="54"/>
    <s v="GENERAL"/>
    <s v="Graduate"/>
    <n v="547843588"/>
    <n v="174106490"/>
    <n v="347714"/>
    <n v="464"/>
    <n v="348178"/>
    <n v="20.37814917"/>
    <n v="34.705320059999998"/>
    <n v="1708585"/>
  </r>
  <r>
    <x v="1"/>
    <s v="Uttar Pradesh"/>
    <s v="FARRUKHABAD"/>
    <s v="Salman Khurshid"/>
    <n v="0"/>
    <s v="INC"/>
    <s v="Hand"/>
    <s v="MALE"/>
    <n v="1"/>
    <n v="66"/>
    <s v="GENERAL"/>
    <s v="Post Graduate"/>
    <n v="384280845"/>
    <n v="0"/>
    <n v="55143"/>
    <n v="115"/>
    <n v="55258"/>
    <n v="3.2341381899999999"/>
    <n v="5.5079487379999996"/>
    <n v="1708585"/>
  </r>
  <r>
    <x v="4"/>
    <s v="Punjab"/>
    <s v="FATEHGARH SAHIB"/>
    <s v="AMAR SINGH"/>
    <n v="1"/>
    <s v="INC"/>
    <s v="Hand"/>
    <s v="MALE"/>
    <n v="0"/>
    <n v="65"/>
    <s v="SC"/>
    <s v="Post Graduate"/>
    <n v="32808836"/>
    <n v="0"/>
    <n v="410723"/>
    <n v="928"/>
    <n v="411651"/>
    <n v="27.391155940000001"/>
    <n v="41.700492619999999"/>
    <n v="1502861"/>
  </r>
  <r>
    <x v="4"/>
    <s v="Punjab"/>
    <s v="FATEHGARH SAHIB"/>
    <s v="DARBARA SINGH GURU"/>
    <n v="0"/>
    <s v="SAD"/>
    <s v="Scales"/>
    <s v="MALE"/>
    <n v="1"/>
    <n v="66"/>
    <s v="SC"/>
    <s v="Post Graduate"/>
    <n v="40931745"/>
    <n v="21054000"/>
    <n v="316999"/>
    <n v="754"/>
    <n v="317753"/>
    <n v="21.143206190000001"/>
    <n v="32.188569039999997"/>
    <n v="1502861"/>
  </r>
  <r>
    <x v="4"/>
    <s v="Punjab"/>
    <s v="FATEHGARH SAHIB"/>
    <s v="MANWINDER SINGH GIASPURA"/>
    <n v="0"/>
    <s v="LIP"/>
    <s v="Letter Box"/>
    <s v="MALE"/>
    <n v="0"/>
    <n v="44"/>
    <s v="SC"/>
    <s v="Post Graduate"/>
    <n v="7689077"/>
    <n v="4479598"/>
    <n v="142072"/>
    <n v="202"/>
    <n v="142274"/>
    <n v="9.4668768439999997"/>
    <n v="14.41244133"/>
    <n v="1502861"/>
  </r>
  <r>
    <x v="4"/>
    <s v="Punjab"/>
    <s v="FATEHGARH SAHIB"/>
    <s v="BANDEEP SINGH"/>
    <n v="0"/>
    <s v="AAP"/>
    <s v="Broom"/>
    <s v="MALE"/>
    <n v="0"/>
    <n v="35"/>
    <s v="SC"/>
    <s v="12th Pass"/>
    <n v="5069771"/>
    <n v="0"/>
    <n v="62553"/>
    <n v="328"/>
    <n v="62881"/>
    <n v="4.1840862200000002"/>
    <n v="6.3698829269999999"/>
    <n v="1502861"/>
  </r>
  <r>
    <x v="4"/>
    <s v="Punjab"/>
    <s v="FATEHGARH SAHIB"/>
    <s v="NOTA"/>
    <n v="0"/>
    <s v="NOTA"/>
    <s v="ND"/>
    <s v=""/>
    <m/>
    <m/>
    <s v=""/>
    <s v=""/>
    <m/>
    <m/>
    <n v="12985"/>
    <n v="60"/>
    <n v="13045"/>
    <n v="0.86801108000000005"/>
    <n v="1.321466306"/>
    <n v="1502861"/>
  </r>
  <r>
    <x v="1"/>
    <s v="Uttar Pradesh"/>
    <s v="FATEHPUR"/>
    <s v="NIRANJAN JYOTI"/>
    <n v="1"/>
    <s v="BJP"/>
    <s v="Lotus"/>
    <s v="FEMALE"/>
    <n v="0"/>
    <n v="52"/>
    <s v="GENERAL"/>
    <s v="12th Pass"/>
    <n v="10667372"/>
    <n v="910148"/>
    <n v="563715"/>
    <n v="2325"/>
    <n v="566040"/>
    <n v="30.774550479999998"/>
    <n v="54.193007299999998"/>
    <n v="1839312"/>
  </r>
  <r>
    <x v="1"/>
    <s v="Uttar Pradesh"/>
    <s v="FATEHPUR"/>
    <s v="SUKHDEV PRASAD VERMA"/>
    <n v="0"/>
    <s v="BSP"/>
    <s v="Elephant"/>
    <s v="MALE"/>
    <n v="0"/>
    <n v="62"/>
    <s v="GENERAL"/>
    <s v="8th Pass"/>
    <n v="74544921"/>
    <n v="4500729"/>
    <n v="366167"/>
    <n v="1668"/>
    <n v="367835"/>
    <n v="19.99851031"/>
    <n v="35.216742349999997"/>
    <n v="1839312"/>
  </r>
  <r>
    <x v="1"/>
    <s v="Uttar Pradesh"/>
    <s v="FATEHPUR"/>
    <s v="RAKESH SACHAN"/>
    <n v="0"/>
    <s v="INC"/>
    <s v="Hand"/>
    <s v="MALE"/>
    <n v="8"/>
    <n v="63"/>
    <s v="GENERAL"/>
    <s v="Post Graduate"/>
    <n v="350670770"/>
    <n v="67794880"/>
    <n v="65738"/>
    <n v="339"/>
    <n v="66077"/>
    <n v="3.5924845809999999"/>
    <n v="6.3262514010000004"/>
    <n v="1839312"/>
  </r>
  <r>
    <x v="1"/>
    <s v="Uttar Pradesh"/>
    <s v="FATEHPUR"/>
    <s v="NOTA"/>
    <n v="0"/>
    <s v="NOTA"/>
    <s v="ND"/>
    <s v=""/>
    <m/>
    <m/>
    <s v=""/>
    <s v=""/>
    <m/>
    <m/>
    <n v="14640"/>
    <n v="52"/>
    <n v="14692"/>
    <n v="0.79877693400000005"/>
    <n v="1.406620845"/>
    <n v="1839312"/>
  </r>
  <r>
    <x v="1"/>
    <s v="Uttar Pradesh"/>
    <s v="FATEHPUR SIKRI"/>
    <s v="RAJKUMAR CHAHAR"/>
    <n v="1"/>
    <s v="BJP"/>
    <s v="Lotus"/>
    <s v="MALE"/>
    <n v="3"/>
    <n v="52"/>
    <s v="GENERAL"/>
    <s v="Graduate"/>
    <n v="14854247"/>
    <n v="356404"/>
    <n v="662794"/>
    <n v="4353"/>
    <n v="667147"/>
    <n v="38.813860769999998"/>
    <n v="64.243880360000006"/>
    <n v="1718837"/>
  </r>
  <r>
    <x v="1"/>
    <s v="Uttar Pradesh"/>
    <s v="FATEHPUR SIKRI"/>
    <s v="RAJ BABBAR"/>
    <n v="0"/>
    <s v="INC"/>
    <s v="Hand"/>
    <s v="MALE"/>
    <n v="4"/>
    <n v="68"/>
    <s v="GENERAL"/>
    <s v="Graduate"/>
    <n v="182861705"/>
    <n v="12294927"/>
    <n v="170889"/>
    <n v="1193"/>
    <n v="172082"/>
    <n v="10.01153687"/>
    <n v="16.570883810000002"/>
    <n v="1718837"/>
  </r>
  <r>
    <x v="1"/>
    <s v="Uttar Pradesh"/>
    <s v="FATEHPUR SIKRI"/>
    <s v="SHREEBHAGWAN SHARMA"/>
    <n v="0"/>
    <s v="BSP"/>
    <s v="Elephant"/>
    <s v="MALE"/>
    <n v="6"/>
    <n v="44"/>
    <s v="GENERAL"/>
    <s v="10th Pass"/>
    <n v="13718806"/>
    <n v="0"/>
    <n v="167517"/>
    <n v="526"/>
    <n v="168043"/>
    <n v="9.776552401"/>
    <n v="16.181942490000001"/>
    <n v="1718837"/>
  </r>
  <r>
    <x v="1"/>
    <s v="Uttar Pradesh"/>
    <s v="FATEHPUR SIKRI"/>
    <s v="NOTA"/>
    <n v="0"/>
    <s v="NOTA"/>
    <s v="ND"/>
    <s v=""/>
    <m/>
    <m/>
    <s v=""/>
    <s v=""/>
    <m/>
    <m/>
    <n v="10664"/>
    <n v="28"/>
    <n v="10692"/>
    <n v="0.62204851299999997"/>
    <n v="1.0296015249999999"/>
    <n v="1718837"/>
  </r>
  <r>
    <x v="1"/>
    <s v="Uttar Pradesh"/>
    <s v="FIROZABAD"/>
    <s v="Dr. Chandra Sen Jadon"/>
    <n v="1"/>
    <s v="BJP"/>
    <s v="Lotus"/>
    <s v="MALE"/>
    <n v="0"/>
    <n v="68"/>
    <s v="GENERAL"/>
    <s v="Graduate Professional"/>
    <n v="42872395"/>
    <n v="0"/>
    <n v="494050"/>
    <n v="1769"/>
    <n v="495819"/>
    <n v="27.691495719999999"/>
    <n v="46.055264200000003"/>
    <n v="1790510"/>
  </r>
  <r>
    <x v="1"/>
    <s v="Uttar Pradesh"/>
    <s v="FIROZABAD"/>
    <s v="Akshay Yadav"/>
    <n v="0"/>
    <s v="SP"/>
    <s v="Bicycle"/>
    <s v="MALE"/>
    <n v="0"/>
    <n v="32"/>
    <s v="GENERAL"/>
    <s v="Graduate Professional"/>
    <n v="321157801"/>
    <n v="50358593"/>
    <n v="465686"/>
    <n v="1352"/>
    <n v="467038"/>
    <n v="26.0840766"/>
    <n v="43.381876210000001"/>
    <n v="1790510"/>
  </r>
  <r>
    <x v="1"/>
    <s v="Uttar Pradesh"/>
    <s v="FIROZABAD"/>
    <s v="Shivpal Singh Yadav"/>
    <n v="0"/>
    <s v="PSPL"/>
    <s v="Key"/>
    <s v="MALE"/>
    <n v="0"/>
    <n v="64"/>
    <s v="GENERAL"/>
    <s v="Graduate Professional"/>
    <n v="99833148"/>
    <n v="12918796"/>
    <n v="91651"/>
    <n v="218"/>
    <n v="91869"/>
    <n v="5.1308844970000003"/>
    <n v="8.5334589170000008"/>
    <n v="1790510"/>
  </r>
  <r>
    <x v="4"/>
    <s v="Punjab"/>
    <s v="FIROZPUR"/>
    <s v="SUKHBIR SINGH BADAL"/>
    <n v="1"/>
    <s v="SAD"/>
    <s v="Scales"/>
    <s v="MALE"/>
    <n v="4"/>
    <n v="56"/>
    <s v="GENERAL"/>
    <s v="Post Graduate"/>
    <n v="2179919870"/>
    <n v="954852600"/>
    <n v="631100"/>
    <n v="2327"/>
    <n v="633427"/>
    <n v="39.138628500000003"/>
    <n v="54.009759539999997"/>
    <n v="1618419"/>
  </r>
  <r>
    <x v="4"/>
    <s v="Punjab"/>
    <s v="FIROZPUR"/>
    <s v="SHER SINGH GHUBAYA"/>
    <n v="0"/>
    <s v="INC"/>
    <s v="Hand"/>
    <s v="MALE"/>
    <n v="0"/>
    <n v="56"/>
    <s v="SC"/>
    <s v="10th Pass"/>
    <n v="85822451"/>
    <n v="11350390"/>
    <n v="432964"/>
    <n v="1613"/>
    <n v="434577"/>
    <n v="26.851946250000001"/>
    <n v="37.054623929999998"/>
    <n v="1618419"/>
  </r>
  <r>
    <x v="4"/>
    <s v="Punjab"/>
    <s v="FIROZPUR"/>
    <s v="HARJINDER SINGH KAKA SRAN"/>
    <n v="0"/>
    <s v="AAP"/>
    <s v="Broom"/>
    <s v="MALE"/>
    <n v="0"/>
    <n v="49"/>
    <s v="GENERAL"/>
    <s v="Graduate"/>
    <n v="6122270"/>
    <n v="200000"/>
    <n v="31240"/>
    <n v="632"/>
    <n v="31872"/>
    <n v="1.9693293270000001"/>
    <n v="2.717596591"/>
    <n v="1618419"/>
  </r>
  <r>
    <x v="4"/>
    <s v="Punjab"/>
    <s v="FIROZPUR"/>
    <s v="HANS RAJ GOLDEN"/>
    <n v="0"/>
    <s v="CPI(M)"/>
    <s v="Eaof Corn And Sickle"/>
    <s v="MALE"/>
    <n v="2"/>
    <n v="54"/>
    <s v="GENERAL"/>
    <s v="12th Pass"/>
    <n v="2850000"/>
    <n v="0"/>
    <n v="25967"/>
    <n v="161"/>
    <n v="26128"/>
    <n v="1.6144150559999999"/>
    <n v="2.2278289330000001"/>
    <n v="1618419"/>
  </r>
  <r>
    <x v="4"/>
    <s v="Punjab"/>
    <s v="FIROZPUR"/>
    <s v="NOTA"/>
    <n v="0"/>
    <s v="NOTA"/>
    <s v="ND"/>
    <s v=""/>
    <m/>
    <m/>
    <s v=""/>
    <s v=""/>
    <m/>
    <m/>
    <n v="14436"/>
    <n v="455"/>
    <n v="14891"/>
    <n v="0.92009547599999997"/>
    <n v="1.26969537"/>
    <n v="1618419"/>
  </r>
  <r>
    <x v="2"/>
    <s v="Maharashtra"/>
    <s v="GADCHIROLI-CHIMUR"/>
    <s v="ASHOK MAHADEORAO NETE"/>
    <n v="1"/>
    <s v="BJP"/>
    <s v="Lotus"/>
    <s v="MALE"/>
    <n v="0"/>
    <n v="55"/>
    <s v="ST"/>
    <s v="12th Pass"/>
    <n v="50136369"/>
    <n v="15682840"/>
    <n v="517722"/>
    <n v="2246"/>
    <n v="519968"/>
    <n v="32.880939640000001"/>
    <n v="45.462319039999997"/>
    <n v="1581366"/>
  </r>
  <r>
    <x v="2"/>
    <s v="Maharashtra"/>
    <s v="GADCHIROLI-CHIMUR"/>
    <s v="Dr. NAMDEO DALLUJI USENDI"/>
    <n v="0"/>
    <s v="INC"/>
    <s v="Hand"/>
    <s v="MALE"/>
    <n v="0"/>
    <n v="48"/>
    <s v="ST"/>
    <s v="Post Graduate"/>
    <n v="16211186"/>
    <n v="2153155"/>
    <n v="440386"/>
    <n v="2056"/>
    <n v="442442"/>
    <n v="27.97846925"/>
    <n v="38.68399471"/>
    <n v="1581366"/>
  </r>
  <r>
    <x v="2"/>
    <s v="Maharashtra"/>
    <s v="GADCHIROLI-CHIMUR"/>
    <s v="Dr. RAMESHKUMAR BABURAOJI GAJBE"/>
    <n v="0"/>
    <s v="VBA"/>
    <s v="Cup &amp; Saucer"/>
    <s v="MALE"/>
    <n v="0"/>
    <n v="66"/>
    <s v="ST"/>
    <s v="Post Graduate"/>
    <n v="10709012"/>
    <n v="600000"/>
    <n v="110736"/>
    <n v="732"/>
    <n v="111468"/>
    <n v="7.0488425829999999"/>
    <n v="9.7459724029999997"/>
    <n v="1581366"/>
  </r>
  <r>
    <x v="2"/>
    <s v="Maharashtra"/>
    <s v="GADCHIROLI-CHIMUR"/>
    <s v="HARICHANDRA NAGOJI MANGAM"/>
    <n v="0"/>
    <s v="BSP"/>
    <s v="Elephant"/>
    <s v="MALE"/>
    <n v="0"/>
    <n v="44"/>
    <s v="ST"/>
    <s v="12th Pass"/>
    <n v="5010301"/>
    <n v="0"/>
    <n v="28006"/>
    <n v="98"/>
    <n v="28104"/>
    <n v="1.7771976890000001"/>
    <n v="2.4572147019999999"/>
    <n v="1581366"/>
  </r>
  <r>
    <x v="2"/>
    <s v="Maharashtra"/>
    <s v="GADCHIROLI-CHIMUR"/>
    <s v="NOTA"/>
    <n v="0"/>
    <s v="NOTA"/>
    <s v="ND"/>
    <s v=""/>
    <m/>
    <m/>
    <s v=""/>
    <s v=""/>
    <m/>
    <m/>
    <n v="24418"/>
    <n v="181"/>
    <n v="24599"/>
    <n v="1.5555538689999999"/>
    <n v="2.1507623279999999"/>
    <n v="1581366"/>
  </r>
  <r>
    <x v="2"/>
    <s v="Maharashtra"/>
    <s v="GADCHIROLI-CHIMUR"/>
    <s v="DEORAO MONBA NANNAWARE"/>
    <n v="0"/>
    <s v="APoI"/>
    <s v="Coat"/>
    <s v="MALE"/>
    <n v="0"/>
    <n v="59"/>
    <s v="ST"/>
    <s v="Graduate Professional"/>
    <n v="4892338"/>
    <n v="550000"/>
    <n v="16090"/>
    <n v="27"/>
    <n v="16117"/>
    <n v="1.01918215"/>
    <n v="1.4091563250000001"/>
    <n v="1581366"/>
  </r>
  <r>
    <x v="2"/>
    <s v="Gujarat"/>
    <s v="GANDHINAGAR"/>
    <s v="AMIT SHAH"/>
    <n v="1"/>
    <s v="BJP"/>
    <s v="Lotus"/>
    <s v="MALE"/>
    <n v="4"/>
    <n v="54"/>
    <s v="GENERAL"/>
    <s v="12th Pass"/>
    <n v="403275307"/>
    <n v="4769587"/>
    <n v="889925"/>
    <n v="4699"/>
    <n v="894624"/>
    <n v="45.977843239999999"/>
    <n v="69.575821300000001"/>
    <n v="1945772"/>
  </r>
  <r>
    <x v="2"/>
    <s v="Gujarat"/>
    <s v="GANDHINAGAR"/>
    <s v="Dr. C. J. CHAVDA"/>
    <n v="0"/>
    <s v="INC"/>
    <s v="Hand"/>
    <s v="MALE"/>
    <n v="0"/>
    <n v="61"/>
    <s v="GENERAL"/>
    <s v="Graduate Professional"/>
    <n v="120468223"/>
    <n v="19223728"/>
    <n v="334082"/>
    <n v="3528"/>
    <n v="337610"/>
    <n v="17.350953759999999"/>
    <n v="26.256274179999998"/>
    <n v="1945772"/>
  </r>
  <r>
    <x v="2"/>
    <s v="Gujarat"/>
    <s v="GANDHINAGAR"/>
    <s v="NOTA"/>
    <n v="0"/>
    <s v="NOTA"/>
    <s v="ND"/>
    <s v=""/>
    <m/>
    <m/>
    <s v=""/>
    <s v=""/>
    <m/>
    <m/>
    <n v="13984"/>
    <n v="230"/>
    <n v="14214"/>
    <n v="0.73050696599999998"/>
    <n v="1.1054372830000001"/>
    <n v="1945772"/>
  </r>
  <r>
    <x v="2"/>
    <s v="Rajasthan"/>
    <s v="GANGANAGAR"/>
    <s v="NIHAL CHAND"/>
    <n v="1"/>
    <s v="BJP"/>
    <s v="Lotus"/>
    <s v="MALE"/>
    <n v="0"/>
    <n v="48"/>
    <s v="SC"/>
    <s v="Graduate"/>
    <n v="21014362"/>
    <n v="3631287"/>
    <n v="892744"/>
    <n v="4433"/>
    <n v="897177"/>
    <n v="46.163285969999997"/>
    <n v="61.742912490000002"/>
    <n v="1943486"/>
  </r>
  <r>
    <x v="2"/>
    <s v="Rajasthan"/>
    <s v="GANGANAGAR"/>
    <s v="BHARAT RAM MEGHWAL"/>
    <n v="0"/>
    <s v="INC"/>
    <s v="Hand"/>
    <s v="MALE"/>
    <n v="0"/>
    <n v="63"/>
    <s v="SC"/>
    <s v="Graduate"/>
    <n v="8701890"/>
    <n v="4470443"/>
    <n v="487597"/>
    <n v="2602"/>
    <n v="490199"/>
    <n v="25.2226669"/>
    <n v="33.735053350000001"/>
    <n v="1943486"/>
  </r>
  <r>
    <x v="2"/>
    <s v="Rajasthan"/>
    <s v="GANGANAGAR"/>
    <s v="RAVTARAM"/>
    <n v="0"/>
    <s v="CPI(M)"/>
    <s v="Eaof Corn And Sickle"/>
    <s v="MALE"/>
    <n v="0"/>
    <n v="74"/>
    <s v="SC"/>
    <s v="Literate"/>
    <n v="8282084"/>
    <n v="0"/>
    <n v="18293"/>
    <n v="16"/>
    <n v="18309"/>
    <n v="0.94207007399999998"/>
    <n v="1.2600088780000001"/>
    <n v="1943486"/>
  </r>
  <r>
    <x v="2"/>
    <s v="Rajasthan"/>
    <s v="GANGANAGAR"/>
    <s v="NOTA"/>
    <n v="0"/>
    <s v="NOTA"/>
    <s v="ND"/>
    <s v=""/>
    <m/>
    <m/>
    <s v=""/>
    <s v=""/>
    <m/>
    <m/>
    <n v="15420"/>
    <n v="123"/>
    <n v="15543"/>
    <n v="0.79974849299999995"/>
    <n v="1.0696552509999999"/>
    <n v="1943486"/>
  </r>
  <r>
    <x v="4"/>
    <s v="Uttarakhand"/>
    <s v="GARHWAL"/>
    <s v="Tirath Singh Rawat"/>
    <n v="1"/>
    <s v="BJP"/>
    <s v="Lotus"/>
    <s v="MALE"/>
    <n v="0"/>
    <n v="55"/>
    <s v="GENERAL"/>
    <s v="Post Graduate"/>
    <n v="15032657"/>
    <n v="3500000"/>
    <n v="487613"/>
    <n v="19367"/>
    <n v="506980"/>
    <n v="37.393531179999997"/>
    <n v="67.776081450000007"/>
    <n v="1355796"/>
  </r>
  <r>
    <x v="4"/>
    <s v="Uttarakhand"/>
    <s v="GARHWAL"/>
    <s v="Manish Khanduri"/>
    <n v="0"/>
    <s v="INC"/>
    <s v="Hand"/>
    <s v="MALE"/>
    <n v="0"/>
    <n v="50"/>
    <s v="GENERAL"/>
    <s v="Post Graduate"/>
    <n v="79462193"/>
    <n v="5560112"/>
    <n v="202610"/>
    <n v="1701"/>
    <n v="204311"/>
    <n v="15.06944998"/>
    <n v="27.313501469999999"/>
    <n v="1355796"/>
  </r>
  <r>
    <x v="4"/>
    <s v="Uttarakhand"/>
    <s v="GARHWAL"/>
    <s v="NOTA"/>
    <n v="0"/>
    <s v="NOTA"/>
    <s v="ND"/>
    <s v=""/>
    <m/>
    <m/>
    <s v=""/>
    <s v=""/>
    <m/>
    <m/>
    <n v="12181"/>
    <n v="95"/>
    <n v="12276"/>
    <n v="0.905445952"/>
    <n v="1.641128202"/>
    <n v="1355796"/>
  </r>
  <r>
    <x v="5"/>
    <s v="Assam"/>
    <s v="GAUHATI"/>
    <s v="QUEEN OJA"/>
    <n v="1"/>
    <s v="BJP"/>
    <s v="Lotus"/>
    <s v="FEMALE"/>
    <n v="0"/>
    <n v="67"/>
    <s v="GENERAL"/>
    <s v="Graduate"/>
    <n v="630219570"/>
    <n v="34034178"/>
    <n v="1007156"/>
    <n v="1780"/>
    <n v="1008936"/>
    <n v="46.253482409999997"/>
    <n v="57.19753961"/>
    <n v="2181319"/>
  </r>
  <r>
    <x v="5"/>
    <s v="Assam"/>
    <s v="GAUHATI"/>
    <s v="BOBBEETA SHARMA"/>
    <n v="0"/>
    <s v="INC"/>
    <s v="Hand"/>
    <s v="FEMALE"/>
    <n v="0"/>
    <n v="52"/>
    <s v="GENERAL"/>
    <s v="Post Graduate"/>
    <n v="162399812"/>
    <n v="17591733"/>
    <n v="662776"/>
    <n v="554"/>
    <n v="663330"/>
    <n v="30.409582459999999"/>
    <n v="37.604807389999998"/>
    <n v="2181319"/>
  </r>
  <r>
    <x v="5"/>
    <s v="Assam"/>
    <s v="GAUHATI"/>
    <s v="UPAMANYU HAZARIKA"/>
    <n v="0"/>
    <s v="IND"/>
    <s v="Auto- Rickshaw"/>
    <s v="MALE"/>
    <n v="0"/>
    <n v="53"/>
    <s v="GENERAL"/>
    <s v="Graduate Professional"/>
    <n v="64530377"/>
    <n v="2602358"/>
    <n v="21114"/>
    <n v="79"/>
    <n v="21193"/>
    <n v="0.97156812000000004"/>
    <n v="1.2014512879999999"/>
    <n v="2181319"/>
  </r>
  <r>
    <x v="1"/>
    <s v="Uttar Pradesh"/>
    <s v="GAUTAM BUDDHA NAGAR"/>
    <s v="Dr. MAHESH SHARMA"/>
    <n v="1"/>
    <s v="BJP"/>
    <s v="Lotus"/>
    <s v="MALE"/>
    <n v="0"/>
    <n v="59"/>
    <s v="GENERAL"/>
    <s v="Graduate Professional"/>
    <n v="478759568"/>
    <n v="43863749"/>
    <n v="828164"/>
    <n v="2648"/>
    <n v="830812"/>
    <n v="36.075832839999997"/>
    <n v="59.635887539999999"/>
    <n v="2302960"/>
  </r>
  <r>
    <x v="1"/>
    <s v="Uttar Pradesh"/>
    <s v="GAUTAM BUDDHA NAGAR"/>
    <s v="SATVEER"/>
    <n v="0"/>
    <s v="BSP"/>
    <s v="Elephant"/>
    <s v="MALE"/>
    <n v="1"/>
    <n v="42"/>
    <s v="GENERAL"/>
    <s v="8th Pass"/>
    <n v="53581678"/>
    <n v="7070674"/>
    <n v="493421"/>
    <n v="469"/>
    <n v="493890"/>
    <n v="21.445878350000001"/>
    <n v="35.451544390000002"/>
    <n v="2302960"/>
  </r>
  <r>
    <x v="1"/>
    <s v="Uttar Pradesh"/>
    <s v="GAUTAM BUDDHA NAGAR"/>
    <s v="Dr. ARVIND KUMAR SINGH"/>
    <n v="0"/>
    <s v="INC"/>
    <s v="Hand"/>
    <s v="MALE"/>
    <n v="0"/>
    <n v="30"/>
    <s v="GENERAL"/>
    <s v="Doctorate"/>
    <n v="99690439"/>
    <n v="35329571"/>
    <n v="41960"/>
    <n v="117"/>
    <n v="42077"/>
    <n v="1.8270834060000001"/>
    <n v="3.0202972990000001"/>
    <n v="2302960"/>
  </r>
  <r>
    <x v="3"/>
    <s v="Bihar"/>
    <s v="GAYA (SC)"/>
    <s v="Vijay Kumar"/>
    <n v="1"/>
    <s v="JD(U)"/>
    <s v="Arrow"/>
    <s v="MALE"/>
    <n v="3"/>
    <n v="55"/>
    <s v="SC"/>
    <s v="12th Pass"/>
    <n v="12766141"/>
    <n v="3148932"/>
    <n v="465748"/>
    <n v="1259"/>
    <n v="467007"/>
    <n v="27.396931590000001"/>
    <n v="48.765733760000003"/>
    <n v="1704596"/>
  </r>
  <r>
    <x v="3"/>
    <s v="Bihar"/>
    <s v="GAYA (SC)"/>
    <s v="Jitan Ram Manjhi"/>
    <n v="0"/>
    <s v="HAMS"/>
    <s v="Telephone"/>
    <s v="MALE"/>
    <n v="3"/>
    <n v="73"/>
    <s v="SC"/>
    <s v="Graduate"/>
    <n v="3594156"/>
    <n v="61622"/>
    <n v="313984"/>
    <n v="597"/>
    <n v="314581"/>
    <n v="18.45487142"/>
    <n v="32.849129230000003"/>
    <n v="1704596"/>
  </r>
  <r>
    <x v="3"/>
    <s v="Bihar"/>
    <s v="GAYA (SC)"/>
    <s v="NOTA"/>
    <n v="0"/>
    <s v="NOTA"/>
    <s v="ND"/>
    <s v=""/>
    <m/>
    <m/>
    <s v=""/>
    <s v=""/>
    <m/>
    <m/>
    <n v="29988"/>
    <n v="42"/>
    <n v="30030"/>
    <n v="1.7617077590000001"/>
    <n v="3.1357880819999999"/>
    <n v="1704596"/>
  </r>
  <r>
    <x v="3"/>
    <s v="Bihar"/>
    <s v="GAYA (SC)"/>
    <s v="Vijay Kumar Chaudhary"/>
    <n v="0"/>
    <s v="JDR"/>
    <s v="Dolli"/>
    <s v="MALE"/>
    <n v="0"/>
    <n v="49"/>
    <s v="SC"/>
    <s v="Post Graduate"/>
    <n v="4545813"/>
    <n v="559100"/>
    <n v="23448"/>
    <n v="14"/>
    <n v="23462"/>
    <n v="1.376396519"/>
    <n v="2.4499453870000001"/>
    <n v="1704596"/>
  </r>
  <r>
    <x v="3"/>
    <s v="Bihar"/>
    <s v="GAYA (SC)"/>
    <s v="Sheo Shankar"/>
    <n v="0"/>
    <s v="APoI"/>
    <s v="Coat"/>
    <s v="MALE"/>
    <n v="1"/>
    <n v="61"/>
    <s v="SC"/>
    <s v="Post Graduate"/>
    <n v="4080034"/>
    <n v="0"/>
    <n v="20459"/>
    <n v="5"/>
    <n v="20464"/>
    <n v="1.2005190670000001"/>
    <n v="2.136888688"/>
    <n v="1704596"/>
  </r>
  <r>
    <x v="3"/>
    <s v="Bihar"/>
    <s v="GAYA (SC)"/>
    <s v="Dayanand Rajwanshi"/>
    <n v="0"/>
    <s v="MOSP"/>
    <s v="Walking Stick"/>
    <s v="MALE"/>
    <n v="0"/>
    <n v="27"/>
    <s v="SC"/>
    <s v="Post Graduate"/>
    <n v="414000"/>
    <n v="0"/>
    <n v="14552"/>
    <n v="1"/>
    <n v="14553"/>
    <n v="0.85375068300000001"/>
    <n v="1.519651147"/>
    <n v="1704596"/>
  </r>
  <r>
    <x v="3"/>
    <s v="Bihar"/>
    <s v="GAYA (SC)"/>
    <s v="Rakesh Chaudhari"/>
    <n v="0"/>
    <s v="MADP"/>
    <s v="Auto- Rickshaw"/>
    <s v="MALE"/>
    <n v="0"/>
    <n v="46"/>
    <s v="SC"/>
    <s v="12th Pass"/>
    <n v="3534000"/>
    <n v="218000"/>
    <n v="14528"/>
    <n v="4"/>
    <n v="14532"/>
    <n v="0.85251871999999995"/>
    <n v="1.5174582889999999"/>
    <n v="1704596"/>
  </r>
  <r>
    <x v="3"/>
    <s v="Bihar"/>
    <s v="GAYA (SC)"/>
    <s v="Dilip Kumar"/>
    <n v="0"/>
    <s v="BSP"/>
    <s v="Elephant"/>
    <s v="MALE"/>
    <n v="0"/>
    <n v="48"/>
    <s v="SC"/>
    <s v="Graduate"/>
    <n v="1822000"/>
    <n v="166454"/>
    <n v="12953"/>
    <n v="78"/>
    <n v="13031"/>
    <n v="0.76446266399999996"/>
    <n v="1.360721096"/>
    <n v="1704596"/>
  </r>
  <r>
    <x v="3"/>
    <s v="Bihar"/>
    <s v="GAYA (SC)"/>
    <s v="Rajesh Kumar Paswan"/>
    <n v="0"/>
    <s v="AJPR"/>
    <s v="Camera"/>
    <s v="MALE"/>
    <n v="0"/>
    <n v="38"/>
    <s v="SC"/>
    <s v="10th Pass"/>
    <n v="986000"/>
    <n v="500000"/>
    <n v="11653"/>
    <n v="18"/>
    <n v="11671"/>
    <n v="0.68467836400000004"/>
    <n v="1.2187073829999999"/>
    <n v="1704596"/>
  </r>
  <r>
    <x v="3"/>
    <s v="Bihar"/>
    <s v="GAYA (SC)"/>
    <s v="Prakash Chandra"/>
    <n v="0"/>
    <s v="PMP"/>
    <s v="Batsman"/>
    <s v="MALE"/>
    <n v="0"/>
    <n v="53"/>
    <s v="SC"/>
    <s v="Graduate"/>
    <n v="8191437"/>
    <n v="3840400"/>
    <n v="11161"/>
    <n v="4"/>
    <n v="11165"/>
    <n v="0.65499391100000004"/>
    <n v="1.165869928"/>
    <n v="1704596"/>
  </r>
  <r>
    <x v="3"/>
    <s v="Bihar"/>
    <s v="GAYA (SC)"/>
    <s v="Umesh Rajak"/>
    <n v="0"/>
    <s v="PPID"/>
    <s v="Table"/>
    <s v="MALE"/>
    <n v="0"/>
    <n v="49"/>
    <s v="SC"/>
    <s v="Graduate Professional"/>
    <n v="135315"/>
    <n v="0"/>
    <n v="10391"/>
    <n v="7"/>
    <n v="10398"/>
    <n v="0.60999791199999998"/>
    <n v="1.085778371"/>
    <n v="1704596"/>
  </r>
  <r>
    <x v="3"/>
    <s v="Bihar"/>
    <s v="GAYA (SC)"/>
    <s v="Sunil Paswan"/>
    <n v="0"/>
    <s v="BBMP"/>
    <s v="Envelope"/>
    <s v="MALE"/>
    <n v="0"/>
    <n v="52"/>
    <s v="SC"/>
    <s v="10th Pass"/>
    <n v="1694622"/>
    <n v="0"/>
    <n v="9886"/>
    <n v="8"/>
    <n v="9894"/>
    <n v="0.58043078800000003"/>
    <n v="1.0331497599999999"/>
    <n v="1704596"/>
  </r>
  <r>
    <x v="3"/>
    <s v="West Bengal"/>
    <s v="GHATAL"/>
    <s v="ADHIKARI DEEPAK (DEV)"/>
    <n v="1"/>
    <s v="AITC"/>
    <s v="Floweand Grass"/>
    <s v="MALE"/>
    <n v="0"/>
    <n v="36"/>
    <s v="GENERAL"/>
    <s v="Others"/>
    <n v="317320579"/>
    <n v="7879681"/>
    <n v="717407"/>
    <n v="552"/>
    <n v="717959"/>
    <n v="39.886566790000003"/>
    <n v="48.206585740000001"/>
    <n v="1800002"/>
  </r>
  <r>
    <x v="3"/>
    <s v="West Bengal"/>
    <s v="GHATAL"/>
    <s v="BHARATI GHOSH"/>
    <n v="0"/>
    <s v="BJP"/>
    <s v="Lotus"/>
    <s v="FEMALE"/>
    <n v="11"/>
    <n v="56"/>
    <s v="GENERAL"/>
    <s v="Post Graduate"/>
    <n v="180138687"/>
    <n v="7339380"/>
    <n v="608523"/>
    <n v="1463"/>
    <n v="609986"/>
    <n v="33.888073460000001"/>
    <n v="40.956854659999998"/>
    <n v="1800002"/>
  </r>
  <r>
    <x v="3"/>
    <s v="West Bengal"/>
    <s v="GHATAL"/>
    <s v="TAPAN GANGULI"/>
    <n v="0"/>
    <s v="CPI(M)"/>
    <s v="Eaof Corn And Sickle"/>
    <s v="MALE"/>
    <n v="0"/>
    <n v="63"/>
    <s v="GENERAL"/>
    <s v="12th Pass"/>
    <n v="2754951"/>
    <n v="0"/>
    <n v="96943"/>
    <n v="117"/>
    <n v="97060"/>
    <n v="5.3922162309999999"/>
    <n v="6.5169894279999996"/>
    <n v="1800002"/>
  </r>
  <r>
    <x v="3"/>
    <s v="West Bengal"/>
    <s v="GHATAL"/>
    <s v="KHANDAKAR MD. SAIFULLAH (SAIFUL)"/>
    <n v="0"/>
    <s v="INC"/>
    <s v="Hand"/>
    <s v="MALE"/>
    <n v="0"/>
    <n v="33"/>
    <s v="GENERAL"/>
    <s v="Post Graduate"/>
    <n v="11446716"/>
    <n v="0"/>
    <n v="32793"/>
    <n v="46"/>
    <n v="32839"/>
    <n v="1.8243868620000001"/>
    <n v="2.204939376"/>
    <n v="1800002"/>
  </r>
  <r>
    <x v="1"/>
    <s v="Uttar Pradesh"/>
    <s v="GHAZIABAD"/>
    <s v="Vijay Kumar Singh"/>
    <n v="1"/>
    <s v="BJP"/>
    <s v="Lotus"/>
    <s v="MALE"/>
    <n v="2"/>
    <n v="67"/>
    <s v="GENERAL"/>
    <s v="Doctorate"/>
    <n v="56545702"/>
    <n v="0"/>
    <n v="942576"/>
    <n v="1927"/>
    <n v="944503"/>
    <n v="34.610136099999998"/>
    <n v="61.93068375"/>
    <n v="2728978"/>
  </r>
  <r>
    <x v="1"/>
    <s v="Uttar Pradesh"/>
    <s v="GHAZIABAD"/>
    <s v="Suresh Bansal"/>
    <n v="0"/>
    <s v="SP"/>
    <s v="Bicycle"/>
    <s v="MALE"/>
    <n v="0"/>
    <n v="76"/>
    <s v="GENERAL"/>
    <s v="Post Graduate"/>
    <n v="138522059"/>
    <n v="17300000"/>
    <n v="442615"/>
    <n v="388"/>
    <n v="443003"/>
    <n v="16.233293199999999"/>
    <n v="29.047529440000002"/>
    <n v="2728978"/>
  </r>
  <r>
    <x v="1"/>
    <s v="Uttar Pradesh"/>
    <s v="GHAZIABAD"/>
    <s v="Dolly Sharma"/>
    <n v="0"/>
    <s v="INC"/>
    <s v="Hand"/>
    <s v="FEMALE"/>
    <n v="0"/>
    <n v="34"/>
    <s v="GENERAL"/>
    <s v="Post Graduate"/>
    <n v="21001366"/>
    <n v="0"/>
    <n v="111730"/>
    <n v="214"/>
    <n v="111944"/>
    <n v="4.1020484589999997"/>
    <n v="7.3401232839999997"/>
    <n v="2728978"/>
  </r>
  <r>
    <x v="1"/>
    <s v="Uttar Pradesh"/>
    <s v="GHAZIPUR"/>
    <s v="AFZAL ANSARI"/>
    <n v="1"/>
    <s v="BSP"/>
    <s v="Elephant"/>
    <s v="MALE"/>
    <n v="5"/>
    <n v="65"/>
    <s v="GENERAL"/>
    <s v="Post Graduate"/>
    <n v="137938756"/>
    <n v="0"/>
    <n v="564144"/>
    <n v="1938"/>
    <n v="566082"/>
    <n v="30.093504939999999"/>
    <n v="51.113637330000003"/>
    <n v="1881077"/>
  </r>
  <r>
    <x v="1"/>
    <s v="Uttar Pradesh"/>
    <s v="GHAZIPUR"/>
    <s v="MANOJ SINHA"/>
    <n v="0"/>
    <s v="BJP"/>
    <s v="Lotus"/>
    <s v="MALE"/>
    <n v="0"/>
    <n v="59"/>
    <s v="GENERAL"/>
    <s v="Graduate Professional"/>
    <n v="45285263"/>
    <n v="6116500"/>
    <n v="443188"/>
    <n v="3502"/>
    <n v="446690"/>
    <n v="23.746502670000002"/>
    <n v="40.333292100000001"/>
    <n v="1881077"/>
  </r>
  <r>
    <x v="1"/>
    <s v="Uttar Pradesh"/>
    <s v="GHAZIPUR"/>
    <s v="RAMJI"/>
    <n v="0"/>
    <s v="SBSP"/>
    <s v="Walking Stick"/>
    <s v="MALE"/>
    <n v="0"/>
    <n v="59"/>
    <s v="GENERAL"/>
    <s v="Graduate"/>
    <n v="18257859"/>
    <n v="307100"/>
    <n v="33868"/>
    <n v="9"/>
    <n v="33877"/>
    <n v="1.8009363780000001"/>
    <n v="3.0588796180000002"/>
    <n v="1881077"/>
  </r>
  <r>
    <x v="1"/>
    <s v="Uttar Pradesh"/>
    <s v="GHAZIPUR"/>
    <s v="AJIT PRATAP KUSHAWAHA"/>
    <n v="0"/>
    <s v="INC"/>
    <s v="Hand"/>
    <s v="MALE"/>
    <n v="1"/>
    <n v="46"/>
    <s v="GENERAL"/>
    <s v="Graduate Professional"/>
    <n v="15733302"/>
    <n v="6807639"/>
    <n v="19656"/>
    <n v="178"/>
    <n v="19834"/>
    <n v="1.054395966"/>
    <n v="1.7908852120000001"/>
    <n v="1881077"/>
  </r>
  <r>
    <x v="1"/>
    <s v="Uttar Pradesh"/>
    <s v="GHOSI"/>
    <s v="ATUL KUMAR SINGH"/>
    <n v="1"/>
    <s v="BSP"/>
    <s v="Elephant"/>
    <s v="MALE"/>
    <n v="13"/>
    <n v="36"/>
    <s v="GENERAL"/>
    <s v="Graduate"/>
    <n v="66536025"/>
    <n v="3454591"/>
    <n v="572459"/>
    <n v="1370"/>
    <n v="573829"/>
    <n v="28.81172454"/>
    <n v="50.270613590000004"/>
    <n v="1991651"/>
  </r>
  <r>
    <x v="1"/>
    <s v="Uttar Pradesh"/>
    <s v="GHOSI"/>
    <s v="HARINARAYAN"/>
    <n v="0"/>
    <s v="BJP"/>
    <s v="Lotus"/>
    <s v="MALE"/>
    <n v="0"/>
    <n v="78"/>
    <s v="GENERAL"/>
    <s v="Literate"/>
    <n v="34341628"/>
    <n v="2800000"/>
    <n v="449212"/>
    <n v="2049"/>
    <n v="451261"/>
    <n v="22.657634290000001"/>
    <n v="39.532974729999999"/>
    <n v="1991651"/>
  </r>
  <r>
    <x v="1"/>
    <s v="Uttar Pradesh"/>
    <s v="GHOSI"/>
    <s v="MAHENDRA"/>
    <n v="0"/>
    <s v="SBSP"/>
    <s v="Walking Stick"/>
    <s v="MALE"/>
    <n v="0"/>
    <n v="53"/>
    <s v="GENERAL"/>
    <s v="10th Pass"/>
    <n v="10613500"/>
    <n v="0"/>
    <n v="39842"/>
    <n v="18"/>
    <n v="39860"/>
    <n v="2.0013546550000001"/>
    <n v="3.4919578090000001"/>
    <n v="1991651"/>
  </r>
  <r>
    <x v="1"/>
    <s v="Uttar Pradesh"/>
    <s v="GHOSI"/>
    <s v="BALKRISHNA"/>
    <n v="0"/>
    <s v="INC"/>
    <s v="Hand"/>
    <s v="MALE"/>
    <n v="2"/>
    <n v="70"/>
    <s v="GENERAL"/>
    <s v="Post Graduate"/>
    <n v="11158421"/>
    <n v="673100"/>
    <n v="23695"/>
    <n v="117"/>
    <n v="23812"/>
    <n v="1.1955909950000001"/>
    <n v="2.0860637070000001"/>
    <n v="1991651"/>
  </r>
  <r>
    <x v="1"/>
    <s v="Uttar Pradesh"/>
    <s v="GHOSI"/>
    <s v="ATUL KUMAR SINGH"/>
    <n v="0"/>
    <s v="CPI(M)"/>
    <s v="Eaof Corn And Sickle"/>
    <s v="MALE"/>
    <n v="0"/>
    <n v="64"/>
    <s v="GENERAL"/>
    <s v="Graduate Professional"/>
    <n v="10411346"/>
    <n v="74745"/>
    <n v="14622"/>
    <n v="22"/>
    <n v="14644"/>
    <n v="0.73526938200000003"/>
    <n v="1.28289589"/>
    <n v="1991651"/>
  </r>
  <r>
    <x v="3"/>
    <s v="Jharkhand"/>
    <s v="GIRIDIH"/>
    <s v="Chandra Prakash Choudhary"/>
    <n v="1"/>
    <s v="AJSUP"/>
    <s v="Banana"/>
    <s v="MALE"/>
    <n v="2"/>
    <n v="50"/>
    <s v="GENERAL"/>
    <s v="Graduate"/>
    <n v="13456889"/>
    <n v="1330000"/>
    <n v="646864"/>
    <n v="1413"/>
    <n v="648277"/>
    <n v="39.303497669999999"/>
    <n v="58.553356530000002"/>
    <n v="1649413"/>
  </r>
  <r>
    <x v="3"/>
    <s v="Jharkhand"/>
    <s v="GIRIDIH"/>
    <s v="Jagarnath Mahto"/>
    <n v="0"/>
    <s v="JMM"/>
    <s v="Bow &amp; Arrow"/>
    <s v="MALE"/>
    <n v="3"/>
    <n v="52"/>
    <s v="GENERAL"/>
    <s v="10th Pass"/>
    <n v="19570591"/>
    <n v="8156343"/>
    <n v="398268"/>
    <n v="1662"/>
    <n v="399930"/>
    <n v="24.246807799999999"/>
    <n v="36.122280869999997"/>
    <n v="1649413"/>
  </r>
  <r>
    <x v="3"/>
    <s v="Jharkhand"/>
    <s v="GIRIDIH"/>
    <s v="NOTA"/>
    <n v="0"/>
    <s v="NOTA"/>
    <s v="ND"/>
    <s v=""/>
    <m/>
    <m/>
    <s v=""/>
    <s v=""/>
    <m/>
    <m/>
    <n v="19669"/>
    <n v="39"/>
    <n v="19708"/>
    <n v="1.194849319"/>
    <n v="1.7800562879999999"/>
    <n v="1649413"/>
  </r>
  <r>
    <x v="3"/>
    <s v="Jharkhand"/>
    <s v="GODDA"/>
    <s v="Nishikant Dubey"/>
    <n v="1"/>
    <s v="BJP"/>
    <s v="Lotus"/>
    <s v="MALE"/>
    <n v="4"/>
    <n v="47"/>
    <s v="GENERAL"/>
    <s v="Doctorate"/>
    <n v="462757500"/>
    <n v="0"/>
    <n v="635383"/>
    <n v="2227"/>
    <n v="637610"/>
    <n v="37.140181009999999"/>
    <n v="53.385836400000002"/>
    <n v="1716766"/>
  </r>
  <r>
    <x v="3"/>
    <s v="Jharkhand"/>
    <s v="GODDA"/>
    <s v="Pradeep Yadav"/>
    <n v="0"/>
    <s v="JVM"/>
    <s v="Comb"/>
    <s v="MALE"/>
    <n v="13"/>
    <n v="53"/>
    <s v="GENERAL"/>
    <s v="Graduate"/>
    <n v="14197149"/>
    <n v="0"/>
    <n v="450677"/>
    <n v="2706"/>
    <n v="453383"/>
    <n v="26.40913205"/>
    <n v="37.960870540000002"/>
    <n v="1716766"/>
  </r>
  <r>
    <x v="3"/>
    <s v="Jharkhand"/>
    <s v="GODDA"/>
    <s v="NOTA"/>
    <n v="0"/>
    <s v="NOTA"/>
    <s v="ND"/>
    <s v=""/>
    <m/>
    <m/>
    <s v=""/>
    <s v=""/>
    <m/>
    <m/>
    <n v="18650"/>
    <n v="33"/>
    <n v="18683"/>
    <n v="1.0882671260000001"/>
    <n v="1.5642909949999999"/>
    <n v="1716766"/>
  </r>
  <r>
    <x v="3"/>
    <s v="Jharkhand"/>
    <s v="GODDA"/>
    <s v="Zaffar Obaid"/>
    <n v="0"/>
    <s v="BSP"/>
    <s v="Elephant"/>
    <s v="MALE"/>
    <n v="0"/>
    <n v="46"/>
    <s v="GENERAL"/>
    <s v="Doctorate"/>
    <n v="873613"/>
    <n v="0"/>
    <n v="17531"/>
    <n v="52"/>
    <n v="17583"/>
    <n v="1.0241931630000001"/>
    <n v="1.4721901500000001"/>
    <n v="1716766"/>
  </r>
  <r>
    <x v="3"/>
    <s v="Jharkhand"/>
    <s v="GODDA"/>
    <s v="K. Rangaiah"/>
    <n v="0"/>
    <s v="IND"/>
    <s v="Hand Cart"/>
    <s v="MALE"/>
    <n v="0"/>
    <n v="82"/>
    <s v="GENERAL"/>
    <s v="Post Graduate"/>
    <n v="680000"/>
    <n v="0"/>
    <n v="16453"/>
    <n v="3"/>
    <n v="16456"/>
    <n v="0.95854647599999998"/>
    <n v="1.3778286470000001"/>
    <n v="1716766"/>
  </r>
  <r>
    <x v="3"/>
    <s v="Jharkhand"/>
    <s v="GODDA"/>
    <s v="Birendra Kumar"/>
    <n v="0"/>
    <s v="IND"/>
    <s v="Auto- Rickshaw"/>
    <s v="MALE"/>
    <n v="1"/>
    <n v="36"/>
    <s v="GENERAL"/>
    <s v="Post Graduate"/>
    <n v="410031"/>
    <n v="0"/>
    <n v="13610"/>
    <n v="3"/>
    <n v="13613"/>
    <n v="0.79294440799999999"/>
    <n v="1.1397898259999999"/>
    <n v="1716766"/>
  </r>
  <r>
    <x v="1"/>
    <s v="Uttar Pradesh"/>
    <s v="GONDA"/>
    <s v="KIRTI VARDHAN SINGH ALIAS RAJA BHAIYA"/>
    <n v="1"/>
    <s v="BJP"/>
    <s v="Lotus"/>
    <s v="MALE"/>
    <n v="0"/>
    <n v="53"/>
    <s v="GENERAL"/>
    <s v="Post Graduate"/>
    <n v="232735285"/>
    <n v="23201603"/>
    <n v="507276"/>
    <n v="914"/>
    <n v="508190"/>
    <n v="28.707277170000001"/>
    <n v="54.99159744"/>
    <n v="1770248"/>
  </r>
  <r>
    <x v="1"/>
    <s v="Uttar Pradesh"/>
    <s v="GONDA"/>
    <s v="VINOD KUMAR ALIAS PANDIT SINGH"/>
    <n v="0"/>
    <s v="SP"/>
    <s v="Bicycle"/>
    <s v="MALE"/>
    <n v="4"/>
    <n v="52"/>
    <s v="GENERAL"/>
    <s v="12th Pass"/>
    <n v="26080396"/>
    <n v="3500000"/>
    <n v="341179"/>
    <n v="651"/>
    <n v="341830"/>
    <n v="19.30972384"/>
    <n v="36.9896648"/>
    <n v="1770248"/>
  </r>
  <r>
    <x v="1"/>
    <s v="Uttar Pradesh"/>
    <s v="GONDA"/>
    <s v="SMT KRISHNA PATEL"/>
    <n v="0"/>
    <s v="INC"/>
    <s v="Hand"/>
    <s v="FEMALE"/>
    <n v="0"/>
    <n v="62"/>
    <s v="GENERAL"/>
    <s v="12th Pass"/>
    <n v="157585039"/>
    <n v="50520999"/>
    <n v="25646"/>
    <n v="40"/>
    <n v="25686"/>
    <n v="1.4509831390000001"/>
    <n v="2.7795001309999998"/>
    <n v="1770248"/>
  </r>
  <r>
    <x v="3"/>
    <s v="Bihar"/>
    <s v="GOPALGANJ (SC)"/>
    <s v="DR. ALOK KUMAR SUMAN"/>
    <n v="1"/>
    <s v="JD(U)"/>
    <s v="Arrow"/>
    <s v="MALE"/>
    <n v="0"/>
    <n v="61"/>
    <s v="SC"/>
    <s v="Post Graduate"/>
    <n v="32739903"/>
    <n v="3576376"/>
    <n v="562424"/>
    <n v="5726"/>
    <n v="568150"/>
    <n v="30.885875290000001"/>
    <n v="55.372221400000001"/>
    <n v="1839514"/>
  </r>
  <r>
    <x v="3"/>
    <s v="Bihar"/>
    <s v="GOPALGANJ (SC)"/>
    <s v="SURENDRA RAM"/>
    <n v="0"/>
    <s v="RJD"/>
    <s v="Hurricane Lamp"/>
    <s v="MALE"/>
    <n v="1"/>
    <n v="41"/>
    <s v="SC"/>
    <s v="Graduate"/>
    <n v="8195606"/>
    <n v="21600"/>
    <n v="278606"/>
    <n v="3110"/>
    <n v="281716"/>
    <n v="15.31469725"/>
    <n v="27.456201220000001"/>
    <n v="1839514"/>
  </r>
  <r>
    <x v="3"/>
    <s v="Bihar"/>
    <s v="GOPALGANJ (SC)"/>
    <s v="NOTA"/>
    <n v="0"/>
    <s v="NOTA"/>
    <s v="ND"/>
    <s v=""/>
    <m/>
    <m/>
    <s v=""/>
    <s v=""/>
    <m/>
    <m/>
    <n v="51565"/>
    <n v="95"/>
    <n v="51660"/>
    <n v="2.8083504659999998"/>
    <n v="5.0348129149999998"/>
    <n v="1839514"/>
  </r>
  <r>
    <x v="3"/>
    <s v="Bihar"/>
    <s v="GOPALGANJ (SC)"/>
    <s v="KUNAL KISHOR VIVEK"/>
    <n v="0"/>
    <s v="BSP"/>
    <s v="Elephant"/>
    <s v="MALE"/>
    <n v="0"/>
    <n v="29"/>
    <s v="SC"/>
    <s v="Post Graduate"/>
    <n v="200000"/>
    <n v="0"/>
    <n v="35690"/>
    <n v="326"/>
    <n v="36016"/>
    <n v="1.957908448"/>
    <n v="3.5101397969999999"/>
    <n v="1839514"/>
  </r>
  <r>
    <x v="3"/>
    <s v="Bihar"/>
    <s v="GOPALGANJ (SC)"/>
    <s v="DINANATH MANJHI"/>
    <n v="0"/>
    <s v="IND"/>
    <s v="Cauliflower"/>
    <s v="MALE"/>
    <n v="0"/>
    <n v="40"/>
    <s v="SC"/>
    <s v="Graduate"/>
    <n v="6959365"/>
    <n v="0"/>
    <n v="15550"/>
    <n v="50"/>
    <n v="15600"/>
    <n v="0.84805008299999995"/>
    <n v="1.5203848520000001"/>
    <n v="1839514"/>
  </r>
  <r>
    <x v="3"/>
    <s v="Bihar"/>
    <s v="GOPALGANJ (SC)"/>
    <s v="SURENDRA RAM"/>
    <n v="0"/>
    <s v="IND"/>
    <s v="Air Conditioner"/>
    <s v="MALE"/>
    <n v="3"/>
    <n v="46"/>
    <s v="SC"/>
    <s v="Literate"/>
    <n v="4069000"/>
    <n v="50000"/>
    <n v="13791"/>
    <n v="16"/>
    <n v="13807"/>
    <n v="0.75057868500000002"/>
    <n v="1.345638055"/>
    <n v="1839514"/>
  </r>
  <r>
    <x v="3"/>
    <s v="Bihar"/>
    <s v="GOPALGANJ (SC)"/>
    <s v="DILIP KUMAR MANJHI"/>
    <n v="0"/>
    <s v="IND"/>
    <s v="Helicopter"/>
    <s v="MALE"/>
    <n v="0"/>
    <n v="44"/>
    <s v="SC"/>
    <s v="Graduate"/>
    <n v="11019000"/>
    <n v="0"/>
    <n v="12766"/>
    <n v="7"/>
    <n v="12773"/>
    <n v="0.69436818600000005"/>
    <n v="1.244863828"/>
    <n v="1839514"/>
  </r>
  <r>
    <x v="1"/>
    <s v="Uttar Pradesh"/>
    <s v="GORAKHPUR"/>
    <s v="Ravindra Shyamnarayan Shukla alias Ravi Kishan"/>
    <n v="1"/>
    <s v="BJP"/>
    <s v="Lotus"/>
    <s v="MALE"/>
    <n v="0"/>
    <n v="51"/>
    <s v="GENERAL"/>
    <s v="12th Pass"/>
    <n v="208494688"/>
    <n v="17711043"/>
    <n v="715010"/>
    <n v="2112"/>
    <n v="717122"/>
    <n v="36.19640046"/>
    <n v="60.520454880000003"/>
    <n v="1981197"/>
  </r>
  <r>
    <x v="1"/>
    <s v="Uttar Pradesh"/>
    <s v="GORAKHPUR"/>
    <s v="Rambhual Nishad"/>
    <n v="0"/>
    <s v="SP"/>
    <s v="Bicycle"/>
    <s v="MALE"/>
    <n v="7"/>
    <n v="58"/>
    <s v="GENERAL"/>
    <s v="Graduate"/>
    <n v="39717782"/>
    <n v="2100000"/>
    <n v="414340"/>
    <n v="1118"/>
    <n v="415458"/>
    <n v="20.970049920000001"/>
    <n v="35.061965950000001"/>
    <n v="1981197"/>
  </r>
  <r>
    <x v="1"/>
    <s v="Uttar Pradesh"/>
    <s v="GORAKHPUR"/>
    <s v="Madhusudan Tripathi"/>
    <n v="0"/>
    <s v="INC"/>
    <s v="Hand"/>
    <s v="MALE"/>
    <n v="1"/>
    <n v="64"/>
    <s v="GENERAL"/>
    <s v="Graduate Professional"/>
    <n v="57660121"/>
    <n v="2638815"/>
    <n v="22855"/>
    <n v="117"/>
    <n v="22972"/>
    <n v="1.159501049"/>
    <n v="1.9386881030000001"/>
    <n v="1981197"/>
  </r>
  <r>
    <x v="0"/>
    <s v="Karnataka"/>
    <s v="GULBARGA"/>
    <s v="DR. UMESH G JADHAV"/>
    <n v="1"/>
    <s v="BJP"/>
    <s v="Lotus"/>
    <s v="MALE"/>
    <n v="0"/>
    <n v="60"/>
    <s v="SC"/>
    <s v="Post Graduate"/>
    <n v="37490597"/>
    <n v="0"/>
    <n v="617692"/>
    <n v="2500"/>
    <n v="620192"/>
    <n v="31.873941609999999"/>
    <n v="52.09635514"/>
    <n v="1945765"/>
  </r>
  <r>
    <x v="0"/>
    <s v="Karnataka"/>
    <s v="GULBARGA"/>
    <s v="MALLIKARJUN KHARGE"/>
    <n v="0"/>
    <s v="INC"/>
    <s v="Hand"/>
    <s v="MALE"/>
    <n v="0"/>
    <n v="77"/>
    <s v="SC"/>
    <s v="Graduate Professional"/>
    <n v="157722896"/>
    <n v="3122000"/>
    <n v="523552"/>
    <n v="1188"/>
    <n v="524740"/>
    <n v="26.96831323"/>
    <n v="44.078352180000003"/>
    <n v="1945765"/>
  </r>
  <r>
    <x v="1"/>
    <s v="Madhya Pradesh"/>
    <s v="GUNA"/>
    <s v="KRISHNA PAL SINGH &quot;Dr. K. P. YADAV&quot;"/>
    <n v="1"/>
    <s v="BJP"/>
    <s v="Lotus"/>
    <s v="MALE"/>
    <n v="0"/>
    <n v="43"/>
    <s v="GENERAL"/>
    <s v="Graduate Professional"/>
    <n v="16266408"/>
    <n v="494053"/>
    <n v="610855"/>
    <n v="3194"/>
    <n v="614049"/>
    <n v="36.643802919999999"/>
    <n v="52.09513475"/>
    <n v="1675724"/>
  </r>
  <r>
    <x v="1"/>
    <s v="Madhya Pradesh"/>
    <s v="GUNA"/>
    <s v="JYOTIRADITYA M. SCINDIA"/>
    <n v="0"/>
    <s v="INC"/>
    <s v="Hand"/>
    <s v="MALE"/>
    <n v="0"/>
    <n v="48"/>
    <s v="GENERAL"/>
    <s v="Post Graduate"/>
    <n v="3745618745"/>
    <n v="2900000"/>
    <n v="486105"/>
    <n v="2395"/>
    <n v="488500"/>
    <n v="29.151578659999998"/>
    <n v="41.443717569999997"/>
    <n v="1675724"/>
  </r>
  <r>
    <x v="1"/>
    <s v="Madhya Pradesh"/>
    <s v="GUNA"/>
    <s v="DHAKAD LOKENDRA SINGH RAJPOOT"/>
    <n v="0"/>
    <s v="BSP"/>
    <s v="Elephant"/>
    <s v="MALE"/>
    <n v="3"/>
    <n v="41"/>
    <s v="GENERAL"/>
    <s v="Post Graduate"/>
    <n v="128273308"/>
    <n v="55970713"/>
    <n v="37381"/>
    <n v="149"/>
    <n v="37530"/>
    <n v="2.2396289600000001"/>
    <n v="3.1839973800000001"/>
    <n v="1675724"/>
  </r>
  <r>
    <x v="1"/>
    <s v="Madhya Pradesh"/>
    <s v="GUNA"/>
    <s v="NOTA"/>
    <n v="0"/>
    <s v="NOTA"/>
    <s v="ND"/>
    <s v=""/>
    <m/>
    <m/>
    <s v=""/>
    <s v=""/>
    <m/>
    <m/>
    <n v="12372"/>
    <n v="31"/>
    <n v="12403"/>
    <n v="0.74015768699999995"/>
    <n v="1.052254716"/>
    <n v="1675724"/>
  </r>
  <r>
    <x v="0"/>
    <s v="Andhra Pradesh"/>
    <s v="GUNTUR"/>
    <s v="Jayadev Galla"/>
    <n v="1"/>
    <s v="TDP"/>
    <s v="Bicycle"/>
    <s v="MALE"/>
    <n v="0"/>
    <n v="53"/>
    <s v="GENERAL"/>
    <s v="Graduate"/>
    <n v="3051485242"/>
    <n v="203452417"/>
    <n v="586292"/>
    <n v="1626"/>
    <n v="587918"/>
    <n v="34.459378270000002"/>
    <n v="43.500277830000002"/>
    <n v="1706119"/>
  </r>
  <r>
    <x v="0"/>
    <s v="Andhra Pradesh"/>
    <s v="GUNTUR"/>
    <s v="Modugula Venugopala Reddy"/>
    <n v="0"/>
    <s v="YSRCP"/>
    <s v="Ceiling Fan"/>
    <s v="MALE"/>
    <n v="3"/>
    <n v="52"/>
    <s v="GENERAL"/>
    <s v="Graduate Professional"/>
    <n v="137466129"/>
    <n v="1675274"/>
    <n v="580840"/>
    <n v="2873"/>
    <n v="583713"/>
    <n v="34.212912459999998"/>
    <n v="43.189148269999997"/>
    <n v="1706119"/>
  </r>
  <r>
    <x v="0"/>
    <s v="Andhra Pradesh"/>
    <s v="GUNTUR"/>
    <s v="Bonaboyina Srinivasa Rao (Bonaboyina Srinivasa Yadav)"/>
    <n v="0"/>
    <s v="JnP"/>
    <s v="Glass Tumbler"/>
    <s v="MALE"/>
    <n v="1"/>
    <n v="50"/>
    <s v="GENERAL"/>
    <s v="10th Pass"/>
    <n v="32876690"/>
    <n v="12482935"/>
    <n v="128746"/>
    <n v="459"/>
    <n v="129205"/>
    <n v="7.573035644"/>
    <n v="9.5599274009999995"/>
    <n v="1706119"/>
  </r>
  <r>
    <x v="0"/>
    <s v="Andhra Pradesh"/>
    <s v="GUNTUR"/>
    <s v="Shaik Mastanvali"/>
    <n v="0"/>
    <s v="INC"/>
    <s v="Hand"/>
    <s v="MALE"/>
    <n v="1"/>
    <n v="53"/>
    <s v="GENERAL"/>
    <s v="Post Graduate"/>
    <n v="62806111"/>
    <n v="0"/>
    <n v="14124"/>
    <n v="81"/>
    <n v="14205"/>
    <n v="0.83259139599999998"/>
    <n v="1.0510333869999999"/>
    <n v="1706119"/>
  </r>
  <r>
    <x v="4"/>
    <s v="Punjab"/>
    <s v="GURDASPUR"/>
    <s v="SUNNY DEOL"/>
    <n v="1"/>
    <s v="BJP"/>
    <s v="Lotus"/>
    <s v="MALE"/>
    <n v="0"/>
    <n v="59"/>
    <s v="GENERAL"/>
    <s v="Others"/>
    <n v="871925679"/>
    <n v="534644785"/>
    <n v="551177"/>
    <n v="7542"/>
    <n v="558719"/>
    <n v="35.023168290000001"/>
    <n v="50.58358819"/>
    <n v="1595284"/>
  </r>
  <r>
    <x v="4"/>
    <s v="Punjab"/>
    <s v="GURDASPUR"/>
    <s v="SUNIL JAKHAR"/>
    <n v="0"/>
    <s v="INC"/>
    <s v="Hand"/>
    <s v="MALE"/>
    <n v="0"/>
    <n v="65"/>
    <s v="GENERAL"/>
    <s v="Post Graduate"/>
    <n v="251762701"/>
    <n v="0"/>
    <n v="474168"/>
    <n v="2092"/>
    <n v="476260"/>
    <n v="29.854245389999999"/>
    <n v="43.118168009999998"/>
    <n v="1595284"/>
  </r>
  <r>
    <x v="4"/>
    <s v="Punjab"/>
    <s v="GURDASPUR"/>
    <s v="PETER MASIH"/>
    <n v="0"/>
    <s v="AAP"/>
    <s v="Broom"/>
    <s v="MALE"/>
    <n v="0"/>
    <n v="37"/>
    <s v="GENERAL"/>
    <s v="12th Pass"/>
    <n v="2768778"/>
    <n v="777377"/>
    <n v="27401"/>
    <n v="343"/>
    <n v="27744"/>
    <n v="1.7391260740000001"/>
    <n v="2.511801229"/>
    <n v="1595284"/>
  </r>
  <r>
    <x v="4"/>
    <s v="Punjab"/>
    <s v="GURDASPUR"/>
    <s v="LAL CHAND KATARU CHAK"/>
    <n v="0"/>
    <s v="RMPOI"/>
    <s v="Pot"/>
    <s v="MALE"/>
    <n v="0"/>
    <n v="49"/>
    <s v="GENERAL"/>
    <s v="10th Pass"/>
    <n v="406299"/>
    <n v="25000"/>
    <n v="15210"/>
    <n v="64"/>
    <n v="15274"/>
    <n v="0.95744707500000004"/>
    <n v="1.382830593"/>
    <n v="1595284"/>
  </r>
  <r>
    <x v="4"/>
    <s v="Haryana"/>
    <s v="GURGAON"/>
    <s v="RAO INDERJIT SINGH"/>
    <n v="1"/>
    <s v="BJP"/>
    <s v="Lotus"/>
    <s v="MALE"/>
    <n v="0"/>
    <n v="69"/>
    <s v="GENERAL"/>
    <s v="Graduate Professional"/>
    <n v="420970754"/>
    <n v="31500000"/>
    <n v="877241"/>
    <n v="4305"/>
    <n v="881546"/>
    <n v="40.98826072"/>
    <n v="60.87600243"/>
    <n v="2150728"/>
  </r>
  <r>
    <x v="4"/>
    <s v="Haryana"/>
    <s v="GURGAON"/>
    <s v="CAPT. AJAY SINGH"/>
    <n v="0"/>
    <s v="INC"/>
    <s v="Hand"/>
    <s v="MALE"/>
    <n v="0"/>
    <n v="60"/>
    <s v="GENERAL"/>
    <s v="Graduate Professional"/>
    <n v="274817503"/>
    <n v="10612632"/>
    <n v="494733"/>
    <n v="557"/>
    <n v="495290"/>
    <n v="23.028946479999998"/>
    <n v="34.202724809999999"/>
    <n v="2150728"/>
  </r>
  <r>
    <x v="4"/>
    <s v="Haryana"/>
    <s v="GURGAON"/>
    <s v="CHAUDHARY RAIS AHMAD"/>
    <n v="0"/>
    <s v="BSP"/>
    <s v="Elephant"/>
    <s v="MALE"/>
    <n v="0"/>
    <n v="58"/>
    <s v="GENERAL"/>
    <s v="Graduate"/>
    <n v="459317500"/>
    <n v="84082104"/>
    <n v="26706"/>
    <n v="50"/>
    <n v="26756"/>
    <n v="1.244043877"/>
    <n v="1.8476611780000001"/>
    <n v="2150728"/>
  </r>
  <r>
    <x v="1"/>
    <s v="Madhya Pradesh"/>
    <s v="GWALIOR"/>
    <s v="VIVEK NARAYAN SHEJWALKAR"/>
    <n v="1"/>
    <s v="BJP"/>
    <s v="Lotus"/>
    <s v="MALE"/>
    <n v="0"/>
    <n v="71"/>
    <s v="GENERAL"/>
    <s v="Graduate Professional"/>
    <n v="58911673"/>
    <n v="0"/>
    <n v="624801"/>
    <n v="2449"/>
    <n v="627250"/>
    <n v="31.35083749"/>
    <n v="52.406741480000001"/>
    <n v="2000744"/>
  </r>
  <r>
    <x v="1"/>
    <s v="Madhya Pradesh"/>
    <s v="GWALIOR"/>
    <s v="ASHOK SINGH"/>
    <n v="0"/>
    <s v="INC"/>
    <s v="Hand"/>
    <s v="MALE"/>
    <n v="0"/>
    <n v="56"/>
    <s v="GENERAL"/>
    <s v="Graduate"/>
    <n v="371815574"/>
    <n v="64526891"/>
    <n v="479482"/>
    <n v="926"/>
    <n v="480408"/>
    <n v="24.01146773"/>
    <n v="40.138091449999997"/>
    <n v="2000744"/>
  </r>
  <r>
    <x v="1"/>
    <s v="Madhya Pradesh"/>
    <s v="GWALIOR"/>
    <s v="MAMTA BALVEER SINGH KUSHWAH"/>
    <n v="0"/>
    <s v="BSP"/>
    <s v="Elephant"/>
    <s v="FEMALE"/>
    <n v="0"/>
    <n v="50"/>
    <s v="GENERAL"/>
    <s v="10th Pass"/>
    <n v="1434500"/>
    <n v="0"/>
    <n v="44540"/>
    <n v="137"/>
    <n v="44677"/>
    <n v="2.2330193170000001"/>
    <n v="3.7327636339999999"/>
    <n v="2000744"/>
  </r>
  <r>
    <x v="3"/>
    <s v="Bihar"/>
    <s v="HAJIPUR (SC)"/>
    <s v="PASHU PATI KUMAR PARAS"/>
    <n v="1"/>
    <s v="LJP"/>
    <s v="Bungalow"/>
    <s v="MALE"/>
    <n v="1"/>
    <n v="66"/>
    <s v="SC"/>
    <s v="Graduate Professional"/>
    <n v="62834200"/>
    <n v="6744375"/>
    <n v="539665"/>
    <n v="1645"/>
    <n v="541310"/>
    <n v="29.68255117"/>
    <n v="53.718442359999997"/>
    <n v="1823664"/>
  </r>
  <r>
    <x v="3"/>
    <s v="Bihar"/>
    <s v="HAJIPUR (SC)"/>
    <s v="SHIV CHANDRA RAM"/>
    <n v="0"/>
    <s v="RJD"/>
    <s v="Hurricane Lamp"/>
    <s v="MALE"/>
    <n v="3"/>
    <n v="49"/>
    <s v="SC"/>
    <s v="Graduate"/>
    <n v="18630915"/>
    <n v="4997011"/>
    <n v="335283"/>
    <n v="578"/>
    <n v="335861"/>
    <n v="18.416824590000001"/>
    <n v="33.330124640000001"/>
    <n v="1823664"/>
  </r>
  <r>
    <x v="3"/>
    <s v="Bihar"/>
    <s v="HAJIPUR (SC)"/>
    <s v="RAJ KR. PASWAN"/>
    <n v="0"/>
    <s v="IND"/>
    <s v="Telephone"/>
    <s v="MALE"/>
    <n v="0"/>
    <n v="32"/>
    <s v="SC"/>
    <s v="12th Pass"/>
    <n v="27000"/>
    <n v="0"/>
    <n v="30784"/>
    <n v="13"/>
    <n v="30797"/>
    <n v="1.6887431020000001"/>
    <n v="3.0562281680000001"/>
    <n v="1823664"/>
  </r>
  <r>
    <x v="3"/>
    <s v="Bihar"/>
    <s v="HAJIPUR (SC)"/>
    <s v="NOTA"/>
    <n v="0"/>
    <s v="NOTA"/>
    <s v="ND"/>
    <s v=""/>
    <m/>
    <m/>
    <s v=""/>
    <s v=""/>
    <m/>
    <m/>
    <n v="25194"/>
    <n v="62"/>
    <n v="25256"/>
    <n v="1.384904237"/>
    <n v="2.5063512229999998"/>
    <n v="1823664"/>
  </r>
  <r>
    <x v="3"/>
    <s v="Bihar"/>
    <s v="HAJIPUR (SC)"/>
    <s v="ARVIND PASWAN"/>
    <n v="0"/>
    <s v="IND"/>
    <s v="Air Conditioner"/>
    <s v="MALE"/>
    <n v="0"/>
    <n v="33"/>
    <s v="SC"/>
    <s v="12th Pass"/>
    <n v="1205263"/>
    <n v="47000"/>
    <n v="18324"/>
    <n v="22"/>
    <n v="18346"/>
    <n v="1.0059967190000001"/>
    <n v="1.820617656"/>
    <n v="1823664"/>
  </r>
  <r>
    <x v="3"/>
    <s v="Bihar"/>
    <s v="HAJIPUR (SC)"/>
    <s v="UMESH DAS"/>
    <n v="0"/>
    <s v="BSP"/>
    <s v="Elephant"/>
    <s v="MALE"/>
    <n v="0"/>
    <n v="47"/>
    <s v="SC"/>
    <s v="10th Pass"/>
    <n v="11021433"/>
    <n v="1500000"/>
    <n v="14424"/>
    <n v="155"/>
    <n v="14579"/>
    <n v="0.799434545"/>
    <n v="1.446788663"/>
    <n v="1823664"/>
  </r>
  <r>
    <x v="3"/>
    <s v="Bihar"/>
    <s v="HAJIPUR (SC)"/>
    <s v="RAJGIR PASWAN"/>
    <n v="0"/>
    <s v="BJKVP"/>
    <s v="Grapes"/>
    <s v="MALE"/>
    <n v="0"/>
    <n v="41"/>
    <s v="SC"/>
    <s v="Literate"/>
    <n v="1082600"/>
    <n v="0"/>
    <n v="11195"/>
    <n v="4"/>
    <n v="11199"/>
    <n v="0.61409338599999996"/>
    <n v="1.111364719"/>
    <n v="1823664"/>
  </r>
  <r>
    <x v="4"/>
    <s v="Himachal Pradesh"/>
    <s v="HAMIRPUR"/>
    <s v="ANURAG SINGH THAKUR"/>
    <n v="1"/>
    <s v="BJP"/>
    <s v="Lotus"/>
    <s v="MALE"/>
    <n v="3"/>
    <n v="44"/>
    <s v="GENERAL"/>
    <s v="Graduate"/>
    <n v="56770463"/>
    <n v="1085145"/>
    <n v="668812"/>
    <n v="13880"/>
    <n v="682692"/>
    <n v="50.114331309999997"/>
    <n v="68.813722990000002"/>
    <n v="1362269"/>
  </r>
  <r>
    <x v="1"/>
    <s v="Uttar Pradesh"/>
    <s v="HAMIRPUR"/>
    <s v="KUNWAR PUSHPENDRA SINGH CHANDEL"/>
    <n v="1"/>
    <s v="BJP"/>
    <s v="Lotus"/>
    <s v="MALE"/>
    <n v="4"/>
    <n v="45"/>
    <s v="GENERAL"/>
    <s v="Post Graduate"/>
    <n v="167159924"/>
    <n v="35502582"/>
    <n v="574101"/>
    <n v="1021"/>
    <n v="575122"/>
    <n v="32.881024529999998"/>
    <n v="52.762082479999997"/>
    <n v="1749100"/>
  </r>
  <r>
    <x v="1"/>
    <s v="Uttar Pradesh"/>
    <s v="HAMIRPUR"/>
    <s v="DILIP KUMAR SINGH"/>
    <n v="0"/>
    <s v="BSP"/>
    <s v="Elephant"/>
    <s v="MALE"/>
    <n v="0"/>
    <n v="42"/>
    <s v="GENERAL"/>
    <s v="Graduate"/>
    <n v="161787422"/>
    <n v="22026230"/>
    <n v="325803"/>
    <n v="667"/>
    <n v="326470"/>
    <n v="18.665027729999998"/>
    <n v="29.950579300000001"/>
    <n v="1749100"/>
  </r>
  <r>
    <x v="4"/>
    <s v="Himachal Pradesh"/>
    <s v="HAMIRPUR"/>
    <s v="RAM LAL THAKUR"/>
    <n v="0"/>
    <s v="INC"/>
    <s v="Hand"/>
    <s v="MALE"/>
    <n v="0"/>
    <n v="68"/>
    <s v="GENERAL"/>
    <s v="Graduate Professional"/>
    <n v="34888616"/>
    <n v="0"/>
    <n v="281000"/>
    <n v="2120"/>
    <n v="283120"/>
    <n v="20.78297311"/>
    <n v="28.537819769999999"/>
    <n v="1362269"/>
  </r>
  <r>
    <x v="1"/>
    <s v="Uttar Pradesh"/>
    <s v="HAMIRPUR"/>
    <s v="PRITAM SINGH LODHI KISAAN"/>
    <n v="0"/>
    <s v="INC"/>
    <s v="Hand"/>
    <s v="MALE"/>
    <n v="0"/>
    <n v="64"/>
    <s v="GENERAL"/>
    <s v="Post Graduate"/>
    <n v="28424501"/>
    <n v="15460966"/>
    <n v="114376"/>
    <n v="158"/>
    <n v="114534"/>
    <n v="6.5481676289999999"/>
    <n v="10.50742687"/>
    <n v="1749100"/>
  </r>
  <r>
    <x v="1"/>
    <s v="Uttar Pradesh"/>
    <s v="HAMIRPUR"/>
    <s v="SANJAY KUMAR SAHU"/>
    <n v="0"/>
    <s v="IND"/>
    <s v="Saw"/>
    <s v="MALE"/>
    <n v="1"/>
    <n v="43"/>
    <s v="GENERAL"/>
    <s v="Graduate"/>
    <n v="123746239"/>
    <n v="12041195"/>
    <n v="24787"/>
    <n v="14"/>
    <n v="24801"/>
    <n v="1.4179292210000001"/>
    <n v="2.275260566"/>
    <n v="1749100"/>
  </r>
  <r>
    <x v="1"/>
    <s v="Uttar Pradesh"/>
    <s v="HAMIRPUR"/>
    <s v="NOTA"/>
    <n v="0"/>
    <s v="NOTA"/>
    <s v="ND"/>
    <s v=""/>
    <m/>
    <m/>
    <s v=""/>
    <s v=""/>
    <m/>
    <m/>
    <n v="15141"/>
    <n v="14"/>
    <n v="15155"/>
    <n v="0.86644560100000001"/>
    <n v="1.3903299819999999"/>
    <n v="1749100"/>
  </r>
  <r>
    <x v="1"/>
    <s v="Uttar Pradesh"/>
    <s v="HARDOI"/>
    <s v="Jai Prakash"/>
    <n v="1"/>
    <s v="BJP"/>
    <s v="Lotus"/>
    <s v="MALE"/>
    <n v="0"/>
    <n v="61"/>
    <s v="SC"/>
    <s v="Graduate"/>
    <n v="234032624"/>
    <n v="2615368"/>
    <n v="567244"/>
    <n v="899"/>
    <n v="568143"/>
    <n v="31.439158129999999"/>
    <n v="53.70748322"/>
    <n v="1807119"/>
  </r>
  <r>
    <x v="1"/>
    <s v="Uttar Pradesh"/>
    <s v="HARDOI"/>
    <s v="Usha Verma"/>
    <n v="0"/>
    <s v="SP"/>
    <s v="Bicycle"/>
    <s v="FEMALE"/>
    <n v="0"/>
    <n v="55"/>
    <s v="SC"/>
    <s v="Post Graduate"/>
    <n v="42403277"/>
    <n v="1060839"/>
    <n v="434459"/>
    <n v="1210"/>
    <n v="435669"/>
    <n v="24.108484279999999"/>
    <n v="41.184500219999997"/>
    <n v="1807119"/>
  </r>
  <r>
    <x v="1"/>
    <s v="Uttar Pradesh"/>
    <s v="HARDOI"/>
    <s v="Virendra Kumar"/>
    <n v="0"/>
    <s v="INC"/>
    <s v="Hand"/>
    <s v="MALE"/>
    <n v="0"/>
    <n v="46"/>
    <s v="SC"/>
    <s v="Graduate"/>
    <n v="12864500"/>
    <n v="14762567"/>
    <n v="19943"/>
    <n v="29"/>
    <n v="19972"/>
    <n v="1.105184551"/>
    <n v="1.887985692"/>
    <n v="1807119"/>
  </r>
  <r>
    <x v="1"/>
    <s v="Uttar Pradesh"/>
    <s v="HARDOI"/>
    <s v="NOTA"/>
    <n v="0"/>
    <s v="NOTA"/>
    <s v="ND"/>
    <s v=""/>
    <m/>
    <m/>
    <s v=""/>
    <s v=""/>
    <m/>
    <m/>
    <n v="11003"/>
    <n v="21"/>
    <n v="11024"/>
    <n v="0.610031769"/>
    <n v="1.0421166770000001"/>
    <n v="1807119"/>
  </r>
  <r>
    <x v="4"/>
    <s v="Uttarakhand"/>
    <s v="HARDWAR"/>
    <s v="Ramesh Pokhriyal 'Nishank'"/>
    <n v="1"/>
    <s v="BJP"/>
    <s v="Lotus"/>
    <s v="MALE"/>
    <n v="0"/>
    <n v="59"/>
    <s v="GENERAL"/>
    <s v="Doctorate"/>
    <n v="28739888"/>
    <n v="16444"/>
    <n v="661050"/>
    <n v="4624"/>
    <n v="665674"/>
    <n v="36.163430099999999"/>
    <n v="52.27561326"/>
    <n v="1840738"/>
  </r>
  <r>
    <x v="4"/>
    <s v="Uttarakhand"/>
    <s v="HARDWAR"/>
    <s v="Ambrish Kumar"/>
    <n v="0"/>
    <s v="INC"/>
    <s v="Hand"/>
    <s v="MALE"/>
    <n v="0"/>
    <n v="70"/>
    <s v="GENERAL"/>
    <s v="Post Graduate"/>
    <n v="8548506"/>
    <n v="0"/>
    <n v="406264"/>
    <n v="681"/>
    <n v="406945"/>
    <n v="22.107708970000001"/>
    <n v="31.95753393"/>
    <n v="1840738"/>
  </r>
  <r>
    <x v="4"/>
    <s v="Uttarakhand"/>
    <s v="HARDWAR"/>
    <s v="Dr. Antriksh Saini"/>
    <n v="0"/>
    <s v="BSP"/>
    <s v="Elephant"/>
    <s v="MALE"/>
    <n v="0"/>
    <n v="60"/>
    <s v="GENERAL"/>
    <s v="Graduate Professional"/>
    <n v="869094791"/>
    <n v="278877123"/>
    <n v="173169"/>
    <n v="359"/>
    <n v="173528"/>
    <n v="9.4270884830000004"/>
    <n v="13.62721485"/>
    <n v="1840738"/>
  </r>
  <r>
    <x v="0"/>
    <s v="Karnataka"/>
    <s v="HASSAN"/>
    <s v="PRAJWAL REVANNA"/>
    <n v="1"/>
    <s v="JD(S)"/>
    <s v="A lady farmer carrying paddy on her head"/>
    <s v="MALE"/>
    <n v="0"/>
    <n v="28"/>
    <s v="GENERAL"/>
    <s v="Graduate Professional"/>
    <n v="97848632"/>
    <n v="37253210"/>
    <n v="675512"/>
    <n v="1094"/>
    <n v="676606"/>
    <n v="40.932027179999999"/>
    <n v="52.915529079999999"/>
    <n v="1652999"/>
  </r>
  <r>
    <x v="0"/>
    <s v="Karnataka"/>
    <s v="HASSAN"/>
    <s v="MANJU A"/>
    <n v="0"/>
    <s v="BJP"/>
    <s v="Lotus"/>
    <s v="MALE"/>
    <n v="0"/>
    <n v="60"/>
    <s v="GENERAL"/>
    <s v="Graduate Professional"/>
    <n v="231571214"/>
    <n v="28860107"/>
    <n v="533389"/>
    <n v="1893"/>
    <n v="535282"/>
    <n v="32.382475730000003"/>
    <n v="41.862960469999997"/>
    <n v="1652999"/>
  </r>
  <r>
    <x v="0"/>
    <s v="Karnataka"/>
    <s v="HASSAN"/>
    <s v="VINODRAJ K H"/>
    <n v="0"/>
    <s v="BSP"/>
    <s v="Elephant"/>
    <s v="MALE"/>
    <n v="0"/>
    <n v="29"/>
    <s v="SC"/>
    <s v="12th Pass"/>
    <n v="1290000"/>
    <n v="38000"/>
    <n v="38682"/>
    <n v="79"/>
    <n v="38761"/>
    <n v="2.3448895009999999"/>
    <n v="3.031393193"/>
    <n v="1652999"/>
  </r>
  <r>
    <x v="1"/>
    <s v="Uttar Pradesh"/>
    <s v="HATHRAS"/>
    <s v="RAJVIR DILER"/>
    <n v="1"/>
    <s v="BJP"/>
    <s v="Lotus"/>
    <s v="MALE"/>
    <n v="0"/>
    <n v="61"/>
    <s v="SC"/>
    <s v="12th Pass"/>
    <n v="14930000"/>
    <n v="0"/>
    <n v="679799"/>
    <n v="4500"/>
    <n v="684299"/>
    <n v="36.705018449999997"/>
    <n v="59.428760509999996"/>
    <n v="1864320"/>
  </r>
  <r>
    <x v="1"/>
    <s v="Uttar Pradesh"/>
    <s v="HATHRAS"/>
    <s v="RAMJI LAL SUMAN"/>
    <n v="0"/>
    <s v="SP"/>
    <s v="Bicycle"/>
    <s v="MALE"/>
    <n v="2"/>
    <n v="68"/>
    <s v="SC"/>
    <s v="Graduate Professional"/>
    <n v="20654961"/>
    <n v="0"/>
    <n v="422588"/>
    <n v="1503"/>
    <n v="424091"/>
    <n v="22.7477579"/>
    <n v="36.830687269999999"/>
    <n v="1864320"/>
  </r>
  <r>
    <x v="1"/>
    <s v="Uttar Pradesh"/>
    <s v="HATHRAS"/>
    <s v="TRILOKI RAM"/>
    <n v="0"/>
    <s v="INC"/>
    <s v="Hand"/>
    <s v="MALE"/>
    <n v="0"/>
    <n v="71"/>
    <s v="SC"/>
    <s v="Graduate"/>
    <n v="118225490"/>
    <n v="9510364"/>
    <n v="23715"/>
    <n v="211"/>
    <n v="23926"/>
    <n v="1.2833633710000001"/>
    <n v="2.0778819259999999"/>
    <n v="1864320"/>
  </r>
  <r>
    <x v="2"/>
    <s v="Maharashtra"/>
    <s v="HATKANANGLE"/>
    <s v="Dhairyasheel Sambhajirao Mane"/>
    <n v="1"/>
    <s v="SHS"/>
    <s v="Bow and Arrow"/>
    <s v="MALE"/>
    <n v="0"/>
    <n v="38"/>
    <s v="GENERAL"/>
    <s v="Graduate"/>
    <n v="47771462"/>
    <n v="41599959"/>
    <n v="582776"/>
    <n v="3000"/>
    <n v="585776"/>
    <n v="32.972578949999999"/>
    <n v="46.700943070000001"/>
    <n v="1776555"/>
  </r>
  <r>
    <x v="2"/>
    <s v="Maharashtra"/>
    <s v="HATKANANGLE"/>
    <s v="Raju Anna Shetti"/>
    <n v="0"/>
    <s v="SWP"/>
    <s v="Bat"/>
    <s v="MALE"/>
    <n v="15"/>
    <n v="51"/>
    <s v="GENERAL"/>
    <s v="10th Pass"/>
    <n v="24421392"/>
    <n v="774059"/>
    <n v="487276"/>
    <n v="2461"/>
    <n v="489737"/>
    <n v="27.566666949999998"/>
    <n v="39.044241749999998"/>
    <n v="1776555"/>
  </r>
  <r>
    <x v="2"/>
    <s v="Maharashtra"/>
    <s v="HATKANANGLE"/>
    <s v="Aslam Badshahaji Sayyad"/>
    <n v="0"/>
    <s v="VBA"/>
    <s v="Cup &amp; Saucer"/>
    <s v="MALE"/>
    <n v="0"/>
    <n v="56"/>
    <s v="GENERAL"/>
    <s v="5th Pass"/>
    <n v="23211678"/>
    <n v="3782280"/>
    <n v="123151"/>
    <n v="268"/>
    <n v="123419"/>
    <n v="6.94709705"/>
    <n v="9.8395695490000001"/>
    <n v="1776555"/>
  </r>
  <r>
    <x v="0"/>
    <s v="Karnataka"/>
    <s v="HAVERI"/>
    <s v="UDASI. S.C."/>
    <n v="1"/>
    <s v="BJP"/>
    <s v="Lotus"/>
    <s v="MALE"/>
    <n v="0"/>
    <n v="52"/>
    <s v="GENERAL"/>
    <s v="12th Pass"/>
    <n v="718499195"/>
    <n v="165566495"/>
    <n v="681147"/>
    <n v="2513"/>
    <n v="683660"/>
    <n v="40.014983819999998"/>
    <n v="53.921166540000002"/>
    <n v="1708510"/>
  </r>
  <r>
    <x v="0"/>
    <s v="Karnataka"/>
    <s v="HAVERI"/>
    <s v="D.R. PATIL"/>
    <n v="0"/>
    <s v="INC"/>
    <s v="Hand"/>
    <s v="MALE"/>
    <n v="0"/>
    <n v="72"/>
    <s v="GENERAL"/>
    <s v="Graduate Professional"/>
    <n v="53424424"/>
    <n v="2574740"/>
    <n v="541969"/>
    <n v="809"/>
    <n v="542778"/>
    <n v="31.76908534"/>
    <n v="42.809617250000002"/>
    <n v="1708510"/>
  </r>
  <r>
    <x v="3"/>
    <s v="Jharkhand"/>
    <s v="HAZARIBAGH"/>
    <s v="JAYANT SINHA"/>
    <n v="1"/>
    <s v="BJP"/>
    <s v="Lotus"/>
    <s v="MALE"/>
    <n v="0"/>
    <n v="55"/>
    <s v="GENERAL"/>
    <s v="Post Graduate"/>
    <n v="770749002"/>
    <n v="193271437"/>
    <n v="727359"/>
    <n v="1439"/>
    <n v="728798"/>
    <n v="43.706944370000002"/>
    <n v="67.395055589999998"/>
    <n v="1667465"/>
  </r>
  <r>
    <x v="3"/>
    <s v="Jharkhand"/>
    <s v="HAZARIBAGH"/>
    <s v="GOPAL PRASAD SAHU"/>
    <n v="0"/>
    <s v="INC"/>
    <s v="Hand"/>
    <s v="MALE"/>
    <n v="0"/>
    <n v="74"/>
    <s v="GENERAL"/>
    <s v="Graduate"/>
    <n v="346174281"/>
    <n v="21867709"/>
    <n v="249022"/>
    <n v="228"/>
    <n v="249250"/>
    <n v="14.947839979999999"/>
    <n v="23.049209250000001"/>
    <n v="1667465"/>
  </r>
  <r>
    <x v="3"/>
    <s v="Jharkhand"/>
    <s v="HAZARIBAGH"/>
    <s v="BHUBNESHWAR PRASAD MEHTA"/>
    <n v="0"/>
    <s v="CPI(M)"/>
    <s v="Eaof Corn And Sickle"/>
    <s v="MALE"/>
    <n v="1"/>
    <n v="73"/>
    <s v="GENERAL"/>
    <s v="12th Pass"/>
    <n v="38958977"/>
    <n v="0"/>
    <n v="32074"/>
    <n v="35"/>
    <n v="32109"/>
    <n v="1.925617629"/>
    <n v="2.9692560079999999"/>
    <n v="1667465"/>
  </r>
  <r>
    <x v="3"/>
    <s v="Jharkhand"/>
    <s v="HAZARIBAGH"/>
    <s v="MD. MOIN UDDIN AHMAD"/>
    <n v="0"/>
    <s v="IND"/>
    <s v="Tractor Chalata Kisan"/>
    <s v="MALE"/>
    <n v="1"/>
    <n v="42"/>
    <s v="GENERAL"/>
    <s v="Graduate"/>
    <n v="2876762"/>
    <n v="60000"/>
    <n v="15659"/>
    <n v="1"/>
    <n v="15660"/>
    <n v="0.93915014699999999"/>
    <n v="1.448146908"/>
    <n v="1667465"/>
  </r>
  <r>
    <x v="3"/>
    <s v="Jharkhand"/>
    <s v="HAZARIBAGH"/>
    <s v="RAMAVTAR MAHTO"/>
    <n v="0"/>
    <s v="IND"/>
    <s v="Batsman"/>
    <s v="MALE"/>
    <n v="0"/>
    <n v="34"/>
    <s v="GENERAL"/>
    <s v="12th Pass"/>
    <n v="1790000"/>
    <n v="0"/>
    <n v="14826"/>
    <n v="3"/>
    <n v="14829"/>
    <n v="0.88931401899999996"/>
    <n v="1.371300798"/>
    <n v="1667465"/>
  </r>
  <r>
    <x v="0"/>
    <s v="Andhra Pradesh"/>
    <s v="HINDUPUR"/>
    <s v="KURUVA GORANTLA MADHAV"/>
    <n v="1"/>
    <s v="YSRCP"/>
    <s v="Ceiling Fan"/>
    <s v="MALE"/>
    <n v="2"/>
    <n v="50"/>
    <s v="GENERAL"/>
    <s v="Graduate"/>
    <n v="1787356"/>
    <n v="730332"/>
    <n v="699739"/>
    <n v="6863"/>
    <n v="706602"/>
    <n v="44.772141740000002"/>
    <n v="52.730430060000003"/>
    <n v="1578218"/>
  </r>
  <r>
    <x v="0"/>
    <s v="Andhra Pradesh"/>
    <s v="HINDUPUR"/>
    <s v="KRISTAPPA . NIMMALA"/>
    <n v="0"/>
    <s v="TDP"/>
    <s v="Bicycle"/>
    <s v="MALE"/>
    <n v="4"/>
    <n v="63"/>
    <s v="GENERAL"/>
    <s v="Graduate"/>
    <n v="51375301"/>
    <n v="1011804"/>
    <n v="561602"/>
    <n v="4252"/>
    <n v="565854"/>
    <n v="35.85398215"/>
    <n v="42.227059599999997"/>
    <n v="1578218"/>
  </r>
  <r>
    <x v="0"/>
    <s v="Andhra Pradesh"/>
    <s v="HINDUPUR"/>
    <s v="KAMAGANAHALLI THIPPESWAMY SREEDHAR (K.T.SREEDHAR)"/>
    <n v="0"/>
    <s v="INC"/>
    <s v="Hand"/>
    <s v="MALE"/>
    <n v="1"/>
    <n v="41"/>
    <s v="GENERAL"/>
    <s v="Post Graduate"/>
    <n v="43462500"/>
    <n v="8128000"/>
    <n v="26973"/>
    <n v="183"/>
    <n v="27156"/>
    <n v="1.720674837"/>
    <n v="2.0265263309999999"/>
    <n v="1578218"/>
  </r>
  <r>
    <x v="0"/>
    <s v="Andhra Pradesh"/>
    <s v="HINDUPUR"/>
    <s v="NOTA"/>
    <n v="0"/>
    <s v="NOTA"/>
    <s v="ND"/>
    <s v=""/>
    <m/>
    <m/>
    <s v=""/>
    <s v=""/>
    <m/>
    <m/>
    <n v="17356"/>
    <n v="72"/>
    <n v="17428"/>
    <n v="1.104283439"/>
    <n v="1.3005708090000001"/>
    <n v="1578218"/>
  </r>
  <r>
    <x v="0"/>
    <s v="Andhra Pradesh"/>
    <s v="HINDUPUR"/>
    <s v="MITTA PARTHASARATHI"/>
    <n v="0"/>
    <s v="BJP"/>
    <s v="Lotus"/>
    <s v="MALE"/>
    <n v="2"/>
    <n v="60"/>
    <s v="GENERAL"/>
    <s v="Graduate"/>
    <n v="357849990"/>
    <n v="106820000"/>
    <n v="13530"/>
    <n v="275"/>
    <n v="13805"/>
    <n v="0.87472072899999997"/>
    <n v="1.0302031229999999"/>
    <n v="1578218"/>
  </r>
  <r>
    <x v="2"/>
    <s v="Maharashtra"/>
    <s v="HINGOLI"/>
    <s v="Hemant Patil"/>
    <n v="1"/>
    <s v="SHS"/>
    <s v="Bow and Arrow"/>
    <s v="MALE"/>
    <n v="0"/>
    <n v="48"/>
    <s v="GENERAL"/>
    <s v="Graduate"/>
    <n v="18594458"/>
    <n v="1299983"/>
    <n v="583392"/>
    <n v="2920"/>
    <n v="586312"/>
    <n v="33.817972709999999"/>
    <n v="50.597920029999997"/>
    <n v="1733729"/>
  </r>
  <r>
    <x v="2"/>
    <s v="Maharashtra"/>
    <s v="HINGOLI"/>
    <s v="Wankhede Subhashrao Bapurao"/>
    <n v="0"/>
    <s v="INC"/>
    <s v="Hand"/>
    <s v="MALE"/>
    <n v="1"/>
    <n v="56"/>
    <s v="GENERAL"/>
    <s v="10th Pass"/>
    <n v="99463540"/>
    <n v="8059000"/>
    <n v="306928"/>
    <n v="1528"/>
    <n v="308456"/>
    <n v="17.79147721"/>
    <n v="26.61932899"/>
    <n v="1733729"/>
  </r>
  <r>
    <x v="2"/>
    <s v="Maharashtra"/>
    <s v="HINGOLI"/>
    <s v="Mohan Fattusing Rathod"/>
    <n v="0"/>
    <s v="VBA"/>
    <s v="Key"/>
    <s v="MALE"/>
    <n v="0"/>
    <n v="60"/>
    <s v="GENERAL"/>
    <s v="Post Graduate"/>
    <n v="11050000"/>
    <n v="800000"/>
    <n v="173388"/>
    <n v="663"/>
    <n v="174051"/>
    <n v="10.039112230000001"/>
    <n v="15.020362159999999"/>
    <n v="1733729"/>
  </r>
  <r>
    <x v="2"/>
    <s v="Maharashtra"/>
    <s v="HINGOLI"/>
    <s v="Sandesh Ramchandra Chavan"/>
    <n v="0"/>
    <s v="IND"/>
    <s v="SHIP"/>
    <s v="MALE"/>
    <n v="0"/>
    <n v="44"/>
    <s v="GENERAL"/>
    <s v="Post Graduate"/>
    <n v="107000"/>
    <n v="0"/>
    <n v="23662"/>
    <n v="28"/>
    <n v="23690"/>
    <n v="1.3664188580000001"/>
    <n v="2.0444144510000002"/>
    <n v="1733729"/>
  </r>
  <r>
    <x v="4"/>
    <s v="Haryana"/>
    <s v="HISAR"/>
    <s v="BRIJENDRA SINGH"/>
    <n v="1"/>
    <s v="BJP"/>
    <s v="Lotus"/>
    <s v="MALE"/>
    <n v="0"/>
    <n v="46"/>
    <s v="GENERAL"/>
    <s v="Post Graduate"/>
    <n v="146408734"/>
    <n v="27225637"/>
    <n v="599951"/>
    <n v="3338"/>
    <n v="603289"/>
    <n v="36.970383320000003"/>
    <n v="51.044947110000003"/>
    <n v="1631817"/>
  </r>
  <r>
    <x v="4"/>
    <s v="Haryana"/>
    <s v="HISAR"/>
    <s v="DUSHYANT CHAUTALA"/>
    <n v="0"/>
    <s v="JNJP"/>
    <s v="Chappals"/>
    <s v="MALE"/>
    <n v="0"/>
    <n v="31"/>
    <s v="GENERAL"/>
    <s v="Post Graduate"/>
    <n v="769452859"/>
    <n v="68331773"/>
    <n v="288425"/>
    <n v="796"/>
    <n v="289221"/>
    <n v="17.72386242"/>
    <n v="24.471307530000001"/>
    <n v="1631817"/>
  </r>
  <r>
    <x v="4"/>
    <s v="Haryana"/>
    <s v="HISAR"/>
    <s v="BHAVYA BISHNOI"/>
    <n v="0"/>
    <s v="INC"/>
    <s v="Hand"/>
    <s v="MALE"/>
    <n v="0"/>
    <n v="26"/>
    <s v="GENERAL"/>
    <s v="Post Graduate"/>
    <n v="37990209"/>
    <n v="17978516"/>
    <n v="183960"/>
    <n v="409"/>
    <n v="184369"/>
    <n v="11.298387010000001"/>
    <n v="15.599664260000001"/>
    <n v="1631817"/>
  </r>
  <r>
    <x v="4"/>
    <s v="Haryana"/>
    <s v="HISAR"/>
    <s v="SURINDER SHARMA"/>
    <n v="0"/>
    <s v="BSP"/>
    <s v="Elephant"/>
    <s v="MALE"/>
    <n v="0"/>
    <n v="58"/>
    <s v="GENERAL"/>
    <s v="10th Pass"/>
    <n v="11653061"/>
    <n v="0"/>
    <n v="45090"/>
    <n v="100"/>
    <n v="45190"/>
    <n v="2.769305627"/>
    <n v="3.823575699"/>
    <n v="1631817"/>
  </r>
  <r>
    <x v="3"/>
    <s v="West Bengal"/>
    <s v="HOOGHLY"/>
    <s v="LOCKET CHATTERJEE"/>
    <n v="1"/>
    <s v="BJP"/>
    <s v="Lotus"/>
    <s v="FEMALE"/>
    <n v="14"/>
    <n v="45"/>
    <s v="GENERAL"/>
    <s v="Graduate"/>
    <n v="35655698"/>
    <n v="0"/>
    <n v="670031"/>
    <n v="1417"/>
    <n v="671448"/>
    <n v="38.007903310000003"/>
    <n v="46.032657950000001"/>
    <n v="1766601"/>
  </r>
  <r>
    <x v="3"/>
    <s v="West Bengal"/>
    <s v="HOOGHLY"/>
    <s v="DR. RATNA DE (NAG)"/>
    <n v="0"/>
    <s v="AITC"/>
    <s v="Floweand Grass"/>
    <s v="FEMALE"/>
    <n v="0"/>
    <n v="70"/>
    <s v="GENERAL"/>
    <s v="Graduate Professional"/>
    <n v="34779481"/>
    <n v="0"/>
    <n v="597482"/>
    <n v="604"/>
    <n v="598086"/>
    <n v="33.855182919999997"/>
    <n v="41.00315775"/>
    <n v="1766601"/>
  </r>
  <r>
    <x v="3"/>
    <s v="West Bengal"/>
    <s v="HOOGHLY"/>
    <s v="PRADIP SAHA"/>
    <n v="0"/>
    <s v="CPI(M)"/>
    <s v="Hammer, Sickle and Star"/>
    <s v="MALE"/>
    <n v="1"/>
    <n v="54"/>
    <s v="SC"/>
    <s v="12th Pass"/>
    <n v="1675744"/>
    <n v="0"/>
    <n v="121329"/>
    <n v="259"/>
    <n v="121588"/>
    <n v="6.8825954469999999"/>
    <n v="8.3357442650000007"/>
    <n v="1766601"/>
  </r>
  <r>
    <x v="3"/>
    <s v="West Bengal"/>
    <s v="HOOGHLY"/>
    <s v="PRATUL CHANDRA SAHA"/>
    <n v="0"/>
    <s v="INC"/>
    <s v="Hand"/>
    <s v="MALE"/>
    <n v="1"/>
    <n v="57"/>
    <s v="SC"/>
    <s v="12th Pass"/>
    <n v="1789324"/>
    <n v="0"/>
    <n v="25329"/>
    <n v="45"/>
    <n v="25374"/>
    <n v="1.436317539"/>
    <n v="1.7395727780000001"/>
    <n v="1766601"/>
  </r>
  <r>
    <x v="1"/>
    <s v="Madhya Pradesh"/>
    <s v="HOSHANGABAD"/>
    <s v="UDAY PRATAP SINGH"/>
    <n v="1"/>
    <s v="BJP"/>
    <s v="Lotus"/>
    <s v="MALE"/>
    <n v="1"/>
    <n v="54"/>
    <s v="GENERAL"/>
    <s v="Graduate"/>
    <n v="154783105"/>
    <n v="9103300"/>
    <n v="876911"/>
    <n v="1016"/>
    <n v="877927"/>
    <n v="51.456884279999997"/>
    <n v="69.329876549999994"/>
    <n v="1706141"/>
  </r>
  <r>
    <x v="1"/>
    <s v="Madhya Pradesh"/>
    <s v="HOSHANGABAD"/>
    <s v="SHAILENDRA DIWAN CHANDARBHAN SINGH"/>
    <n v="0"/>
    <s v="INC"/>
    <s v="Hand"/>
    <s v="MALE"/>
    <n v="0"/>
    <n v="39"/>
    <s v="GENERAL"/>
    <s v="Graduate"/>
    <n v="15964904"/>
    <n v="1399664"/>
    <n v="324139"/>
    <n v="106"/>
    <n v="324245"/>
    <n v="19.00458403"/>
    <n v="25.605620770000002"/>
    <n v="1706141"/>
  </r>
  <r>
    <x v="1"/>
    <s v="Madhya Pradesh"/>
    <s v="HOSHANGABAD"/>
    <s v="NOTA"/>
    <n v="0"/>
    <s v="NOTA"/>
    <s v="ND"/>
    <s v=""/>
    <m/>
    <m/>
    <s v=""/>
    <s v=""/>
    <m/>
    <m/>
    <n v="18410"/>
    <n v="3"/>
    <n v="18413"/>
    <n v="1.079219127"/>
    <n v="1.454074219"/>
    <n v="1706141"/>
  </r>
  <r>
    <x v="1"/>
    <s v="Madhya Pradesh"/>
    <s v="HOSHANGABAD"/>
    <s v="M.P. CHOUDHARY"/>
    <n v="0"/>
    <s v="BSP"/>
    <s v="Elephant"/>
    <s v="MALE"/>
    <n v="0"/>
    <n v="68"/>
    <s v="SC"/>
    <s v="Post Graduate"/>
    <n v="18320269"/>
    <n v="300000"/>
    <n v="15336"/>
    <n v="28"/>
    <n v="15364"/>
    <n v="0.90051174"/>
    <n v="1.2132947540000001"/>
    <n v="1706141"/>
  </r>
  <r>
    <x v="4"/>
    <s v="Punjab"/>
    <s v="HOSHIARPUR"/>
    <s v="SOM PARKASH"/>
    <n v="1"/>
    <s v="BJP"/>
    <s v="Lotus"/>
    <s v="MALE"/>
    <n v="0"/>
    <n v="70"/>
    <s v="SC"/>
    <s v="Post Graduate"/>
    <n v="29404519"/>
    <n v="0"/>
    <n v="416711"/>
    <n v="4609"/>
    <n v="421320"/>
    <n v="26.373708919999999"/>
    <n v="42.486121830000002"/>
    <n v="1597500"/>
  </r>
  <r>
    <x v="4"/>
    <s v="Punjab"/>
    <s v="HOSHIARPUR"/>
    <s v="Dr. RAJ KUMAR CHABBEWAL"/>
    <n v="0"/>
    <s v="INC"/>
    <s v="Hand"/>
    <s v="MALE"/>
    <n v="0"/>
    <n v="49"/>
    <s v="SC"/>
    <s v="Post Graduate"/>
    <n v="146589292"/>
    <n v="63299925"/>
    <n v="369719"/>
    <n v="3071"/>
    <n v="372790"/>
    <n v="23.335837250000001"/>
    <n v="37.592332089999999"/>
    <n v="1597500"/>
  </r>
  <r>
    <x v="4"/>
    <s v="Punjab"/>
    <s v="HOSHIARPUR"/>
    <s v="KHUSHI RAM"/>
    <n v="0"/>
    <s v="BSP"/>
    <s v="Elephant"/>
    <s v="MALE"/>
    <n v="0"/>
    <n v="68"/>
    <s v="SC"/>
    <s v="Graduate Professional"/>
    <n v="20242482"/>
    <n v="530702"/>
    <n v="128215"/>
    <n v="349"/>
    <n v="128564"/>
    <n v="8.047824726"/>
    <n v="12.964458759999999"/>
    <n v="1597500"/>
  </r>
  <r>
    <x v="4"/>
    <s v="Punjab"/>
    <s v="HOSHIARPUR"/>
    <s v="Dr. RAVJOT SINGH"/>
    <n v="0"/>
    <s v="AAP"/>
    <s v="Broom"/>
    <s v="MALE"/>
    <n v="1"/>
    <n v="42"/>
    <s v="SC"/>
    <s v="Graduate Professional"/>
    <n v="32729653"/>
    <n v="6160003"/>
    <n v="44207"/>
    <n v="707"/>
    <n v="44914"/>
    <n v="2.8115179970000002"/>
    <n v="4.5291504690000002"/>
    <n v="1597500"/>
  </r>
  <r>
    <x v="4"/>
    <s v="Punjab"/>
    <s v="HOSHIARPUR"/>
    <s v="NOTA"/>
    <n v="0"/>
    <s v="NOTA"/>
    <s v="ND"/>
    <s v=""/>
    <m/>
    <m/>
    <s v=""/>
    <s v=""/>
    <m/>
    <m/>
    <n v="12755"/>
    <n v="113"/>
    <n v="12868"/>
    <n v="0.80550860700000004"/>
    <n v="1.297615626"/>
    <n v="1597500"/>
  </r>
  <r>
    <x v="3"/>
    <s v="West Bengal"/>
    <s v="HOWRAH"/>
    <s v="Prasun Banerjee"/>
    <n v="1"/>
    <s v="AITC"/>
    <s v="Floweand Grass"/>
    <s v="MALE"/>
    <n v="1"/>
    <n v="64"/>
    <s v="GENERAL"/>
    <s v="Graduate"/>
    <n v="13216066"/>
    <n v="0"/>
    <n v="576499"/>
    <n v="212"/>
    <n v="576711"/>
    <n v="35.296050919999999"/>
    <n v="47.166698840000002"/>
    <n v="1633925"/>
  </r>
  <r>
    <x v="3"/>
    <s v="West Bengal"/>
    <s v="HOWRAH"/>
    <s v="Rantidev Sengupta"/>
    <n v="0"/>
    <s v="BJP"/>
    <s v="Lotus"/>
    <s v="MALE"/>
    <n v="0"/>
    <n v="60"/>
    <s v="GENERAL"/>
    <s v="Post Graduate"/>
    <n v="5604890"/>
    <n v="0"/>
    <n v="472456"/>
    <n v="560"/>
    <n v="473016"/>
    <n v="28.94967639"/>
    <n v="38.68593319"/>
    <n v="1633925"/>
  </r>
  <r>
    <x v="3"/>
    <s v="West Bengal"/>
    <s v="HOWRAH"/>
    <s v="Sumitro Adhikary"/>
    <n v="0"/>
    <s v="CPI(M)"/>
    <s v="Hammer, Sickle and Star"/>
    <s v="MALE"/>
    <n v="0"/>
    <n v="44"/>
    <s v="GENERAL"/>
    <s v="Graduate Professional"/>
    <n v="1945900"/>
    <n v="0"/>
    <n v="105421"/>
    <n v="126"/>
    <n v="105547"/>
    <n v="6.4597212229999998"/>
    <n v="8.6322327160000007"/>
    <n v="1633925"/>
  </r>
  <r>
    <x v="3"/>
    <s v="West Bengal"/>
    <s v="HOWRAH"/>
    <s v="SUVRA GHOSH"/>
    <n v="0"/>
    <s v="INC"/>
    <s v="Hand"/>
    <s v="FEMALE"/>
    <n v="0"/>
    <n v="61"/>
    <s v="GENERAL"/>
    <s v="Graduate"/>
    <n v="4706143"/>
    <n v="0"/>
    <n v="32088"/>
    <n v="19"/>
    <n v="32107"/>
    <n v="1.965022874"/>
    <n v="2.6258926909999998"/>
    <n v="1633925"/>
  </r>
  <r>
    <x v="0"/>
    <s v="Telangana"/>
    <s v="HYDERABAD"/>
    <s v="ASADUDDIN OWAISI"/>
    <n v="1"/>
    <s v="AIMIM"/>
    <s v="Kite"/>
    <s v="MALE"/>
    <n v="5"/>
    <n v="49"/>
    <s v="GENERAL"/>
    <s v="Graduate Professional"/>
    <n v="179044376"/>
    <n v="120500000"/>
    <n v="517239"/>
    <n v="232"/>
    <n v="517471"/>
    <n v="26.42948092"/>
    <n v="58.941432280000001"/>
    <n v="1957931"/>
  </r>
  <r>
    <x v="0"/>
    <s v="Telangana"/>
    <s v="HYDERABAD"/>
    <s v="Dr. BHAGAVANTH RAO"/>
    <n v="0"/>
    <s v="BJP"/>
    <s v="Lotus"/>
    <s v="MALE"/>
    <n v="3"/>
    <n v="67"/>
    <s v="GENERAL"/>
    <s v="Graduate Professional"/>
    <n v="8626993"/>
    <n v="4839"/>
    <n v="235056"/>
    <n v="229"/>
    <n v="235285"/>
    <n v="12.01702205"/>
    <n v="26.799636880000001"/>
    <n v="1957931"/>
  </r>
  <r>
    <x v="0"/>
    <s v="Telangana"/>
    <s v="HYDERABAD"/>
    <s v="PUSTHE SRIKANTH"/>
    <n v="0"/>
    <s v="TRS"/>
    <s v="Car"/>
    <s v="MALE"/>
    <n v="0"/>
    <n v="46"/>
    <s v="GENERAL"/>
    <s v="Graduate Professional"/>
    <n v="30700000"/>
    <n v="10400000"/>
    <n v="63180"/>
    <n v="59"/>
    <n v="63239"/>
    <n v="3.229889102"/>
    <n v="7.2031036249999998"/>
    <n v="1957931"/>
  </r>
  <r>
    <x v="0"/>
    <s v="Telangana"/>
    <s v="HYDERABAD"/>
    <s v="MOHAMMED FEROZ KHAN"/>
    <n v="0"/>
    <s v="INC"/>
    <s v="Hand"/>
    <s v="MALE"/>
    <n v="0"/>
    <n v="46"/>
    <s v="GENERAL"/>
    <s v="12th Pass"/>
    <n v="7470000"/>
    <n v="0"/>
    <n v="49873"/>
    <n v="71"/>
    <n v="49944"/>
    <n v="2.5508559800000001"/>
    <n v="5.6887649629999997"/>
    <n v="1957931"/>
  </r>
  <r>
    <x v="0"/>
    <s v="Kerala"/>
    <s v="IDUKKI"/>
    <s v="Adv. DEAN KURIAKOSE"/>
    <n v="1"/>
    <s v="INC"/>
    <s v="Hand"/>
    <s v="MALE"/>
    <n v="204"/>
    <n v="37"/>
    <s v="GENERAL"/>
    <s v="Post Graduate"/>
    <n v="13395011"/>
    <n v="10000000"/>
    <n v="497697"/>
    <n v="796"/>
    <n v="498493"/>
    <n v="41.396506039999998"/>
    <n v="54.210007189999999"/>
    <n v="1204191"/>
  </r>
  <r>
    <x v="0"/>
    <s v="Kerala"/>
    <s v="IDUKKI"/>
    <s v="Adv, JOICE GEORGE"/>
    <n v="0"/>
    <s v="IND"/>
    <s v="Battery Torch"/>
    <s v="MALE"/>
    <n v="9"/>
    <n v="49"/>
    <s v="GENERAL"/>
    <s v="Post Graduate"/>
    <n v="16306010"/>
    <n v="3169941"/>
    <n v="326701"/>
    <n v="739"/>
    <n v="327440"/>
    <n v="27.191699660000001"/>
    <n v="35.608373139999998"/>
    <n v="1204191"/>
  </r>
  <r>
    <x v="0"/>
    <s v="Kerala"/>
    <s v="IDUKKI"/>
    <s v="BIJU KRISHNAN"/>
    <n v="0"/>
    <s v="BDJS"/>
    <s v="Pot"/>
    <s v="MALE"/>
    <n v="0"/>
    <n v="49"/>
    <s v="GENERAL"/>
    <s v="Graduate"/>
    <n v="16347063"/>
    <n v="1789000"/>
    <n v="78504"/>
    <n v="144"/>
    <n v="78648"/>
    <n v="6.5311898199999998"/>
    <n v="8.5527954160000004"/>
    <n v="1204191"/>
  </r>
  <r>
    <x v="1"/>
    <s v="Madhya Pradesh"/>
    <s v="INDORE"/>
    <s v="SHANKAR LALWANI"/>
    <n v="1"/>
    <s v="BJP"/>
    <s v="Lotus"/>
    <s v="MALE"/>
    <n v="2"/>
    <n v="57"/>
    <s v="GENERAL"/>
    <s v="Graduate Professional"/>
    <n v="59038508"/>
    <n v="2106382"/>
    <n v="1066824"/>
    <n v="1745"/>
    <n v="1068569"/>
    <n v="45.459801409999997"/>
    <n v="65.572672960000006"/>
    <n v="2350580"/>
  </r>
  <r>
    <x v="1"/>
    <s v="Madhya Pradesh"/>
    <s v="INDORE"/>
    <s v="PANKAJ SANGHVI"/>
    <n v="0"/>
    <s v="INC"/>
    <s v="Hand"/>
    <s v="MALE"/>
    <n v="4"/>
    <n v="58"/>
    <s v="GENERAL"/>
    <s v="Graduate"/>
    <n v="251892330"/>
    <n v="51105911"/>
    <n v="520268"/>
    <n v="547"/>
    <n v="520815"/>
    <n v="22.15687192"/>
    <n v="31.959781419999999"/>
    <n v="2350580"/>
  </r>
  <r>
    <x v="5"/>
    <s v="Manipur"/>
    <s v="INNER MANIPUR"/>
    <s v="DR RAJKUMAR RANJAN SINGH"/>
    <n v="1"/>
    <s v="BJP"/>
    <s v="Lotus"/>
    <s v="MALE"/>
    <n v="0"/>
    <n v="67"/>
    <s v="GENERAL"/>
    <s v="Doctorate"/>
    <n v="19616174"/>
    <n v="0"/>
    <n v="261802"/>
    <n v="1830"/>
    <n v="263632"/>
    <n v="28.121826540000001"/>
    <n v="34.667620479999997"/>
    <n v="937464"/>
  </r>
  <r>
    <x v="5"/>
    <s v="Manipur"/>
    <s v="INNER MANIPUR"/>
    <s v="OINAM NABAKISHORE SINGH"/>
    <n v="0"/>
    <s v="INC"/>
    <s v="Hand"/>
    <s v="MALE"/>
    <n v="1"/>
    <n v="59"/>
    <s v="GENERAL"/>
    <s v="Post Graduate"/>
    <n v="17867003"/>
    <n v="1401257"/>
    <n v="244972"/>
    <n v="905"/>
    <n v="245877"/>
    <n v="26.227887150000001"/>
    <n v="32.332837140000002"/>
    <n v="937464"/>
  </r>
  <r>
    <x v="5"/>
    <s v="Manipur"/>
    <s v="INNER MANIPUR"/>
    <s v="MOIRANGTHEM NARA SINGH"/>
    <n v="0"/>
    <s v="CPI(M)"/>
    <s v="Eaof Corn And Sickle"/>
    <s v="MALE"/>
    <n v="0"/>
    <n v="69"/>
    <s v="GENERAL"/>
    <s v="Graduate Professional"/>
    <n v="3558822"/>
    <n v="5589692"/>
    <n v="133093"/>
    <n v="720"/>
    <n v="133813"/>
    <n v="14.27393479"/>
    <n v="17.596415830000002"/>
    <n v="937464"/>
  </r>
  <r>
    <x v="5"/>
    <s v="Manipur"/>
    <s v="INNER MANIPUR"/>
    <s v="RAJKUMAR SOMENDRO SINGH (KAIKU)"/>
    <n v="0"/>
    <s v="IND"/>
    <s v="SHIP"/>
    <s v="MALE"/>
    <n v="0"/>
    <n v="40"/>
    <s v="GENERAL"/>
    <s v="10th Pass"/>
    <n v="3002505"/>
    <n v="630405"/>
    <n v="80566"/>
    <n v="1068"/>
    <n v="81634"/>
    <n v="8.7079610519999999"/>
    <n v="10.73487486"/>
    <n v="937464"/>
  </r>
  <r>
    <x v="5"/>
    <s v="Manipur"/>
    <s v="INNER MANIPUR"/>
    <s v="R.K. ANAND"/>
    <n v="0"/>
    <s v="NEINDP"/>
    <s v="Walking Stick"/>
    <s v="MALE"/>
    <n v="0"/>
    <n v="59"/>
    <s v="GENERAL"/>
    <s v="Graduate Professional"/>
    <n v="5266941"/>
    <n v="2963600"/>
    <n v="24938"/>
    <n v="72"/>
    <n v="25010"/>
    <n v="2.6678357780000002"/>
    <n v="3.2888161839999999"/>
    <n v="937464"/>
  </r>
  <r>
    <x v="1"/>
    <s v="Madhya Pradesh"/>
    <s v="JABALPUR"/>
    <s v="RAKESH SINGH"/>
    <n v="1"/>
    <s v="BJP"/>
    <s v="Lotus"/>
    <s v="MALE"/>
    <n v="1"/>
    <n v="56"/>
    <s v="GENERAL"/>
    <s v="Graduate"/>
    <n v="43134351"/>
    <n v="1387000"/>
    <n v="825674"/>
    <n v="780"/>
    <n v="826454"/>
    <n v="45.412230280000003"/>
    <n v="65.380915459999997"/>
    <n v="1819893"/>
  </r>
  <r>
    <x v="1"/>
    <s v="Madhya Pradesh"/>
    <s v="JABALPUR"/>
    <s v="Pt. VIVEK KRISHNA TANKHA"/>
    <n v="0"/>
    <s v="INC"/>
    <s v="Hand"/>
    <s v="MALE"/>
    <n v="0"/>
    <n v="63"/>
    <s v="GENERAL"/>
    <s v="Graduate Professional"/>
    <n v="669118888"/>
    <n v="11015354"/>
    <n v="371562"/>
    <n v="148"/>
    <n v="371710"/>
    <n v="20.42482717"/>
    <n v="29.40604085"/>
    <n v="1819893"/>
  </r>
  <r>
    <x v="1"/>
    <s v="Madhya Pradesh"/>
    <s v="JABALPUR"/>
    <s v="AD. RAMRAJ RAM"/>
    <n v="0"/>
    <s v="BSP"/>
    <s v="Elephant"/>
    <s v="MALE"/>
    <n v="0"/>
    <n v="78"/>
    <s v="SC"/>
    <s v="Post Graduate"/>
    <n v="520000"/>
    <n v="0"/>
    <n v="12856"/>
    <n v="17"/>
    <n v="12873"/>
    <n v="0.70734927800000003"/>
    <n v="1.018385203"/>
    <n v="1819893"/>
  </r>
  <r>
    <x v="3"/>
    <s v="West Bengal"/>
    <s v="JADAVPUR"/>
    <s v="MIMI CHAKRABORTY"/>
    <n v="1"/>
    <s v="AITC"/>
    <s v="Floweand Grass"/>
    <s v="FEMALE"/>
    <n v="0"/>
    <n v="30"/>
    <s v="GENERAL"/>
    <s v="Graduate"/>
    <n v="24398786"/>
    <n v="1900788"/>
    <n v="687773"/>
    <n v="699"/>
    <n v="688472"/>
    <n v="37.89357115"/>
    <n v="47.900935310000001"/>
    <n v="1816857"/>
  </r>
  <r>
    <x v="3"/>
    <s v="West Bengal"/>
    <s v="JADAVPUR"/>
    <s v="ANUPAM HAZRA"/>
    <n v="0"/>
    <s v="BJP"/>
    <s v="Lotus"/>
    <s v="MALE"/>
    <n v="0"/>
    <n v="37"/>
    <s v="GENERAL"/>
    <s v="Doctorate"/>
    <n v="13431986"/>
    <n v="0"/>
    <n v="392610"/>
    <n v="623"/>
    <n v="393233"/>
    <n v="21.643585600000002"/>
    <n v="27.359469220000001"/>
    <n v="1816857"/>
  </r>
  <r>
    <x v="3"/>
    <s v="West Bengal"/>
    <s v="JADAVPUR"/>
    <s v="BIKASH RANJAN BHATTACHARYYA"/>
    <n v="0"/>
    <s v="CPI(M)"/>
    <s v="Hammer, Sickle and Star"/>
    <s v="MALE"/>
    <n v="0"/>
    <n v="68"/>
    <s v="GENERAL"/>
    <s v="Graduate Professional"/>
    <n v="120034163"/>
    <n v="24358926"/>
    <n v="301560"/>
    <n v="704"/>
    <n v="302264"/>
    <n v="16.636642290000001"/>
    <n v="21.030235520000002"/>
    <n v="1816857"/>
  </r>
  <r>
    <x v="3"/>
    <s v="West Bengal"/>
    <s v="JADAVPUR"/>
    <s v="NOTA"/>
    <n v="0"/>
    <s v="NOTA"/>
    <s v="ND"/>
    <s v=""/>
    <m/>
    <m/>
    <s v=""/>
    <s v=""/>
    <m/>
    <m/>
    <n v="15516"/>
    <n v="25"/>
    <n v="15541"/>
    <n v="0.85537827099999997"/>
    <n v="1.081276269"/>
    <n v="1816857"/>
  </r>
  <r>
    <x v="3"/>
    <s v="Odisha"/>
    <s v="JAGATSINGHPUR"/>
    <s v="RAJASHREE MALLICK"/>
    <n v="1"/>
    <s v="BJD"/>
    <s v="Conch"/>
    <s v="FEMALE"/>
    <n v="0"/>
    <n v="54"/>
    <s v="SC"/>
    <s v="Graduate Professional"/>
    <n v="40023972"/>
    <n v="1433305"/>
    <n v="618955"/>
    <n v="1030"/>
    <n v="619985"/>
    <n v="37.72127562"/>
    <n v="50.412375070000003"/>
    <n v="1643595"/>
  </r>
  <r>
    <x v="3"/>
    <s v="Odisha"/>
    <s v="JAGATSINGHPUR"/>
    <s v="BIBHU PRASAD TARAI"/>
    <n v="0"/>
    <s v="BJP"/>
    <s v="Lotus"/>
    <s v="MALE"/>
    <n v="0"/>
    <n v="55"/>
    <s v="SC"/>
    <s v="Post Graduate"/>
    <n v="5405384"/>
    <n v="550000"/>
    <n v="346398"/>
    <n v="1932"/>
    <n v="348330"/>
    <n v="21.19317715"/>
    <n v="28.323495909999998"/>
    <n v="1643595"/>
  </r>
  <r>
    <x v="3"/>
    <s v="Odisha"/>
    <s v="JAGATSINGHPUR"/>
    <s v="PRATIMA MALLICK"/>
    <n v="0"/>
    <s v="INC"/>
    <s v="Hand"/>
    <s v="FEMALE"/>
    <n v="0"/>
    <n v="56"/>
    <s v="SC"/>
    <s v="Post Graduate"/>
    <n v="2889737"/>
    <n v="275000"/>
    <n v="239114"/>
    <n v="570"/>
    <n v="239684"/>
    <n v="14.58291124"/>
    <n v="19.489245239999999"/>
    <n v="1643595"/>
  </r>
  <r>
    <x v="3"/>
    <s v="Bihar"/>
    <s v="JAHANABAD"/>
    <s v="CHANDESHWAR PRASAD"/>
    <n v="1"/>
    <s v="JD(U)"/>
    <s v="Arrow"/>
    <s v="MALE"/>
    <n v="3"/>
    <n v="68"/>
    <s v="GENERAL"/>
    <s v="10th Pass"/>
    <n v="139271693"/>
    <n v="0"/>
    <n v="333191"/>
    <n v="2393"/>
    <n v="335584"/>
    <n v="21.126453770000001"/>
    <n v="40.813735280000003"/>
    <n v="1588454"/>
  </r>
  <r>
    <x v="3"/>
    <s v="Bihar"/>
    <s v="JAHANABAD"/>
    <s v="SURENDRA PRASAD YADAV"/>
    <n v="0"/>
    <s v="RJD"/>
    <s v="Hurricane Lamp"/>
    <s v="MALE"/>
    <n v="8"/>
    <n v="60"/>
    <s v="GENERAL"/>
    <s v="Post Graduate"/>
    <n v="87352346"/>
    <n v="3063057"/>
    <n v="332116"/>
    <n v="1717"/>
    <n v="333833"/>
    <n v="21.016220799999999"/>
    <n v="40.600778609999999"/>
    <n v="1588454"/>
  </r>
  <r>
    <x v="3"/>
    <s v="Bihar"/>
    <s v="JAHANABAD"/>
    <s v="ARUN KUMAR"/>
    <n v="0"/>
    <s v="RSPSR"/>
    <s v="Truck"/>
    <s v="MALE"/>
    <n v="3"/>
    <n v="60"/>
    <s v="GENERAL"/>
    <s v="Doctorate"/>
    <n v="69473960"/>
    <n v="1115692"/>
    <n v="34088"/>
    <n v="470"/>
    <n v="34558"/>
    <n v="2.1755744890000002"/>
    <n v="4.202944907"/>
    <n v="1588454"/>
  </r>
  <r>
    <x v="3"/>
    <s v="Bihar"/>
    <s v="JAHANABAD"/>
    <s v="NOTA"/>
    <n v="0"/>
    <s v="NOTA"/>
    <s v="ND"/>
    <s v=""/>
    <m/>
    <m/>
    <s v=""/>
    <s v=""/>
    <m/>
    <m/>
    <n v="27574"/>
    <n v="109"/>
    <n v="27683"/>
    <n v="1.742763719"/>
    <n v="3.366807219"/>
    <n v="1588454"/>
  </r>
  <r>
    <x v="3"/>
    <s v="Bihar"/>
    <s v="JAHANABAD"/>
    <s v="KUNTI DEVI"/>
    <n v="0"/>
    <s v="CPI(ML)(L)"/>
    <s v="Flag with Three Stars"/>
    <s v="FEMALE"/>
    <n v="5"/>
    <n v="54"/>
    <s v="GENERAL"/>
    <s v="Literate"/>
    <n v="415800"/>
    <n v="0"/>
    <n v="26285"/>
    <n v="40"/>
    <n v="26325"/>
    <n v="1.6572717880000001"/>
    <n v="3.2016472220000001"/>
    <n v="1588454"/>
  </r>
  <r>
    <x v="3"/>
    <s v="Bihar"/>
    <s v="JAHANABAD"/>
    <s v="NITYA NAND SINGH"/>
    <n v="0"/>
    <s v="BSP"/>
    <s v="Elephant"/>
    <s v="MALE"/>
    <n v="3"/>
    <n v="38"/>
    <s v="GENERAL"/>
    <s v="12th Pass"/>
    <n v="36929975"/>
    <n v="698096"/>
    <n v="19024"/>
    <n v="187"/>
    <n v="19211"/>
    <n v="1.2094149409999999"/>
    <n v="2.3364423470000002"/>
    <n v="1588454"/>
  </r>
  <r>
    <x v="3"/>
    <s v="Bihar"/>
    <s v="JAHANABAD"/>
    <s v="SUNIL KUMAR"/>
    <n v="0"/>
    <s v="PPID"/>
    <s v="Table"/>
    <s v="MALE"/>
    <n v="0"/>
    <n v="38"/>
    <s v="GENERAL"/>
    <s v="Graduate"/>
    <n v="2553613"/>
    <n v="0"/>
    <n v="9444"/>
    <n v="0"/>
    <n v="9444"/>
    <n v="0.59454035199999999"/>
    <n v="1.148579539"/>
    <n v="1588454"/>
  </r>
  <r>
    <x v="3"/>
    <s v="Bihar"/>
    <s v="JAHANABAD"/>
    <s v="ARBIND KUMAR"/>
    <n v="0"/>
    <s v="ravp"/>
    <s v="Scissors"/>
    <s v="MALE"/>
    <n v="1"/>
    <n v="68"/>
    <s v="GENERAL"/>
    <s v="Doctorate"/>
    <n v="912002858"/>
    <n v="1292562"/>
    <n v="9096"/>
    <n v="13"/>
    <n v="9109"/>
    <n v="0.57345066300000003"/>
    <n v="1.1078368300000001"/>
    <n v="1588454"/>
  </r>
  <r>
    <x v="2"/>
    <s v="Rajasthan"/>
    <s v="JAIPUR"/>
    <s v="Ramcharan Bohra"/>
    <n v="1"/>
    <s v="BJP"/>
    <s v="Lotus"/>
    <s v="MALE"/>
    <n v="0"/>
    <n v="61"/>
    <s v="GENERAL"/>
    <s v="12th Pass"/>
    <n v="165322707"/>
    <n v="22000000"/>
    <n v="918472"/>
    <n v="5593"/>
    <n v="924065"/>
    <n v="43.444093879999997"/>
    <n v="63.443954230000003"/>
    <n v="2127021"/>
  </r>
  <r>
    <x v="2"/>
    <s v="Rajasthan"/>
    <s v="JAIPUR"/>
    <s v="Jyoti Khandelwal"/>
    <n v="0"/>
    <s v="INC"/>
    <s v="Hand"/>
    <s v="FEMALE"/>
    <n v="0"/>
    <n v="44"/>
    <s v="GENERAL"/>
    <s v="Doctorate"/>
    <n v="7959622"/>
    <n v="2150000"/>
    <n v="490741"/>
    <n v="2698"/>
    <n v="493439"/>
    <n v="23.19859559"/>
    <n v="33.878267579999999"/>
    <n v="2127021"/>
  </r>
  <r>
    <x v="2"/>
    <s v="Rajasthan"/>
    <s v="JAIPUR RURAL"/>
    <s v="COL. RAJYAVARDHAN RATHORE"/>
    <n v="1"/>
    <s v="BJP"/>
    <s v="Lotus"/>
    <s v="MALE"/>
    <n v="0"/>
    <n v="49"/>
    <s v="GENERAL"/>
    <s v="Graduate"/>
    <n v="127808070"/>
    <n v="0"/>
    <n v="811626"/>
    <n v="8506"/>
    <n v="820132"/>
    <n v="42.003296220000003"/>
    <n v="64.089485780000004"/>
    <n v="1952542"/>
  </r>
  <r>
    <x v="2"/>
    <s v="Rajasthan"/>
    <s v="JAIPUR RURAL"/>
    <s v="KRISHNA POONIA"/>
    <n v="0"/>
    <s v="INC"/>
    <s v="Hand"/>
    <s v="FEMALE"/>
    <n v="0"/>
    <n v="41"/>
    <s v="GENERAL"/>
    <s v="Graduate"/>
    <n v="35999524"/>
    <n v="4327330"/>
    <n v="422223"/>
    <n v="4738"/>
    <n v="426961"/>
    <n v="21.86693039"/>
    <n v="33.365008240000002"/>
    <n v="1952542"/>
  </r>
  <r>
    <x v="3"/>
    <s v="Odisha"/>
    <s v="JAJPUR"/>
    <s v="SARMISTHA SETHI"/>
    <n v="1"/>
    <s v="BJD"/>
    <s v="Conch"/>
    <s v="FEMALE"/>
    <n v="0"/>
    <n v="45"/>
    <s v="SC"/>
    <s v="Post Graduate"/>
    <n v="15837082"/>
    <n v="0"/>
    <n v="542476"/>
    <n v="1544"/>
    <n v="544020"/>
    <n v="36.882536829999999"/>
    <n v="49.774695440000002"/>
    <n v="1475007"/>
  </r>
  <r>
    <x v="3"/>
    <s v="Odisha"/>
    <s v="JAJPUR"/>
    <s v="AMIYA KANTA MALLICK"/>
    <n v="0"/>
    <s v="BJP"/>
    <s v="Lotus"/>
    <s v="MALE"/>
    <n v="1"/>
    <n v="61"/>
    <s v="SC"/>
    <s v="10th Pass"/>
    <n v="24585630"/>
    <n v="1246347"/>
    <n v="438171"/>
    <n v="4156"/>
    <n v="442327"/>
    <n v="29.988128870000001"/>
    <n v="40.470371880000002"/>
    <n v="1475007"/>
  </r>
  <r>
    <x v="3"/>
    <s v="Odisha"/>
    <s v="JAJPUR"/>
    <s v="MANAS JENA"/>
    <n v="0"/>
    <s v="INC"/>
    <s v="Hand"/>
    <s v="MALE"/>
    <n v="0"/>
    <n v="50"/>
    <s v="SC"/>
    <s v="Post Graduate"/>
    <n v="13861925"/>
    <n v="2760000"/>
    <n v="82834"/>
    <n v="487"/>
    <n v="83321"/>
    <n v="5.6488545480000001"/>
    <n v="7.6233914169999997"/>
    <n v="1475007"/>
  </r>
  <r>
    <x v="4"/>
    <s v="Punjab"/>
    <s v="JALANDHAR"/>
    <s v="Santokh Singh Chaudhary"/>
    <n v="1"/>
    <s v="INC"/>
    <s v="Hand"/>
    <s v="MALE"/>
    <n v="0"/>
    <n v="72"/>
    <s v="SC"/>
    <s v="Graduate Professional"/>
    <n v="99925185"/>
    <n v="2534363"/>
    <n v="385449"/>
    <n v="263"/>
    <n v="385712"/>
    <n v="23.853290439999999"/>
    <n v="37.837047759999997"/>
    <n v="1617018"/>
  </r>
  <r>
    <x v="4"/>
    <s v="Punjab"/>
    <s v="JALANDHAR"/>
    <s v="Charanjit Singh Atwal"/>
    <n v="0"/>
    <s v="SAD"/>
    <s v="Scales"/>
    <s v="MALE"/>
    <n v="0"/>
    <n v="82"/>
    <s v="SC"/>
    <s v="Graduate Professional"/>
    <n v="38633246"/>
    <n v="2297303"/>
    <n v="365934"/>
    <n v="287"/>
    <n v="366221"/>
    <n v="22.647923519999999"/>
    <n v="35.925046330000001"/>
    <n v="1617018"/>
  </r>
  <r>
    <x v="4"/>
    <s v="Punjab"/>
    <s v="JALANDHAR"/>
    <s v="Balwinder Kumar"/>
    <n v="0"/>
    <s v="BSP"/>
    <s v="Elephant"/>
    <s v="MALE"/>
    <n v="0"/>
    <n v="40"/>
    <s v="SC"/>
    <s v="Post Graduate"/>
    <n v="1048289"/>
    <n v="32500"/>
    <n v="204712"/>
    <n v="71"/>
    <n v="204783"/>
    <n v="12.6642375"/>
    <n v="20.088522399999999"/>
    <n v="1617018"/>
  </r>
  <r>
    <x v="4"/>
    <s v="Punjab"/>
    <s v="JALANDHAR"/>
    <s v="Justice (Retd.) Jora Singh"/>
    <n v="0"/>
    <s v="AAP"/>
    <s v="Broom"/>
    <s v="MALE"/>
    <n v="0"/>
    <n v="69"/>
    <s v="SC"/>
    <s v="Graduate Professional"/>
    <n v="54583193"/>
    <n v="969208"/>
    <n v="25382"/>
    <n v="85"/>
    <n v="25467"/>
    <n v="1.5749360859999999"/>
    <n v="2.4982269029999999"/>
    <n v="1617018"/>
  </r>
  <r>
    <x v="4"/>
    <s v="Punjab"/>
    <s v="JALANDHAR"/>
    <s v="NOTA"/>
    <n v="0"/>
    <s v="NOTA"/>
    <s v="ND"/>
    <s v=""/>
    <m/>
    <m/>
    <s v=""/>
    <s v=""/>
    <m/>
    <m/>
    <n v="12301"/>
    <n v="23"/>
    <n v="12324"/>
    <n v="0.76214364999999995"/>
    <n v="1.208942881"/>
    <n v="1617018"/>
  </r>
  <r>
    <x v="1"/>
    <s v="Uttar Pradesh"/>
    <s v="JALAUN"/>
    <s v="BHANU PRATAP SINGH VERMA"/>
    <n v="1"/>
    <s v="BJP"/>
    <s v="Lotus"/>
    <s v="MALE"/>
    <n v="1"/>
    <n v="60"/>
    <s v="SC"/>
    <s v="Post Graduate"/>
    <n v="10699516"/>
    <n v="12265"/>
    <n v="579723"/>
    <n v="2040"/>
    <n v="581763"/>
    <n v="30.09080574"/>
    <n v="51.449485559999999"/>
    <n v="1933358"/>
  </r>
  <r>
    <x v="1"/>
    <s v="Uttar Pradesh"/>
    <s v="JALAUN"/>
    <s v="AJAY SINGH (PANKAJ)"/>
    <n v="0"/>
    <s v="BSP"/>
    <s v="Elephant"/>
    <s v="MALE"/>
    <n v="0"/>
    <n v="46"/>
    <s v="SC"/>
    <s v="12th Pass"/>
    <n v="19137271"/>
    <n v="661326"/>
    <n v="422476"/>
    <n v="910"/>
    <n v="423386"/>
    <n v="21.898996459999999"/>
    <n v="37.44306856"/>
    <n v="1933358"/>
  </r>
  <r>
    <x v="1"/>
    <s v="Uttar Pradesh"/>
    <s v="JALAUN"/>
    <s v="BRIJLAL KHABRI"/>
    <n v="0"/>
    <s v="INC"/>
    <s v="Hand"/>
    <s v="MALE"/>
    <n v="0"/>
    <n v="56"/>
    <s v="SC"/>
    <s v="Post Graduate"/>
    <n v="35424896"/>
    <n v="4343988"/>
    <n v="89444"/>
    <n v="162"/>
    <n v="89606"/>
    <n v="4.6347339710000002"/>
    <n v="7.9245029389999999"/>
    <n v="1933358"/>
  </r>
  <r>
    <x v="1"/>
    <s v="Uttar Pradesh"/>
    <s v="JALAUN"/>
    <s v="SHRAVAN KUMAR PAL"/>
    <n v="0"/>
    <s v="RSOSP"/>
    <s v="Glass Tumbler"/>
    <s v="MALE"/>
    <n v="0"/>
    <n v="55"/>
    <s v="SC"/>
    <s v="12th Pass"/>
    <n v="33942093"/>
    <n v="1500000"/>
    <n v="13861"/>
    <n v="33"/>
    <n v="13894"/>
    <n v="0.71864600300000003"/>
    <n v="1.2287463320000001"/>
    <n v="1933358"/>
  </r>
  <r>
    <x v="1"/>
    <s v="Uttar Pradesh"/>
    <s v="JALAUN"/>
    <s v="NOTA"/>
    <n v="0"/>
    <s v="NOTA"/>
    <s v="ND"/>
    <s v=""/>
    <m/>
    <m/>
    <s v=""/>
    <s v=""/>
    <m/>
    <m/>
    <n v="12493"/>
    <n v="21"/>
    <n v="12514"/>
    <n v="0.64726760400000005"/>
    <n v="1.106703008"/>
    <n v="1933358"/>
  </r>
  <r>
    <x v="2"/>
    <s v="Maharashtra"/>
    <s v="JALGAON"/>
    <s v="Unmesh Bhaiyyasaheb Patil"/>
    <n v="1"/>
    <s v="BJP"/>
    <s v="Lotus"/>
    <s v="MALE"/>
    <n v="1"/>
    <n v="40"/>
    <s v="GENERAL"/>
    <s v="Graduate Professional"/>
    <n v="12324604"/>
    <n v="2529954"/>
    <n v="709510"/>
    <n v="4364"/>
    <n v="713874"/>
    <n v="36.961478720000002"/>
    <n v="65.355900050000002"/>
    <n v="1931400"/>
  </r>
  <r>
    <x v="2"/>
    <s v="Maharashtra"/>
    <s v="JALGAON"/>
    <s v="Gulabrao Baburao Deokar"/>
    <n v="0"/>
    <s v="NCP"/>
    <s v="Clock"/>
    <s v="MALE"/>
    <n v="2"/>
    <n v="63"/>
    <s v="GENERAL"/>
    <s v="10th Pass"/>
    <n v="50652517"/>
    <n v="8552661"/>
    <n v="299240"/>
    <n v="3017"/>
    <n v="302257"/>
    <n v="15.649632390000001"/>
    <n v="27.671939699999999"/>
    <n v="1931400"/>
  </r>
  <r>
    <x v="2"/>
    <s v="Maharashtra"/>
    <s v="JALGAON"/>
    <s v="Anjali Ratnakar Baviskar"/>
    <n v="0"/>
    <s v="VBA"/>
    <s v="Cup &amp; Saucer"/>
    <s v="FEMALE"/>
    <n v="0"/>
    <n v="50"/>
    <s v="GENERAL"/>
    <s v="Graduate"/>
    <n v="20388746"/>
    <n v="3665000"/>
    <n v="37164"/>
    <n v="202"/>
    <n v="37366"/>
    <n v="1.934658797"/>
    <n v="3.4208957899999999"/>
    <n v="1931400"/>
  </r>
  <r>
    <x v="2"/>
    <s v="Maharashtra"/>
    <s v="JALNA"/>
    <s v="Danve Raosaheb Dadarao"/>
    <n v="0"/>
    <s v="BJP"/>
    <s v="Lotus"/>
    <s v="MALE"/>
    <n v="2"/>
    <n v="65"/>
    <s v="GENERAL"/>
    <s v="Graduate"/>
    <n v="229557992"/>
    <n v="2400000"/>
    <n v="694945"/>
    <n v="3074"/>
    <n v="698019"/>
    <n v="37.382793669999998"/>
    <n v="57.730651659999999"/>
    <n v="1867220"/>
  </r>
  <r>
    <x v="2"/>
    <s v="Maharashtra"/>
    <s v="JALNA"/>
    <s v="Autade Vilas Keshavrao"/>
    <n v="0"/>
    <s v="INC"/>
    <s v="Hand"/>
    <s v="MALE"/>
    <n v="3"/>
    <n v="50"/>
    <s v="GENERAL"/>
    <s v="12th Pass"/>
    <n v="278237603"/>
    <n v="15678811"/>
    <n v="364348"/>
    <n v="856"/>
    <n v="365204"/>
    <n v="19.558702239999999"/>
    <n v="30.204714930000002"/>
    <n v="1867220"/>
  </r>
  <r>
    <x v="2"/>
    <s v="Maharashtra"/>
    <s v="JALNA"/>
    <s v="Dr. Sharadchandra Wankhede"/>
    <n v="0"/>
    <s v="VBA"/>
    <s v="Whistle"/>
    <s v="MALE"/>
    <n v="2"/>
    <n v="65"/>
    <s v="GENERAL"/>
    <s v="Post Graduate"/>
    <n v="23282500"/>
    <n v="0"/>
    <n v="76924"/>
    <n v="234"/>
    <n v="77158"/>
    <n v="4.1322393719999999"/>
    <n v="6.3814618520000002"/>
    <n v="1867220"/>
  </r>
  <r>
    <x v="2"/>
    <s v="Maharashtra"/>
    <s v="JALNA"/>
    <s v="NOTA"/>
    <n v="0"/>
    <s v="NOTA"/>
    <s v="ND"/>
    <s v=""/>
    <m/>
    <m/>
    <s v=""/>
    <s v=""/>
    <m/>
    <m/>
    <n v="15550"/>
    <n v="87"/>
    <n v="15637"/>
    <n v="0.83744818499999996"/>
    <n v="1.293280269"/>
    <n v="1867220"/>
  </r>
  <r>
    <x v="2"/>
    <s v="Rajasthan"/>
    <s v="JALORE"/>
    <s v="Devaji Patel"/>
    <n v="1"/>
    <s v="BJP"/>
    <s v="Lotus"/>
    <s v="MALE"/>
    <n v="0"/>
    <n v="42"/>
    <s v="GENERAL"/>
    <s v="10th Pass"/>
    <n v="88332292"/>
    <n v="60936530"/>
    <n v="772383"/>
    <n v="450"/>
    <n v="772833"/>
    <n v="37.312503980000002"/>
    <n v="56.758054889999997"/>
    <n v="2071244"/>
  </r>
  <r>
    <x v="2"/>
    <s v="Rajasthan"/>
    <s v="JALORE"/>
    <s v="Ratan Devasi"/>
    <n v="0"/>
    <s v="INC"/>
    <s v="Hand"/>
    <s v="MALE"/>
    <n v="0"/>
    <n v="44"/>
    <s v="GENERAL"/>
    <s v="12th Pass"/>
    <n v="23361271"/>
    <n v="4544357"/>
    <n v="511363"/>
    <n v="360"/>
    <n v="511723"/>
    <n v="24.706070359999998"/>
    <n v="37.581731269999999"/>
    <n v="2071244"/>
  </r>
  <r>
    <x v="2"/>
    <s v="Rajasthan"/>
    <s v="JALORE"/>
    <s v="NOTA"/>
    <n v="0"/>
    <s v="NOTA"/>
    <s v="ND"/>
    <s v=""/>
    <m/>
    <m/>
    <s v=""/>
    <s v=""/>
    <m/>
    <m/>
    <n v="17711"/>
    <n v="3"/>
    <n v="17714"/>
    <n v="0.85523482500000003"/>
    <n v="1.3009436510000001"/>
    <n v="2071244"/>
  </r>
  <r>
    <x v="3"/>
    <s v="West Bengal"/>
    <s v="JALPAIGURI"/>
    <s v="Dr. JAYANTA KUMAR ROY"/>
    <n v="1"/>
    <s v="BJP"/>
    <s v="Lotus"/>
    <s v="MALE"/>
    <n v="0"/>
    <n v="51"/>
    <s v="SC"/>
    <s v="Graduate Professional"/>
    <n v="11625047"/>
    <n v="1352581"/>
    <n v="757806"/>
    <n v="2339"/>
    <n v="760145"/>
    <n v="43.800678089999998"/>
    <n v="50.62978768"/>
    <n v="1735464"/>
  </r>
  <r>
    <x v="3"/>
    <s v="West Bengal"/>
    <s v="JALPAIGURI"/>
    <s v="BIJOY CHANDRA BARMAN"/>
    <n v="0"/>
    <s v="AITC"/>
    <s v="Floweand Grass"/>
    <s v="MALE"/>
    <n v="0"/>
    <n v="62"/>
    <s v="SC"/>
    <s v="Post Graduate"/>
    <n v="14612159"/>
    <n v="0"/>
    <n v="575547"/>
    <n v="594"/>
    <n v="576141"/>
    <n v="33.198095729999999"/>
    <n v="38.374121389999999"/>
    <n v="1735464"/>
  </r>
  <r>
    <x v="3"/>
    <s v="West Bengal"/>
    <s v="JALPAIGURI"/>
    <s v="BHAGIRATH CHANDRA ROY"/>
    <n v="0"/>
    <s v="CPI(M)"/>
    <s v="Hammer, Sickle and Star"/>
    <s v="MALE"/>
    <n v="0"/>
    <n v="62"/>
    <s v="SC"/>
    <s v="Post Graduate"/>
    <n v="30818307"/>
    <n v="0"/>
    <n v="76054"/>
    <n v="112"/>
    <n v="76166"/>
    <n v="4.3887974630000004"/>
    <n v="5.073069491"/>
    <n v="1735464"/>
  </r>
  <r>
    <x v="3"/>
    <s v="West Bengal"/>
    <s v="JALPAIGURI"/>
    <s v="MANI KUMAR DARNAL"/>
    <n v="0"/>
    <s v="INC"/>
    <s v="Hand"/>
    <s v="MALE"/>
    <n v="0"/>
    <n v="61"/>
    <s v="SC"/>
    <s v="12th Pass"/>
    <n v="7011294"/>
    <n v="300000"/>
    <n v="28488"/>
    <n v="74"/>
    <n v="28562"/>
    <n v="1.645784643"/>
    <n v="1.9023844080000001"/>
    <n v="1735464"/>
  </r>
  <r>
    <x v="3"/>
    <s v="West Bengal"/>
    <s v="JALPAIGURI"/>
    <s v="NOTA"/>
    <n v="0"/>
    <s v="NOTA"/>
    <s v="ND"/>
    <s v=""/>
    <m/>
    <m/>
    <s v=""/>
    <s v=""/>
    <m/>
    <m/>
    <n v="19909"/>
    <n v="19"/>
    <n v="19928"/>
    <n v="1.148280806"/>
    <n v="1.3273130900000001"/>
    <n v="1735464"/>
  </r>
  <r>
    <x v="4"/>
    <s v="Jammu &amp; Kashmir"/>
    <s v="JAMMU"/>
    <s v="Jugal Kishore"/>
    <n v="1"/>
    <s v="BJP"/>
    <s v="Lotus"/>
    <s v="MALE"/>
    <n v="0"/>
    <n v="56"/>
    <s v="GENERAL"/>
    <s v="10th Pass"/>
    <n v="56481801"/>
    <n v="350040219"/>
    <n v="840214"/>
    <n v="17852"/>
    <n v="858066"/>
    <n v="41.912038379999998"/>
    <n v="57.806084259999999"/>
    <n v="2047302"/>
  </r>
  <r>
    <x v="4"/>
    <s v="Jammu &amp; Kashmir"/>
    <s v="JAMMU"/>
    <s v="Raman Bhalla"/>
    <n v="0"/>
    <s v="INC"/>
    <s v="Hand"/>
    <s v="MALE"/>
    <n v="0"/>
    <n v="56"/>
    <s v="GENERAL"/>
    <s v="Graduate Professional"/>
    <n v="59272009"/>
    <n v="6805874"/>
    <n v="551187"/>
    <n v="4004"/>
    <n v="555191"/>
    <n v="27.118177970000001"/>
    <n v="37.402038689999998"/>
    <n v="2047302"/>
  </r>
  <r>
    <x v="2"/>
    <s v="Gujarat"/>
    <s v="JAMNAGAR"/>
    <s v="POONAMBEN HEMATBHAI MAADAM"/>
    <n v="1"/>
    <s v="BJP"/>
    <s v="Lotus"/>
    <s v="FEMALE"/>
    <n v="0"/>
    <n v="44"/>
    <s v="GENERAL"/>
    <s v="Graduate"/>
    <n v="427331034"/>
    <n v="98632194"/>
    <n v="587501"/>
    <n v="4087"/>
    <n v="591588"/>
    <n v="35.698777309999997"/>
    <n v="58.489157630000001"/>
    <n v="1657166"/>
  </r>
  <r>
    <x v="2"/>
    <s v="Gujarat"/>
    <s v="JAMNAGAR"/>
    <s v="KANDORIYA MULUBHAI RANMALBHAI"/>
    <n v="0"/>
    <s v="INC"/>
    <s v="Hand"/>
    <s v="MALE"/>
    <n v="1"/>
    <n v="60"/>
    <s v="GENERAL"/>
    <s v="Graduate"/>
    <n v="290828040"/>
    <n v="43838249"/>
    <n v="353199"/>
    <n v="1585"/>
    <n v="354784"/>
    <n v="21.409080320000001"/>
    <n v="35.076805649999997"/>
    <n v="1657166"/>
  </r>
  <r>
    <x v="3"/>
    <s v="Jharkhand"/>
    <s v="JAMSHEDPUR"/>
    <s v="Bidyut Baran Mahato"/>
    <n v="1"/>
    <s v="BJP"/>
    <s v="Lotus"/>
    <s v="MALE"/>
    <n v="3"/>
    <n v="56"/>
    <s v="GENERAL"/>
    <s v="12th Pass"/>
    <n v="27750671"/>
    <n v="2961830"/>
    <n v="678984"/>
    <n v="648"/>
    <n v="679632"/>
    <n v="39.901390200000002"/>
    <n v="59.386225600000003"/>
    <n v="1703279"/>
  </r>
  <r>
    <x v="3"/>
    <s v="Jharkhand"/>
    <s v="JAMSHEDPUR"/>
    <s v="Champai Soren"/>
    <n v="0"/>
    <s v="JMM"/>
    <s v="Bow &amp; Arrow"/>
    <s v="MALE"/>
    <n v="1"/>
    <n v="62"/>
    <s v="ST"/>
    <s v="10th Pass"/>
    <n v="22822491"/>
    <n v="7650059"/>
    <n v="377352"/>
    <n v="190"/>
    <n v="377542"/>
    <n v="22.165599409999999"/>
    <n v="32.989609649999998"/>
    <n v="1703279"/>
  </r>
  <r>
    <x v="3"/>
    <s v="Bihar"/>
    <s v="JAMUI (SC)"/>
    <s v="CHIRAG KUMAR PASWAN"/>
    <n v="1"/>
    <s v="LJP"/>
    <s v="Bungalow"/>
    <s v="MALE"/>
    <n v="1"/>
    <n v="37"/>
    <s v="SC"/>
    <s v="Graduate Professional"/>
    <n v="18466066"/>
    <n v="0"/>
    <n v="527860"/>
    <n v="1274"/>
    <n v="529134"/>
    <n v="30.784831870000001"/>
    <n v="55.72406617"/>
    <n v="1718814"/>
  </r>
  <r>
    <x v="3"/>
    <s v="Bihar"/>
    <s v="JAMUI (SC)"/>
    <s v="BHUDEO CHOUDHARY"/>
    <n v="0"/>
    <s v="BLSP"/>
    <s v="Ceiling Fan"/>
    <s v="MALE"/>
    <n v="3"/>
    <n v="56"/>
    <s v="SC"/>
    <s v="Graduate"/>
    <n v="17723000"/>
    <n v="1500000"/>
    <n v="287805"/>
    <n v="280"/>
    <n v="288085"/>
    <n v="16.760684980000001"/>
    <n v="30.338756539999999"/>
    <n v="1718814"/>
  </r>
  <r>
    <x v="3"/>
    <s v="Bihar"/>
    <s v="JAMUI (SC)"/>
    <s v="NOTA"/>
    <n v="0"/>
    <s v="NOTA"/>
    <s v="ND"/>
    <s v=""/>
    <m/>
    <m/>
    <s v=""/>
    <s v=""/>
    <m/>
    <m/>
    <n v="39450"/>
    <n v="46"/>
    <n v="39496"/>
    <n v="2.2978635270000001"/>
    <n v="4.159395763"/>
    <n v="1718814"/>
  </r>
  <r>
    <x v="3"/>
    <s v="Bihar"/>
    <s v="JAMUI (SC)"/>
    <s v="UPENDRA RAVIDAS"/>
    <n v="0"/>
    <s v="BSP"/>
    <s v="Elephant"/>
    <s v="MALE"/>
    <m/>
    <n v="40"/>
    <s v="SC"/>
    <s v="Not Available"/>
    <s v="Not Available"/>
    <s v="Not Available"/>
    <n v="31504"/>
    <n v="107"/>
    <n v="31611"/>
    <n v="1.8391169730000001"/>
    <n v="3.3290120380000001"/>
    <n v="1718814"/>
  </r>
  <r>
    <x v="3"/>
    <s v="Bihar"/>
    <s v="JAMUI (SC)"/>
    <s v="SUBHASH PASWAN"/>
    <n v="0"/>
    <s v="IND"/>
    <s v="Bat"/>
    <s v="MALE"/>
    <n v="0"/>
    <n v="51"/>
    <s v="SC"/>
    <s v="Graduate"/>
    <n v="1770000"/>
    <n v="0"/>
    <n v="16714"/>
    <n v="5"/>
    <n v="16719"/>
    <n v="0.972705598"/>
    <n v="1.7607083690000001"/>
    <n v="1718814"/>
  </r>
  <r>
    <x v="3"/>
    <s v="Bihar"/>
    <s v="JAMUI (SC)"/>
    <s v="VIRENDRA KUMAR"/>
    <n v="0"/>
    <s v="IND"/>
    <s v="Cup &amp; Saucer"/>
    <s v="MALE"/>
    <n v="0"/>
    <n v="60"/>
    <s v="SC"/>
    <s v="Graduate"/>
    <n v="21537694"/>
    <n v="555000"/>
    <n v="14611"/>
    <n v="17"/>
    <n v="14628"/>
    <n v="0.851051946"/>
    <n v="1.540501347"/>
    <n v="1718814"/>
  </r>
  <r>
    <x v="3"/>
    <s v="Bihar"/>
    <s v="JAMUI (SC)"/>
    <s v="VISHNU PRIYA"/>
    <n v="0"/>
    <s v="BMUP"/>
    <s v="Cot"/>
    <s v="FEMALE"/>
    <n v="0"/>
    <n v="32"/>
    <s v="SC"/>
    <s v="Graduate"/>
    <n v="8810000"/>
    <n v="0"/>
    <n v="10598"/>
    <n v="27"/>
    <n v="10625"/>
    <n v="0.61815880000000001"/>
    <n v="1.1189381199999999"/>
    <n v="1718814"/>
  </r>
  <r>
    <x v="3"/>
    <s v="West Bengal"/>
    <s v="JANGIPUR"/>
    <s v="KHALILUR RAHAMAN"/>
    <n v="1"/>
    <s v="AITC"/>
    <s v="Floweand Grass"/>
    <s v="MALE"/>
    <n v="0"/>
    <n v="58"/>
    <s v="GENERAL"/>
    <s v="Graduate"/>
    <n v="368306705"/>
    <n v="2248968"/>
    <n v="562518"/>
    <n v="320"/>
    <n v="562838"/>
    <n v="34.824494049999998"/>
    <n v="43.14161344"/>
    <n v="1616213"/>
  </r>
  <r>
    <x v="3"/>
    <s v="West Bengal"/>
    <s v="JANGIPUR"/>
    <s v="MAFUJA KHATUN"/>
    <n v="0"/>
    <s v="BJP"/>
    <s v="Lotus"/>
    <s v="FEMALE"/>
    <n v="2"/>
    <n v="48"/>
    <s v="GENERAL"/>
    <s v="Graduate"/>
    <n v="2408235"/>
    <n v="0"/>
    <n v="316147"/>
    <n v="909"/>
    <n v="317056"/>
    <n v="19.617216299999999"/>
    <n v="24.302387880000001"/>
    <n v="1616213"/>
  </r>
  <r>
    <x v="3"/>
    <s v="West Bengal"/>
    <s v="JANGIPUR"/>
    <s v="ABHIJIT MUKHERJEE"/>
    <n v="0"/>
    <s v="INC"/>
    <s v="Hand"/>
    <s v="MALE"/>
    <n v="0"/>
    <n v="59"/>
    <s v="GENERAL"/>
    <s v="Graduate Professional"/>
    <n v="143350474"/>
    <n v="30421037"/>
    <n v="255554"/>
    <n v="282"/>
    <n v="255836"/>
    <n v="15.82934923"/>
    <n v="19.609866100000001"/>
    <n v="1616213"/>
  </r>
  <r>
    <x v="3"/>
    <s v="West Bengal"/>
    <s v="JANGIPUR"/>
    <s v="MD. ZULFIKAR ALI"/>
    <n v="0"/>
    <s v="CPI(M)"/>
    <s v="Hammer, Sickle and Star"/>
    <s v="MALE"/>
    <n v="0"/>
    <n v="53"/>
    <s v="GENERAL"/>
    <s v="Post Graduate"/>
    <n v="8664555"/>
    <n v="1300000"/>
    <n v="95450"/>
    <n v="51"/>
    <n v="95501"/>
    <n v="5.908936508"/>
    <n v="7.3201653499999999"/>
    <n v="1616213"/>
  </r>
  <r>
    <x v="3"/>
    <s v="West Bengal"/>
    <s v="JANGIPUR"/>
    <s v="DR. S.Q.R. ILYAS"/>
    <n v="0"/>
    <s v="WPOI"/>
    <s v="Battery Torch"/>
    <s v="MALE"/>
    <n v="0"/>
    <n v="65"/>
    <s v="GENERAL"/>
    <s v="Doctorate"/>
    <n v="9770000"/>
    <n v="0"/>
    <n v="21292"/>
    <n v="10"/>
    <n v="21302"/>
    <n v="1.318019345"/>
    <n v="1.6328013560000001"/>
    <n v="1616213"/>
  </r>
  <r>
    <x v="1"/>
    <s v="Chhattisgarh"/>
    <s v="JANJGIR-CHAMPA"/>
    <s v="GUHARAM AJGALLEY"/>
    <n v="1"/>
    <s v="BJP"/>
    <s v="Lotus"/>
    <s v="MALE"/>
    <n v="0"/>
    <n v="52"/>
    <s v="SC"/>
    <s v="Graduate Professional"/>
    <n v="18400837"/>
    <n v="0"/>
    <n v="570486"/>
    <n v="2304"/>
    <n v="572790"/>
    <n v="30.192384929999999"/>
    <n v="45.879209340000003"/>
    <n v="1897134"/>
  </r>
  <r>
    <x v="1"/>
    <s v="Chhattisgarh"/>
    <s v="JANJGIR-CHAMPA"/>
    <s v="RAVI PARASRAM BHARDWAJ"/>
    <n v="0"/>
    <s v="INC"/>
    <s v="Hand"/>
    <s v="MALE"/>
    <n v="0"/>
    <n v="42"/>
    <s v="SC"/>
    <s v="Graduate"/>
    <n v="15316449"/>
    <n v="744582"/>
    <n v="488051"/>
    <n v="1484"/>
    <n v="489535"/>
    <n v="25.803923180000002"/>
    <n v="39.210668380000001"/>
    <n v="1897134"/>
  </r>
  <r>
    <x v="1"/>
    <s v="Chhattisgarh"/>
    <s v="JANJGIR-CHAMPA"/>
    <s v="DAURAM RATNAKAR"/>
    <n v="0"/>
    <s v="BSP"/>
    <s v="Elephant"/>
    <s v="MALE"/>
    <n v="0"/>
    <n v="60"/>
    <s v="SC"/>
    <s v="Post Graduate"/>
    <n v="18596521"/>
    <n v="1970757"/>
    <n v="130576"/>
    <n v="811"/>
    <n v="131387"/>
    <n v="6.9255519110000003"/>
    <n v="10.52380746"/>
    <n v="1897134"/>
  </r>
  <r>
    <x v="1"/>
    <s v="Uttar Pradesh"/>
    <s v="JAUNPUR"/>
    <s v="SHYAM SINGH YADAV"/>
    <n v="1"/>
    <s v="BSP"/>
    <s v="Elephant"/>
    <s v="MALE"/>
    <n v="0"/>
    <n v="65"/>
    <s v="GENERAL"/>
    <s v="Post Graduate"/>
    <n v="140717620"/>
    <n v="3577000"/>
    <n v="520046"/>
    <n v="1082"/>
    <n v="521128"/>
    <n v="27.89800297"/>
    <n v="50.020300759999998"/>
    <n v="1867976"/>
  </r>
  <r>
    <x v="1"/>
    <s v="Uttar Pradesh"/>
    <s v="JAUNPUR"/>
    <s v="KRISHNA PRATAP SINGH K.P."/>
    <n v="0"/>
    <s v="BJP"/>
    <s v="Lotus"/>
    <s v="MALE"/>
    <n v="0"/>
    <n v="42"/>
    <s v="GENERAL"/>
    <s v="Doctorate"/>
    <n v="113972361"/>
    <n v="1751674"/>
    <n v="439292"/>
    <n v="900"/>
    <n v="440192"/>
    <n v="23.565184989999999"/>
    <n v="42.251685250000001"/>
    <n v="1867976"/>
  </r>
  <r>
    <x v="1"/>
    <s v="Uttar Pradesh"/>
    <s v="JAUNPUR"/>
    <s v="DEO VRAT MISHRA"/>
    <n v="0"/>
    <s v="INC"/>
    <s v="Hand"/>
    <s v="MALE"/>
    <n v="0"/>
    <n v="48"/>
    <s v="GENERAL"/>
    <s v="Graduate Professional"/>
    <n v="510960626"/>
    <n v="12512381"/>
    <n v="27107"/>
    <n v="78"/>
    <n v="27185"/>
    <n v="1.455318484"/>
    <n v="2.6093433400000001"/>
    <n v="1867976"/>
  </r>
  <r>
    <x v="3"/>
    <s v="West Bengal"/>
    <s v="JAYNAGAR"/>
    <s v="PRATIMA MONDAL"/>
    <n v="1"/>
    <s v="AITC"/>
    <s v="Floweand Grass"/>
    <s v="FEMALE"/>
    <n v="0"/>
    <n v="53"/>
    <s v="SC"/>
    <s v="Post Graduate"/>
    <n v="27471675"/>
    <n v="0"/>
    <n v="760934"/>
    <n v="268"/>
    <n v="761202"/>
    <n v="46.179494099999999"/>
    <n v="56.119865580000003"/>
    <n v="1648355"/>
  </r>
  <r>
    <x v="3"/>
    <s v="West Bengal"/>
    <s v="JAYNAGAR"/>
    <s v="DR. ASHOK KANDARY"/>
    <n v="0"/>
    <s v="BJP"/>
    <s v="Lotus"/>
    <s v="MALE"/>
    <n v="0"/>
    <n v="43"/>
    <s v="SC"/>
    <s v="Graduate Professional"/>
    <n v="28492070"/>
    <n v="2081000"/>
    <n v="444040"/>
    <n v="387"/>
    <n v="444427"/>
    <n v="26.961849839999999"/>
    <n v="32.765525449999998"/>
    <n v="1648355"/>
  </r>
  <r>
    <x v="3"/>
    <s v="West Bengal"/>
    <s v="JAYNAGAR"/>
    <s v="SUBHAS NASKAR"/>
    <n v="0"/>
    <s v="RSP"/>
    <s v="Spade &amp; Stoker"/>
    <s v="MALE"/>
    <n v="0"/>
    <n v="67"/>
    <s v="SC"/>
    <s v="Graduate"/>
    <n v="4045301"/>
    <n v="0"/>
    <n v="67880"/>
    <n v="33"/>
    <n v="67913"/>
    <n v="4.1200469560000004"/>
    <n v="5.006908063"/>
    <n v="1648355"/>
  </r>
  <r>
    <x v="3"/>
    <s v="West Bengal"/>
    <s v="JAYNAGAR"/>
    <s v="JAYKRISHNA HALDAR"/>
    <n v="0"/>
    <s v="SUCI(C)"/>
    <s v="Battery torch"/>
    <s v="MALE"/>
    <n v="2"/>
    <n v="64"/>
    <s v="SC"/>
    <s v="8th Pass"/>
    <n v="155500"/>
    <n v="0"/>
    <n v="38258"/>
    <n v="3"/>
    <n v="38261"/>
    <n v="2.3211626139999999"/>
    <n v="2.8208046969999998"/>
    <n v="1648355"/>
  </r>
  <r>
    <x v="3"/>
    <s v="West Bengal"/>
    <s v="JAYNAGAR"/>
    <s v="TAPAN MONDAL"/>
    <n v="0"/>
    <s v="INC"/>
    <s v="Hand"/>
    <s v="MALE"/>
    <n v="0"/>
    <n v="50"/>
    <s v="SC"/>
    <s v="Post Graduate"/>
    <n v="3662000"/>
    <n v="60000"/>
    <n v="18746"/>
    <n v="12"/>
    <n v="18758"/>
    <n v="1.137983019"/>
    <n v="1.3829396650000001"/>
    <n v="1648355"/>
  </r>
  <r>
    <x v="2"/>
    <s v="Rajasthan"/>
    <s v="JHALAWAR-BARAN"/>
    <s v="DUSHYANT SINGH"/>
    <n v="1"/>
    <s v="BJP"/>
    <s v="Lotus"/>
    <s v="MALE"/>
    <n v="0"/>
    <n v="48"/>
    <s v="GENERAL"/>
    <s v="Post Graduate"/>
    <n v="370432373"/>
    <n v="85824156"/>
    <n v="887017"/>
    <n v="383"/>
    <n v="887400"/>
    <n v="46.610325279999998"/>
    <n v="64.772918880000006"/>
    <n v="1903870"/>
  </r>
  <r>
    <x v="2"/>
    <s v="Rajasthan"/>
    <s v="JHALAWAR-BARAN"/>
    <s v="PRAMOD SHARMA"/>
    <n v="0"/>
    <s v="INC"/>
    <s v="Hand"/>
    <s v="MALE"/>
    <n v="4"/>
    <n v="48"/>
    <s v="GENERAL"/>
    <s v="Graduate Professional"/>
    <n v="15574521"/>
    <n v="1994024"/>
    <n v="433272"/>
    <n v="200"/>
    <n v="433472"/>
    <n v="22.767941090000001"/>
    <n v="31.639899360000001"/>
    <n v="1903870"/>
  </r>
  <r>
    <x v="2"/>
    <s v="Rajasthan"/>
    <s v="JHALAWAR-BARAN"/>
    <s v="NOTA"/>
    <n v="0"/>
    <s v="NOTA"/>
    <s v="ND"/>
    <s v=""/>
    <m/>
    <m/>
    <s v=""/>
    <s v=""/>
    <m/>
    <m/>
    <n v="17078"/>
    <n v="2"/>
    <n v="17080"/>
    <n v="0.89712007599999999"/>
    <n v="1.2466998579999999"/>
    <n v="1903870"/>
  </r>
  <r>
    <x v="3"/>
    <s v="Bihar"/>
    <s v="JHANJHARPUR"/>
    <s v="Ramprit Mandal"/>
    <n v="1"/>
    <s v="JD(U)"/>
    <s v="Arrow"/>
    <s v="MALE"/>
    <n v="1"/>
    <n v="63"/>
    <s v="GENERAL"/>
    <s v="10th Pass"/>
    <n v="88119686"/>
    <n v="1000000"/>
    <n v="601597"/>
    <n v="794"/>
    <n v="602391"/>
    <n v="32.519189789999999"/>
    <n v="56.701440429999998"/>
    <n v="1852417"/>
  </r>
  <r>
    <x v="3"/>
    <s v="Bihar"/>
    <s v="JHANJHARPUR"/>
    <s v="GULAB YADAV"/>
    <n v="0"/>
    <s v="RJD"/>
    <s v="Hurricane Lamp"/>
    <s v="MALE"/>
    <n v="2"/>
    <n v="51"/>
    <s v="GENERAL"/>
    <s v="Literate"/>
    <n v="96821512"/>
    <n v="16777175"/>
    <n v="279168"/>
    <n v="272"/>
    <n v="279440"/>
    <n v="15.08515631"/>
    <n v="26.302933670000002"/>
    <n v="1852417"/>
  </r>
  <r>
    <x v="3"/>
    <s v="Bihar"/>
    <s v="JHANJHARPUR"/>
    <s v="Bipeen Kumar Singhwait"/>
    <n v="0"/>
    <s v="IND"/>
    <s v="Gas Cylinder"/>
    <s v="MALE"/>
    <n v="0"/>
    <n v="29"/>
    <s v="GENERAL"/>
    <s v="Graduate Professional"/>
    <n v="5582385"/>
    <n v="940000"/>
    <n v="29504"/>
    <n v="2"/>
    <n v="29506"/>
    <n v="1.592837898"/>
    <n v="2.777320214"/>
    <n v="1852417"/>
  </r>
  <r>
    <x v="3"/>
    <s v="Bihar"/>
    <s v="JHANJHARPUR"/>
    <s v="Devendra Prasad Yadav"/>
    <n v="0"/>
    <s v="SJDD"/>
    <s v="Ganna Kisan"/>
    <s v="MALE"/>
    <n v="0"/>
    <n v="65"/>
    <s v="GENERAL"/>
    <s v="Graduate"/>
    <n v="11423806"/>
    <n v="0"/>
    <n v="25586"/>
    <n v="44"/>
    <n v="25630"/>
    <n v="1.383597754"/>
    <n v="2.412482786"/>
    <n v="1852417"/>
  </r>
  <r>
    <x v="3"/>
    <s v="Bihar"/>
    <s v="JHANJHARPUR"/>
    <s v="Om Prakash Poddar"/>
    <n v="0"/>
    <s v="IND"/>
    <s v="Helicopter"/>
    <s v="MALE"/>
    <n v="3"/>
    <n v="45"/>
    <s v="GENERAL"/>
    <s v="Post Graduate"/>
    <n v="3143831"/>
    <n v="0"/>
    <n v="21987"/>
    <n v="1"/>
    <n v="21988"/>
    <n v="1.1869897540000001"/>
    <n v="2.0696711470000002"/>
    <n v="1852417"/>
  </r>
  <r>
    <x v="3"/>
    <s v="Bihar"/>
    <s v="JHANJHARPUR"/>
    <s v="Ganpati Jha"/>
    <n v="0"/>
    <s v="IND"/>
    <s v="Auto- Rickshaw"/>
    <s v="MALE"/>
    <n v="2"/>
    <n v="53"/>
    <s v="GENERAL"/>
    <s v="10th Pass"/>
    <n v="45305838"/>
    <n v="350000"/>
    <n v="21625"/>
    <n v="7"/>
    <n v="21632"/>
    <n v="1.167771619"/>
    <n v="2.0361618269999999"/>
    <n v="1852417"/>
  </r>
  <r>
    <x v="1"/>
    <s v="Uttar Pradesh"/>
    <s v="JHANSI"/>
    <s v="Anurag Sharma"/>
    <n v="1"/>
    <s v="BJP"/>
    <s v="Lotus"/>
    <s v="MALE"/>
    <n v="0"/>
    <n v="54"/>
    <s v="GENERAL"/>
    <s v="Post Graduate"/>
    <n v="1243060113"/>
    <n v="14212970"/>
    <n v="808371"/>
    <n v="901"/>
    <n v="809272"/>
    <n v="39.655830559999998"/>
    <n v="58.594918649999997"/>
    <n v="2040739"/>
  </r>
  <r>
    <x v="1"/>
    <s v="Uttar Pradesh"/>
    <s v="JHANSI"/>
    <s v="Shyam Sundar Singh"/>
    <n v="0"/>
    <s v="SP"/>
    <s v="Bicycle"/>
    <s v="MALE"/>
    <n v="4"/>
    <n v="59"/>
    <s v="GENERAL"/>
    <s v="Graduate"/>
    <n v="272086643"/>
    <n v="0"/>
    <n v="443090"/>
    <n v="499"/>
    <n v="443589"/>
    <n v="21.7366846"/>
    <n v="32.117831049999999"/>
    <n v="2040739"/>
  </r>
  <r>
    <x v="1"/>
    <s v="Uttar Pradesh"/>
    <s v="JHANSI"/>
    <s v="Shivsharan"/>
    <n v="0"/>
    <s v="INC"/>
    <s v="Hand"/>
    <s v="MALE"/>
    <n v="1"/>
    <n v="47"/>
    <s v="GENERAL"/>
    <s v="Post Graduate"/>
    <n v="45715000"/>
    <n v="2025000"/>
    <n v="86080"/>
    <n v="59"/>
    <n v="86139"/>
    <n v="4.2209709330000003"/>
    <n v="6.2368495360000002"/>
    <n v="2040739"/>
  </r>
  <r>
    <x v="1"/>
    <s v="Uttar Pradesh"/>
    <s v="JHANSI"/>
    <s v="NOTA"/>
    <n v="0"/>
    <s v="NOTA"/>
    <s v="ND"/>
    <s v=""/>
    <m/>
    <m/>
    <s v=""/>
    <s v=""/>
    <m/>
    <m/>
    <n v="18228"/>
    <n v="11"/>
    <n v="18239"/>
    <n v="0.89374486399999997"/>
    <n v="1.320585318"/>
    <n v="2040739"/>
  </r>
  <r>
    <x v="3"/>
    <s v="West Bengal"/>
    <s v="JHARGRAM"/>
    <s v="Kunar Hembram"/>
    <n v="1"/>
    <s v="BJP"/>
    <s v="Lotus"/>
    <s v="MALE"/>
    <n v="0"/>
    <n v="56"/>
    <s v="ST"/>
    <s v="Graduate Professional"/>
    <n v="10387498"/>
    <n v="565000"/>
    <n v="623373"/>
    <n v="3210"/>
    <n v="626583"/>
    <n v="38.162812109999997"/>
    <n v="44.525952029999999"/>
    <n v="1641868"/>
  </r>
  <r>
    <x v="3"/>
    <s v="West Bengal"/>
    <s v="JHARGRAM"/>
    <s v="Birbaha Saren"/>
    <n v="0"/>
    <s v="AITC"/>
    <s v="Floweand Grass"/>
    <s v="FEMALE"/>
    <n v="1"/>
    <n v="48"/>
    <s v="ST"/>
    <s v="Post Graduate"/>
    <n v="6702555"/>
    <n v="0"/>
    <n v="613566"/>
    <n v="1250"/>
    <n v="614816"/>
    <n v="37.446128430000002"/>
    <n v="43.689770899999999"/>
    <n v="1641868"/>
  </r>
  <r>
    <x v="3"/>
    <s v="West Bengal"/>
    <s v="JHARGRAM"/>
    <s v="Deblina Hembram"/>
    <n v="0"/>
    <s v="CPI(M)"/>
    <s v="Hammer, Sickle and Star"/>
    <s v="FEMALE"/>
    <n v="1"/>
    <n v="48"/>
    <s v="ST"/>
    <s v="10th Pass"/>
    <n v="1751916"/>
    <n v="44439"/>
    <n v="75379"/>
    <n v="301"/>
    <n v="75680"/>
    <n v="4.6093839460000003"/>
    <n v="5.3779372399999996"/>
    <n v="1641868"/>
  </r>
  <r>
    <x v="3"/>
    <s v="West Bengal"/>
    <s v="JHARGRAM"/>
    <s v="Jageswar Hembram"/>
    <n v="0"/>
    <s v="INC"/>
    <s v="Hand"/>
    <s v="MALE"/>
    <n v="1"/>
    <n v="54"/>
    <s v="ST"/>
    <s v="8th Pass"/>
    <n v="229925"/>
    <n v="0"/>
    <n v="20712"/>
    <n v="42"/>
    <n v="20754"/>
    <n v="1.264048023"/>
    <n v="1.4748111719999999"/>
    <n v="1641868"/>
  </r>
  <r>
    <x v="3"/>
    <s v="West Bengal"/>
    <s v="JHARGRAM"/>
    <s v="NOTA"/>
    <n v="0"/>
    <s v="NOTA"/>
    <s v="ND"/>
    <s v=""/>
    <m/>
    <m/>
    <s v=""/>
    <s v=""/>
    <m/>
    <m/>
    <n v="17664"/>
    <n v="28"/>
    <n v="17692"/>
    <n v="1.077553129"/>
    <n v="1.257220741"/>
    <n v="1641868"/>
  </r>
  <r>
    <x v="2"/>
    <s v="Rajasthan"/>
    <s v="JHUNJHUNU"/>
    <s v="NARENDRA KUMAR"/>
    <n v="1"/>
    <s v="BJP"/>
    <s v="Lotus"/>
    <s v="MALE"/>
    <n v="1"/>
    <n v="58"/>
    <s v="GENERAL"/>
    <s v="Graduate"/>
    <n v="47474109"/>
    <n v="3278401"/>
    <n v="722994"/>
    <n v="15169"/>
    <n v="738163"/>
    <n v="38.091225369999997"/>
    <n v="61.324397570000002"/>
    <n v="1937882"/>
  </r>
  <r>
    <x v="2"/>
    <s v="Rajasthan"/>
    <s v="JHUNJHUNU"/>
    <s v="SHARWAN KUMAR S/O GOKAL RAM"/>
    <n v="0"/>
    <s v="INC"/>
    <s v="Hand"/>
    <s v="MALE"/>
    <n v="0"/>
    <n v="64"/>
    <s v="GENERAL"/>
    <s v="10th Pass"/>
    <n v="7885036"/>
    <n v="0"/>
    <n v="431973"/>
    <n v="3643"/>
    <n v="435616"/>
    <n v="22.478974470000001"/>
    <n v="36.189688150000002"/>
    <n v="1937882"/>
  </r>
  <r>
    <x v="2"/>
    <s v="Rajasthan"/>
    <s v="JODHPUR"/>
    <s v="Gajendra Singh Shekhawat"/>
    <n v="1"/>
    <s v="BJP"/>
    <s v="Lotus"/>
    <s v="MALE"/>
    <n v="1"/>
    <n v="51"/>
    <s v="GENERAL"/>
    <s v="Post Graduate"/>
    <n v="138029511"/>
    <n v="58573744"/>
    <n v="781166"/>
    <n v="7722"/>
    <n v="788888"/>
    <n v="40.316135639999999"/>
    <n v="58.525757589999998"/>
    <n v="1956755"/>
  </r>
  <r>
    <x v="2"/>
    <s v="Rajasthan"/>
    <s v="JODHPUR"/>
    <s v="Vaibhav Gehlot"/>
    <n v="0"/>
    <s v="INC"/>
    <s v="Hand"/>
    <s v="MALE"/>
    <n v="1"/>
    <n v="38"/>
    <s v="GENERAL"/>
    <s v="Graduate Professional"/>
    <n v="18606242"/>
    <n v="0"/>
    <n v="511052"/>
    <n v="3396"/>
    <n v="514448"/>
    <n v="26.290874429999999"/>
    <n v="38.16569518"/>
    <n v="1956755"/>
  </r>
  <r>
    <x v="5"/>
    <s v="Assam"/>
    <s v="JORHAT"/>
    <s v="TOPON KUMAR GOGOI"/>
    <n v="1"/>
    <s v="BJP"/>
    <s v="Lotus"/>
    <s v="MALE"/>
    <n v="0"/>
    <n v="50"/>
    <s v="GENERAL"/>
    <s v="Post Graduate"/>
    <n v="12597461"/>
    <n v="455398"/>
    <n v="540942"/>
    <n v="2346"/>
    <n v="543288"/>
    <n v="39.800298159999997"/>
    <n v="51.310704370000003"/>
    <n v="1365035"/>
  </r>
  <r>
    <x v="5"/>
    <s v="Assam"/>
    <s v="JORHAT"/>
    <s v="SUSHANTA BORGOHAIN"/>
    <n v="0"/>
    <s v="INC"/>
    <s v="Hand"/>
    <s v="MALE"/>
    <n v="0"/>
    <n v="44"/>
    <s v="GENERAL"/>
    <s v="Graduate"/>
    <n v="21516244"/>
    <n v="0"/>
    <n v="459480"/>
    <n v="1155"/>
    <n v="460635"/>
    <n v="33.74528858"/>
    <n v="43.504561680000002"/>
    <n v="1365035"/>
  </r>
  <r>
    <x v="5"/>
    <s v="Assam"/>
    <s v="JORHAT"/>
    <s v="KANAK GOGOI"/>
    <n v="0"/>
    <s v="CPI(M)"/>
    <s v="Eaof Corn And Sickle"/>
    <s v="MALE"/>
    <n v="0"/>
    <n v="42"/>
    <s v="GENERAL"/>
    <s v="Post Graduate"/>
    <n v="23894"/>
    <n v="0"/>
    <n v="17759"/>
    <n v="90"/>
    <n v="17849"/>
    <n v="1.3075855199999999"/>
    <n v="1.685744508"/>
    <n v="1365035"/>
  </r>
  <r>
    <x v="5"/>
    <s v="Assam"/>
    <s v="JORHAT"/>
    <s v="NOTA"/>
    <n v="0"/>
    <s v="NOTA"/>
    <s v="ND"/>
    <s v=""/>
    <m/>
    <m/>
    <s v=""/>
    <s v=""/>
    <m/>
    <m/>
    <n v="12536"/>
    <n v="33"/>
    <n v="12569"/>
    <n v="0.920782251"/>
    <n v="1.187076179"/>
    <n v="1365035"/>
  </r>
  <r>
    <x v="2"/>
    <s v="Gujarat"/>
    <s v="JUNAGADH"/>
    <s v="CHUDASAMA RAJESHBHAI NARANBHAI"/>
    <n v="1"/>
    <s v="BJP"/>
    <s v="Lotus"/>
    <s v="MALE"/>
    <n v="1"/>
    <n v="36"/>
    <s v="GENERAL"/>
    <s v="12th Pass"/>
    <n v="10866041"/>
    <n v="1481768"/>
    <n v="543429"/>
    <n v="4315"/>
    <n v="547744"/>
    <n v="33.340799969999999"/>
    <n v="54.380035980000002"/>
    <n v="1642864"/>
  </r>
  <r>
    <x v="2"/>
    <s v="Gujarat"/>
    <s v="JUNAGADH"/>
    <s v="VANSH PUNJABHAI BHIMABHAI"/>
    <n v="0"/>
    <s v="INC"/>
    <s v="Hand"/>
    <s v="MALE"/>
    <n v="0"/>
    <n v="55"/>
    <s v="GENERAL"/>
    <s v="Graduate"/>
    <n v="24571504"/>
    <n v="2788342"/>
    <n v="394673"/>
    <n v="2860"/>
    <n v="397533"/>
    <n v="24.197559869999999"/>
    <n v="39.467084700000001"/>
    <n v="1642864"/>
  </r>
  <r>
    <x v="2"/>
    <s v="Gujarat"/>
    <s v="JUNAGADH"/>
    <s v="DEVEN GOVINDBHAI VANVI"/>
    <n v="0"/>
    <s v="BSP"/>
    <s v="Elephant"/>
    <s v="MALE"/>
    <n v="0"/>
    <n v="48"/>
    <s v="SC"/>
    <s v="12th Pass"/>
    <n v="503683"/>
    <n v="0"/>
    <n v="25448"/>
    <n v="243"/>
    <n v="25691"/>
    <n v="1.563793473"/>
    <n v="2.5506030270000002"/>
    <n v="1642864"/>
  </r>
  <r>
    <x v="2"/>
    <s v="Gujarat"/>
    <s v="JUNAGADH"/>
    <s v="NOTA"/>
    <n v="0"/>
    <s v="NOTA"/>
    <s v="ND"/>
    <s v=""/>
    <m/>
    <m/>
    <s v=""/>
    <s v=""/>
    <m/>
    <m/>
    <n v="15396"/>
    <n v="203"/>
    <n v="15599"/>
    <n v="0.949500385"/>
    <n v="1.5486690519999999"/>
    <n v="1642864"/>
  </r>
  <r>
    <x v="2"/>
    <s v="Gujarat"/>
    <s v="KACHCHH"/>
    <s v="CHAVDA VINOD LAKHAMSHI"/>
    <n v="1"/>
    <s v="BJP"/>
    <s v="Lotus"/>
    <s v="MALE"/>
    <n v="0"/>
    <n v="40"/>
    <s v="SC"/>
    <s v="Post Graduate"/>
    <n v="33508455"/>
    <n v="12458607"/>
    <n v="631753"/>
    <n v="5281"/>
    <n v="637034"/>
    <n v="36.520456959999997"/>
    <n v="62.201118579999999"/>
    <n v="1744321"/>
  </r>
  <r>
    <x v="2"/>
    <s v="Gujarat"/>
    <s v="KACHCHH"/>
    <s v="NARESH NARANBHAI MAHESHWARI"/>
    <n v="0"/>
    <s v="INC"/>
    <s v="Hand"/>
    <s v="MALE"/>
    <n v="0"/>
    <n v="52"/>
    <s v="SC"/>
    <s v="Graduate"/>
    <n v="3813627"/>
    <n v="144294"/>
    <n v="329229"/>
    <n v="2292"/>
    <n v="331521"/>
    <n v="19.005733459999998"/>
    <n v="32.370292689999999"/>
    <n v="1744321"/>
  </r>
  <r>
    <x v="2"/>
    <s v="Gujarat"/>
    <s v="KACHCHH"/>
    <s v="NOTA"/>
    <n v="0"/>
    <s v="NOTA"/>
    <s v="ND"/>
    <s v=""/>
    <m/>
    <m/>
    <s v=""/>
    <s v=""/>
    <m/>
    <m/>
    <n v="18551"/>
    <n v="210"/>
    <n v="18761"/>
    <n v="1.075547448"/>
    <n v="1.8318569899999999"/>
    <n v="1744321"/>
  </r>
  <r>
    <x v="0"/>
    <s v="Andhra Pradesh"/>
    <s v="KADAPA"/>
    <s v="Y.S.Avinash Reddy"/>
    <n v="1"/>
    <s v="YSRCP"/>
    <s v="Ceiling Fan"/>
    <s v="MALE"/>
    <n v="4"/>
    <n v="34"/>
    <s v="GENERAL"/>
    <s v="Post Graduate"/>
    <n v="186969794"/>
    <n v="22833319"/>
    <n v="777967"/>
    <n v="5532"/>
    <n v="783499"/>
    <n v="49.893907650000003"/>
    <n v="63.413127950000003"/>
    <n v="1570330"/>
  </r>
  <r>
    <x v="0"/>
    <s v="Andhra Pradesh"/>
    <s v="KADAPA"/>
    <s v="Adi Narayana Reddy Chadipirala"/>
    <n v="0"/>
    <s v="TDP"/>
    <s v="Bicycle"/>
    <s v="MALE"/>
    <n v="0"/>
    <n v="61"/>
    <s v="GENERAL"/>
    <s v="Post Graduate"/>
    <n v="30742398"/>
    <n v="961319"/>
    <n v="400142"/>
    <n v="2631"/>
    <n v="402773"/>
    <n v="25.648940029999999"/>
    <n v="32.598759899999997"/>
    <n v="1570330"/>
  </r>
  <r>
    <x v="0"/>
    <s v="Andhra Pradesh"/>
    <s v="KADAPA"/>
    <s v="NOTA"/>
    <n v="0"/>
    <s v="NOTA"/>
    <s v="ND"/>
    <s v=""/>
    <m/>
    <m/>
    <s v=""/>
    <s v=""/>
    <m/>
    <m/>
    <n v="14629"/>
    <n v="63"/>
    <n v="14692"/>
    <n v="0.93559952400000002"/>
    <n v="1.1891089530000001"/>
    <n v="1570330"/>
  </r>
  <r>
    <x v="1"/>
    <s v="Uttar Pradesh"/>
    <s v="KAIRANA"/>
    <s v="Pradeep Kumar"/>
    <n v="1"/>
    <s v="BJP"/>
    <s v="Lotus"/>
    <s v="MALE"/>
    <n v="5"/>
    <n v="48"/>
    <s v="GENERAL"/>
    <s v="Post Graduate"/>
    <n v="17292937"/>
    <n v="1300000"/>
    <n v="564380"/>
    <n v="2581"/>
    <n v="566961"/>
    <n v="34.016918429999997"/>
    <n v="50.43181319"/>
    <n v="1666703"/>
  </r>
  <r>
    <x v="1"/>
    <s v="Uttar Pradesh"/>
    <s v="KAIRANA"/>
    <s v="Tabassum Begum"/>
    <n v="0"/>
    <s v="SP"/>
    <s v="Bicycle"/>
    <s v="FEMALE"/>
    <n v="0"/>
    <n v="48"/>
    <s v="GENERAL"/>
    <s v="10th Pass"/>
    <n v="21404646"/>
    <n v="1193748"/>
    <n v="474339"/>
    <n v="462"/>
    <n v="474801"/>
    <n v="28.487438969999999"/>
    <n v="42.234078420000003"/>
    <n v="1666703"/>
  </r>
  <r>
    <x v="1"/>
    <s v="Uttar Pradesh"/>
    <s v="KAIRANA"/>
    <s v="Harendra Singh Malik"/>
    <n v="0"/>
    <s v="INC"/>
    <s v="Hand"/>
    <s v="MALE"/>
    <n v="0"/>
    <n v="64"/>
    <s v="GENERAL"/>
    <s v="Graduate"/>
    <n v="57266147"/>
    <n v="5082884"/>
    <n v="69245"/>
    <n v="110"/>
    <n v="69355"/>
    <n v="4.1612092860000001"/>
    <n v="6.1692045899999997"/>
    <n v="1666703"/>
  </r>
  <r>
    <x v="1"/>
    <s v="Uttar Pradesh"/>
    <s v="KAISERGANJ"/>
    <s v="Brijbhusan Sharan Singh"/>
    <n v="1"/>
    <s v="BJP"/>
    <s v="Lotus"/>
    <s v="MALE"/>
    <n v="4"/>
    <n v="62"/>
    <s v="GENERAL"/>
    <s v="Graduate Professional"/>
    <n v="98905402"/>
    <n v="61524736"/>
    <n v="580226"/>
    <n v="1132"/>
    <n v="581358"/>
    <n v="32.191327979999997"/>
    <n v="59.181959499999998"/>
    <n v="1805946"/>
  </r>
  <r>
    <x v="1"/>
    <s v="Uttar Pradesh"/>
    <s v="KAISERGANJ"/>
    <s v="Chandradev Ram Yadav"/>
    <n v="0"/>
    <s v="BSP"/>
    <s v="Elephant"/>
    <s v="MALE"/>
    <n v="3"/>
    <n v="66"/>
    <s v="GENERAL"/>
    <s v="Post Graduate"/>
    <n v="17297000"/>
    <n v="2000000"/>
    <n v="319418"/>
    <n v="339"/>
    <n v="319757"/>
    <n v="17.70578965"/>
    <n v="32.551105900000003"/>
    <n v="1805946"/>
  </r>
  <r>
    <x v="1"/>
    <s v="Uttar Pradesh"/>
    <s v="KAISERGANJ"/>
    <s v="Vinay Kumar Pandey 'Vinnu'"/>
    <n v="0"/>
    <s v="INC"/>
    <s v="Hand"/>
    <s v="MALE"/>
    <m/>
    <n v="54"/>
    <s v="GENERAL"/>
    <s v="Not Available"/>
    <s v="Not Available"/>
    <s v="Not Available"/>
    <n v="37049"/>
    <n v="83"/>
    <n v="37132"/>
    <n v="2.0560969149999999"/>
    <n v="3.7800194029999998"/>
    <n v="1805946"/>
  </r>
  <r>
    <x v="1"/>
    <s v="Uttar Pradesh"/>
    <s v="KAISERGANJ"/>
    <s v="NOTA"/>
    <n v="0"/>
    <s v="NOTA"/>
    <s v="ND"/>
    <s v=""/>
    <m/>
    <m/>
    <s v=""/>
    <s v=""/>
    <m/>
    <m/>
    <n v="13157"/>
    <n v="11"/>
    <n v="13168"/>
    <n v="0.72914694000000002"/>
    <n v="1.340495947"/>
    <n v="1805946"/>
  </r>
  <r>
    <x v="0"/>
    <s v="Andhra Pradesh"/>
    <s v="KAKINADA"/>
    <s v="VANGA GEETHAVISWANATH"/>
    <n v="1"/>
    <s v="YSRCP"/>
    <s v="Ceiling Fan"/>
    <s v="FEMALE"/>
    <n v="0"/>
    <n v="55"/>
    <s v="GENERAL"/>
    <s v="Post Graduate"/>
    <n v="202528594"/>
    <n v="34416887"/>
    <n v="534655"/>
    <n v="2975"/>
    <n v="537630"/>
    <n v="34.376858300000002"/>
    <n v="43.468945210000001"/>
    <n v="1563930"/>
  </r>
  <r>
    <x v="0"/>
    <s v="Andhra Pradesh"/>
    <s v="KAKINADA"/>
    <s v="CHALAMALASETTY SUNIL"/>
    <n v="0"/>
    <s v="TDP"/>
    <s v="Bicycle"/>
    <s v="MALE"/>
    <n v="0"/>
    <n v="49"/>
    <s v="GENERAL"/>
    <s v="Post Graduate"/>
    <n v="253266524"/>
    <n v="18310000"/>
    <n v="508361"/>
    <n v="3531"/>
    <n v="511892"/>
    <n v="32.731132469999999"/>
    <n v="41.387953240000002"/>
    <n v="1563930"/>
  </r>
  <r>
    <x v="0"/>
    <s v="Andhra Pradesh"/>
    <s v="KAKINADA"/>
    <s v="JYOTHULA VENKATESWARA RAO"/>
    <n v="0"/>
    <s v="JnP"/>
    <s v="Glass Tumbler"/>
    <s v="MALE"/>
    <n v="0"/>
    <n v="62"/>
    <s v="GENERAL"/>
    <s v="12th Pass"/>
    <n v="173451539"/>
    <n v="1150000"/>
    <n v="132124"/>
    <n v="524"/>
    <n v="132648"/>
    <n v="8.4817095390000006"/>
    <n v="10.72497562"/>
    <n v="1563930"/>
  </r>
  <r>
    <x v="0"/>
    <s v="Andhra Pradesh"/>
    <s v="KAKINADA"/>
    <s v="NOTA"/>
    <n v="0"/>
    <s v="NOTA"/>
    <s v="ND"/>
    <s v=""/>
    <m/>
    <m/>
    <s v=""/>
    <s v=""/>
    <m/>
    <m/>
    <n v="17117"/>
    <n v="36"/>
    <n v="17153"/>
    <n v="1.096788219"/>
    <n v="1.386869812"/>
    <n v="1563930"/>
  </r>
  <r>
    <x v="3"/>
    <s v="Odisha"/>
    <s v="KALAHANDI"/>
    <s v="BASANTA KUMAR PANDA"/>
    <n v="1"/>
    <s v="BJP"/>
    <s v="Lotus"/>
    <s v="MALE"/>
    <n v="3"/>
    <n v="58"/>
    <s v="GENERAL"/>
    <s v="12th Pass"/>
    <n v="9547000"/>
    <n v="0"/>
    <n v="429710"/>
    <n v="3364"/>
    <n v="433074"/>
    <n v="26.881374699999999"/>
    <n v="35.182695350000003"/>
    <n v="1611056"/>
  </r>
  <r>
    <x v="3"/>
    <s v="Odisha"/>
    <s v="KALAHANDI"/>
    <s v="PUSPENDRA SINGH DEO"/>
    <n v="0"/>
    <s v="BJD"/>
    <s v="Conch"/>
    <s v="MALE"/>
    <n v="0"/>
    <n v="52"/>
    <s v="GENERAL"/>
    <s v="10th Pass"/>
    <n v="25884601"/>
    <n v="456763"/>
    <n v="405641"/>
    <n v="619"/>
    <n v="406260"/>
    <n v="25.21700053"/>
    <n v="33.004340620000001"/>
    <n v="1611056"/>
  </r>
  <r>
    <x v="3"/>
    <s v="Odisha"/>
    <s v="KALAHANDI"/>
    <s v="BHAKTA CHARAN DAS"/>
    <n v="0"/>
    <s v="INC"/>
    <s v="Hand"/>
    <s v="MALE"/>
    <n v="3"/>
    <n v="60"/>
    <s v="SC"/>
    <s v="Graduate Professional"/>
    <n v="16154671"/>
    <n v="8044387"/>
    <n v="317915"/>
    <n v="1287"/>
    <n v="319202"/>
    <n v="19.813215679999999"/>
    <n v="25.93179623"/>
    <n v="1611056"/>
  </r>
  <r>
    <x v="3"/>
    <s v="Odisha"/>
    <s v="KALAHANDI"/>
    <s v="NOTA"/>
    <n v="0"/>
    <s v="NOTA"/>
    <s v="ND"/>
    <s v=""/>
    <m/>
    <m/>
    <s v=""/>
    <s v=""/>
    <m/>
    <m/>
    <n v="21172"/>
    <n v="27"/>
    <n v="21199"/>
    <n v="1.315845011"/>
    <n v="1.7221951879999999"/>
    <n v="1611056"/>
  </r>
  <r>
    <x v="3"/>
    <s v="Odisha"/>
    <s v="KALAHANDI"/>
    <s v="KAMALINI YADAV"/>
    <n v="0"/>
    <s v="BMUP"/>
    <s v="Cot"/>
    <s v="FEMALE"/>
    <n v="0"/>
    <n v="43"/>
    <s v="GENERAL"/>
    <s v="10th Pass"/>
    <n v="539221"/>
    <n v="198800"/>
    <n v="15833"/>
    <n v="31"/>
    <n v="15864"/>
    <n v="0.98469575200000004"/>
    <n v="1.2887827000000001"/>
    <n v="1611056"/>
  </r>
  <r>
    <x v="3"/>
    <s v="Odisha"/>
    <s v="KALAHANDI"/>
    <s v="CHHABILAL NIAL"/>
    <n v="0"/>
    <s v="APoI"/>
    <s v="Coat"/>
    <s v="MALE"/>
    <n v="0"/>
    <n v="42"/>
    <s v="SC"/>
    <s v="Graduate Professional"/>
    <n v="2315608"/>
    <n v="104000"/>
    <n v="12391"/>
    <n v="18"/>
    <n v="12409"/>
    <n v="0.77024014100000004"/>
    <n v="1.008100386"/>
    <n v="1611056"/>
  </r>
  <r>
    <x v="5"/>
    <s v="Assam"/>
    <s v="KALIABOR"/>
    <s v="Gaurav Gogoi"/>
    <n v="1"/>
    <s v="INC"/>
    <s v="Hand"/>
    <s v="MALE"/>
    <n v="0"/>
    <n v="36"/>
    <s v="GENERAL"/>
    <s v="Post Graduate"/>
    <n v="13727834"/>
    <n v="1250000"/>
    <n v="785014"/>
    <n v="1078"/>
    <n v="786092"/>
    <n v="45.309515380000001"/>
    <n v="55.172287939999997"/>
    <n v="1734938"/>
  </r>
  <r>
    <x v="5"/>
    <s v="Assam"/>
    <s v="KALIABOR"/>
    <s v="Moni Madhab Mahanta"/>
    <n v="0"/>
    <s v="AGP"/>
    <s v="Elephant"/>
    <s v="MALE"/>
    <n v="0"/>
    <n v="41"/>
    <s v="GENERAL"/>
    <s v="Post Graduate"/>
    <n v="2750757"/>
    <n v="0"/>
    <n v="574456"/>
    <n v="1642"/>
    <n v="576098"/>
    <n v="33.205682279999998"/>
    <n v="40.43374661"/>
    <n v="1734938"/>
  </r>
  <r>
    <x v="5"/>
    <s v="Assam"/>
    <s v="KALIABOR"/>
    <s v="Sri Jiten Gogoi"/>
    <n v="0"/>
    <s v="IND"/>
    <s v="Cauliflower"/>
    <s v="MALE"/>
    <n v="1"/>
    <n v="57"/>
    <s v="GENERAL"/>
    <s v="8th Pass"/>
    <n v="90303570"/>
    <n v="1100000"/>
    <n v="18253"/>
    <n v="91"/>
    <n v="18344"/>
    <n v="1.05732885"/>
    <n v="1.2874834630000001"/>
    <n v="1734938"/>
  </r>
  <r>
    <x v="5"/>
    <s v="Assam"/>
    <s v="KALIABOR"/>
    <s v="NOTA"/>
    <n v="0"/>
    <s v="NOTA"/>
    <s v="ND"/>
    <s v=""/>
    <m/>
    <m/>
    <s v=""/>
    <s v=""/>
    <m/>
    <m/>
    <n v="15845"/>
    <n v="68"/>
    <n v="15913"/>
    <n v="0.91720856900000003"/>
    <n v="1.116862426"/>
    <n v="1734938"/>
  </r>
  <r>
    <x v="0"/>
    <s v="Tamil Nadu"/>
    <s v="KALLAKURICHI"/>
    <s v="Gautham Sigamani Pon"/>
    <n v="1"/>
    <s v="DMK"/>
    <s v="Rising Sun"/>
    <s v="MALE"/>
    <n v="1"/>
    <n v="44"/>
    <s v="GENERAL"/>
    <s v="Post Graduate"/>
    <n v="471186830"/>
    <n v="81131909"/>
    <n v="716961"/>
    <n v="4752"/>
    <n v="721713"/>
    <n v="47.203549129999999"/>
    <n v="59.896425950000001"/>
    <n v="1528938"/>
  </r>
  <r>
    <x v="0"/>
    <s v="Tamil Nadu"/>
    <s v="KALLAKURICHI"/>
    <s v="Sudhish L K"/>
    <n v="0"/>
    <s v="DMDK"/>
    <s v="Nagara"/>
    <s v="MALE"/>
    <n v="5"/>
    <n v="51"/>
    <s v="GENERAL"/>
    <s v="Graduate"/>
    <n v="601747124"/>
    <n v="175246855"/>
    <n v="321004"/>
    <n v="790"/>
    <n v="321794"/>
    <n v="21.0468966"/>
    <n v="26.70633686"/>
    <n v="1528938"/>
  </r>
  <r>
    <x v="0"/>
    <s v="Tamil Nadu"/>
    <s v="KALLAKURICHI"/>
    <s v="Komugi Maniyan M"/>
    <n v="0"/>
    <s v="IND"/>
    <s v="Gift Pack"/>
    <s v="MALE"/>
    <n v="0"/>
    <n v="69"/>
    <s v="GENERAL"/>
    <s v="Graduate Professional"/>
    <n v="10487161"/>
    <n v="400000"/>
    <n v="50097"/>
    <n v="82"/>
    <n v="50179"/>
    <n v="3.2819512629999998"/>
    <n v="4.164457004"/>
    <n v="1528938"/>
  </r>
  <r>
    <x v="0"/>
    <s v="Tamil Nadu"/>
    <s v="KALLAKURICHI"/>
    <s v="Sharfudeen S"/>
    <n v="0"/>
    <s v="NTK"/>
    <s v="Ganna Kisan"/>
    <s v="MALE"/>
    <m/>
    <n v="40"/>
    <s v="GENERAL"/>
    <s v="Not Available"/>
    <s v="Not Available"/>
    <s v="Not Available"/>
    <n v="30103"/>
    <n v="143"/>
    <n v="30246"/>
    <n v="1.9782358739999999"/>
    <n v="2.5101768980000001"/>
    <n v="1528938"/>
  </r>
  <r>
    <x v="0"/>
    <s v="Tamil Nadu"/>
    <s v="KALLAKURICHI"/>
    <s v="Ganesh H"/>
    <n v="0"/>
    <s v="MNM"/>
    <s v="Battery Torch"/>
    <s v="MALE"/>
    <n v="0"/>
    <n v="40"/>
    <s v="GENERAL"/>
    <s v="12th Pass"/>
    <n v="4607825"/>
    <n v="0"/>
    <n v="14514"/>
    <n v="73"/>
    <n v="14587"/>
    <n v="0.95406092300000001"/>
    <n v="1.2106047209999999"/>
    <n v="1528938"/>
  </r>
  <r>
    <x v="2"/>
    <s v="Maharashtra"/>
    <s v="KALYAN"/>
    <s v="Dr. SHRIKANT EKNATH SHINDE"/>
    <n v="1"/>
    <s v="SHS"/>
    <s v="Bow and Arrow"/>
    <s v="MALE"/>
    <n v="1"/>
    <n v="32"/>
    <s v="GENERAL"/>
    <s v="Post Graduate"/>
    <n v="19616515"/>
    <n v="1241233"/>
    <n v="558023"/>
    <n v="1700"/>
    <n v="559723"/>
    <n v="28.474835120000002"/>
    <n v="62.841363790000003"/>
    <n v="1965676"/>
  </r>
  <r>
    <x v="2"/>
    <s v="Maharashtra"/>
    <s v="KALYAN"/>
    <s v="BABAJI BALARAM PATIL"/>
    <n v="0"/>
    <s v="NCP"/>
    <s v="Clock"/>
    <s v="MALE"/>
    <n v="1"/>
    <n v="52"/>
    <s v="GENERAL"/>
    <s v="10th Pass"/>
    <n v="421863127"/>
    <n v="3587200"/>
    <n v="215014"/>
    <n v="366"/>
    <n v="215380"/>
    <n v="10.9570448"/>
    <n v="24.181198439999999"/>
    <n v="1965676"/>
  </r>
  <r>
    <x v="2"/>
    <s v="Maharashtra"/>
    <s v="KALYAN"/>
    <s v="SANJAY HEDAOO"/>
    <n v="0"/>
    <s v="VBA"/>
    <s v="Cup &amp; Saucer"/>
    <s v="MALE"/>
    <n v="3"/>
    <n v="54"/>
    <s v="GENERAL"/>
    <s v="12th Pass"/>
    <n v="260000"/>
    <n v="814407"/>
    <n v="65362"/>
    <n v="210"/>
    <n v="65572"/>
    <n v="3.3358498550000002"/>
    <n v="7.3619163529999998"/>
    <n v="1965676"/>
  </r>
  <r>
    <x v="2"/>
    <s v="Maharashtra"/>
    <s v="KALYAN"/>
    <s v="NOTA"/>
    <n v="0"/>
    <s v="NOTA"/>
    <s v="ND"/>
    <s v=""/>
    <m/>
    <m/>
    <s v=""/>
    <s v=""/>
    <m/>
    <m/>
    <n v="12975"/>
    <n v="37"/>
    <n v="13012"/>
    <n v="0.66196056700000006"/>
    <n v="1.460886592"/>
    <n v="1965676"/>
  </r>
  <r>
    <x v="2"/>
    <s v="Maharashtra"/>
    <s v="KALYAN"/>
    <s v="RAVINDRA (PINTU) KENE"/>
    <n v="0"/>
    <s v="BSP"/>
    <s v="Elephant"/>
    <s v="MALE"/>
    <n v="1"/>
    <n v="35"/>
    <s v="GENERAL"/>
    <s v="10th Pass"/>
    <n v="8999137"/>
    <n v="905000"/>
    <n v="9604"/>
    <n v="23"/>
    <n v="9627"/>
    <n v="0.48975517800000001"/>
    <n v="1.0808450060000001"/>
    <n v="1965676"/>
  </r>
  <r>
    <x v="0"/>
    <s v="Tamil Nadu"/>
    <s v="KANCHEEPURAM"/>
    <s v="Selvam.G"/>
    <n v="1"/>
    <s v="DMK"/>
    <s v="Rising Sun"/>
    <s v="MALE"/>
    <n v="0"/>
    <n v="44"/>
    <s v="SC"/>
    <s v="Post Graduate"/>
    <n v="48172936"/>
    <n v="0"/>
    <n v="680087"/>
    <n v="3917"/>
    <n v="684004"/>
    <n v="41.606285190000001"/>
    <n v="55.243676489999999"/>
    <n v="1643992"/>
  </r>
  <r>
    <x v="0"/>
    <s v="Tamil Nadu"/>
    <s v="KANCHEEPURAM"/>
    <s v="Maragatham K"/>
    <n v="0"/>
    <s v="AIADMK"/>
    <s v="Two Leaves"/>
    <s v="FEMALE"/>
    <n v="0"/>
    <n v="36"/>
    <s v="SC"/>
    <s v="Post Graduate"/>
    <n v="19631546"/>
    <n v="6500000"/>
    <n v="396432"/>
    <n v="940"/>
    <n v="397372"/>
    <n v="24.171163849999999"/>
    <n v="32.093803860000001"/>
    <n v="1643992"/>
  </r>
  <r>
    <x v="0"/>
    <s v="Tamil Nadu"/>
    <s v="KANCHEEPURAM"/>
    <s v="Sivaranjani.D"/>
    <n v="0"/>
    <s v="NTK"/>
    <s v="Ganna Kisan"/>
    <s v="FEMALE"/>
    <n v="0"/>
    <n v="26"/>
    <s v="SC"/>
    <s v="Post Graduate"/>
    <n v="15014"/>
    <n v="0"/>
    <n v="62607"/>
    <n v="164"/>
    <n v="62771"/>
    <n v="3.8182059279999998"/>
    <n v="5.0697083889999996"/>
    <n v="1643992"/>
  </r>
  <r>
    <x v="0"/>
    <s v="Tamil Nadu"/>
    <s v="KANCHEEPURAM"/>
    <s v="Munusamy A"/>
    <n v="0"/>
    <s v="IND"/>
    <s v="Gift Pack"/>
    <s v="MALE"/>
    <n v="0"/>
    <n v="51"/>
    <s v="SC"/>
    <s v="Post Graduate"/>
    <n v="21615246"/>
    <n v="0"/>
    <n v="55157"/>
    <n v="56"/>
    <n v="55213"/>
    <n v="3.3584713310000001"/>
    <n v="4.4592854869999998"/>
    <n v="1643992"/>
  </r>
  <r>
    <x v="0"/>
    <s v="Tamil Nadu"/>
    <s v="KANCHEEPURAM"/>
    <s v="NOTA"/>
    <n v="0"/>
    <s v="NOTA"/>
    <s v="ND"/>
    <s v=""/>
    <m/>
    <m/>
    <s v=""/>
    <s v=""/>
    <m/>
    <m/>
    <n v="21591"/>
    <n v="70"/>
    <n v="21661"/>
    <n v="1.3175854870000001"/>
    <n v="1.749453624"/>
    <n v="1643992"/>
  </r>
  <r>
    <x v="3"/>
    <s v="Odisha"/>
    <s v="KANDHAMAL"/>
    <s v="ACHYUTANANDA SAMANTA"/>
    <n v="1"/>
    <s v="BJD"/>
    <s v="Conch"/>
    <s v="MALE"/>
    <n v="0"/>
    <n v="55"/>
    <s v="GENERAL"/>
    <s v="Doctorate"/>
    <n v="1244722"/>
    <n v="0"/>
    <n v="461154"/>
    <n v="525"/>
    <n v="461679"/>
    <n v="35.826117859999997"/>
    <n v="49.008376490000003"/>
    <n v="1288666"/>
  </r>
  <r>
    <x v="3"/>
    <s v="Odisha"/>
    <s v="KANDHAMAL"/>
    <s v="Mahameghabahan Aira Kharabela Swain"/>
    <n v="0"/>
    <s v="BJP"/>
    <s v="Lotus"/>
    <s v="MALE"/>
    <n v="0"/>
    <n v="66"/>
    <s v="GENERAL"/>
    <s v="Post Graduate"/>
    <n v="9415000"/>
    <n v="1050000"/>
    <n v="310883"/>
    <n v="1580"/>
    <n v="312463"/>
    <n v="24.24701203"/>
    <n v="33.168726200000002"/>
    <n v="1288666"/>
  </r>
  <r>
    <x v="3"/>
    <s v="Odisha"/>
    <s v="KANDHAMAL"/>
    <s v="Manoj Kumar Acharya"/>
    <n v="0"/>
    <s v="INC"/>
    <s v="Hand"/>
    <s v="MALE"/>
    <n v="0"/>
    <n v="37"/>
    <s v="GENERAL"/>
    <s v="Graduate"/>
    <n v="5330945"/>
    <n v="0"/>
    <n v="138647"/>
    <n v="346"/>
    <n v="138993"/>
    <n v="10.785804860000001"/>
    <n v="14.754453359999999"/>
    <n v="1288666"/>
  </r>
  <r>
    <x v="3"/>
    <s v="Odisha"/>
    <s v="KANDHAMAL"/>
    <s v="NOTA"/>
    <n v="0"/>
    <s v="NOTA"/>
    <s v="ND"/>
    <s v=""/>
    <m/>
    <m/>
    <s v=""/>
    <s v=""/>
    <m/>
    <m/>
    <n v="13247"/>
    <n v="6"/>
    <n v="13253"/>
    <n v="1.0284278469999999"/>
    <n v="1.4068389800000001"/>
    <n v="1288666"/>
  </r>
  <r>
    <x v="4"/>
    <s v="Himachal Pradesh"/>
    <s v="KANGRA"/>
    <s v="Kishan Kapoor"/>
    <n v="1"/>
    <s v="BJP"/>
    <s v="Lotus"/>
    <s v="MALE"/>
    <n v="2"/>
    <n v="67"/>
    <s v="ST"/>
    <s v="12th Pass"/>
    <n v="85841247"/>
    <n v="3605161"/>
    <n v="712133"/>
    <n v="13085"/>
    <n v="725218"/>
    <n v="50.809128600000001"/>
    <n v="71.835341479999997"/>
    <n v="1427338"/>
  </r>
  <r>
    <x v="4"/>
    <s v="Himachal Pradesh"/>
    <s v="KANGRA"/>
    <s v="Pawan Kajal"/>
    <n v="0"/>
    <s v="INC"/>
    <s v="Hand"/>
    <s v="MALE"/>
    <n v="0"/>
    <n v="45"/>
    <s v="GENERAL"/>
    <s v="10th Pass"/>
    <n v="79478472"/>
    <n v="6642582"/>
    <n v="245474"/>
    <n v="2121"/>
    <n v="247595"/>
    <n v="17.346627080000001"/>
    <n v="24.525137780000001"/>
    <n v="1427338"/>
  </r>
  <r>
    <x v="4"/>
    <s v="Himachal Pradesh"/>
    <s v="KANGRA"/>
    <s v="NOTA"/>
    <n v="0"/>
    <s v="NOTA"/>
    <s v="ND"/>
    <s v=""/>
    <m/>
    <m/>
    <s v=""/>
    <s v=""/>
    <m/>
    <m/>
    <n v="11195"/>
    <n v="132"/>
    <n v="11327"/>
    <n v="0.79357517300000002"/>
    <n v="1.1219783750000001"/>
    <n v="1427338"/>
  </r>
  <r>
    <x v="1"/>
    <s v="Chhattisgarh"/>
    <s v="KANKER"/>
    <s v="MOHAN MANDAVI"/>
    <n v="1"/>
    <s v="BJP"/>
    <s v="Lotus"/>
    <s v="MALE"/>
    <n v="0"/>
    <n v="61"/>
    <s v="ST"/>
    <s v="Post Graduate"/>
    <n v="28675553"/>
    <n v="679000"/>
    <n v="543376"/>
    <n v="2857"/>
    <n v="546233"/>
    <n v="35.038474559999997"/>
    <n v="47.079189450000001"/>
    <n v="1558952"/>
  </r>
  <r>
    <x v="1"/>
    <s v="Chhattisgarh"/>
    <s v="KANKER"/>
    <s v="BIRESH THAKUR"/>
    <n v="0"/>
    <s v="INC"/>
    <s v="Hand"/>
    <s v="MALE"/>
    <n v="0"/>
    <n v="52"/>
    <s v="ST"/>
    <s v="Post Graduate"/>
    <n v="6666614"/>
    <n v="0"/>
    <n v="537999"/>
    <n v="1320"/>
    <n v="539319"/>
    <n v="34.594971489999999"/>
    <n v="46.483279799999998"/>
    <n v="1558952"/>
  </r>
  <r>
    <x v="1"/>
    <s v="Chhattisgarh"/>
    <s v="KANKER"/>
    <s v="NOTA"/>
    <n v="0"/>
    <s v="NOTA"/>
    <s v="ND"/>
    <s v=""/>
    <m/>
    <m/>
    <s v=""/>
    <s v=""/>
    <m/>
    <m/>
    <n v="26692"/>
    <n v="21"/>
    <n v="26713"/>
    <n v="1.713522931"/>
    <n v="2.3023625220000001"/>
    <n v="1558952"/>
  </r>
  <r>
    <x v="1"/>
    <s v="Uttar Pradesh"/>
    <s v="KANNAUJ"/>
    <s v="SUBRAT PATHAK"/>
    <n v="1"/>
    <s v="BJP"/>
    <s v="Lotus"/>
    <s v="MALE"/>
    <n v="11"/>
    <n v="39"/>
    <s v="GENERAL"/>
    <s v="Graduate"/>
    <n v="54287991"/>
    <n v="28993930"/>
    <n v="561286"/>
    <n v="1801"/>
    <n v="563087"/>
    <n v="30.03412587"/>
    <n v="49.35095553"/>
    <n v="1874824"/>
  </r>
  <r>
    <x v="1"/>
    <s v="Uttar Pradesh"/>
    <s v="KANNAUJ"/>
    <s v="DIMPLE YADAV"/>
    <n v="0"/>
    <s v="SP"/>
    <s v="Bicycle"/>
    <s v="FEMALE"/>
    <n v="0"/>
    <n v="41"/>
    <s v="GENERAL"/>
    <s v="Graduate"/>
    <n v="377859166"/>
    <n v="2853000"/>
    <n v="549200"/>
    <n v="1534"/>
    <n v="550734"/>
    <n v="29.37523736"/>
    <n v="48.268294500000003"/>
    <n v="1874824"/>
  </r>
  <r>
    <x v="0"/>
    <s v="Tamil Nadu"/>
    <s v="KANNIYAKUMARI"/>
    <s v="Vasanthakumar. H"/>
    <n v="1"/>
    <s v="INC"/>
    <s v="Hand"/>
    <s v="MALE"/>
    <n v="0"/>
    <n v="68"/>
    <s v="GENERAL"/>
    <s v="Post Graduate"/>
    <n v="4174930444"/>
    <n v="1547511439"/>
    <n v="624627"/>
    <n v="2608"/>
    <n v="627235"/>
    <n v="41.780849289999999"/>
    <n v="59.769283620000003"/>
    <n v="1501250"/>
  </r>
  <r>
    <x v="0"/>
    <s v="Tamil Nadu"/>
    <s v="KANNIYAKUMARI"/>
    <s v="RADHAKRISHNAN. P"/>
    <n v="0"/>
    <s v="BJP"/>
    <s v="Lotus"/>
    <s v="MALE"/>
    <n v="0"/>
    <n v="67"/>
    <s v="GENERAL"/>
    <s v="Graduate Professional"/>
    <n v="74996453"/>
    <n v="0"/>
    <n v="364598"/>
    <n v="2704"/>
    <n v="367302"/>
    <n v="24.466411319999999"/>
    <n v="35.000242989999997"/>
    <n v="1501250"/>
  </r>
  <r>
    <x v="0"/>
    <s v="Tamil Nadu"/>
    <s v="KANNIYAKUMARI"/>
    <s v="JAINTEEN. V"/>
    <n v="0"/>
    <s v="NTK"/>
    <s v="Ganna Kisan"/>
    <s v="MALE"/>
    <n v="0"/>
    <n v="41"/>
    <s v="GENERAL"/>
    <s v="Graduate Professional"/>
    <n v="6208507"/>
    <n v="9000000"/>
    <n v="16810"/>
    <n v="259"/>
    <n v="17069"/>
    <n v="1.1369858450000001"/>
    <n v="1.6265066560000001"/>
    <n v="1501250"/>
  </r>
  <r>
    <x v="0"/>
    <s v="Tamil Nadu"/>
    <s v="KANNIYAKUMARI"/>
    <s v="LEKSHMANAN. E"/>
    <n v="0"/>
    <s v="IND"/>
    <s v="Gift Pack"/>
    <s v="MALE"/>
    <n v="0"/>
    <n v="55"/>
    <s v="GENERAL"/>
    <s v="Post Graduate"/>
    <n v="113416099"/>
    <n v="12551484"/>
    <n v="12326"/>
    <n v="19"/>
    <n v="12345"/>
    <n v="0.82231473799999999"/>
    <n v="1.1763562400000001"/>
    <n v="1501250"/>
  </r>
  <r>
    <x v="0"/>
    <s v="Kerala"/>
    <s v="KANNUR"/>
    <s v="K. SUDHAKARAN"/>
    <n v="1"/>
    <s v="INC"/>
    <s v="Hand"/>
    <s v="MALE"/>
    <n v="3"/>
    <n v="70"/>
    <s v="GENERAL"/>
    <s v="Post Graduate"/>
    <n v="29699206"/>
    <n v="7468633"/>
    <n v="527685"/>
    <n v="2056"/>
    <n v="529741"/>
    <n v="41.82551024"/>
    <n v="50.22450903"/>
    <n v="1266550"/>
  </r>
  <r>
    <x v="0"/>
    <s v="Kerala"/>
    <s v="KANNUR"/>
    <s v="P. K. SREEMATHI TEACHER"/>
    <n v="0"/>
    <s v="CPI(M)"/>
    <s v="Hammer, Sickle and Star"/>
    <s v="FEMALE"/>
    <n v="10"/>
    <n v="69"/>
    <s v="GENERAL"/>
    <s v="12th Pass"/>
    <n v="24590760"/>
    <n v="0"/>
    <n v="432282"/>
    <n v="2900"/>
    <n v="435182"/>
    <n v="34.359638390000001"/>
    <n v="41.259412220000002"/>
    <n v="1266550"/>
  </r>
  <r>
    <x v="0"/>
    <s v="Kerala"/>
    <s v="KANNUR"/>
    <s v="C. K. PADMANABHAN"/>
    <n v="0"/>
    <s v="BJP"/>
    <s v="Lotus"/>
    <s v="MALE"/>
    <n v="0"/>
    <n v="70"/>
    <s v="GENERAL"/>
    <s v="10th Pass"/>
    <n v="3290900"/>
    <n v="0"/>
    <n v="67620"/>
    <n v="889"/>
    <n v="68509"/>
    <n v="5.4091034699999998"/>
    <n v="6.495307875"/>
    <n v="1266550"/>
  </r>
  <r>
    <x v="1"/>
    <s v="Uttar Pradesh"/>
    <s v="KANPUR"/>
    <s v="Satyadev Pachauri"/>
    <n v="1"/>
    <s v="BJP"/>
    <s v="Lotus"/>
    <s v="MALE"/>
    <n v="0"/>
    <n v="71"/>
    <s v="GENERAL"/>
    <s v="Post Graduate"/>
    <n v="132382819"/>
    <n v="31052190"/>
    <n v="466442"/>
    <n v="2495"/>
    <n v="468937"/>
    <n v="28.716587990000001"/>
    <n v="55.599530010000002"/>
    <n v="1632983"/>
  </r>
  <r>
    <x v="1"/>
    <s v="Uttar Pradesh"/>
    <s v="KANPUR"/>
    <s v="Sriprakash Jaiswal"/>
    <n v="0"/>
    <s v="INC"/>
    <s v="Hand"/>
    <s v="MALE"/>
    <n v="0"/>
    <n v="74"/>
    <s v="GENERAL"/>
    <s v="12th Pass"/>
    <n v="78641628"/>
    <n v="0"/>
    <n v="311409"/>
    <n v="1594"/>
    <n v="313003"/>
    <n v="19.167560229999999"/>
    <n v="37.111210440000001"/>
    <n v="1632983"/>
  </r>
  <r>
    <x v="1"/>
    <s v="Uttar Pradesh"/>
    <s v="KANPUR"/>
    <s v="Ram Kumar"/>
    <n v="0"/>
    <s v="SP"/>
    <s v="Bicycle"/>
    <s v="MALE"/>
    <n v="1"/>
    <n v="61"/>
    <s v="GENERAL"/>
    <s v="Post Graduate"/>
    <n v="198048000"/>
    <n v="610000"/>
    <n v="47703"/>
    <n v="572"/>
    <n v="48275"/>
    <n v="2.9562463299999999"/>
    <n v="5.7237268779999999"/>
    <n v="1632983"/>
  </r>
  <r>
    <x v="3"/>
    <s v="West Bengal"/>
    <s v="KANTHI"/>
    <s v="Adhikari Sisir"/>
    <n v="1"/>
    <s v="AITC"/>
    <s v="Floweand Grass"/>
    <s v="MALE"/>
    <n v="3"/>
    <n v="77"/>
    <s v="GENERAL"/>
    <s v="12th Pass"/>
    <n v="33979650"/>
    <n v="0"/>
    <n v="711233"/>
    <n v="639"/>
    <n v="711872"/>
    <n v="42.880058210000001"/>
    <n v="49.957121780000001"/>
    <n v="1660147"/>
  </r>
  <r>
    <x v="3"/>
    <s v="West Bengal"/>
    <s v="KANTHI"/>
    <s v="Dr. Debasis Samanta"/>
    <n v="0"/>
    <s v="BJP"/>
    <s v="Lotus"/>
    <s v="MALE"/>
    <n v="0"/>
    <n v="46"/>
    <s v="GENERAL"/>
    <s v="Post Graduate"/>
    <n v="19292281"/>
    <n v="6000000"/>
    <n v="598616"/>
    <n v="1588"/>
    <n v="600204"/>
    <n v="36.153665910000001"/>
    <n v="42.120583930000002"/>
    <n v="1660147"/>
  </r>
  <r>
    <x v="3"/>
    <s v="West Bengal"/>
    <s v="KANTHI"/>
    <s v="Paritosh Pattanayak"/>
    <n v="0"/>
    <s v="CPI(M)"/>
    <s v="Hammer, Sickle and Star"/>
    <s v="MALE"/>
    <n v="3"/>
    <n v="38"/>
    <s v="GENERAL"/>
    <s v="Post Graduate"/>
    <n v="888311"/>
    <n v="0"/>
    <n v="76002"/>
    <n v="183"/>
    <n v="76185"/>
    <n v="4.5890514509999996"/>
    <n v="5.3464433539999998"/>
    <n v="1660147"/>
  </r>
  <r>
    <x v="3"/>
    <s v="West Bengal"/>
    <s v="KANTHI"/>
    <s v="Dipak Kumar Das"/>
    <n v="0"/>
    <s v="INC"/>
    <s v="Hand"/>
    <s v="MALE"/>
    <n v="0"/>
    <n v="65"/>
    <s v="GENERAL"/>
    <s v="Post Graduate"/>
    <n v="9444884"/>
    <n v="232960"/>
    <n v="16789"/>
    <n v="62"/>
    <n v="16851"/>
    <n v="1.015030597"/>
    <n v="1.1825545310000001"/>
    <n v="1660147"/>
  </r>
  <r>
    <x v="3"/>
    <s v="Bihar"/>
    <s v="KARAKAT"/>
    <s v="MAHABALI SINGH"/>
    <n v="1"/>
    <s v="JD(U)"/>
    <s v="Arrow"/>
    <s v="MALE"/>
    <n v="3"/>
    <n v="64"/>
    <s v="GENERAL"/>
    <s v="8th Pass"/>
    <n v="43442051"/>
    <n v="3000000"/>
    <n v="396282"/>
    <n v="2126"/>
    <n v="398408"/>
    <n v="22.492990840000001"/>
    <n v="45.817932579999997"/>
    <n v="1771254"/>
  </r>
  <r>
    <x v="3"/>
    <s v="Bihar"/>
    <s v="KARAKAT"/>
    <s v="UPENDRA KUSHWAHA"/>
    <n v="0"/>
    <s v="BLSP"/>
    <s v="Ceiling Fan"/>
    <s v="MALE"/>
    <n v="5"/>
    <n v="56"/>
    <s v="GENERAL"/>
    <s v="Post Graduate"/>
    <n v="31034113"/>
    <n v="1358960"/>
    <n v="312269"/>
    <n v="1597"/>
    <n v="313866"/>
    <n v="17.71998821"/>
    <n v="36.095387709999997"/>
    <n v="1771254"/>
  </r>
  <r>
    <x v="3"/>
    <s v="Bihar"/>
    <s v="KARAKAT"/>
    <s v="RAJA RAM SINGH"/>
    <n v="0"/>
    <s v="CPI(ML)(L)"/>
    <s v="Flag with Three Stars"/>
    <s v="MALE"/>
    <n v="3"/>
    <n v="63"/>
    <s v="GENERAL"/>
    <s v="Graduate"/>
    <n v="13381190"/>
    <n v="1480000"/>
    <n v="24892"/>
    <n v="40"/>
    <n v="24932"/>
    <n v="1.407590329"/>
    <n v="2.8672433659999998"/>
    <n v="1771254"/>
  </r>
  <r>
    <x v="3"/>
    <s v="Bihar"/>
    <s v="KARAKAT"/>
    <s v="NOTA"/>
    <n v="0"/>
    <s v="NOTA"/>
    <s v="ND"/>
    <s v=""/>
    <m/>
    <m/>
    <s v=""/>
    <s v=""/>
    <m/>
    <m/>
    <n v="22002"/>
    <n v="102"/>
    <n v="22104"/>
    <n v="1.2479294329999999"/>
    <n v="2.542016179"/>
    <n v="1771254"/>
  </r>
  <r>
    <x v="3"/>
    <s v="Bihar"/>
    <s v="KARAKAT"/>
    <s v="RAJ NARAYAN TIWARI"/>
    <n v="0"/>
    <s v="BSP"/>
    <s v="Elephant"/>
    <s v="MALE"/>
    <n v="0"/>
    <n v="45"/>
    <s v="GENERAL"/>
    <s v="12th Pass"/>
    <n v="7420911"/>
    <n v="70000"/>
    <n v="21587"/>
    <n v="128"/>
    <n v="21715"/>
    <n v="1.2259675910000001"/>
    <n v="2.4972801900000001"/>
    <n v="1771254"/>
  </r>
  <r>
    <x v="3"/>
    <s v="Bihar"/>
    <s v="KARAKAT"/>
    <s v="MOHAMMAD ATAHAR HUSAIN"/>
    <n v="0"/>
    <s v="ANC"/>
    <s v="Gramophone"/>
    <s v="MALE"/>
    <n v="0"/>
    <n v="48"/>
    <s v="GENERAL"/>
    <s v="Post Graduate"/>
    <n v="621955"/>
    <n v="299896"/>
    <n v="12416"/>
    <n v="15"/>
    <n v="12431"/>
    <n v="0.70181916300000002"/>
    <n v="1.4295965939999999"/>
    <n v="1771254"/>
  </r>
  <r>
    <x v="3"/>
    <s v="Bihar"/>
    <s v="KARAKAT"/>
    <s v="MAMTA PANDEY"/>
    <n v="0"/>
    <s v="RSPSR"/>
    <s v="Truck"/>
    <s v="FEMALE"/>
    <n v="0"/>
    <n v="43"/>
    <s v="GENERAL"/>
    <s v="12th Pass"/>
    <n v="3945000"/>
    <n v="50000"/>
    <n v="8821"/>
    <n v="30"/>
    <n v="8851"/>
    <n v="0.49970247099999998"/>
    <n v="1.0178874950000001"/>
    <n v="1771254"/>
  </r>
  <r>
    <x v="2"/>
    <s v="Rajasthan"/>
    <s v="KARAULI-DHOLPUR"/>
    <s v="MANOJ RAJORIA"/>
    <n v="1"/>
    <s v="BJP"/>
    <s v="Lotus"/>
    <s v="MALE"/>
    <n v="0"/>
    <n v="49"/>
    <s v="SC"/>
    <s v="Post Graduate"/>
    <n v="64867148"/>
    <n v="22121569"/>
    <n v="523801"/>
    <n v="2642"/>
    <n v="526443"/>
    <n v="29.07602782"/>
    <n v="52.690140419999999"/>
    <n v="1810574"/>
  </r>
  <r>
    <x v="2"/>
    <s v="Rajasthan"/>
    <s v="KARAULI-DHOLPUR"/>
    <s v="SANJAY KUMAR"/>
    <n v="0"/>
    <s v="INC"/>
    <s v="Hand"/>
    <s v="MALE"/>
    <n v="0"/>
    <n v="31"/>
    <s v="SC"/>
    <s v="Graduate Professional"/>
    <n v="5376898"/>
    <n v="0"/>
    <n v="427847"/>
    <n v="914"/>
    <n v="428761"/>
    <n v="23.680943169999999"/>
    <n v="42.913434690000003"/>
    <n v="1810574"/>
  </r>
  <r>
    <x v="2"/>
    <s v="Rajasthan"/>
    <s v="KARAULI-DHOLPUR"/>
    <s v="RAMKUMAR"/>
    <n v="0"/>
    <s v="BSP"/>
    <s v="Elephant"/>
    <s v="MALE"/>
    <n v="0"/>
    <n v="44"/>
    <s v="SC"/>
    <s v="Graduate"/>
    <n v="3502000"/>
    <n v="2000000"/>
    <n v="25674"/>
    <n v="44"/>
    <n v="25718"/>
    <n v="1.42043352"/>
    <n v="2.574039414"/>
    <n v="1810574"/>
  </r>
  <r>
    <x v="5"/>
    <s v="Assam"/>
    <s v="KARIMGANJ"/>
    <s v="KRIPANATH MALLAH"/>
    <n v="1"/>
    <s v="BJP"/>
    <s v="Lotus"/>
    <s v="MALE"/>
    <n v="0"/>
    <n v="46"/>
    <s v="SC"/>
    <s v="Graduate"/>
    <n v="1871040"/>
    <n v="0"/>
    <n v="471946"/>
    <n v="1100"/>
    <n v="473046"/>
    <n v="35.297383250000003"/>
    <n v="44.578197439999997"/>
    <n v="1340173"/>
  </r>
  <r>
    <x v="5"/>
    <s v="Assam"/>
    <s v="KARIMGANJ"/>
    <s v="RADHESHYAM BISWAS"/>
    <n v="0"/>
    <s v="AIUDF"/>
    <s v="Lock and Key"/>
    <s v="MALE"/>
    <n v="0"/>
    <n v="66"/>
    <s v="SC"/>
    <s v="12th Pass"/>
    <n v="12170204"/>
    <n v="0"/>
    <n v="434519"/>
    <n v="138"/>
    <n v="434657"/>
    <n v="32.432902319999997"/>
    <n v="40.9605526"/>
    <n v="1340173"/>
  </r>
  <r>
    <x v="5"/>
    <s v="Assam"/>
    <s v="KARIMGANJ"/>
    <s v="SWARUP DAS"/>
    <n v="0"/>
    <s v="INC"/>
    <s v="Hand"/>
    <s v="MALE"/>
    <n v="1"/>
    <n v="37"/>
    <s v="SC"/>
    <s v="Graduate"/>
    <n v="9106386"/>
    <n v="4782191"/>
    <n v="120293"/>
    <n v="159"/>
    <n v="120452"/>
    <n v="8.9877948589999992"/>
    <n v="11.350974409999999"/>
    <n v="1340173"/>
  </r>
  <r>
    <x v="0"/>
    <s v="Telangana"/>
    <s v="KARIMNAGAR"/>
    <s v="BANDI SANJAY KUMAR"/>
    <n v="1"/>
    <s v="BJP"/>
    <s v="Lotus"/>
    <s v="MALE"/>
    <n v="6"/>
    <n v="47"/>
    <s v="GENERAL"/>
    <s v="Post Graduate"/>
    <n v="2270000"/>
    <n v="1341800"/>
    <n v="497462"/>
    <n v="814"/>
    <n v="498276"/>
    <n v="30.170331619999999"/>
    <n v="43.396234630000002"/>
    <n v="1651543"/>
  </r>
  <r>
    <x v="0"/>
    <s v="Telangana"/>
    <s v="KARIMNAGAR"/>
    <s v="BOIANAPALLI VINOD KUMAR"/>
    <n v="0"/>
    <s v="TRS"/>
    <s v="Car"/>
    <s v="MALE"/>
    <n v="0"/>
    <n v="59"/>
    <s v="GENERAL"/>
    <s v="Graduate Professional"/>
    <n v="121487098"/>
    <n v="3045917"/>
    <n v="408560"/>
    <n v="208"/>
    <n v="408768"/>
    <n v="24.750672550000001"/>
    <n v="35.600735409999999"/>
    <n v="1651543"/>
  </r>
  <r>
    <x v="0"/>
    <s v="Telangana"/>
    <s v="KARIMNAGAR"/>
    <s v="Ponnam Prabhaker"/>
    <n v="0"/>
    <s v="INC"/>
    <s v="Hand"/>
    <s v="MALE"/>
    <n v="3"/>
    <n v="52"/>
    <s v="GENERAL"/>
    <s v="Post Graduate"/>
    <n v="9478606"/>
    <n v="0"/>
    <n v="179140"/>
    <n v="118"/>
    <n v="179258"/>
    <n v="10.853971100000001"/>
    <n v="15.612074890000001"/>
    <n v="1651543"/>
  </r>
  <r>
    <x v="0"/>
    <s v="Telangana"/>
    <s v="KARIMNAGAR"/>
    <s v="DURVASA REDDY PAKALA"/>
    <n v="0"/>
    <s v="IND"/>
    <s v="Matchbox"/>
    <s v="MALE"/>
    <n v="1"/>
    <n v="38"/>
    <s v="GENERAL"/>
    <s v="Post Graduate"/>
    <n v="5567500"/>
    <n v="950000"/>
    <n v="11635"/>
    <n v="2"/>
    <n v="11637"/>
    <n v="0.70461380699999998"/>
    <n v="1.0134985080000001"/>
    <n v="1651543"/>
  </r>
  <r>
    <x v="4"/>
    <s v="Haryana"/>
    <s v="KARNAL"/>
    <s v="Sanjay Bhatia"/>
    <n v="1"/>
    <s v="BJP"/>
    <s v="Lotus"/>
    <s v="MALE"/>
    <n v="0"/>
    <n v="51"/>
    <s v="GENERAL"/>
    <s v="Graduate"/>
    <n v="2256739"/>
    <n v="500000"/>
    <n v="909432"/>
    <n v="2162"/>
    <n v="911594"/>
    <n v="47.87298346"/>
    <n v="70.043197169999999"/>
    <n v="1904193"/>
  </r>
  <r>
    <x v="4"/>
    <s v="Haryana"/>
    <s v="KARNAL"/>
    <s v="Kuldip Sharma"/>
    <n v="0"/>
    <s v="INC"/>
    <s v="Hand"/>
    <s v="MALE"/>
    <n v="0"/>
    <n v="62"/>
    <s v="GENERAL"/>
    <s v="Graduate Professional"/>
    <n v="113355363"/>
    <n v="1011148"/>
    <n v="255163"/>
    <n v="289"/>
    <n v="255452"/>
    <n v="13.415236800000001"/>
    <n v="19.627898829999999"/>
    <n v="1904193"/>
  </r>
  <r>
    <x v="4"/>
    <s v="Haryana"/>
    <s v="KARNAL"/>
    <s v="Pankaj"/>
    <n v="0"/>
    <s v="BSP"/>
    <s v="Elephant"/>
    <s v="MALE"/>
    <n v="0"/>
    <n v="31"/>
    <s v="GENERAL"/>
    <s v="10th Pass"/>
    <n v="3462000"/>
    <n v="0"/>
    <n v="67091"/>
    <n v="92"/>
    <n v="67183"/>
    <n v="3.5281612739999999"/>
    <n v="5.1620700839999998"/>
    <n v="1904193"/>
  </r>
  <r>
    <x v="4"/>
    <s v="Haryana"/>
    <s v="KARNAL"/>
    <s v="Krishan Kumar Aggarwal"/>
    <n v="0"/>
    <s v="AAP"/>
    <s v="Broom"/>
    <s v="MALE"/>
    <n v="0"/>
    <n v="41"/>
    <s v="GENERAL"/>
    <s v="Graduate Professional"/>
    <n v="47169776"/>
    <n v="4504699"/>
    <n v="22042"/>
    <n v="42"/>
    <n v="22084"/>
    <n v="1.1597563900000001"/>
    <n v="1.696845269"/>
    <n v="1904193"/>
  </r>
  <r>
    <x v="4"/>
    <s v="Haryana"/>
    <s v="KARNAL"/>
    <s v="Dharmvir Padha"/>
    <n v="0"/>
    <s v="INLD"/>
    <s v="Spectacles"/>
    <s v="MALE"/>
    <n v="0"/>
    <n v="56"/>
    <s v="GENERAL"/>
    <s v="12th Pass"/>
    <n v="124524443"/>
    <n v="5255000"/>
    <n v="15748"/>
    <n v="49"/>
    <n v="15797"/>
    <n v="0.82959027799999996"/>
    <n v="1.2137776090000001"/>
    <n v="1904193"/>
  </r>
  <r>
    <x v="0"/>
    <s v="Tamil Nadu"/>
    <s v="KARUR"/>
    <s v="Jothimani S"/>
    <n v="1"/>
    <s v="INC"/>
    <s v="Hand"/>
    <s v="FEMALE"/>
    <n v="0"/>
    <n v="43"/>
    <s v="GENERAL"/>
    <s v="Post Graduate"/>
    <n v="6046055"/>
    <n v="379000"/>
    <n v="691518"/>
    <n v="4179"/>
    <n v="695697"/>
    <n v="50.14805887"/>
    <n v="63.036302429999999"/>
    <n v="1387286"/>
  </r>
  <r>
    <x v="0"/>
    <s v="Tamil Nadu"/>
    <s v="KARUR"/>
    <s v="Thambidurai M"/>
    <n v="0"/>
    <s v="AIADMK"/>
    <s v="Two Leaves"/>
    <s v="MALE"/>
    <n v="2"/>
    <n v="73"/>
    <s v="GENERAL"/>
    <s v="Doctorate"/>
    <n v="255283854"/>
    <n v="83215997"/>
    <n v="274455"/>
    <n v="696"/>
    <n v="275151"/>
    <n v="19.833761750000001"/>
    <n v="24.931114619999999"/>
    <n v="1387286"/>
  </r>
  <r>
    <x v="0"/>
    <s v="Tamil Nadu"/>
    <s v="KARUR"/>
    <s v="Karuppaiya R"/>
    <n v="0"/>
    <s v="NTK"/>
    <s v="Ganna Kisan"/>
    <s v="MALE"/>
    <n v="0"/>
    <n v="53"/>
    <s v="GENERAL"/>
    <s v="Post Graduate"/>
    <n v="54164676"/>
    <n v="8906407"/>
    <n v="38399"/>
    <n v="144"/>
    <n v="38543"/>
    <n v="2.7783023830000002"/>
    <n v="3.4923367569999999"/>
    <n v="1387286"/>
  </r>
  <r>
    <x v="0"/>
    <s v="Tamil Nadu"/>
    <s v="KARUR"/>
    <s v="Thangavel P S N"/>
    <n v="0"/>
    <s v="IND"/>
    <s v="Gift Pack"/>
    <s v="MALE"/>
    <n v="0"/>
    <n v="52"/>
    <s v="GENERAL"/>
    <s v="Graduate Professional"/>
    <n v="48731533"/>
    <n v="4769030"/>
    <n v="31099"/>
    <n v="40"/>
    <n v="31139"/>
    <n v="2.2445984459999999"/>
    <n v="2.82146886"/>
    <n v="1387286"/>
  </r>
  <r>
    <x v="0"/>
    <s v="Tamil Nadu"/>
    <s v="KARUR"/>
    <s v="Hariharan Dr R"/>
    <n v="0"/>
    <s v="MNM"/>
    <s v="Battery Torch"/>
    <s v="MALE"/>
    <n v="0"/>
    <n v="42"/>
    <s v="GENERAL"/>
    <s v="Graduate Professional"/>
    <n v="6671252"/>
    <n v="3061250"/>
    <n v="15915"/>
    <n v="52"/>
    <n v="15967"/>
    <n v="1.1509522910000001"/>
    <n v="1.4467514459999999"/>
    <n v="1387286"/>
  </r>
  <r>
    <x v="0"/>
    <s v="Kerala"/>
    <s v="KASARAGOD"/>
    <s v="Rajmohan Unnithan"/>
    <n v="1"/>
    <s v="INC"/>
    <s v="Hand"/>
    <s v="MALE"/>
    <n v="1"/>
    <n v="65"/>
    <s v="GENERAL"/>
    <s v="Graduate"/>
    <n v="21570257"/>
    <n v="862257"/>
    <n v="473983"/>
    <n v="978"/>
    <n v="474961"/>
    <n v="34.822796070000003"/>
    <n v="43.174387029999998"/>
    <n v="1363937"/>
  </r>
  <r>
    <x v="0"/>
    <s v="Kerala"/>
    <s v="KASARAGOD"/>
    <s v="K. P. Sathishchandran"/>
    <n v="0"/>
    <s v="CPI(M)"/>
    <s v="Hammer, Sickle and Star"/>
    <s v="MALE"/>
    <n v="4"/>
    <n v="61"/>
    <s v="GENERAL"/>
    <s v="Graduate"/>
    <n v="6481669"/>
    <n v="1015342"/>
    <n v="432347"/>
    <n v="2176"/>
    <n v="434523"/>
    <n v="31.857996369999999"/>
    <n v="39.498536039999998"/>
    <n v="1363937"/>
  </r>
  <r>
    <x v="0"/>
    <s v="Kerala"/>
    <s v="KASARAGOD"/>
    <s v="Ravisha Thanthri Kuntar"/>
    <n v="0"/>
    <s v="BJP"/>
    <s v="Lotus"/>
    <s v="MALE"/>
    <n v="1"/>
    <n v="52"/>
    <s v="GENERAL"/>
    <s v="10th Pass"/>
    <n v="6843278"/>
    <n v="1901899"/>
    <n v="175340"/>
    <n v="709"/>
    <n v="176049"/>
    <n v="12.90741435"/>
    <n v="16.003014270000001"/>
    <n v="1363937"/>
  </r>
  <r>
    <x v="3"/>
    <s v="Bihar"/>
    <s v="KATIHAR"/>
    <s v="DULAL CHANDRA GOSWAMI"/>
    <n v="1"/>
    <s v="JD(U)"/>
    <s v="Arrow"/>
    <s v="MALE"/>
    <n v="1"/>
    <n v="51"/>
    <s v="GENERAL"/>
    <s v="Graduate"/>
    <n v="13302734"/>
    <n v="3130766"/>
    <n v="558984"/>
    <n v="439"/>
    <n v="559423"/>
    <n v="33.835666070000002"/>
    <n v="50.024904120000002"/>
    <n v="1653353"/>
  </r>
  <r>
    <x v="3"/>
    <s v="Bihar"/>
    <s v="KATIHAR"/>
    <s v="TARIQ ANWAR"/>
    <n v="0"/>
    <s v="INC"/>
    <s v="Hand"/>
    <s v="MALE"/>
    <n v="1"/>
    <n v="68"/>
    <s v="GENERAL"/>
    <s v="Graduate"/>
    <n v="119291973"/>
    <n v="582950"/>
    <n v="502044"/>
    <n v="176"/>
    <n v="502220"/>
    <n v="30.375848349999998"/>
    <n v="44.909678980000002"/>
    <n v="1653353"/>
  </r>
  <r>
    <x v="3"/>
    <s v="Bihar"/>
    <s v="KATIHAR"/>
    <s v="NOTA"/>
    <n v="0"/>
    <s v="NOTA"/>
    <s v="ND"/>
    <s v=""/>
    <m/>
    <m/>
    <s v=""/>
    <s v=""/>
    <m/>
    <m/>
    <n v="20572"/>
    <n v="12"/>
    <n v="20584"/>
    <n v="1.244985191"/>
    <n v="1.8406690939999999"/>
    <n v="1653353"/>
  </r>
  <r>
    <x v="1"/>
    <s v="Uttar Pradesh"/>
    <s v="KAUSHAMBI"/>
    <s v="VINOD KUMAR SONKAR"/>
    <n v="1"/>
    <s v="BJP"/>
    <s v="Lotus"/>
    <s v="MALE"/>
    <n v="4"/>
    <n v="49"/>
    <s v="SC"/>
    <s v="Graduate"/>
    <n v="59336113"/>
    <n v="20730086"/>
    <n v="381517"/>
    <n v="1492"/>
    <n v="383009"/>
    <n v="21.43163302"/>
    <n v="39.281483680000001"/>
    <n v="1787120"/>
  </r>
  <r>
    <x v="1"/>
    <s v="Uttar Pradesh"/>
    <s v="KAUSHAMBI"/>
    <s v="INDRAJEET SAROJ"/>
    <n v="0"/>
    <s v="SP"/>
    <s v="Bicycle"/>
    <s v="MALE"/>
    <n v="2"/>
    <n v="57"/>
    <s v="SC"/>
    <s v="Graduate"/>
    <n v="110999555"/>
    <n v="20623099"/>
    <n v="343274"/>
    <n v="1013"/>
    <n v="344287"/>
    <n v="19.264906669999998"/>
    <n v="35.310147200000003"/>
    <n v="1787120"/>
  </r>
  <r>
    <x v="1"/>
    <s v="Uttar Pradesh"/>
    <s v="KAUSHAMBI"/>
    <s v="SHAILENDRA KUMAR PASI"/>
    <n v="0"/>
    <s v="JDL"/>
    <s v="Football Player"/>
    <s v="MALE"/>
    <n v="3"/>
    <n v="61"/>
    <s v="SC"/>
    <s v="Graduate"/>
    <n v="38557366"/>
    <n v="3268327"/>
    <n v="156269"/>
    <n v="137"/>
    <n v="156406"/>
    <n v="8.7518465459999994"/>
    <n v="16.04103229"/>
    <n v="1787120"/>
  </r>
  <r>
    <x v="1"/>
    <s v="Uttar Pradesh"/>
    <s v="KAUSHAMBI"/>
    <s v="SHAILENDRA KUMAR"/>
    <n v="0"/>
    <s v="IND"/>
    <s v="Football"/>
    <s v="MALE"/>
    <m/>
    <n v="44"/>
    <s v="SC"/>
    <s v="Not Available"/>
    <s v="Not Available"/>
    <s v="Not Available"/>
    <n v="26954"/>
    <n v="13"/>
    <n v="26967"/>
    <n v="1.508964143"/>
    <n v="2.7657411980000002"/>
    <n v="1787120"/>
  </r>
  <r>
    <x v="1"/>
    <s v="Uttar Pradesh"/>
    <s v="KAUSHAMBI"/>
    <s v="GIRISH PASI"/>
    <n v="0"/>
    <s v="INC"/>
    <s v="Hand"/>
    <s v="MALE"/>
    <n v="4"/>
    <n v="52"/>
    <s v="SC"/>
    <s v="12th Pass"/>
    <n v="48145467"/>
    <n v="22510000"/>
    <n v="16384"/>
    <n v="58"/>
    <n v="16442"/>
    <n v="0.92002775400000003"/>
    <n v="1.6862949819999999"/>
    <n v="1787120"/>
  </r>
  <r>
    <x v="1"/>
    <s v="Uttar Pradesh"/>
    <s v="KAUSHAMBI"/>
    <s v="NOTA"/>
    <n v="0"/>
    <s v="NOTA"/>
    <s v="ND"/>
    <s v=""/>
    <m/>
    <m/>
    <s v=""/>
    <s v=""/>
    <m/>
    <m/>
    <n v="14751"/>
    <n v="18"/>
    <n v="14769"/>
    <n v="0.82641344699999997"/>
    <n v="1.5147117489999999"/>
    <n v="1787120"/>
  </r>
  <r>
    <x v="3"/>
    <s v="Odisha"/>
    <s v="KENDRAPARA"/>
    <s v="Anubhav Mohanty"/>
    <n v="1"/>
    <s v="BJD"/>
    <s v="Conch"/>
    <s v="MALE"/>
    <n v="0"/>
    <n v="37"/>
    <s v="GENERAL"/>
    <s v="Graduate"/>
    <n v="22309172"/>
    <n v="4133506"/>
    <n v="629349"/>
    <n v="830"/>
    <n v="630179"/>
    <n v="36.832842759999998"/>
    <n v="50.884574890000003"/>
    <n v="1710916"/>
  </r>
  <r>
    <x v="3"/>
    <s v="Odisha"/>
    <s v="KENDRAPARA"/>
    <s v="BAIJAYANT PANDA"/>
    <n v="0"/>
    <s v="BJP"/>
    <s v="Lotus"/>
    <s v="MALE"/>
    <n v="5"/>
    <n v="55"/>
    <s v="GENERAL"/>
    <s v="Graduate Professional"/>
    <n v="574415842"/>
    <n v="600000"/>
    <n v="474294"/>
    <n v="2304"/>
    <n v="476598"/>
    <n v="27.85630621"/>
    <n v="38.48348901"/>
    <n v="1710916"/>
  </r>
  <r>
    <x v="3"/>
    <s v="Odisha"/>
    <s v="KENDRAPARA"/>
    <s v="DHARANIDHAR NAYAK"/>
    <n v="0"/>
    <s v="INC"/>
    <s v="Hand"/>
    <s v="MALE"/>
    <n v="0"/>
    <n v="65"/>
    <s v="GENERAL"/>
    <s v="Post Graduate"/>
    <n v="40821148"/>
    <n v="3135045"/>
    <n v="113896"/>
    <n v="193"/>
    <n v="114089"/>
    <n v="6.66829932"/>
    <n v="9.2122559850000005"/>
    <n v="1710916"/>
  </r>
  <r>
    <x v="3"/>
    <s v="Odisha"/>
    <s v="KEONJHAR"/>
    <s v="Chandrani Murmu"/>
    <n v="0"/>
    <s v="BJD"/>
    <s v="Conch"/>
    <s v="FEMALE"/>
    <n v="0"/>
    <n v="25"/>
    <s v="ST"/>
    <s v="Graduate Professional"/>
    <n v="340580"/>
    <n v="0"/>
    <n v="525886"/>
    <n v="473"/>
    <n v="526359"/>
    <n v="34.704500860000003"/>
    <n v="44.740195110000002"/>
    <n v="1516688"/>
  </r>
  <r>
    <x v="3"/>
    <s v="Odisha"/>
    <s v="KEONJHAR"/>
    <s v="Ananta Nayak"/>
    <n v="0"/>
    <s v="BJP"/>
    <s v="Lotus"/>
    <s v="MALE"/>
    <n v="1"/>
    <n v="49"/>
    <s v="ST"/>
    <s v="12th Pass"/>
    <n v="5512006"/>
    <n v="533728"/>
    <n v="458064"/>
    <n v="2092"/>
    <n v="460156"/>
    <n v="30.339529290000002"/>
    <n v="39.11298034"/>
    <n v="1516688"/>
  </r>
  <r>
    <x v="3"/>
    <s v="Odisha"/>
    <s v="KEONJHAR"/>
    <s v="Mohan Kumar Hembram"/>
    <n v="0"/>
    <s v="INC"/>
    <s v="Hand"/>
    <s v="MALE"/>
    <n v="0"/>
    <n v="43"/>
    <s v="ST"/>
    <s v="Post Graduate"/>
    <n v="7233000"/>
    <n v="744762"/>
    <n v="128542"/>
    <n v="174"/>
    <n v="128716"/>
    <n v="8.4866498579999998"/>
    <n v="10.940781769999999"/>
    <n v="1516688"/>
  </r>
  <r>
    <x v="3"/>
    <s v="Odisha"/>
    <s v="KEONJHAR"/>
    <s v="NOTA"/>
    <n v="0"/>
    <s v="NOTA"/>
    <s v="ND"/>
    <s v=""/>
    <m/>
    <m/>
    <s v=""/>
    <s v=""/>
    <m/>
    <m/>
    <n v="19204"/>
    <n v="3"/>
    <n v="19207"/>
    <n v="1.2663777919999999"/>
    <n v="1.6325833270000001"/>
    <n v="1516688"/>
  </r>
  <r>
    <x v="4"/>
    <s v="Punjab"/>
    <s v="KHADOOR SAHIB"/>
    <s v="JASBIR SINGH GILL (DIMPA)"/>
    <n v="1"/>
    <s v="INC"/>
    <s v="Hand"/>
    <s v="MALE"/>
    <n v="0"/>
    <n v="48"/>
    <s v="GENERAL"/>
    <s v="Others"/>
    <n v="81393500"/>
    <n v="4655000"/>
    <n v="457990"/>
    <n v="1720"/>
    <n v="459710"/>
    <n v="28.050904240000001"/>
    <n v="43.859180459999997"/>
    <n v="1638842"/>
  </r>
  <r>
    <x v="4"/>
    <s v="Punjab"/>
    <s v="KHADOOR SAHIB"/>
    <s v="BIBI JAGIR KAUR"/>
    <n v="0"/>
    <s v="SAD"/>
    <s v="Scales"/>
    <s v="FEMALE"/>
    <n v="1"/>
    <n v="65"/>
    <s v="GENERAL"/>
    <s v="Graduate Professional"/>
    <n v="139193710"/>
    <n v="5098845"/>
    <n v="317690"/>
    <n v="1447"/>
    <n v="319137"/>
    <n v="19.473323239999999"/>
    <n v="30.447645850000001"/>
    <n v="1638842"/>
  </r>
  <r>
    <x v="4"/>
    <s v="Punjab"/>
    <s v="KHADOOR SAHIB"/>
    <s v="PARAMJIT KAUR KHALRA"/>
    <n v="0"/>
    <s v="PUNEKP"/>
    <s v="Key"/>
    <s v="FEMALE"/>
    <n v="0"/>
    <n v="65"/>
    <s v="GENERAL"/>
    <s v="Post Graduate"/>
    <n v="11310000"/>
    <n v="0"/>
    <n v="213550"/>
    <n v="939"/>
    <n v="214489"/>
    <n v="13.087838850000001"/>
    <n v="20.463578689999999"/>
    <n v="1638842"/>
  </r>
  <r>
    <x v="4"/>
    <s v="Punjab"/>
    <s v="KHADOOR SAHIB"/>
    <s v="MANJINDER SINGH SIDHU"/>
    <n v="0"/>
    <s v="AAP"/>
    <s v="Broom"/>
    <s v="MALE"/>
    <n v="2"/>
    <n v="33"/>
    <s v="GENERAL"/>
    <s v="12th Pass"/>
    <n v="4411000"/>
    <n v="0"/>
    <n v="13155"/>
    <n v="501"/>
    <n v="13656"/>
    <n v="0.83327129799999999"/>
    <n v="1.3028669559999999"/>
    <n v="1638842"/>
  </r>
  <r>
    <x v="3"/>
    <s v="Bihar"/>
    <s v="KHAGARIA"/>
    <s v="Choudhary Mehboob Ali Kaiser"/>
    <n v="1"/>
    <s v="LJP"/>
    <s v="Bungalow"/>
    <s v="MALE"/>
    <n v="1"/>
    <n v="52"/>
    <s v="GENERAL"/>
    <s v="Graduate"/>
    <n v="109788313"/>
    <n v="0"/>
    <n v="509138"/>
    <n v="1055"/>
    <n v="510193"/>
    <n v="30.43286604"/>
    <n v="52.737977960000002"/>
    <n v="1676454"/>
  </r>
  <r>
    <x v="3"/>
    <s v="Bihar"/>
    <s v="KHAGARIA"/>
    <s v="Mukesh Sahani"/>
    <n v="0"/>
    <s v="VSIP"/>
    <s v="Boat with Man and Sail"/>
    <s v="MALE"/>
    <n v="4"/>
    <n v="40"/>
    <s v="GENERAL"/>
    <s v="8th Pass"/>
    <n v="119699803"/>
    <n v="16547563"/>
    <n v="261409"/>
    <n v="214"/>
    <n v="261623"/>
    <n v="15.605736869999999"/>
    <n v="27.043624680000001"/>
    <n v="1676454"/>
  </r>
  <r>
    <x v="3"/>
    <s v="Bihar"/>
    <s v="KHAGARIA"/>
    <s v="Priadarshi Dinkar"/>
    <n v="0"/>
    <s v="IND"/>
    <s v="Auto- Rickshaw"/>
    <s v="MALE"/>
    <n v="0"/>
    <n v="31"/>
    <s v="GENERAL"/>
    <s v="Graduate"/>
    <n v="321000"/>
    <n v="0"/>
    <n v="51847"/>
    <n v="0"/>
    <n v="51847"/>
    <n v="3.0926586710000001"/>
    <n v="5.359356054"/>
    <n v="1676454"/>
  </r>
  <r>
    <x v="3"/>
    <s v="Bihar"/>
    <s v="KHAGARIA"/>
    <s v="Bandan Kumar Singh"/>
    <n v="0"/>
    <s v="IND"/>
    <s v="Air Conditioner"/>
    <s v="MALE"/>
    <n v="0"/>
    <n v="27"/>
    <s v="GENERAL"/>
    <s v="10th Pass"/>
    <n v="603000"/>
    <n v="0"/>
    <n v="20445"/>
    <n v="4"/>
    <n v="20449"/>
    <n v="1.219776982"/>
    <n v="2.1137861779999998"/>
    <n v="1676454"/>
  </r>
  <r>
    <x v="3"/>
    <s v="Bihar"/>
    <s v="KHAGARIA"/>
    <s v="Moni Kumar"/>
    <n v="0"/>
    <s v="BMUP"/>
    <s v="Cot"/>
    <s v="MALE"/>
    <n v="0"/>
    <n v="35"/>
    <s v="SC"/>
    <s v="12th Pass"/>
    <n v="566260"/>
    <n v="50000"/>
    <n v="16686"/>
    <n v="6"/>
    <n v="16692"/>
    <n v="0.99567300999999997"/>
    <n v="1.72543004"/>
    <n v="1676454"/>
  </r>
  <r>
    <x v="3"/>
    <s v="Bihar"/>
    <s v="KHAGARIA"/>
    <s v="Nagendra Singh Tyagi"/>
    <n v="0"/>
    <s v="IND"/>
    <s v="Gas Cylinder"/>
    <s v="MALE"/>
    <n v="4"/>
    <n v="44"/>
    <s v="GENERAL"/>
    <s v="Graduate"/>
    <n v="7051000"/>
    <n v="0"/>
    <n v="16073"/>
    <n v="24"/>
    <n v="16097"/>
    <n v="0.96018143099999997"/>
    <n v="1.6639256739999999"/>
    <n v="1676454"/>
  </r>
  <r>
    <x v="3"/>
    <s v="Bihar"/>
    <s v="KHAGARIA"/>
    <s v="Dhirendra Chaudhary"/>
    <n v="0"/>
    <s v="AAM"/>
    <s v="CHAPATI ROLLER"/>
    <s v="MALE"/>
    <n v="0"/>
    <n v="38"/>
    <s v="GENERAL"/>
    <s v="8th Pass"/>
    <n v="1519500"/>
    <n v="0"/>
    <n v="10744"/>
    <n v="3"/>
    <n v="10747"/>
    <n v="0.64105546599999996"/>
    <n v="1.1109032249999999"/>
    <n v="1676454"/>
  </r>
  <r>
    <x v="1"/>
    <s v="Madhya Pradesh"/>
    <s v="KHAJURAHO"/>
    <s v="V.D. SHARMA (VISHNU DATT SHARMA)"/>
    <n v="1"/>
    <s v="BJP"/>
    <s v="Lotus"/>
    <s v="MALE"/>
    <n v="0"/>
    <n v="49"/>
    <s v="GENERAL"/>
    <s v="Post Graduate"/>
    <n v="10589334"/>
    <n v="2507176"/>
    <n v="810410"/>
    <n v="725"/>
    <n v="811135"/>
    <n v="44.03328819"/>
    <n v="64.461947559999999"/>
    <n v="1842095"/>
  </r>
  <r>
    <x v="1"/>
    <s v="Madhya Pradesh"/>
    <s v="KHAJURAHO"/>
    <s v="MAHARANI KAVITA SINGH NATIRAJA"/>
    <n v="0"/>
    <s v="INC"/>
    <s v="Hand"/>
    <s v="FEMALE"/>
    <n v="0"/>
    <n v="39"/>
    <s v="GENERAL"/>
    <s v="Graduate"/>
    <n v="73695721"/>
    <n v="2160104"/>
    <n v="318526"/>
    <n v="227"/>
    <n v="318753"/>
    <n v="17.303830690000002"/>
    <n v="25.331713180000001"/>
    <n v="1842095"/>
  </r>
  <r>
    <x v="1"/>
    <s v="Madhya Pradesh"/>
    <s v="KHAJURAHO"/>
    <s v="VEER SINGH PATEL"/>
    <n v="0"/>
    <s v="SP"/>
    <s v="Bicycle"/>
    <s v="MALE"/>
    <n v="8"/>
    <n v="39"/>
    <s v="GENERAL"/>
    <s v="12th Pass"/>
    <n v="39687180"/>
    <n v="4212532"/>
    <n v="40029"/>
    <n v="48"/>
    <n v="40077"/>
    <n v="2.1756206929999999"/>
    <n v="3.1849710249999998"/>
    <n v="1842095"/>
  </r>
  <r>
    <x v="0"/>
    <s v="Telangana"/>
    <s v="KHAMMAM"/>
    <s v="NAMA NAGESWR RAO"/>
    <n v="1"/>
    <s v="TRS"/>
    <s v="Car"/>
    <s v="MALE"/>
    <n v="5"/>
    <n v="62"/>
    <s v="GENERAL"/>
    <s v="12th Pass"/>
    <n v="1074671341"/>
    <n v="80721594"/>
    <n v="566621"/>
    <n v="838"/>
    <n v="567459"/>
    <n v="37.485508410000001"/>
    <n v="49.783743100000002"/>
    <n v="1513809"/>
  </r>
  <r>
    <x v="0"/>
    <s v="Telangana"/>
    <s v="KHAMMAM"/>
    <s v="RENUKA CHOWDHURY"/>
    <n v="0"/>
    <s v="INC"/>
    <s v="Hand"/>
    <s v="FEMALE"/>
    <n v="1"/>
    <n v="64"/>
    <s v="GENERAL"/>
    <s v="Post Graduate"/>
    <n v="1131285724"/>
    <n v="116191184"/>
    <n v="399008"/>
    <n v="389"/>
    <n v="399397"/>
    <n v="26.383579430000001"/>
    <n v="35.039496489999998"/>
    <n v="1513809"/>
  </r>
  <r>
    <x v="0"/>
    <s v="Telangana"/>
    <s v="KHAMMAM"/>
    <s v="Boda Venkat"/>
    <n v="0"/>
    <s v="CPI(M)"/>
    <s v="Hammer, Sickle and Star"/>
    <s v="MALE"/>
    <n v="0"/>
    <n v="54"/>
    <s v="SC"/>
    <s v="Graduate"/>
    <n v="9611087"/>
    <n v="3185000"/>
    <n v="57065"/>
    <n v="37"/>
    <n v="57102"/>
    <n v="3.7720742839999999"/>
    <n v="5.0096153169999997"/>
    <n v="1513809"/>
  </r>
  <r>
    <x v="0"/>
    <s v="Telangana"/>
    <s v="KHAMMAM"/>
    <s v="DEVAKI VASUDEVA RAO"/>
    <n v="0"/>
    <s v="BJP"/>
    <s v="Lotus"/>
    <s v="MALE"/>
    <n v="0"/>
    <n v="47"/>
    <s v="GENERAL"/>
    <s v="Others"/>
    <n v="26300049"/>
    <n v="4686270"/>
    <n v="20401"/>
    <n v="87"/>
    <n v="20488"/>
    <n v="1.3534071999999999"/>
    <n v="1.79743264"/>
    <n v="1513809"/>
  </r>
  <r>
    <x v="0"/>
    <s v="Telangana"/>
    <s v="KHAMMAM"/>
    <s v="NARALA SATYANARAYANA"/>
    <n v="0"/>
    <s v="JnP"/>
    <s v="Glass Tumbler"/>
    <s v="MALE"/>
    <n v="0"/>
    <n v="46"/>
    <s v="GENERAL"/>
    <s v="Post Graduate"/>
    <n v="2201365"/>
    <n v="590000"/>
    <n v="19304"/>
    <n v="11"/>
    <n v="19315"/>
    <n v="1.2759205419999999"/>
    <n v="1.6945241820000001"/>
    <n v="1513809"/>
  </r>
  <r>
    <x v="0"/>
    <s v="Telangana"/>
    <s v="KHAMMAM"/>
    <s v="NOTA"/>
    <n v="0"/>
    <s v="NOTA"/>
    <s v="ND"/>
    <s v=""/>
    <m/>
    <m/>
    <s v=""/>
    <s v=""/>
    <m/>
    <m/>
    <n v="15802"/>
    <n v="30"/>
    <n v="15832"/>
    <n v="1.045838676"/>
    <n v="1.388957124"/>
    <n v="1513809"/>
  </r>
  <r>
    <x v="0"/>
    <s v="Telangana"/>
    <s v="KHAMMAM"/>
    <s v="GOKINAPALLI VENKATESWAR RAO"/>
    <n v="0"/>
    <s v="IND"/>
    <s v="Cup &amp; Saucer"/>
    <s v="MALE"/>
    <n v="0"/>
    <n v="61"/>
    <s v="GENERAL"/>
    <s v="5th Pass"/>
    <n v="3968500"/>
    <n v="45000"/>
    <n v="11517"/>
    <n v="3"/>
    <n v="11520"/>
    <n v="0.76099428700000005"/>
    <n v="1.0106610709999999"/>
    <n v="1513809"/>
  </r>
  <r>
    <x v="1"/>
    <s v="Madhya Pradesh"/>
    <s v="KHANDWA"/>
    <s v="NANDKUMAR SINGH CHOUHAN (NANDU BHAIYA)"/>
    <n v="1"/>
    <s v="BJP"/>
    <s v="Lotus"/>
    <s v="MALE"/>
    <n v="0"/>
    <n v="66"/>
    <s v="GENERAL"/>
    <s v="Post Graduate"/>
    <n v="19076515"/>
    <n v="4819099"/>
    <n v="837969"/>
    <n v="940"/>
    <n v="838909"/>
    <n v="43.943678939999998"/>
    <n v="57.140317510000003"/>
    <n v="1909055"/>
  </r>
  <r>
    <x v="1"/>
    <s v="Madhya Pradesh"/>
    <s v="KHANDWA"/>
    <s v="ARUN SUBHASH CHANDRA YADAV"/>
    <n v="0"/>
    <s v="INC"/>
    <s v="Hand"/>
    <s v="MALE"/>
    <n v="0"/>
    <n v="45"/>
    <s v="GENERAL"/>
    <s v="Graduate"/>
    <n v="389536712"/>
    <n v="196853975"/>
    <n v="564761"/>
    <n v="805"/>
    <n v="565566"/>
    <n v="29.62544295"/>
    <n v="38.522200640000001"/>
    <n v="1909055"/>
  </r>
  <r>
    <x v="1"/>
    <s v="Madhya Pradesh"/>
    <s v="KHANDWA"/>
    <s v="NOTA"/>
    <n v="0"/>
    <s v="NOTA"/>
    <s v="ND"/>
    <s v=""/>
    <m/>
    <m/>
    <s v=""/>
    <s v=""/>
    <m/>
    <m/>
    <n v="15993"/>
    <n v="12"/>
    <n v="16005"/>
    <n v="0.83837291199999997"/>
    <n v="1.0901430089999999"/>
    <n v="1909055"/>
  </r>
  <r>
    <x v="1"/>
    <s v="Madhya Pradesh"/>
    <s v="KHANDWA"/>
    <s v="DAYARAM KORKU (THAKUR DADA)"/>
    <n v="0"/>
    <s v="BSP"/>
    <s v="Elephant"/>
    <s v="MALE"/>
    <n v="0"/>
    <n v="60"/>
    <s v="ST"/>
    <s v="10th Pass"/>
    <n v="2656005"/>
    <n v="0"/>
    <n v="14852"/>
    <n v="36"/>
    <n v="14888"/>
    <n v="0.77986228800000001"/>
    <n v="1.014061176"/>
    <n v="1909055"/>
  </r>
  <r>
    <x v="1"/>
    <s v="Madhya Pradesh"/>
    <s v="KHARGONE"/>
    <s v="GAJENDRA UMRAO SINGH PATEL"/>
    <n v="1"/>
    <s v="BJP"/>
    <s v="Lotus"/>
    <s v="MALE"/>
    <n v="0"/>
    <n v="43"/>
    <s v="ST"/>
    <s v="Graduate Professional"/>
    <n v="67303990"/>
    <n v="1885020"/>
    <n v="772221"/>
    <n v="1329"/>
    <n v="773550"/>
    <n v="42.169446440000002"/>
    <n v="54.170092199999999"/>
    <n v="1834385"/>
  </r>
  <r>
    <x v="1"/>
    <s v="Madhya Pradesh"/>
    <s v="KHARGONE"/>
    <s v="DR. GOVIND SUBHAN MUJALDA"/>
    <n v="0"/>
    <s v="INC"/>
    <s v="Hand"/>
    <s v="MALE"/>
    <n v="0"/>
    <n v="55"/>
    <s v="ST"/>
    <s v="Post Graduate"/>
    <n v="19556340"/>
    <n v="0"/>
    <n v="570106"/>
    <n v="934"/>
    <n v="571040"/>
    <n v="31.129779190000001"/>
    <n v="39.988739510000002"/>
    <n v="1834385"/>
  </r>
  <r>
    <x v="1"/>
    <s v="Madhya Pradesh"/>
    <s v="KHARGONE"/>
    <s v="COMRADE JYOTI SUKHLAL GORE"/>
    <n v="0"/>
    <s v="CPI(M)"/>
    <s v="Eaof Corn And Sickle"/>
    <s v="FEMALE"/>
    <n v="0"/>
    <n v="39"/>
    <s v="ST"/>
    <s v="8th Pass"/>
    <n v="4430200"/>
    <n v="0"/>
    <n v="20669"/>
    <n v="4"/>
    <n v="20673"/>
    <n v="1.1269717100000001"/>
    <n v="1.4476870479999999"/>
    <n v="1834385"/>
  </r>
  <r>
    <x v="1"/>
    <s v="Madhya Pradesh"/>
    <s v="KHARGONE"/>
    <s v="AMIT KUMAR BALKE"/>
    <n v="0"/>
    <s v="BSP"/>
    <s v="Elephant"/>
    <s v="MALE"/>
    <n v="0"/>
    <n v="33"/>
    <s v="ST"/>
    <s v="12th Pass"/>
    <n v="286000"/>
    <n v="22000"/>
    <n v="18554"/>
    <n v="19"/>
    <n v="18573"/>
    <n v="1.012491925"/>
    <n v="1.3006284299999999"/>
    <n v="1834385"/>
  </r>
  <r>
    <x v="1"/>
    <s v="Madhya Pradesh"/>
    <s v="KHARGONE"/>
    <s v="NOTA"/>
    <n v="0"/>
    <s v="NOTA"/>
    <s v="ND"/>
    <s v=""/>
    <m/>
    <m/>
    <s v=""/>
    <s v=""/>
    <m/>
    <m/>
    <n v="18408"/>
    <n v="15"/>
    <n v="18423"/>
    <n v="1.004314798"/>
    <n v="1.290124244"/>
    <n v="1834385"/>
  </r>
  <r>
    <x v="2"/>
    <s v="Gujarat"/>
    <s v="KHEDA"/>
    <s v="Chauhan Devusinh"/>
    <n v="1"/>
    <s v="BJP"/>
    <s v="Lotus"/>
    <s v="MALE"/>
    <n v="0"/>
    <n v="54"/>
    <s v="GENERAL"/>
    <s v="Others"/>
    <n v="13023202"/>
    <n v="995240"/>
    <n v="711757"/>
    <n v="2815"/>
    <n v="714572"/>
    <n v="39.609806499999998"/>
    <n v="64.891892549999994"/>
    <n v="1804028"/>
  </r>
  <r>
    <x v="2"/>
    <s v="Gujarat"/>
    <s v="KHEDA"/>
    <s v="Bimal Shah"/>
    <n v="0"/>
    <s v="INC"/>
    <s v="Hand"/>
    <s v="MALE"/>
    <n v="0"/>
    <n v="58"/>
    <s v="GENERAL"/>
    <s v="Graduate"/>
    <n v="86398716"/>
    <n v="25512343"/>
    <n v="345804"/>
    <n v="1623"/>
    <n v="347427"/>
    <n v="19.25840397"/>
    <n v="31.550628280000002"/>
    <n v="1804028"/>
  </r>
  <r>
    <x v="2"/>
    <s v="Gujarat"/>
    <s v="KHEDA"/>
    <s v="NOTA"/>
    <n v="0"/>
    <s v="NOTA"/>
    <s v="ND"/>
    <s v=""/>
    <m/>
    <m/>
    <s v=""/>
    <s v=""/>
    <m/>
    <m/>
    <n v="18201"/>
    <n v="76"/>
    <n v="18277"/>
    <n v="1.0131217480000001"/>
    <n v="1.6597755300000001"/>
    <n v="1804028"/>
  </r>
  <r>
    <x v="1"/>
    <s v="Uttar Pradesh"/>
    <s v="KHERI"/>
    <s v="Ajay Kumar"/>
    <n v="1"/>
    <s v="BJP"/>
    <s v="Lotus"/>
    <s v="MALE"/>
    <n v="1"/>
    <n v="60"/>
    <s v="GENERAL"/>
    <s v="Graduate Professional"/>
    <n v="45295455"/>
    <n v="0"/>
    <n v="609285"/>
    <n v="304"/>
    <n v="609589"/>
    <n v="34.42646096"/>
    <n v="53.624561479999997"/>
    <n v="1770699"/>
  </r>
  <r>
    <x v="1"/>
    <s v="Uttar Pradesh"/>
    <s v="KHERI"/>
    <s v="Dr. Purvi Verma"/>
    <n v="0"/>
    <s v="SP"/>
    <s v="Bicycle"/>
    <s v="FEMALE"/>
    <n v="0"/>
    <n v="29"/>
    <s v="GENERAL"/>
    <s v="Post Graduate"/>
    <n v="1579411"/>
    <n v="0"/>
    <n v="390665"/>
    <n v="117"/>
    <n v="390782"/>
    <n v="22.06936357"/>
    <n v="34.37646247"/>
    <n v="1770699"/>
  </r>
  <r>
    <x v="1"/>
    <s v="Uttar Pradesh"/>
    <s v="KHERI"/>
    <s v="Zafar Ali Naqvi"/>
    <n v="0"/>
    <s v="INC"/>
    <s v="Hand"/>
    <s v="MALE"/>
    <n v="0"/>
    <n v="71"/>
    <s v="GENERAL"/>
    <s v="Graduate Professional"/>
    <n v="8936547"/>
    <n v="1061456"/>
    <n v="92127"/>
    <n v="28"/>
    <n v="92155"/>
    <n v="5.2044418620000004"/>
    <n v="8.1067267669999996"/>
    <n v="1770699"/>
  </r>
  <r>
    <x v="1"/>
    <s v="Uttar Pradesh"/>
    <s v="KHERI"/>
    <s v="Vipnesh Shukla"/>
    <n v="0"/>
    <s v="CPI(M)"/>
    <s v="Eaof Corn And Sickle"/>
    <s v="MALE"/>
    <n v="0"/>
    <n v="68"/>
    <s v="GENERAL"/>
    <s v="Graduate Professional"/>
    <n v="9470000"/>
    <n v="0"/>
    <n v="11857"/>
    <n v="0"/>
    <n v="11857"/>
    <n v="0.66962256099999995"/>
    <n v="1.043041173"/>
    <n v="1770699"/>
  </r>
  <r>
    <x v="3"/>
    <s v="Jharkhand"/>
    <s v="KHUNTI"/>
    <s v="ARJUN MUNDA"/>
    <n v="1"/>
    <s v="BJP"/>
    <s v="Lotus"/>
    <s v="MALE"/>
    <n v="0"/>
    <n v="50"/>
    <s v="ST"/>
    <s v="12th Pass"/>
    <n v="91507865"/>
    <n v="27106434"/>
    <n v="381566"/>
    <n v="1072"/>
    <n v="382638"/>
    <n v="31.815868770000002"/>
    <n v="45.944089699999999"/>
    <n v="1202664"/>
  </r>
  <r>
    <x v="3"/>
    <s v="Jharkhand"/>
    <s v="KHUNTI"/>
    <s v="KALI CHARAN MUNDA"/>
    <n v="0"/>
    <s v="INC"/>
    <s v="Hand"/>
    <s v="MALE"/>
    <n v="0"/>
    <n v="57"/>
    <s v="ST"/>
    <s v="12th Pass"/>
    <n v="5111665"/>
    <n v="0"/>
    <n v="380468"/>
    <n v="725"/>
    <n v="381193"/>
    <n v="31.695718840000001"/>
    <n v="45.770585730000001"/>
    <n v="1202664"/>
  </r>
  <r>
    <x v="3"/>
    <s v="Jharkhand"/>
    <s v="KHUNTI"/>
    <s v="NOTA"/>
    <n v="0"/>
    <s v="NOTA"/>
    <s v="ND"/>
    <s v=""/>
    <m/>
    <m/>
    <s v=""/>
    <s v=""/>
    <m/>
    <m/>
    <n v="21236"/>
    <n v="9"/>
    <n v="21245"/>
    <n v="1.7664950479999999"/>
    <n v="2.5509285159999999"/>
    <n v="1202664"/>
  </r>
  <r>
    <x v="3"/>
    <s v="Jharkhand"/>
    <s v="KHUNTI"/>
    <s v="MEENAKSHI MUNDA"/>
    <n v="0"/>
    <s v="IND"/>
    <s v="Pot"/>
    <s v="FEMALE"/>
    <n v="0"/>
    <n v="40"/>
    <s v="ST"/>
    <s v="Doctorate"/>
    <n v="13477647"/>
    <n v="851103"/>
    <n v="10976"/>
    <n v="13"/>
    <n v="10989"/>
    <n v="0.913721538"/>
    <n v="1.3194706270000001"/>
    <n v="1202664"/>
  </r>
  <r>
    <x v="3"/>
    <s v="Jharkhand"/>
    <s v="KHUNTI"/>
    <s v="AJAY TOPNO"/>
    <n v="0"/>
    <s v="JKP"/>
    <s v="Basket containing Fruits"/>
    <s v="MALE"/>
    <n v="0"/>
    <n v="50"/>
    <s v="ST"/>
    <s v="Graduate"/>
    <n v="8191682"/>
    <n v="0"/>
    <n v="8770"/>
    <n v="68"/>
    <n v="8838"/>
    <n v="0.73486859199999999"/>
    <n v="1.0611958690000001"/>
    <n v="1202664"/>
  </r>
  <r>
    <x v="3"/>
    <s v="Bihar"/>
    <s v="KISHANGANJ"/>
    <s v="Dr. Mohammad Jawed"/>
    <n v="1"/>
    <s v="INC"/>
    <s v="Hand"/>
    <s v="MALE"/>
    <n v="1"/>
    <n v="54"/>
    <s v="GENERAL"/>
    <s v="Graduate Professional"/>
    <n v="90973803"/>
    <n v="5383958"/>
    <n v="366820"/>
    <n v="197"/>
    <n v="367017"/>
    <n v="22.11410712"/>
    <n v="33.315027559999997"/>
    <n v="1659651"/>
  </r>
  <r>
    <x v="3"/>
    <s v="Bihar"/>
    <s v="KISHANGANJ"/>
    <s v="Syed Mahmood Ashraf"/>
    <n v="0"/>
    <s v="JD(U)"/>
    <s v="Arrow"/>
    <s v="MALE"/>
    <n v="4"/>
    <n v="54"/>
    <s v="GENERAL"/>
    <s v="12th Pass"/>
    <n v="19854930"/>
    <n v="3598799"/>
    <n v="332325"/>
    <n v="226"/>
    <n v="332551"/>
    <n v="20.037405450000001"/>
    <n v="30.186464740000002"/>
    <n v="1659651"/>
  </r>
  <r>
    <x v="3"/>
    <s v="Bihar"/>
    <s v="KISHANGANJ"/>
    <s v="Akhtarul Iman"/>
    <n v="0"/>
    <s v="AIMIM"/>
    <s v="Kite"/>
    <s v="MALE"/>
    <n v="4"/>
    <n v="55"/>
    <s v="GENERAL"/>
    <s v="Post Graduate"/>
    <n v="7262890"/>
    <n v="1908918"/>
    <n v="294859"/>
    <n v="170"/>
    <n v="295029"/>
    <n v="17.776568690000001"/>
    <n v="26.780501350000002"/>
    <n v="1659651"/>
  </r>
  <r>
    <x v="3"/>
    <s v="Bihar"/>
    <s v="KISHANGANJ"/>
    <s v="NOTA"/>
    <n v="0"/>
    <s v="NOTA"/>
    <s v="ND"/>
    <s v=""/>
    <m/>
    <m/>
    <s v=""/>
    <s v=""/>
    <m/>
    <m/>
    <n v="19719"/>
    <n v="3"/>
    <n v="19722"/>
    <n v="1.1883221230000001"/>
    <n v="1.7902140049999999"/>
    <n v="1659651"/>
  </r>
  <r>
    <x v="3"/>
    <s v="Bihar"/>
    <s v="KISHANGANJ"/>
    <s v="Rajesh Kumar Dubey"/>
    <n v="0"/>
    <s v="IND"/>
    <s v="Helicopter"/>
    <s v="MALE"/>
    <n v="0"/>
    <n v="42"/>
    <s v="GENERAL"/>
    <s v="Graduate"/>
    <n v="507291"/>
    <n v="0"/>
    <n v="15182"/>
    <n v="2"/>
    <n v="15184"/>
    <n v="0.91489114299999996"/>
    <n v="1.378288685"/>
    <n v="1659651"/>
  </r>
  <r>
    <x v="3"/>
    <s v="Jharkhand"/>
    <s v="KODARMA"/>
    <s v="ANNPURNA DEVI"/>
    <n v="1"/>
    <s v="BJP"/>
    <s v="Lotus"/>
    <s v="FEMALE"/>
    <n v="0"/>
    <n v="50"/>
    <s v="GENERAL"/>
    <s v="Post Graduate"/>
    <n v="97636939"/>
    <n v="3189066"/>
    <n v="751996"/>
    <n v="1020"/>
    <n v="753016"/>
    <n v="41.508495830000001"/>
    <n v="62.250167609999998"/>
    <n v="1814125"/>
  </r>
  <r>
    <x v="3"/>
    <s v="Jharkhand"/>
    <s v="KODARMA"/>
    <s v="BABU LAL MARANDI"/>
    <n v="0"/>
    <s v="JVM"/>
    <s v="Comb"/>
    <s v="MALE"/>
    <n v="10"/>
    <n v="61"/>
    <s v="ST"/>
    <s v="Graduate"/>
    <n v="10951372"/>
    <n v="0"/>
    <n v="297232"/>
    <n v="184"/>
    <n v="297416"/>
    <n v="16.39446014"/>
    <n v="24.586723060000001"/>
    <n v="1814125"/>
  </r>
  <r>
    <x v="3"/>
    <s v="Jharkhand"/>
    <s v="KODARMA"/>
    <s v="RAJ KUMAR YADAV"/>
    <n v="0"/>
    <s v="CPI(ML)(L)"/>
    <s v="Flag with Three Stars"/>
    <s v="MALE"/>
    <n v="4"/>
    <n v="46"/>
    <s v="GENERAL"/>
    <s v="10th Pass"/>
    <n v="14941593"/>
    <n v="3514000"/>
    <n v="68184"/>
    <n v="23"/>
    <n v="68207"/>
    <n v="3.7597739959999998"/>
    <n v="5.6385218669999997"/>
    <n v="1814125"/>
  </r>
  <r>
    <x v="3"/>
    <s v="Jharkhand"/>
    <s v="KODARMA"/>
    <s v="NOTA"/>
    <n v="0"/>
    <s v="NOTA"/>
    <s v="ND"/>
    <s v=""/>
    <m/>
    <m/>
    <s v=""/>
    <s v=""/>
    <m/>
    <m/>
    <n v="31156"/>
    <n v="8"/>
    <n v="31164"/>
    <n v="1.717852959"/>
    <n v="2.5762589679999999"/>
    <n v="1814125"/>
  </r>
  <r>
    <x v="3"/>
    <s v="Jharkhand"/>
    <s v="KODARMA"/>
    <s v="KANCHAN KUMARI"/>
    <n v="0"/>
    <s v="AITC"/>
    <s v="Floweand Grass"/>
    <s v="FEMALE"/>
    <n v="0"/>
    <n v="28"/>
    <s v="GENERAL"/>
    <s v="Graduate"/>
    <n v="5290000"/>
    <n v="1200000"/>
    <n v="14082"/>
    <n v="37"/>
    <n v="14119"/>
    <n v="0.77828154100000002"/>
    <n v="1.167186509"/>
    <n v="1814125"/>
  </r>
  <r>
    <x v="5"/>
    <s v="Assam"/>
    <s v="KOKRAJHAR"/>
    <s v="Naba Kumar Sarania"/>
    <n v="1"/>
    <s v="IND"/>
    <s v="Battery Torch"/>
    <s v="MALE"/>
    <n v="5"/>
    <n v="50"/>
    <s v="ST"/>
    <s v="12th Pass"/>
    <n v="13013994"/>
    <n v="175069"/>
    <n v="482556"/>
    <n v="2004"/>
    <n v="484560"/>
    <n v="27.27828512"/>
    <n v="32.746204749999997"/>
    <n v="1776358"/>
  </r>
  <r>
    <x v="5"/>
    <s v="Assam"/>
    <s v="KOKRAJHAR"/>
    <s v="Pramila Rani Brahma"/>
    <n v="0"/>
    <s v="BOPF"/>
    <s v="Nangol"/>
    <s v="FEMALE"/>
    <n v="0"/>
    <n v="69"/>
    <s v="ST"/>
    <s v="Graduate"/>
    <n v="44714985"/>
    <n v="0"/>
    <n v="443410"/>
    <n v="3364"/>
    <n v="446774"/>
    <n v="25.151123819999999"/>
    <n v="30.192654950000001"/>
    <n v="1776358"/>
  </r>
  <r>
    <x v="5"/>
    <s v="Assam"/>
    <s v="KOKRAJHAR"/>
    <s v="Urkhao Gwra Brahma"/>
    <n v="0"/>
    <s v="UPPL"/>
    <s v="Tractor Chalata Kisan"/>
    <s v="MALE"/>
    <n v="0"/>
    <n v="56"/>
    <s v="ST"/>
    <s v="Graduate"/>
    <n v="15108266"/>
    <n v="0"/>
    <n v="309736"/>
    <n v="2699"/>
    <n v="312435"/>
    <n v="17.58851538"/>
    <n v="21.11412515"/>
    <n v="1776358"/>
  </r>
  <r>
    <x v="5"/>
    <s v="Assam"/>
    <s v="KOKRAJHAR"/>
    <s v="Sabda Ram Rabha"/>
    <n v="0"/>
    <s v="INC"/>
    <s v="Hand"/>
    <s v="MALE"/>
    <n v="0"/>
    <n v="50"/>
    <s v="ST"/>
    <s v="Graduate Professional"/>
    <n v="5327404"/>
    <n v="200000"/>
    <n v="146251"/>
    <n v="867"/>
    <n v="147118"/>
    <n v="8.2820017139999997"/>
    <n v="9.9421251240000004"/>
    <n v="1776358"/>
  </r>
  <r>
    <x v="5"/>
    <s v="Assam"/>
    <s v="KOKRAJHAR"/>
    <s v="Biraj Deka"/>
    <n v="0"/>
    <s v="CPI(M)"/>
    <s v="Hammer, Sickle and Star"/>
    <s v="MALE"/>
    <n v="0"/>
    <n v="26"/>
    <s v="ST"/>
    <s v="Post Graduate"/>
    <n v="1533900"/>
    <n v="248000"/>
    <n v="27804"/>
    <n v="324"/>
    <n v="28128"/>
    <n v="1.5834645940000001"/>
    <n v="1.9008693400000001"/>
    <n v="1776358"/>
  </r>
  <r>
    <x v="5"/>
    <s v="Assam"/>
    <s v="KOKRAJHAR"/>
    <s v="NOTA"/>
    <n v="0"/>
    <s v="NOTA"/>
    <s v="ND"/>
    <s v=""/>
    <m/>
    <m/>
    <s v=""/>
    <s v=""/>
    <m/>
    <m/>
    <n v="15867"/>
    <n v="121"/>
    <n v="15988"/>
    <n v="0.90004379700000003"/>
    <n v="1.0804571599999999"/>
    <n v="1776358"/>
  </r>
  <r>
    <x v="0"/>
    <s v="Karnataka"/>
    <s v="KOLAR"/>
    <s v="S. MUNISWAMY"/>
    <n v="1"/>
    <s v="BJP"/>
    <s v="Lotus"/>
    <s v="MALE"/>
    <n v="2"/>
    <n v="44"/>
    <s v="SC"/>
    <s v="12th Pass"/>
    <n v="174557500"/>
    <n v="19865690"/>
    <n v="707930"/>
    <n v="1235"/>
    <n v="709165"/>
    <n v="43.508096209999998"/>
    <n v="56.32348047"/>
    <n v="1629961"/>
  </r>
  <r>
    <x v="0"/>
    <s v="Karnataka"/>
    <s v="KOLAR"/>
    <s v="K.H. MUNIYAPPA"/>
    <n v="0"/>
    <s v="INC"/>
    <s v="Hand"/>
    <s v="MALE"/>
    <n v="1"/>
    <n v="71"/>
    <s v="SC"/>
    <s v="Graduate Professional"/>
    <n v="329443821"/>
    <n v="143795090"/>
    <n v="498259"/>
    <n v="885"/>
    <n v="499144"/>
    <n v="30.623063989999999"/>
    <n v="39.643139939999998"/>
    <n v="1629961"/>
  </r>
  <r>
    <x v="0"/>
    <s v="Karnataka"/>
    <s v="KOLAR"/>
    <s v="NOTA"/>
    <n v="0"/>
    <s v="NOTA"/>
    <s v="ND"/>
    <s v=""/>
    <m/>
    <m/>
    <s v=""/>
    <s v=""/>
    <m/>
    <m/>
    <n v="13873"/>
    <n v="16"/>
    <n v="13889"/>
    <n v="0.85210627699999997"/>
    <n v="1.1030956409999999"/>
    <n v="1629961"/>
  </r>
  <r>
    <x v="2"/>
    <s v="Maharashtra"/>
    <s v="KOLHAPUR"/>
    <s v="Sanjay Sadashivrao Mandlik"/>
    <n v="1"/>
    <s v="SHS"/>
    <s v="Bow and Arrow"/>
    <s v="MALE"/>
    <n v="0"/>
    <n v="54"/>
    <s v="GENERAL"/>
    <s v="Post Graduate"/>
    <n v="95171892"/>
    <n v="10580414"/>
    <n v="745675"/>
    <n v="3410"/>
    <n v="749085"/>
    <n v="39.834437299999998"/>
    <n v="56.216341559999996"/>
    <n v="1880496"/>
  </r>
  <r>
    <x v="2"/>
    <s v="Maharashtra"/>
    <s v="KOLHAPUR"/>
    <s v="Dhananjay Mahadik"/>
    <n v="0"/>
    <s v="NCP"/>
    <s v="Clock"/>
    <s v="MALE"/>
    <n v="4"/>
    <n v="47"/>
    <s v="GENERAL"/>
    <s v="Graduate"/>
    <n v="663140000"/>
    <n v="135455000"/>
    <n v="476820"/>
    <n v="1697"/>
    <n v="478517"/>
    <n v="25.446318420000001"/>
    <n v="35.91111171"/>
    <n v="1880496"/>
  </r>
  <r>
    <x v="2"/>
    <s v="Maharashtra"/>
    <s v="KOLHAPUR"/>
    <s v="Dr. Aruna Mohan Mali"/>
    <n v="0"/>
    <s v="VBA"/>
    <s v="Cup &amp; Saucer"/>
    <s v="FEMALE"/>
    <n v="1"/>
    <n v="37"/>
    <s v="GENERAL"/>
    <s v="Doctorate"/>
    <n v="964227"/>
    <n v="0"/>
    <n v="63251"/>
    <n v="188"/>
    <n v="63439"/>
    <n v="3.373524857"/>
    <n v="4.7608862710000004"/>
    <n v="1880496"/>
  </r>
  <r>
    <x v="3"/>
    <s v="West Bengal"/>
    <s v="KOLKATA DAKSHIN"/>
    <s v="Mala Roy"/>
    <n v="1"/>
    <s v="AITC"/>
    <s v="Floweand Grass"/>
    <s v="FEMALE"/>
    <n v="3"/>
    <n v="61"/>
    <s v="GENERAL"/>
    <s v="Graduate"/>
    <n v="10308401"/>
    <n v="0"/>
    <n v="572188"/>
    <n v="931"/>
    <n v="573119"/>
    <n v="33.150283049999999"/>
    <n v="47.47994327"/>
    <n v="1728851"/>
  </r>
  <r>
    <x v="3"/>
    <s v="West Bengal"/>
    <s v="KOLKATA DAKSHIN"/>
    <s v="Chandra Kumar Bose"/>
    <n v="0"/>
    <s v="BJP"/>
    <s v="Lotus"/>
    <s v="MALE"/>
    <n v="1"/>
    <n v="58"/>
    <s v="GENERAL"/>
    <s v="Post Graduate"/>
    <n v="13591332"/>
    <n v="831824"/>
    <n v="417086"/>
    <n v="841"/>
    <n v="417927"/>
    <n v="24.173685299999999"/>
    <n v="34.623089180000001"/>
    <n v="1728851"/>
  </r>
  <r>
    <x v="3"/>
    <s v="West Bengal"/>
    <s v="KOLKATA DAKSHIN"/>
    <s v="Nandini Mukherjee"/>
    <n v="0"/>
    <s v="CPI(M)"/>
    <s v="Hammer, Sickle and Star"/>
    <s v="FEMALE"/>
    <n v="0"/>
    <n v="53"/>
    <s v="GENERAL"/>
    <s v="Graduate Professional"/>
    <n v="12530997"/>
    <n v="3862405"/>
    <n v="139770"/>
    <n v="505"/>
    <n v="140275"/>
    <n v="8.1137703600000002"/>
    <n v="11.62105783"/>
    <n v="1728851"/>
  </r>
  <r>
    <x v="3"/>
    <s v="West Bengal"/>
    <s v="KOLKATA DAKSHIN"/>
    <s v="Mita Chakraborty"/>
    <n v="0"/>
    <s v="INC"/>
    <s v="Hand"/>
    <s v="FEMALE"/>
    <n v="0"/>
    <n v="44"/>
    <s v="GENERAL"/>
    <s v="Graduate Professional"/>
    <n v="447511958"/>
    <n v="187853701"/>
    <n v="42536"/>
    <n v="82"/>
    <n v="42618"/>
    <n v="2.4651054370000001"/>
    <n v="3.5306807519999999"/>
    <n v="1728851"/>
  </r>
  <r>
    <x v="3"/>
    <s v="West Bengal"/>
    <s v="KOLKATA DAKSHIN"/>
    <s v="NOTA"/>
    <n v="0"/>
    <s v="NOTA"/>
    <s v="ND"/>
    <s v=""/>
    <m/>
    <m/>
    <s v=""/>
    <s v=""/>
    <m/>
    <m/>
    <n v="14780"/>
    <n v="44"/>
    <n v="14824"/>
    <n v="0.85744809700000002"/>
    <n v="1.228091686"/>
    <n v="1728851"/>
  </r>
  <r>
    <x v="3"/>
    <s v="West Bengal"/>
    <s v="KOLKATA UTTAR"/>
    <s v="BANDYOPADHYAY SUDIP"/>
    <n v="1"/>
    <s v="AITC"/>
    <s v="Floweand Grass"/>
    <s v="MALE"/>
    <n v="2"/>
    <n v="70"/>
    <s v="GENERAL"/>
    <s v="Graduate Professional"/>
    <n v="61176355"/>
    <n v="0"/>
    <n v="474490"/>
    <n v="401"/>
    <n v="474891"/>
    <n v="32.885320919999998"/>
    <n v="49.954925060000001"/>
    <n v="1444082"/>
  </r>
  <r>
    <x v="3"/>
    <s v="West Bengal"/>
    <s v="KOLKATA UTTAR"/>
    <s v="RAHUL (BISWAJIT) SINHA"/>
    <n v="0"/>
    <s v="BJP"/>
    <s v="Lotus"/>
    <s v="MALE"/>
    <n v="7"/>
    <n v="55"/>
    <s v="GENERAL"/>
    <s v="Graduate"/>
    <n v="24520871"/>
    <n v="2057496"/>
    <n v="347307"/>
    <n v="489"/>
    <n v="347796"/>
    <n v="24.084227899999998"/>
    <n v="36.5854967"/>
    <n v="1444082"/>
  </r>
  <r>
    <x v="3"/>
    <s v="West Bengal"/>
    <s v="KOLKATA UTTAR"/>
    <s v="KANINIKA BOSE (GHOSH)"/>
    <n v="0"/>
    <s v="CPI(M)"/>
    <s v="Hammer, Sickle and Star"/>
    <s v="FEMALE"/>
    <n v="1"/>
    <n v="50"/>
    <s v="GENERAL"/>
    <s v="Post Graduate"/>
    <n v="7477775"/>
    <n v="1200000"/>
    <n v="70848"/>
    <n v="232"/>
    <n v="71080"/>
    <n v="4.9221581600000004"/>
    <n v="7.4770759460000003"/>
    <n v="1444082"/>
  </r>
  <r>
    <x v="3"/>
    <s v="West Bengal"/>
    <s v="KOLKATA UTTAR"/>
    <s v="SYED SHAHID IMAM"/>
    <n v="0"/>
    <s v="INC"/>
    <s v="Hand"/>
    <s v="MALE"/>
    <n v="0"/>
    <n v="57"/>
    <s v="GENERAL"/>
    <s v="Graduate Professional"/>
    <n v="75691151"/>
    <n v="0"/>
    <n v="26072"/>
    <n v="21"/>
    <n v="26093"/>
    <n v="1.8068918519999999"/>
    <n v="2.7447853499999999"/>
    <n v="1444082"/>
  </r>
  <r>
    <x v="0"/>
    <s v="Kerala"/>
    <s v="KOLLAM"/>
    <s v="N.K.Premachandran"/>
    <n v="1"/>
    <s v="RSP"/>
    <s v="Spade &amp; Stoker"/>
    <s v="MALE"/>
    <n v="5"/>
    <n v="58"/>
    <s v="GENERAL"/>
    <s v="Graduate Professional"/>
    <n v="17500650"/>
    <n v="3270587"/>
    <n v="497264"/>
    <n v="2413"/>
    <n v="499677"/>
    <n v="38.533916339999998"/>
    <n v="51.565349210000001"/>
    <n v="1296720"/>
  </r>
  <r>
    <x v="0"/>
    <s v="Kerala"/>
    <s v="KOLLAM"/>
    <s v="K.N.Balagopal"/>
    <n v="0"/>
    <s v="CPI(M)"/>
    <s v="Hammer, Sickle and Star"/>
    <s v="MALE"/>
    <n v="1"/>
    <n v="55"/>
    <s v="GENERAL"/>
    <s v="Post Graduate"/>
    <n v="9463866"/>
    <n v="2800000"/>
    <n v="347492"/>
    <n v="3329"/>
    <n v="350821"/>
    <n v="27.054491330000001"/>
    <n v="36.203802410000002"/>
    <n v="1296720"/>
  </r>
  <r>
    <x v="0"/>
    <s v="Kerala"/>
    <s v="KOLLAM"/>
    <s v="Adv.K.V.Sabu"/>
    <n v="0"/>
    <s v="BJP"/>
    <s v="Lotus"/>
    <s v="MALE"/>
    <n v="0"/>
    <n v="57"/>
    <s v="GENERAL"/>
    <s v="Post Graduate"/>
    <n v="26550000"/>
    <n v="6400000"/>
    <n v="102319"/>
    <n v="1020"/>
    <n v="103339"/>
    <n v="7.9692609040000004"/>
    <n v="10.664312389999999"/>
    <n v="1296720"/>
  </r>
  <r>
    <x v="0"/>
    <s v="Karnataka"/>
    <s v="KOPPAL"/>
    <s v="KARADI SANGANNA AMARAPPA"/>
    <n v="1"/>
    <s v="BJP"/>
    <s v="Lotus"/>
    <s v="MALE"/>
    <n v="1"/>
    <n v="64"/>
    <s v="GENERAL"/>
    <s v="10th Pass"/>
    <n v="28725791"/>
    <n v="22475333"/>
    <n v="584997"/>
    <n v="1786"/>
    <n v="586783"/>
    <n v="33.787376350000002"/>
    <n v="49.283528760000003"/>
    <n v="1736693"/>
  </r>
  <r>
    <x v="0"/>
    <s v="Karnataka"/>
    <s v="KOPPAL"/>
    <s v="K.RAJASHEKAR BASAVARAJ HITNAL"/>
    <n v="0"/>
    <s v="INC"/>
    <s v="Hand"/>
    <s v="MALE"/>
    <n v="0"/>
    <n v="38"/>
    <s v="GENERAL"/>
    <s v="12th Pass"/>
    <n v="84922164"/>
    <n v="38412374"/>
    <n v="547573"/>
    <n v="813"/>
    <n v="548386"/>
    <n v="31.576450179999998"/>
    <n v="46.058589300000001"/>
    <n v="1736693"/>
  </r>
  <r>
    <x v="3"/>
    <s v="Odisha"/>
    <s v="KORAPUT"/>
    <s v="SAPTAGIRI SANKAR ULAKA"/>
    <n v="1"/>
    <s v="INC"/>
    <s v="Hand"/>
    <s v="MALE"/>
    <n v="0"/>
    <n v="40"/>
    <s v="ST"/>
    <s v="Graduate Professional"/>
    <n v="37587560"/>
    <n v="1217963"/>
    <n v="370434"/>
    <n v="695"/>
    <n v="371129"/>
    <n v="25.873754869999999"/>
    <n v="34.342523010000001"/>
    <n v="1434384"/>
  </r>
  <r>
    <x v="3"/>
    <s v="Odisha"/>
    <s v="KORAPUT"/>
    <s v="KAUSALYA HIKAKA"/>
    <n v="0"/>
    <s v="BJD"/>
    <s v="Conch"/>
    <s v="FEMALE"/>
    <n v="0"/>
    <n v="33"/>
    <s v="ST"/>
    <s v="12th Pass"/>
    <n v="40617427"/>
    <n v="0"/>
    <n v="366812"/>
    <n v="704"/>
    <n v="367516"/>
    <n v="25.621869740000001"/>
    <n v="34.008193069999997"/>
    <n v="1434384"/>
  </r>
  <r>
    <x v="3"/>
    <s v="Odisha"/>
    <s v="KORAPUT"/>
    <s v="JAYARAM PANGI"/>
    <n v="0"/>
    <s v="BJP"/>
    <s v="Lotus"/>
    <s v="MALE"/>
    <n v="0"/>
    <n v="63"/>
    <s v="ST"/>
    <s v="10th Pass"/>
    <n v="41944825"/>
    <n v="4200000"/>
    <n v="206153"/>
    <n v="2245"/>
    <n v="208398"/>
    <n v="14.52874544"/>
    <n v="19.284165640000001"/>
    <n v="1434384"/>
  </r>
  <r>
    <x v="3"/>
    <s v="Odisha"/>
    <s v="KORAPUT"/>
    <s v="NOTA"/>
    <n v="0"/>
    <s v="NOTA"/>
    <s v="ND"/>
    <s v=""/>
    <m/>
    <m/>
    <s v=""/>
    <s v=""/>
    <m/>
    <m/>
    <n v="36525"/>
    <n v="36"/>
    <n v="36561"/>
    <n v="2.5488990399999998"/>
    <n v="3.383182084"/>
    <n v="1434384"/>
  </r>
  <r>
    <x v="3"/>
    <s v="Odisha"/>
    <s v="KORAPUT"/>
    <s v="BHASKAR MUTUKA"/>
    <n v="0"/>
    <s v="BSP"/>
    <s v="Elephant"/>
    <s v="MALE"/>
    <n v="0"/>
    <n v="61"/>
    <s v="ST"/>
    <s v="Graduate Professional"/>
    <n v="316000"/>
    <n v="0"/>
    <n v="35668"/>
    <n v="96"/>
    <n v="35764"/>
    <n v="2.4933351180000001"/>
    <n v="3.3094314730000001"/>
    <n v="1434384"/>
  </r>
  <r>
    <x v="3"/>
    <s v="Odisha"/>
    <s v="KORAPUT"/>
    <s v="DAMODARA SABAR"/>
    <n v="0"/>
    <s v="CPI(ML)(L)"/>
    <s v="Flag with Three Stars"/>
    <s v="MALE"/>
    <n v="0"/>
    <n v="67"/>
    <s v="ST"/>
    <s v="8th Pass"/>
    <n v="15000"/>
    <n v="0"/>
    <n v="26112"/>
    <n v="5"/>
    <n v="26117"/>
    <n v="1.820781604"/>
    <n v="2.4167437020000002"/>
    <n v="1434384"/>
  </r>
  <r>
    <x v="3"/>
    <s v="Odisha"/>
    <s v="KORAPUT"/>
    <s v="BANAMALI MAJHI"/>
    <n v="0"/>
    <s v="APoI"/>
    <s v="Coat"/>
    <s v="MALE"/>
    <n v="0"/>
    <n v="45"/>
    <s v="ST"/>
    <s v="Post Graduate"/>
    <n v="170000"/>
    <n v="0"/>
    <n v="18842"/>
    <n v="7"/>
    <n v="18849"/>
    <n v="1.3140832579999999"/>
    <n v="1.744197344"/>
    <n v="1434384"/>
  </r>
  <r>
    <x v="3"/>
    <s v="Odisha"/>
    <s v="KORAPUT"/>
    <s v="RAJENDRA KENDRUKA"/>
    <n v="0"/>
    <s v="CPIM"/>
    <s v="Saw"/>
    <s v="MALE"/>
    <n v="1"/>
    <n v="27"/>
    <s v="ST"/>
    <s v="5th Pass"/>
    <n v="565"/>
    <n v="0"/>
    <n v="15826"/>
    <n v="1"/>
    <n v="15827"/>
    <n v="1.103400484"/>
    <n v="1.4645557520000001"/>
    <n v="1434384"/>
  </r>
  <r>
    <x v="1"/>
    <s v="Chhattisgarh"/>
    <s v="KORBA"/>
    <s v="JYOTSNA CHARANDAS MAHANT"/>
    <n v="1"/>
    <s v="INC"/>
    <s v="Hand"/>
    <s v="FEMALE"/>
    <n v="0"/>
    <n v="65"/>
    <s v="GENERAL"/>
    <s v="Post Graduate"/>
    <n v="150639697"/>
    <n v="0"/>
    <n v="522671"/>
    <n v="639"/>
    <n v="523310"/>
    <n v="34.682935239999999"/>
    <n v="46.008389139999998"/>
    <n v="1508840"/>
  </r>
  <r>
    <x v="1"/>
    <s v="Chhattisgarh"/>
    <s v="KORBA"/>
    <s v="JYOTI NAND DUBEY"/>
    <n v="0"/>
    <s v="BJP"/>
    <s v="Lotus"/>
    <s v="MALE"/>
    <n v="0"/>
    <n v="52"/>
    <s v="GENERAL"/>
    <s v="10th Pass"/>
    <n v="17097616"/>
    <n v="295672"/>
    <n v="495960"/>
    <n v="1101"/>
    <n v="497061"/>
    <n v="32.943254420000002"/>
    <n v="43.700628530000003"/>
    <n v="1508840"/>
  </r>
  <r>
    <x v="1"/>
    <s v="Chhattisgarh"/>
    <s v="KORBA"/>
    <s v="TULESHWAR HIRASINGH MARKAM"/>
    <n v="0"/>
    <s v="GGP"/>
    <s v="Saw"/>
    <s v="MALE"/>
    <n v="0"/>
    <n v="45"/>
    <s v="ST"/>
    <s v="Graduate Professional"/>
    <n v="2713663"/>
    <n v="0"/>
    <n v="37371"/>
    <n v="46"/>
    <n v="37417"/>
    <n v="2.4798520719999999"/>
    <n v="3.2896292759999999"/>
    <n v="1508840"/>
  </r>
  <r>
    <x v="1"/>
    <s v="Chhattisgarh"/>
    <s v="KORBA"/>
    <s v="NOTA"/>
    <n v="0"/>
    <s v="NOTA"/>
    <s v="ND"/>
    <s v=""/>
    <m/>
    <m/>
    <s v=""/>
    <s v=""/>
    <m/>
    <m/>
    <n v="19292"/>
    <n v="13"/>
    <n v="19305"/>
    <n v="1.2794597169999999"/>
    <n v="1.697257748"/>
    <n v="1508840"/>
  </r>
  <r>
    <x v="1"/>
    <s v="Chhattisgarh"/>
    <s v="KORBA"/>
    <s v="PARMIT SINGH"/>
    <n v="0"/>
    <s v="BSP"/>
    <s v="Elephant"/>
    <s v="MALE"/>
    <n v="1"/>
    <n v="45"/>
    <s v="GENERAL"/>
    <s v="12th Pass"/>
    <n v="6504950"/>
    <n v="840000"/>
    <n v="15841"/>
    <n v="39"/>
    <n v="15880"/>
    <n v="1.0524641450000001"/>
    <n v="1.3961384640000001"/>
    <n v="1508840"/>
  </r>
  <r>
    <x v="1"/>
    <s v="Chhattisgarh"/>
    <s v="KORBA"/>
    <s v="LAKHAN LAL DEWANGAN"/>
    <n v="0"/>
    <s v="IND"/>
    <s v="Cauliflower"/>
    <s v="MALE"/>
    <n v="0"/>
    <n v="44"/>
    <s v="GENERAL"/>
    <s v="10th Pass"/>
    <n v="1874834"/>
    <n v="0"/>
    <n v="13694"/>
    <n v="1"/>
    <n v="13695"/>
    <n v="0.90765091099999995"/>
    <n v="1.2040375480000001"/>
    <n v="1508840"/>
  </r>
  <r>
    <x v="2"/>
    <s v="Rajasthan"/>
    <s v="KOTA"/>
    <s v="OM BIRLA"/>
    <n v="1"/>
    <s v="BJP"/>
    <s v="Lotus"/>
    <s v="MALE"/>
    <n v="1"/>
    <n v="56"/>
    <s v="GENERAL"/>
    <s v="Post Graduate"/>
    <n v="48347737"/>
    <n v="0"/>
    <n v="796071"/>
    <n v="3980"/>
    <n v="800051"/>
    <n v="41.070169040000003"/>
    <n v="58.486338459999999"/>
    <n v="1948010"/>
  </r>
  <r>
    <x v="2"/>
    <s v="Rajasthan"/>
    <s v="KOTA"/>
    <s v="RAMNARAIN MEENA"/>
    <n v="0"/>
    <s v="INC"/>
    <s v="Hand"/>
    <s v="MALE"/>
    <n v="0"/>
    <n v="75"/>
    <s v="ST"/>
    <s v="Graduate Professional"/>
    <n v="80157459"/>
    <n v="13137155"/>
    <n v="517559"/>
    <n v="2815"/>
    <n v="520374"/>
    <n v="26.713107220000001"/>
    <n v="38.041037250000002"/>
    <n v="1948010"/>
  </r>
  <r>
    <x v="0"/>
    <s v="Kerala"/>
    <s v="KOTTAYAM"/>
    <s v="Thomas Chazhikadan"/>
    <n v="1"/>
    <s v="KEC(M)"/>
    <s v="Two Leaves"/>
    <s v="MALE"/>
    <n v="0"/>
    <n v="66"/>
    <s v="GENERAL"/>
    <s v="Graduate Professional"/>
    <n v="26027478"/>
    <n v="495778"/>
    <n v="420294"/>
    <n v="752"/>
    <n v="421046"/>
    <n v="34.892408869999997"/>
    <n v="46.235867210000002"/>
    <n v="1206698"/>
  </r>
  <r>
    <x v="0"/>
    <s v="Kerala"/>
    <s v="KOTTAYAM"/>
    <s v="V.N. Vasavan"/>
    <n v="0"/>
    <s v="CPI(M)"/>
    <s v="Hammer, Sickle and Star"/>
    <s v="MALE"/>
    <n v="0"/>
    <n v="64"/>
    <s v="GENERAL"/>
    <s v="10th Pass"/>
    <n v="7361071"/>
    <n v="637399"/>
    <n v="313492"/>
    <n v="1295"/>
    <n v="314787"/>
    <n v="26.086643049999999"/>
    <n v="34.567363020000002"/>
    <n v="1206698"/>
  </r>
  <r>
    <x v="0"/>
    <s v="Kerala"/>
    <s v="KOTTAYAM"/>
    <s v="Adv. P.C Thomas"/>
    <n v="0"/>
    <s v="KEC"/>
    <s v="Television"/>
    <s v="MALE"/>
    <n v="3"/>
    <n v="68"/>
    <s v="GENERAL"/>
    <s v="Graduate Professional"/>
    <n v="27643705"/>
    <n v="4036712"/>
    <n v="154658"/>
    <n v="477"/>
    <n v="155135"/>
    <n v="12.85615788"/>
    <n v="17.035671300000001"/>
    <n v="1206698"/>
  </r>
  <r>
    <x v="0"/>
    <s v="Kerala"/>
    <s v="KOZHIKODE"/>
    <s v="M.K.RAGHAVAN"/>
    <n v="1"/>
    <s v="INC"/>
    <s v="Hand"/>
    <s v="MALE"/>
    <n v="1"/>
    <n v="66"/>
    <s v="GENERAL"/>
    <s v="Graduate"/>
    <n v="12502009"/>
    <n v="3174805"/>
    <n v="491835"/>
    <n v="1609"/>
    <n v="493444"/>
    <n v="37.438165009999999"/>
    <n v="45.821547760000001"/>
    <n v="1318024"/>
  </r>
  <r>
    <x v="0"/>
    <s v="Kerala"/>
    <s v="KOZHIKODE"/>
    <s v="A.PRADEEP KUMAR"/>
    <n v="0"/>
    <s v="CPI(M)"/>
    <s v="Hammer, Sickle and Star"/>
    <s v="MALE"/>
    <n v="1"/>
    <n v="55"/>
    <s v="GENERAL"/>
    <s v="12th Pass"/>
    <n v="11915342"/>
    <n v="2079872"/>
    <n v="406075"/>
    <n v="2144"/>
    <n v="408219"/>
    <n v="30.972046030000001"/>
    <n v="37.907495900000001"/>
    <n v="1318024"/>
  </r>
  <r>
    <x v="0"/>
    <s v="Kerala"/>
    <s v="KOZHIKODE"/>
    <s v="Adv.PRAKASH BABU"/>
    <n v="0"/>
    <s v="BJP"/>
    <s v="Lotus"/>
    <s v="MALE"/>
    <n v="22"/>
    <n v="39"/>
    <s v="GENERAL"/>
    <s v="Post Graduate"/>
    <n v="3524377"/>
    <n v="343064"/>
    <n v="160352"/>
    <n v="864"/>
    <n v="161216"/>
    <n v="12.23164373"/>
    <n v="14.970628169999999"/>
    <n v="1318024"/>
  </r>
  <r>
    <x v="0"/>
    <s v="Tamil Nadu"/>
    <s v="KRISHNAGIRI"/>
    <s v="Dr.A.CHELLAKUMAR"/>
    <n v="1"/>
    <s v="INC"/>
    <s v="Hand"/>
    <s v="MALE"/>
    <n v="5"/>
    <n v="58"/>
    <s v="GENERAL"/>
    <s v="Post Graduate"/>
    <n v="121087979"/>
    <n v="66817959"/>
    <n v="609396"/>
    <n v="1902"/>
    <n v="611298"/>
    <n v="39.943570459999997"/>
    <n v="52.595044369999997"/>
    <n v="1530404"/>
  </r>
  <r>
    <x v="0"/>
    <s v="Tamil Nadu"/>
    <s v="KRISHNAGIRI"/>
    <s v="K.P.MUNUSAMY"/>
    <n v="0"/>
    <s v="AIADMK"/>
    <s v="Two Leaves"/>
    <s v="MALE"/>
    <n v="0"/>
    <n v="67"/>
    <s v="GENERAL"/>
    <s v="Graduate Professional"/>
    <n v="115619769"/>
    <n v="0"/>
    <n v="453388"/>
    <n v="1145"/>
    <n v="454533"/>
    <n v="29.700196810000001"/>
    <n v="39.107249330000002"/>
    <n v="1530404"/>
  </r>
  <r>
    <x v="0"/>
    <s v="Tamil Nadu"/>
    <s v="KRISHNAGIRI"/>
    <s v="MADHUSOODHANAN.N"/>
    <n v="0"/>
    <s v="NTK"/>
    <s v="Ganna Kisan"/>
    <s v="MALE"/>
    <n v="0"/>
    <n v="37"/>
    <s v="GENERAL"/>
    <s v="Post Graduate"/>
    <n v="10336958"/>
    <n v="1400000"/>
    <n v="27757"/>
    <n v="243"/>
    <n v="28000"/>
    <n v="1.829582254"/>
    <n v="2.4090725669999999"/>
    <n v="1530404"/>
  </r>
  <r>
    <x v="0"/>
    <s v="Tamil Nadu"/>
    <s v="KRISHNAGIRI"/>
    <s v="NOTA"/>
    <n v="0"/>
    <s v="NOTA"/>
    <s v="ND"/>
    <s v=""/>
    <m/>
    <m/>
    <s v=""/>
    <s v=""/>
    <m/>
    <m/>
    <n v="19731"/>
    <n v="94"/>
    <n v="19825"/>
    <n v="1.2954095779999999"/>
    <n v="1.7057094159999999"/>
    <n v="1530404"/>
  </r>
  <r>
    <x v="0"/>
    <s v="Tamil Nadu"/>
    <s v="KRISHNAGIRI"/>
    <s v="SRI KARUNYA SUBRAHMANYAM"/>
    <n v="0"/>
    <s v="MNM"/>
    <s v="Battery Torch"/>
    <s v="MALE"/>
    <n v="0"/>
    <n v="50"/>
    <s v="GENERAL"/>
    <s v="Graduate"/>
    <n v="1300000"/>
    <n v="0"/>
    <n v="16895"/>
    <n v="100"/>
    <n v="16995"/>
    <n v="1.1104910859999999"/>
    <n v="1.4622210099999999"/>
    <n v="1530404"/>
  </r>
  <r>
    <x v="3"/>
    <s v="West Bengal"/>
    <s v="KRISHNANAGAR"/>
    <s v="MAHUA MOITRA"/>
    <n v="1"/>
    <s v="AITC"/>
    <s v="Floweand Grass"/>
    <s v="FEMALE"/>
    <n v="0"/>
    <n v="44"/>
    <s v="GENERAL"/>
    <s v="Graduate"/>
    <n v="26495250"/>
    <n v="671138"/>
    <n v="613652"/>
    <n v="1220"/>
    <n v="614872"/>
    <n v="37.682953589999997"/>
    <n v="44.992795999999998"/>
    <n v="1631698"/>
  </r>
  <r>
    <x v="3"/>
    <s v="West Bengal"/>
    <s v="KRISHNANAGAR"/>
    <s v="KALYAN CHAUBEY"/>
    <n v="0"/>
    <s v="BJP"/>
    <s v="Lotus"/>
    <s v="MALE"/>
    <n v="0"/>
    <n v="40"/>
    <s v="GENERAL"/>
    <s v="10th Pass"/>
    <n v="22072625"/>
    <n v="1603339"/>
    <n v="548248"/>
    <n v="3406"/>
    <n v="551654"/>
    <n v="33.808584680000003"/>
    <n v="40.36686641"/>
    <n v="1631698"/>
  </r>
  <r>
    <x v="3"/>
    <s v="West Bengal"/>
    <s v="KRISHNANAGAR"/>
    <s v="JHA SHANTANU"/>
    <n v="0"/>
    <s v="CPI(M)"/>
    <s v="Hammer, Sickle and Star"/>
    <s v="MALE"/>
    <n v="1"/>
    <n v="57"/>
    <s v="GENERAL"/>
    <s v="Doctorate"/>
    <n v="14839130"/>
    <n v="290686"/>
    <n v="120016"/>
    <n v="206"/>
    <n v="120222"/>
    <n v="7.3679075420000002"/>
    <n v="8.7971544000000002"/>
    <n v="1631698"/>
  </r>
  <r>
    <x v="3"/>
    <s v="West Bengal"/>
    <s v="KRISHNANAGAR"/>
    <s v="INTAJ ALI SHAH"/>
    <n v="0"/>
    <s v="INC"/>
    <s v="Hand"/>
    <s v="MALE"/>
    <n v="0"/>
    <n v="70"/>
    <s v="GENERAL"/>
    <s v="Post Graduate"/>
    <n v="10054478"/>
    <n v="0"/>
    <n v="38116"/>
    <n v="189"/>
    <n v="38305"/>
    <n v="2.3475545109999998"/>
    <n v="2.8029395560000001"/>
    <n v="1631698"/>
  </r>
  <r>
    <x v="0"/>
    <s v="Andhra Pradesh"/>
    <s v="KURNOOL"/>
    <s v="AYUSHMAN DOCTOR SANJEEV KUMAR"/>
    <n v="1"/>
    <s v="YSRCP"/>
    <s v="Ceiling Fan"/>
    <s v="MALE"/>
    <n v="0"/>
    <n v="52"/>
    <s v="GENERAL"/>
    <s v="Post Graduate"/>
    <n v="325914387"/>
    <n v="62070621"/>
    <n v="603098"/>
    <n v="2364"/>
    <n v="605462"/>
    <n v="38.490688859999999"/>
    <n v="50.850444119999999"/>
    <n v="1573009"/>
  </r>
  <r>
    <x v="0"/>
    <s v="Andhra Pradesh"/>
    <s v="KURNOOL"/>
    <s v="KOTLA JAYA SURYA PRAKASH REDDY"/>
    <n v="0"/>
    <s v="TDP"/>
    <s v="Bicycle"/>
    <s v="MALE"/>
    <n v="0"/>
    <n v="67"/>
    <s v="GENERAL"/>
    <s v="Graduate"/>
    <n v="174762674"/>
    <n v="1450000"/>
    <n v="453071"/>
    <n v="3324"/>
    <n v="456395"/>
    <n v="29.014137869999999"/>
    <n v="38.330875339999999"/>
    <n v="1573009"/>
  </r>
  <r>
    <x v="0"/>
    <s v="Andhra Pradesh"/>
    <s v="KURNOOL"/>
    <s v="AHMED ALI KHAN"/>
    <n v="0"/>
    <s v="INC"/>
    <s v="Hand"/>
    <s v="MALE"/>
    <n v="0"/>
    <n v="42"/>
    <s v="GENERAL"/>
    <s v="12th Pass"/>
    <n v="158831414"/>
    <n v="0"/>
    <n v="36411"/>
    <n v="89"/>
    <n v="36500"/>
    <n v="2.3203935900000001"/>
    <n v="3.0654957870000001"/>
    <n v="1573009"/>
  </r>
  <r>
    <x v="0"/>
    <s v="Andhra Pradesh"/>
    <s v="KURNOOL"/>
    <s v="Dr. PARTHASARATHI VALMIKI"/>
    <n v="0"/>
    <s v="BJP"/>
    <s v="Lotus"/>
    <s v="MALE"/>
    <n v="0"/>
    <n v="48"/>
    <s v="GENERAL"/>
    <s v="Post Graduate"/>
    <n v="297510890"/>
    <n v="62328052"/>
    <n v="24177"/>
    <n v="241"/>
    <n v="24418"/>
    <n v="1.5523115249999999"/>
    <n v="2.0507746889999998"/>
    <n v="1573009"/>
  </r>
  <r>
    <x v="0"/>
    <s v="Andhra Pradesh"/>
    <s v="KURNOOL"/>
    <s v="K. PRABHAKARA REDDY"/>
    <n v="0"/>
    <s v="CPI(M)"/>
    <s v="Hammer, Sickle and Star"/>
    <s v="MALE"/>
    <n v="1"/>
    <n v="58"/>
    <s v="GENERAL"/>
    <s v="Graduate Professional"/>
    <n v="1659077"/>
    <n v="85000"/>
    <n v="18964"/>
    <n v="101"/>
    <n v="19065"/>
    <n v="1.2120083230000001"/>
    <n v="1.601196635"/>
    <n v="1573009"/>
  </r>
  <r>
    <x v="4"/>
    <s v="Haryana"/>
    <s v="KURUKSHETRA"/>
    <s v="NAYAB SINGH"/>
    <n v="1"/>
    <s v="BJP"/>
    <s v="Lotus"/>
    <s v="MALE"/>
    <n v="0"/>
    <n v="49"/>
    <s v="GENERAL"/>
    <s v="Graduate Professional"/>
    <n v="35785621"/>
    <n v="5720000"/>
    <n v="686588"/>
    <n v="2041"/>
    <n v="688629"/>
    <n v="41.550380580000002"/>
    <n v="55.933120260000003"/>
    <n v="1657335"/>
  </r>
  <r>
    <x v="4"/>
    <s v="Haryana"/>
    <s v="KURUKSHETRA"/>
    <s v="NIRMAL SINGH"/>
    <n v="0"/>
    <s v="INC"/>
    <s v="Hand"/>
    <s v="MALE"/>
    <n v="1"/>
    <n v="66"/>
    <s v="GENERAL"/>
    <s v="Graduate"/>
    <n v="126385687"/>
    <n v="704496"/>
    <n v="303722"/>
    <n v="316"/>
    <n v="304038"/>
    <n v="18.34499362"/>
    <n v="24.695146470000001"/>
    <n v="1657335"/>
  </r>
  <r>
    <x v="4"/>
    <s v="Haryana"/>
    <s v="KURUKSHETRA"/>
    <s v="SHASHI"/>
    <n v="0"/>
    <s v="BSP"/>
    <s v="Elephant"/>
    <s v="FEMALE"/>
    <n v="0"/>
    <n v="59"/>
    <s v="GENERAL"/>
    <s v="Graduate Professional"/>
    <n v="54861000"/>
    <n v="0"/>
    <n v="75533"/>
    <n v="92"/>
    <n v="75625"/>
    <n v="4.5630485089999997"/>
    <n v="6.1425560340000001"/>
    <n v="1657335"/>
  </r>
  <r>
    <x v="4"/>
    <s v="Haryana"/>
    <s v="KURUKSHETRA"/>
    <s v="JAI BHAGWAN SHARMA (DD)"/>
    <n v="0"/>
    <s v="JNJP"/>
    <s v="Chappals"/>
    <s v="MALE"/>
    <n v="0"/>
    <n v="57"/>
    <s v="GENERAL"/>
    <s v="Graduate"/>
    <n v="134293739"/>
    <n v="4373215"/>
    <n v="68437"/>
    <n v="76"/>
    <n v="68513"/>
    <n v="4.1339258509999999"/>
    <n v="5.5648917889999998"/>
    <n v="1657335"/>
  </r>
  <r>
    <x v="4"/>
    <s v="Haryana"/>
    <s v="KURUKSHETRA"/>
    <s v="ARJUN SINGH CHAUTALA"/>
    <n v="0"/>
    <s v="INLD"/>
    <s v="Spectacles"/>
    <s v="MALE"/>
    <n v="0"/>
    <n v="26"/>
    <s v="GENERAL"/>
    <s v="12th Pass"/>
    <n v="63059996"/>
    <n v="1748226"/>
    <n v="60574"/>
    <n v="105"/>
    <n v="60679"/>
    <n v="3.6612392790000001"/>
    <n v="4.9285839019999997"/>
    <n v="1657335"/>
  </r>
  <r>
    <x v="1"/>
    <s v="Uttar Pradesh"/>
    <s v="KUSHI NAGAR"/>
    <s v="VIJAY KUMAR DUBEY"/>
    <n v="1"/>
    <s v="BJP"/>
    <s v="Lotus"/>
    <s v="MALE"/>
    <n v="2"/>
    <n v="50"/>
    <s v="GENERAL"/>
    <s v="12th Pass"/>
    <n v="21860780"/>
    <n v="316847"/>
    <n v="595508"/>
    <n v="1531"/>
    <n v="597039"/>
    <n v="33.892552299999998"/>
    <n v="56.682227150000003"/>
    <n v="1761564"/>
  </r>
  <r>
    <x v="1"/>
    <s v="Uttar Pradesh"/>
    <s v="KUSHI NAGAR"/>
    <s v="N.P. KUSHWAHA ALIAS NATHUNI PRASAD KUSHWAHA"/>
    <n v="0"/>
    <s v="SP"/>
    <s v="Bicycle"/>
    <s v="MALE"/>
    <n v="0"/>
    <n v="65"/>
    <s v="GENERAL"/>
    <s v="Post Graduate"/>
    <n v="37474062"/>
    <n v="4000000"/>
    <n v="257776"/>
    <n v="1703"/>
    <n v="259479"/>
    <n v="14.73003535"/>
    <n v="24.63465137"/>
    <n v="1761564"/>
  </r>
  <r>
    <x v="1"/>
    <s v="Uttar Pradesh"/>
    <s v="KUSHI NAGAR"/>
    <s v="KUNWER RATANJIT PRATAP NARAYAN SINGH"/>
    <n v="0"/>
    <s v="INC"/>
    <s v="Hand"/>
    <s v="MALE"/>
    <n v="0"/>
    <n v="55"/>
    <s v="GENERAL"/>
    <s v="Graduate"/>
    <n v="295474005"/>
    <n v="0"/>
    <n v="145495"/>
    <n v="656"/>
    <n v="146151"/>
    <n v="8.2966613759999994"/>
    <n v="13.875415479999999"/>
    <n v="1761564"/>
  </r>
  <r>
    <x v="4"/>
    <s v="Jammu &amp; Kashmir"/>
    <s v="LADAKH"/>
    <s v="Jamyang Tsering Namgyal"/>
    <n v="1"/>
    <s v="BJP"/>
    <s v="Lotus"/>
    <s v="MALE"/>
    <n v="1"/>
    <n v="33"/>
    <s v="ST"/>
    <s v="Graduate"/>
    <n v="981904"/>
    <n v="0"/>
    <n v="41315"/>
    <n v="1599"/>
    <n v="42914"/>
    <n v="23.943269059999999"/>
    <n v="33.697683550000001"/>
    <n v="179232"/>
  </r>
  <r>
    <x v="4"/>
    <s v="Jammu &amp; Kashmir"/>
    <s v="LADAKH"/>
    <s v="Sajjad Hussain"/>
    <n v="0"/>
    <s v="IND"/>
    <s v="Battery torch"/>
    <s v="MALE"/>
    <n v="0"/>
    <n v="37"/>
    <s v="ST"/>
    <s v="Post Graduate"/>
    <n v="109000"/>
    <n v="0"/>
    <n v="31552"/>
    <n v="432"/>
    <n v="31984"/>
    <n v="17.84502767"/>
    <n v="25.115037300000001"/>
    <n v="179232"/>
  </r>
  <r>
    <x v="4"/>
    <s v="Jammu &amp; Kashmir"/>
    <s v="LADAKH"/>
    <s v="Asgar Ali Karbalai"/>
    <n v="0"/>
    <s v="IND"/>
    <s v="Cup &amp; Saucer"/>
    <s v="MALE"/>
    <n v="0"/>
    <n v="54"/>
    <s v="ST"/>
    <s v="10th Pass"/>
    <n v="2729608"/>
    <n v="0"/>
    <n v="29069"/>
    <n v="296"/>
    <n v="29365"/>
    <n v="16.383793069999999"/>
    <n v="23.058500200000001"/>
    <n v="179232"/>
  </r>
  <r>
    <x v="4"/>
    <s v="Jammu &amp; Kashmir"/>
    <s v="LADAKH"/>
    <s v="Rigzin Spalbar"/>
    <n v="0"/>
    <s v="INC"/>
    <s v="Hand"/>
    <s v="MALE"/>
    <n v="0"/>
    <n v="61"/>
    <s v="ST"/>
    <s v="Graduate"/>
    <n v="58318908"/>
    <n v="8765000"/>
    <n v="20447"/>
    <n v="794"/>
    <n v="21241"/>
    <n v="11.85112034"/>
    <n v="16.67923047"/>
    <n v="179232"/>
  </r>
  <r>
    <x v="5"/>
    <s v="Assam"/>
    <s v="LAKHIMPUR"/>
    <s v="PRADAN BARUAH"/>
    <n v="1"/>
    <s v="BJP"/>
    <s v="Lotus"/>
    <s v="MALE"/>
    <n v="0"/>
    <n v="53"/>
    <s v="ST"/>
    <s v="12th Pass"/>
    <n v="14307978"/>
    <n v="5839285"/>
    <n v="774017"/>
    <n v="2389"/>
    <n v="776406"/>
    <n v="45.456679780000002"/>
    <n v="60.470111760000002"/>
    <n v="1708013"/>
  </r>
  <r>
    <x v="5"/>
    <s v="Assam"/>
    <s v="LAKHIMPUR"/>
    <s v="ANIL BORGOHAIN"/>
    <n v="0"/>
    <s v="INC"/>
    <s v="Hand"/>
    <s v="MALE"/>
    <n v="0"/>
    <n v="51"/>
    <s v="GENERAL"/>
    <s v="10th Pass"/>
    <n v="51185000"/>
    <n v="0"/>
    <n v="425002"/>
    <n v="853"/>
    <n v="425855"/>
    <n v="24.932772759999999"/>
    <n v="33.16756883"/>
    <n v="1708013"/>
  </r>
  <r>
    <x v="5"/>
    <s v="Assam"/>
    <s v="LAKHIMPUR"/>
    <s v="NOTA"/>
    <n v="0"/>
    <s v="NOTA"/>
    <s v="ND"/>
    <s v=""/>
    <m/>
    <m/>
    <s v=""/>
    <s v=""/>
    <m/>
    <m/>
    <n v="15187"/>
    <n v="33"/>
    <n v="15220"/>
    <n v="0.89109391999999998"/>
    <n v="1.1854044159999999"/>
    <n v="1708013"/>
  </r>
  <r>
    <x v="5"/>
    <s v="Assam"/>
    <s v="LAKHIMPUR"/>
    <s v="ARUP KALITA"/>
    <n v="0"/>
    <s v="CPI(M)"/>
    <s v="Eaof Corn And Sickle"/>
    <s v="MALE"/>
    <n v="0"/>
    <n v="51"/>
    <s v="GENERAL"/>
    <s v="Graduate Professional"/>
    <n v="2519069"/>
    <n v="0"/>
    <n v="13357"/>
    <n v="21"/>
    <n v="13378"/>
    <n v="0.78324930800000003"/>
    <n v="1.0419408859999999"/>
    <n v="1708013"/>
  </r>
  <r>
    <x v="0"/>
    <s v="Lakshadweep"/>
    <s v="LAKSHADWEEP"/>
    <s v="MOHAMMED FAIZAL PP"/>
    <n v="1"/>
    <s v="NCP"/>
    <s v="Clock"/>
    <s v="MALE"/>
    <n v="2"/>
    <n v="43"/>
    <s v="ST"/>
    <s v="Post Graduate"/>
    <n v="938641"/>
    <n v="0"/>
    <n v="22796"/>
    <n v="55"/>
    <n v="22851"/>
    <n v="41.404990120000001"/>
    <n v="48.592268109999999"/>
    <n v="55189"/>
  </r>
  <r>
    <x v="0"/>
    <s v="Lakshadweep"/>
    <s v="LAKSHADWEEP"/>
    <s v="HAMDULLAH SAYEED"/>
    <n v="0"/>
    <s v="INC"/>
    <s v="Hand"/>
    <s v="MALE"/>
    <n v="0"/>
    <n v="36"/>
    <s v="ST"/>
    <s v="Graduate Professional"/>
    <n v="95047817"/>
    <n v="445771"/>
    <n v="21980"/>
    <n v="48"/>
    <n v="22028"/>
    <n v="39.913750929999999"/>
    <n v="46.842172419999997"/>
    <n v="55189"/>
  </r>
  <r>
    <x v="0"/>
    <s v="Lakshadweep"/>
    <s v="LAKSHADWEEP"/>
    <s v="DR. MOHAMMED SADIQUE KP"/>
    <n v="0"/>
    <s v="JD(U)"/>
    <s v="Arrow"/>
    <s v="MALE"/>
    <n v="0"/>
    <n v="64"/>
    <s v="ST"/>
    <s v="Post Graduate"/>
    <n v="49783111"/>
    <n v="2887460"/>
    <n v="1339"/>
    <n v="3"/>
    <n v="1342"/>
    <n v="2.4316439870000002"/>
    <n v="2.8537404839999998"/>
    <n v="55189"/>
  </r>
  <r>
    <x v="1"/>
    <s v="Uttar Pradesh"/>
    <s v="LALGANJ"/>
    <s v="Sangeeta Azad"/>
    <n v="1"/>
    <s v="BSP"/>
    <s v="Elephant"/>
    <s v="FEMALE"/>
    <n v="0"/>
    <n v="44"/>
    <s v="SC"/>
    <s v="Graduate Professional"/>
    <n v="88451770"/>
    <n v="0"/>
    <n v="517545"/>
    <n v="1275"/>
    <n v="518820"/>
    <n v="29.61335175"/>
    <n v="53.983917820000002"/>
    <n v="1751980"/>
  </r>
  <r>
    <x v="1"/>
    <s v="Uttar Pradesh"/>
    <s v="LALGANJ"/>
    <s v="Neelam Sonker"/>
    <n v="0"/>
    <s v="BJP"/>
    <s v="Lotus"/>
    <s v="FEMALE"/>
    <n v="1"/>
    <n v="43"/>
    <s v="SC"/>
    <s v="Post Graduate"/>
    <n v="46688371"/>
    <n v="4550000"/>
    <n v="356328"/>
    <n v="895"/>
    <n v="357223"/>
    <n v="20.3896734"/>
    <n v="37.169532930000003"/>
    <n v="1751980"/>
  </r>
  <r>
    <x v="1"/>
    <s v="Uttar Pradesh"/>
    <s v="LALGANJ"/>
    <s v="Dr. Deelip Kumar Saroj"/>
    <n v="0"/>
    <s v="SBSP"/>
    <s v="Walking Stick"/>
    <s v="MALE"/>
    <n v="0"/>
    <n v="45"/>
    <s v="SC"/>
    <s v="Doctorate"/>
    <n v="177000"/>
    <n v="570570"/>
    <n v="17924"/>
    <n v="3"/>
    <n v="17927"/>
    <n v="1.023242274"/>
    <n v="1.865328428"/>
    <n v="1751980"/>
  </r>
  <r>
    <x v="1"/>
    <s v="Uttar Pradesh"/>
    <s v="LALGANJ"/>
    <s v="Pankaj Mohan Sonkar"/>
    <n v="0"/>
    <s v="INC"/>
    <s v="Hand"/>
    <s v="MALE"/>
    <n v="3"/>
    <n v="29"/>
    <s v="SC"/>
    <s v="Graduate"/>
    <n v="4615570"/>
    <n v="1743219"/>
    <n v="17603"/>
    <n v="27"/>
    <n v="17630"/>
    <n v="1.0062900260000001"/>
    <n v="1.8344251789999999"/>
    <n v="1751980"/>
  </r>
  <r>
    <x v="2"/>
    <s v="Maharashtra"/>
    <s v="LATUR"/>
    <s v="Sudhakar Tukaram Shrangare"/>
    <n v="1"/>
    <s v="BJP"/>
    <s v="Lotus"/>
    <s v="MALE"/>
    <n v="0"/>
    <n v="57"/>
    <s v="SC"/>
    <s v="10th Pass"/>
    <n v="286478302"/>
    <n v="100250602"/>
    <n v="657590"/>
    <n v="3905"/>
    <n v="661495"/>
    <n v="35.061752079999998"/>
    <n v="56.149832480000001"/>
    <n v="1886657"/>
  </r>
  <r>
    <x v="2"/>
    <s v="Maharashtra"/>
    <s v="LATUR"/>
    <s v="Kamant Machhindra Gunwantrao"/>
    <n v="0"/>
    <s v="INC"/>
    <s v="Hand"/>
    <s v="MALE"/>
    <n v="0"/>
    <n v="59"/>
    <s v="SC"/>
    <s v="Post Graduate"/>
    <n v="125045318"/>
    <n v="19268169"/>
    <n v="370835"/>
    <n v="1549"/>
    <n v="372384"/>
    <n v="19.737768970000001"/>
    <n v="31.609156859999999"/>
    <n v="1886657"/>
  </r>
  <r>
    <x v="2"/>
    <s v="Maharashtra"/>
    <s v="LATUR"/>
    <s v="Ram Garkar"/>
    <n v="0"/>
    <s v="VBA"/>
    <s v="Whistle"/>
    <s v="MALE"/>
    <n v="0"/>
    <n v="59"/>
    <s v="SC"/>
    <s v="Post Graduate"/>
    <n v="14323873"/>
    <n v="540000"/>
    <n v="111780"/>
    <n v="475"/>
    <n v="112255"/>
    <n v="5.9499421459999997"/>
    <n v="9.5285670269999994"/>
    <n v="1886657"/>
  </r>
  <r>
    <x v="3"/>
    <s v="Jharkhand"/>
    <s v="LOHARDAGA"/>
    <s v="SUDARSHAN BHAGAT"/>
    <n v="1"/>
    <s v="BJP"/>
    <s v="Lotus"/>
    <s v="MALE"/>
    <n v="0"/>
    <n v="52"/>
    <s v="ST"/>
    <s v="Graduate"/>
    <n v="12947303"/>
    <n v="525000"/>
    <n v="369527"/>
    <n v="2068"/>
    <n v="371595"/>
    <n v="30.106069420000001"/>
    <n v="45.406889569999997"/>
    <n v="1234286"/>
  </r>
  <r>
    <x v="3"/>
    <s v="Jharkhand"/>
    <s v="LOHARDAGA"/>
    <s v="SUKHDEO BHAGAT"/>
    <n v="0"/>
    <s v="INC"/>
    <s v="Hand"/>
    <s v="MALE"/>
    <n v="1"/>
    <n v="57"/>
    <s v="ST"/>
    <s v="Post Graduate"/>
    <n v="21094142"/>
    <n v="3935029"/>
    <n v="360068"/>
    <n v="1164"/>
    <n v="361232"/>
    <n v="29.266474710000001"/>
    <n v="44.140587289999999"/>
    <n v="1234286"/>
  </r>
  <r>
    <x v="3"/>
    <s v="Jharkhand"/>
    <s v="LOHARDAGA"/>
    <s v="DEOKUMAR DHAN"/>
    <n v="0"/>
    <s v="JKP"/>
    <s v="Basket containing Fruits"/>
    <s v="MALE"/>
    <n v="1"/>
    <n v="53"/>
    <s v="ST"/>
    <s v="Graduate"/>
    <n v="22679920"/>
    <n v="2400000"/>
    <n v="19397"/>
    <n v="149"/>
    <n v="19546"/>
    <n v="1.5835875960000001"/>
    <n v="2.3884149780000001"/>
    <n v="1234286"/>
  </r>
  <r>
    <x v="3"/>
    <s v="Jharkhand"/>
    <s v="LOHARDAGA"/>
    <s v="NOTA"/>
    <n v="0"/>
    <s v="NOTA"/>
    <s v="ND"/>
    <s v=""/>
    <m/>
    <m/>
    <s v=""/>
    <s v=""/>
    <m/>
    <m/>
    <n v="10770"/>
    <n v="13"/>
    <n v="10783"/>
    <n v="0.87362248300000001"/>
    <n v="1.3176239999999999"/>
    <n v="1234286"/>
  </r>
  <r>
    <x v="3"/>
    <s v="Jharkhand"/>
    <s v="LOHARDAGA"/>
    <s v="SANJAY ORAON"/>
    <n v="0"/>
    <s v="IND"/>
    <s v="Air Conditioner"/>
    <s v="MALE"/>
    <n v="0"/>
    <n v="41"/>
    <s v="ST"/>
    <s v="8th Pass"/>
    <n v="1352000"/>
    <n v="0"/>
    <n v="10658"/>
    <n v="5"/>
    <n v="10663"/>
    <n v="0.863900263"/>
    <n v="1.3029606520000001"/>
    <n v="1234286"/>
  </r>
  <r>
    <x v="3"/>
    <s v="Jharkhand"/>
    <s v="LOHARDAGA"/>
    <s v="DINESH ORAON"/>
    <n v="0"/>
    <s v="AITC"/>
    <s v="Floweand Grass"/>
    <s v="MALE"/>
    <n v="0"/>
    <n v="26"/>
    <s v="ST"/>
    <s v="12th Pass"/>
    <n v="9232000"/>
    <n v="800000"/>
    <n v="9500"/>
    <n v="143"/>
    <n v="9643"/>
    <n v="0.78126139299999997"/>
    <n v="1.178322195"/>
    <n v="1234286"/>
  </r>
  <r>
    <x v="3"/>
    <s v="Jharkhand"/>
    <s v="LOHARDAGA"/>
    <s v="RAGHUNATH MAHLI"/>
    <n v="0"/>
    <s v="IND"/>
    <s v="Tractor Chalata Kisan"/>
    <s v="MALE"/>
    <n v="0"/>
    <n v="47"/>
    <s v="ST"/>
    <s v="8th Pass"/>
    <n v="1804321"/>
    <n v="250000"/>
    <n v="8948"/>
    <n v="2"/>
    <n v="8950"/>
    <n v="0.72511557299999996"/>
    <n v="1.093641361"/>
    <n v="1234286"/>
  </r>
  <r>
    <x v="1"/>
    <s v="Uttar Pradesh"/>
    <s v="LUCKNOW"/>
    <s v="Rajnath Singh"/>
    <n v="1"/>
    <s v="BJP"/>
    <s v="Lotus"/>
    <s v="MALE"/>
    <n v="0"/>
    <n v="67"/>
    <s v="GENERAL"/>
    <s v="Post Graduate"/>
    <n v="51492709"/>
    <n v="0"/>
    <n v="627881"/>
    <n v="5145"/>
    <n v="633026"/>
    <n v="31.025104800000001"/>
    <n v="56.640032929999997"/>
    <n v="2040367"/>
  </r>
  <r>
    <x v="1"/>
    <s v="Uttar Pradesh"/>
    <s v="LUCKNOW"/>
    <s v="Poonam Shatrughan Sinha"/>
    <n v="0"/>
    <s v="SP"/>
    <s v="Bicycle"/>
    <s v="FEMALE"/>
    <n v="1"/>
    <n v="68"/>
    <s v="GENERAL"/>
    <s v="Graduate"/>
    <n v="1935459756"/>
    <n v="284863762"/>
    <n v="282858"/>
    <n v="2866"/>
    <n v="285724"/>
    <n v="14.00355916"/>
    <n v="25.565169149999999"/>
    <n v="2040367"/>
  </r>
  <r>
    <x v="1"/>
    <s v="Uttar Pradesh"/>
    <s v="LUCKNOW"/>
    <s v="Acharya Pramod Krishnam"/>
    <n v="0"/>
    <s v="INC"/>
    <s v="Hand"/>
    <s v="MALE"/>
    <n v="0"/>
    <n v="56"/>
    <s v="GENERAL"/>
    <s v="Post Graduate"/>
    <n v="49765383"/>
    <n v="0"/>
    <n v="178904"/>
    <n v="1107"/>
    <n v="180011"/>
    <n v="8.8224814459999994"/>
    <n v="16.106493199999999"/>
    <n v="2040367"/>
  </r>
  <r>
    <x v="4"/>
    <s v="Punjab"/>
    <s v="LUDHIANA"/>
    <s v="RAVNEET SINGH BITTU"/>
    <n v="1"/>
    <s v="INC"/>
    <s v="Hand"/>
    <s v="MALE"/>
    <n v="3"/>
    <n v="43"/>
    <s v="GENERAL"/>
    <s v="12th Pass"/>
    <n v="54281096"/>
    <n v="3331266"/>
    <n v="383284"/>
    <n v="511"/>
    <n v="383795"/>
    <n v="22.799815840000001"/>
    <n v="36.655762760000002"/>
    <n v="1683325"/>
  </r>
  <r>
    <x v="4"/>
    <s v="Punjab"/>
    <s v="LUDHIANA"/>
    <s v="SIMARJEET SINGH BAINS"/>
    <n v="0"/>
    <s v="LIP"/>
    <s v="Letter Box"/>
    <s v="MALE"/>
    <n v="8"/>
    <n v="48"/>
    <s v="GENERAL"/>
    <s v="Graduate"/>
    <n v="123412923"/>
    <n v="12443000"/>
    <n v="306786"/>
    <n v="637"/>
    <n v="307423"/>
    <n v="18.262842890000002"/>
    <n v="29.361572070000001"/>
    <n v="1683325"/>
  </r>
  <r>
    <x v="4"/>
    <s v="Punjab"/>
    <s v="LUDHIANA"/>
    <s v="MAHESHINDER SINGH GREWAL"/>
    <n v="0"/>
    <s v="SAD"/>
    <s v="Scales"/>
    <s v="MALE"/>
    <n v="0"/>
    <n v="69"/>
    <s v="GENERAL"/>
    <s v="Graduate Professional"/>
    <n v="41621765"/>
    <n v="0"/>
    <n v="298963"/>
    <n v="472"/>
    <n v="299435"/>
    <n v="17.788305879999999"/>
    <n v="28.59864855"/>
    <n v="1683325"/>
  </r>
  <r>
    <x v="4"/>
    <s v="Punjab"/>
    <s v="LUDHIANA"/>
    <s v="PROF. TEJ PAL SINGH GILL"/>
    <n v="0"/>
    <s v="AAP"/>
    <s v="Broom"/>
    <s v="MALE"/>
    <n v="0"/>
    <n v="32"/>
    <s v="GENERAL"/>
    <s v="Doctorate"/>
    <n v="1902817"/>
    <n v="0"/>
    <n v="15794"/>
    <n v="151"/>
    <n v="15945"/>
    <n v="0.94723241199999997"/>
    <n v="1.5228862729999999"/>
    <n v="1683325"/>
  </r>
  <r>
    <x v="4"/>
    <s v="Punjab"/>
    <s v="LUDHIANA"/>
    <s v="NOTA"/>
    <n v="0"/>
    <s v="NOTA"/>
    <s v="ND"/>
    <s v=""/>
    <m/>
    <m/>
    <s v=""/>
    <s v=""/>
    <m/>
    <m/>
    <n v="10458"/>
    <n v="80"/>
    <n v="10538"/>
    <n v="0.62602290100000002"/>
    <n v="1.0064707150000001"/>
    <n v="1683325"/>
  </r>
  <r>
    <x v="1"/>
    <s v="Uttar Pradesh"/>
    <s v="MACHHLISHAHR"/>
    <s v="Bholanath (B.P. Saroj)"/>
    <n v="1"/>
    <s v="BJP"/>
    <s v="Lotus"/>
    <s v="MALE"/>
    <n v="0"/>
    <n v="58"/>
    <s v="SC"/>
    <s v="Graduate"/>
    <n v="259027394"/>
    <n v="11194163"/>
    <n v="487093"/>
    <n v="1304"/>
    <n v="488397"/>
    <n v="26.424033680000001"/>
    <n v="47.169430470000002"/>
    <n v="1848306"/>
  </r>
  <r>
    <x v="1"/>
    <s v="Uttar Pradesh"/>
    <s v="MACHHLISHAHR"/>
    <s v="Tribhuvan Ram (T.Ram)"/>
    <n v="0"/>
    <s v="BSP"/>
    <s v="Elephant"/>
    <s v="MALE"/>
    <n v="1"/>
    <n v="70"/>
    <s v="SC"/>
    <s v="Graduate"/>
    <n v="102095537"/>
    <n v="11700000"/>
    <n v="486763"/>
    <n v="1453"/>
    <n v="488216"/>
    <n v="26.414240929999998"/>
    <n v="47.151949469999998"/>
    <n v="1848306"/>
  </r>
  <r>
    <x v="1"/>
    <s v="Uttar Pradesh"/>
    <s v="MACHHLISHAHR"/>
    <s v="Raj Nath"/>
    <n v="0"/>
    <s v="SBSP"/>
    <s v="Walking Stick"/>
    <s v="MALE"/>
    <n v="0"/>
    <n v="70"/>
    <s v="SC"/>
    <s v="Post Graduate"/>
    <n v="4441330"/>
    <n v="0"/>
    <n v="11212"/>
    <n v="11"/>
    <n v="11223"/>
    <n v="0.60720465099999998"/>
    <n v="1.0839184479999999"/>
    <n v="1848306"/>
  </r>
  <r>
    <x v="1"/>
    <s v="Uttar Pradesh"/>
    <s v="MACHHLISHAHR"/>
    <s v="NOTA"/>
    <n v="0"/>
    <s v="NOTA"/>
    <s v="ND"/>
    <s v=""/>
    <m/>
    <m/>
    <s v=""/>
    <s v=""/>
    <m/>
    <m/>
    <n v="10812"/>
    <n v="18"/>
    <n v="10830"/>
    <n v="0.58594193800000005"/>
    <n v="1.045962469"/>
    <n v="1848306"/>
  </r>
  <r>
    <x v="0"/>
    <s v="Andhra Pradesh"/>
    <s v="MACHILIPATNAM"/>
    <s v="BALASHOWRY VALLABHANENI"/>
    <n v="1"/>
    <s v="YSRCP"/>
    <s v="Ceiling Fan"/>
    <s v="MALE"/>
    <n v="2"/>
    <n v="50"/>
    <s v="GENERAL"/>
    <s v="Post Graduate"/>
    <n v="990575840"/>
    <n v="746310844"/>
    <n v="567592"/>
    <n v="5258"/>
    <n v="572850"/>
    <n v="38.880861060000001"/>
    <n v="45.991656710000001"/>
    <n v="1473347"/>
  </r>
  <r>
    <x v="0"/>
    <s v="Andhra Pradesh"/>
    <s v="MACHILIPATNAM"/>
    <s v="KONAKALLA NARAYANA RAO"/>
    <n v="0"/>
    <s v="TDP"/>
    <s v="Bicycle"/>
    <s v="MALE"/>
    <n v="0"/>
    <n v="68"/>
    <s v="GENERAL"/>
    <s v="12th Pass"/>
    <n v="58649214"/>
    <n v="16809408"/>
    <n v="509887"/>
    <n v="2725"/>
    <n v="512612"/>
    <n v="34.792346950000002"/>
    <n v="41.155407400000001"/>
    <n v="1473347"/>
  </r>
  <r>
    <x v="0"/>
    <s v="Andhra Pradesh"/>
    <s v="MACHILIPATNAM"/>
    <s v="BANDREDDI RAMAKRISHNA"/>
    <n v="0"/>
    <s v="JnP"/>
    <s v="Glass Tumbler"/>
    <s v="MALE"/>
    <n v="0"/>
    <n v="44"/>
    <s v="GENERAL"/>
    <s v="Post Graduate"/>
    <n v="100800000"/>
    <n v="37600000"/>
    <n v="112566"/>
    <n v="876"/>
    <n v="113442"/>
    <n v="7.6996118359999999"/>
    <n v="9.1077690859999993"/>
    <n v="1473347"/>
  </r>
  <r>
    <x v="0"/>
    <s v="Andhra Pradesh"/>
    <s v="MACHILIPATNAM"/>
    <s v="NOTA"/>
    <n v="0"/>
    <s v="NOTA"/>
    <s v="ND"/>
    <s v=""/>
    <m/>
    <m/>
    <s v=""/>
    <s v=""/>
    <m/>
    <m/>
    <n v="14067"/>
    <n v="34"/>
    <n v="14101"/>
    <n v="0.95707257000000001"/>
    <n v="1.132108495"/>
    <n v="1473347"/>
  </r>
  <r>
    <x v="2"/>
    <s v="Maharashtra"/>
    <s v="MADHA"/>
    <s v="Ranjeetsinha Hindurao Naik- Nimbalkar"/>
    <n v="1"/>
    <s v="BJP"/>
    <s v="Lotus"/>
    <s v="MALE"/>
    <n v="2"/>
    <n v="42"/>
    <s v="GENERAL"/>
    <s v="12th Pass"/>
    <n v="1275160578"/>
    <n v="896315287"/>
    <n v="583191"/>
    <n v="3123"/>
    <n v="586314"/>
    <n v="30.703916159999999"/>
    <n v="48.144434779999997"/>
    <n v="1909574"/>
  </r>
  <r>
    <x v="2"/>
    <s v="Maharashtra"/>
    <s v="MADHA"/>
    <s v="Sanjaymama Vitthalrao Shinde"/>
    <n v="0"/>
    <s v="NCP"/>
    <s v="Clock"/>
    <s v="MALE"/>
    <n v="1"/>
    <n v="50"/>
    <s v="GENERAL"/>
    <s v="Graduate"/>
    <n v="493306415"/>
    <n v="112417440"/>
    <n v="498441"/>
    <n v="2109"/>
    <n v="500550"/>
    <n v="26.21265266"/>
    <n v="41.10203207"/>
    <n v="1909574"/>
  </r>
  <r>
    <x v="2"/>
    <s v="Maharashtra"/>
    <s v="MADHA"/>
    <s v="Adv. Vijayrao More"/>
    <n v="0"/>
    <s v="VBA"/>
    <s v="Key"/>
    <s v="MALE"/>
    <n v="1"/>
    <n v="78"/>
    <s v="GENERAL"/>
    <s v="Graduate Professional"/>
    <n v="19159126"/>
    <n v="1606630"/>
    <n v="51349"/>
    <n v="183"/>
    <n v="51532"/>
    <n v="2.6986123609999999"/>
    <n v="4.2314851989999998"/>
    <n v="1909574"/>
  </r>
  <r>
    <x v="2"/>
    <s v="Maharashtra"/>
    <s v="MADHA"/>
    <s v="Daulat Umaji Shitole"/>
    <n v="0"/>
    <s v="IND"/>
    <s v="Tent"/>
    <s v="MALE"/>
    <n v="0"/>
    <n v="43"/>
    <s v="GENERAL"/>
    <s v="Literate"/>
    <n v="62512874"/>
    <n v="112981121"/>
    <n v="12859"/>
    <n v="10"/>
    <n v="12869"/>
    <n v="0.67391994200000005"/>
    <n v="1.056721708"/>
    <n v="1909574"/>
  </r>
  <r>
    <x v="3"/>
    <s v="Bihar"/>
    <s v="MADHEPURA"/>
    <s v="Dinesh Chandra Yadav"/>
    <n v="1"/>
    <s v="JD(U)"/>
    <s v="Arrow"/>
    <s v="MALE"/>
    <n v="1"/>
    <n v="67"/>
    <s v="GENERAL"/>
    <s v="Graduate Professional"/>
    <n v="37420953"/>
    <n v="700000"/>
    <n v="623460"/>
    <n v="874"/>
    <n v="624334"/>
    <n v="33.123223029999998"/>
    <n v="54.400985660000003"/>
    <n v="1884883"/>
  </r>
  <r>
    <x v="3"/>
    <s v="Bihar"/>
    <s v="MADHEPURA"/>
    <s v="Sharad Yadav"/>
    <n v="0"/>
    <s v="RJD"/>
    <s v="Hurricane Lamp"/>
    <s v="MALE"/>
    <n v="3"/>
    <n v="71"/>
    <s v="GENERAL"/>
    <s v="Graduate Professional"/>
    <n v="81533690"/>
    <n v="0"/>
    <n v="322410"/>
    <n v="397"/>
    <n v="322807"/>
    <n v="17.126102790000001"/>
    <n v="28.127603140000002"/>
    <n v="1884883"/>
  </r>
  <r>
    <x v="3"/>
    <s v="Bihar"/>
    <s v="MADHEPURA"/>
    <s v="Rajesh Ranjan @ Pappu Yadav"/>
    <n v="0"/>
    <s v="JAPL"/>
    <s v="HOCKEY &amp; BALL"/>
    <s v="MALE"/>
    <n v="31"/>
    <n v="51"/>
    <s v="GENERAL"/>
    <s v="Graduate"/>
    <n v="119543561"/>
    <n v="17695194"/>
    <n v="97466"/>
    <n v="165"/>
    <n v="97631"/>
    <n v="5.1796848930000001"/>
    <n v="8.5070212919999992"/>
    <n v="1884883"/>
  </r>
  <r>
    <x v="3"/>
    <s v="Bihar"/>
    <s v="MADHEPURA"/>
    <s v="NOTA"/>
    <n v="0"/>
    <s v="NOTA"/>
    <s v="ND"/>
    <s v=""/>
    <m/>
    <m/>
    <s v=""/>
    <s v=""/>
    <m/>
    <m/>
    <n v="38429"/>
    <n v="21"/>
    <n v="38450"/>
    <n v="2.0399144140000001"/>
    <n v="3.3503187379999999"/>
    <n v="1884883"/>
  </r>
  <r>
    <x v="3"/>
    <s v="Bihar"/>
    <s v="MADHEPURA"/>
    <s v="Suman Kumar Jha"/>
    <n v="0"/>
    <s v="IND"/>
    <s v="COCONUT FARM"/>
    <s v="MALE"/>
    <n v="0"/>
    <n v="57"/>
    <s v="GENERAL"/>
    <s v="Post Graduate"/>
    <n v="11276322"/>
    <n v="0"/>
    <n v="17573"/>
    <n v="11"/>
    <n v="17584"/>
    <n v="0.93289610000000001"/>
    <n v="1.532171773"/>
    <n v="1884883"/>
  </r>
  <r>
    <x v="3"/>
    <s v="Bihar"/>
    <s v="MADHUBANI"/>
    <s v="ASHOK KUMAR YADAV"/>
    <n v="1"/>
    <s v="BJP"/>
    <s v="Lotus"/>
    <s v="MALE"/>
    <n v="1"/>
    <n v="49"/>
    <s v="GENERAL"/>
    <s v="Doctorate"/>
    <n v="46699125"/>
    <n v="7892847"/>
    <n v="594811"/>
    <n v="1032"/>
    <n v="595843"/>
    <n v="33.235367289999999"/>
    <n v="61.764205879999999"/>
    <n v="1792798"/>
  </r>
  <r>
    <x v="3"/>
    <s v="Bihar"/>
    <s v="MADHUBANI"/>
    <s v="BADRI KUMAR PURBEY"/>
    <n v="0"/>
    <s v="VSIP"/>
    <s v="Boat with Man and Sail"/>
    <s v="MALE"/>
    <m/>
    <n v="46"/>
    <s v="GENERAL"/>
    <s v="Not Available"/>
    <s v="Not Available"/>
    <s v="Not Available"/>
    <n v="140705"/>
    <n v="198"/>
    <n v="140903"/>
    <n v="7.8593907400000003"/>
    <n v="14.605797000000001"/>
    <n v="1792798"/>
  </r>
  <r>
    <x v="3"/>
    <s v="Bihar"/>
    <s v="MADHUBANI"/>
    <s v="DR. SHAKEEL AHMAD"/>
    <n v="0"/>
    <s v="IND"/>
    <s v="Helicopter"/>
    <s v="MALE"/>
    <n v="1"/>
    <n v="63"/>
    <s v="GENERAL"/>
    <s v="Graduate Professional"/>
    <n v="26802196"/>
    <n v="0"/>
    <n v="131416"/>
    <n v="114"/>
    <n v="131530"/>
    <n v="7.3365766810000004"/>
    <n v="13.63420565"/>
    <n v="1792798"/>
  </r>
  <r>
    <x v="3"/>
    <s v="Bihar"/>
    <s v="MADHUBANI"/>
    <s v="HEMA JHA"/>
    <n v="0"/>
    <s v="IND"/>
    <s v="Bat"/>
    <s v="FEMALE"/>
    <n v="0"/>
    <n v="57"/>
    <s v="GENERAL"/>
    <s v="10th Pass"/>
    <n v="10874083"/>
    <n v="0"/>
    <n v="14254"/>
    <n v="0"/>
    <n v="14254"/>
    <n v="0.795070053"/>
    <n v="1.4775486"/>
    <n v="1792798"/>
  </r>
  <r>
    <x v="3"/>
    <s v="Bihar"/>
    <s v="MADHUBANI"/>
    <s v="ABUBAKAR RAHMANI"/>
    <n v="0"/>
    <s v="IND"/>
    <s v="Almirah"/>
    <s v="MALE"/>
    <n v="0"/>
    <n v="30"/>
    <s v="GENERAL"/>
    <s v="Post Graduate"/>
    <n v="757606"/>
    <n v="0"/>
    <n v="12491"/>
    <n v="1"/>
    <n v="12492"/>
    <n v="0.69678792599999995"/>
    <n v="1.2949022809999999"/>
    <n v="1792798"/>
  </r>
  <r>
    <x v="3"/>
    <s v="Bihar"/>
    <s v="MADHUBANI"/>
    <s v="ANAND KUMAR JHA"/>
    <n v="0"/>
    <s v="AKBMP"/>
    <s v="DIAMOND"/>
    <s v="MALE"/>
    <n v="0"/>
    <n v="39"/>
    <s v="GENERAL"/>
    <s v="Post Graduate"/>
    <n v="189200"/>
    <n v="0"/>
    <n v="10109"/>
    <n v="18"/>
    <n v="10127"/>
    <n v="0.56487122400000001"/>
    <n v="1.049749872"/>
    <n v="1792798"/>
  </r>
  <r>
    <x v="0"/>
    <s v="Tamil Nadu"/>
    <s v="MADURAI"/>
    <s v="VENKATESAN S"/>
    <n v="1"/>
    <s v="CPI(M)"/>
    <s v="Hammer, Sickle and Star"/>
    <s v="MALE"/>
    <n v="0"/>
    <n v="49"/>
    <s v="GENERAL"/>
    <s v="12th Pass"/>
    <n v="1811456"/>
    <n v="0"/>
    <n v="444152"/>
    <n v="2923"/>
    <n v="447075"/>
    <n v="29.04921684"/>
    <n v="43.954904130000003"/>
    <n v="1539026"/>
  </r>
  <r>
    <x v="0"/>
    <s v="Tamil Nadu"/>
    <s v="MADURAI"/>
    <s v="RAJ SATYEN V.V.R"/>
    <n v="0"/>
    <s v="AIADMK"/>
    <s v="Two Leaves"/>
    <s v="MALE"/>
    <n v="0"/>
    <n v="36"/>
    <s v="GENERAL"/>
    <s v="Post Graduate"/>
    <n v="32239213"/>
    <n v="8700000"/>
    <n v="307033"/>
    <n v="647"/>
    <n v="307680"/>
    <n v="19.991864979999999"/>
    <n v="30.250058500000002"/>
    <n v="1539026"/>
  </r>
  <r>
    <x v="0"/>
    <s v="Tamil Nadu"/>
    <s v="MADURAI"/>
    <s v="DAVID ANNADURAI K"/>
    <n v="0"/>
    <s v="IND"/>
    <s v="Gift Pack"/>
    <s v="MALE"/>
    <n v="3"/>
    <n v="42"/>
    <s v="GENERAL"/>
    <s v="Graduate Professional"/>
    <n v="28787054"/>
    <n v="330000"/>
    <n v="85318"/>
    <n v="429"/>
    <n v="85747"/>
    <n v="5.5715108129999997"/>
    <n v="8.4303554540000007"/>
    <n v="1539026"/>
  </r>
  <r>
    <x v="0"/>
    <s v="Tamil Nadu"/>
    <s v="MADURAI"/>
    <s v="ALAGAR M"/>
    <n v="0"/>
    <s v="MNM"/>
    <s v="Battery Torch"/>
    <s v="MALE"/>
    <n v="0"/>
    <n v="52"/>
    <s v="GENERAL"/>
    <s v="Graduate Professional"/>
    <n v="6297227"/>
    <n v="4676374"/>
    <n v="84842"/>
    <n v="206"/>
    <n v="85048"/>
    <n v="5.5260924769999997"/>
    <n v="8.3616321350000007"/>
    <n v="1539026"/>
  </r>
  <r>
    <x v="0"/>
    <s v="Tamil Nadu"/>
    <s v="MADURAI"/>
    <s v="PANDIAMMAL J"/>
    <n v="0"/>
    <s v="NTK"/>
    <s v="Ganna Kisan"/>
    <s v="FEMALE"/>
    <n v="0"/>
    <n v="38"/>
    <s v="GENERAL"/>
    <s v="Post Graduate"/>
    <n v="175000"/>
    <n v="0"/>
    <n v="42721"/>
    <n v="180"/>
    <n v="42901"/>
    <n v="2.7875422510000001"/>
    <n v="4.2178814339999997"/>
    <n v="1539026"/>
  </r>
  <r>
    <x v="0"/>
    <s v="Tamil Nadu"/>
    <s v="MADURAI"/>
    <s v="NOTA"/>
    <n v="0"/>
    <s v="NOTA"/>
    <s v="ND"/>
    <s v=""/>
    <m/>
    <m/>
    <s v=""/>
    <s v=""/>
    <m/>
    <m/>
    <n v="16111"/>
    <n v="76"/>
    <n v="16187"/>
    <n v="1.0517691060000001"/>
    <n v="1.5914511730000001"/>
    <n v="1539026"/>
  </r>
  <r>
    <x v="0"/>
    <s v="Telangana"/>
    <s v="MAHABUBABAD"/>
    <s v="Kavitha Malothu"/>
    <n v="1"/>
    <s v="TRS"/>
    <s v="Car"/>
    <s v="FEMALE"/>
    <n v="1"/>
    <n v="39"/>
    <s v="ST"/>
    <s v="Graduate"/>
    <n v="19731269"/>
    <n v="1252068"/>
    <n v="461824"/>
    <n v="285"/>
    <n v="462109"/>
    <n v="32.442703340000001"/>
    <n v="46.97628461"/>
    <n v="1424385"/>
  </r>
  <r>
    <x v="0"/>
    <s v="Telangana"/>
    <s v="MAHABUBABAD"/>
    <s v="Balaram Naik Porika"/>
    <n v="0"/>
    <s v="INC"/>
    <s v="Hand"/>
    <s v="MALE"/>
    <n v="1"/>
    <n v="55"/>
    <s v="ST"/>
    <s v="10th Pass"/>
    <n v="43570110"/>
    <n v="33600000"/>
    <n v="315262"/>
    <n v="184"/>
    <n v="315446"/>
    <n v="22.146119200000001"/>
    <n v="32.067068749999997"/>
    <n v="1424385"/>
  </r>
  <r>
    <x v="0"/>
    <s v="Telangana"/>
    <s v="MAHABUBABAD"/>
    <s v="Arun Kumar Mypathi"/>
    <n v="0"/>
    <s v="TJS"/>
    <s v="BOX"/>
    <s v="MALE"/>
    <n v="1"/>
    <n v="33"/>
    <s v="ST"/>
    <s v="Post Graduate"/>
    <s v="Nil"/>
    <n v="0"/>
    <n v="56969"/>
    <n v="104"/>
    <n v="57073"/>
    <n v="4.0068520799999998"/>
    <n v="5.8018292029999996"/>
    <n v="1424385"/>
  </r>
  <r>
    <x v="0"/>
    <s v="Telangana"/>
    <s v="MAHABUBABAD"/>
    <s v="Kalluri. Venkateswara Rao."/>
    <n v="0"/>
    <s v="CPI(M)"/>
    <s v="Eaof Corn And Sickle"/>
    <s v="MALE"/>
    <n v="0"/>
    <n v="45"/>
    <s v="ST"/>
    <s v="10th Pass"/>
    <n v="676200"/>
    <n v="0"/>
    <n v="45694"/>
    <n v="25"/>
    <n v="45719"/>
    <n v="3.2097361320000002"/>
    <n v="4.6476237329999996"/>
    <n v="1424385"/>
  </r>
  <r>
    <x v="0"/>
    <s v="Telangana"/>
    <s v="MAHABUBABAD"/>
    <s v="Jatothu Hussain"/>
    <n v="0"/>
    <s v="BJP"/>
    <s v="Lotus"/>
    <s v="MALE"/>
    <n v="0"/>
    <n v="37"/>
    <s v="ST"/>
    <s v="Graduate"/>
    <n v="29043582"/>
    <n v="9000000"/>
    <n v="25333"/>
    <n v="154"/>
    <n v="25487"/>
    <n v="1.7893336419999999"/>
    <n v="2.5909137580000001"/>
    <n v="1424385"/>
  </r>
  <r>
    <x v="0"/>
    <s v="Telangana"/>
    <s v="MAHABUBABAD"/>
    <s v="Balu Nayak Bhukya"/>
    <n v="0"/>
    <s v="IND"/>
    <s v="Camera"/>
    <s v="MALE"/>
    <n v="0"/>
    <n v="38"/>
    <s v="ST"/>
    <s v="Post Graduate"/>
    <n v="2750000"/>
    <n v="1025000"/>
    <n v="14865"/>
    <n v="1"/>
    <n v="14866"/>
    <n v="1.0436785"/>
    <n v="1.511222346"/>
    <n v="1424385"/>
  </r>
  <r>
    <x v="0"/>
    <s v="Telangana"/>
    <s v="MAHABUBABAD"/>
    <s v="NOTA"/>
    <n v="0"/>
    <s v="NOTA"/>
    <s v="ND"/>
    <s v=""/>
    <m/>
    <m/>
    <s v=""/>
    <s v=""/>
    <m/>
    <m/>
    <n v="14073"/>
    <n v="9"/>
    <n v="14082"/>
    <n v="0.98863720099999997"/>
    <n v="1.4315238180000001"/>
    <n v="1424385"/>
  </r>
  <r>
    <x v="0"/>
    <s v="Telangana"/>
    <s v="MAHABUBABAD"/>
    <s v="Uke Kousalya"/>
    <n v="0"/>
    <s v="IND"/>
    <s v="Scissors"/>
    <s v="FEMALE"/>
    <n v="0"/>
    <n v="49"/>
    <s v="ST"/>
    <s v="5th Pass"/>
    <n v="596000"/>
    <n v="0"/>
    <n v="11054"/>
    <n v="4"/>
    <n v="11058"/>
    <n v="0.77633505000000003"/>
    <n v="1.1241152089999999"/>
    <n v="1424385"/>
  </r>
  <r>
    <x v="1"/>
    <s v="Uttar Pradesh"/>
    <s v="MAHARAJGANJ"/>
    <s v="PANKAJ CHOUDHARY"/>
    <n v="1"/>
    <s v="BJP"/>
    <s v="Lotus"/>
    <s v="MALE"/>
    <n v="5"/>
    <n v="54"/>
    <s v="GENERAL"/>
    <s v="12th Pass"/>
    <n v="371827109"/>
    <n v="4483048"/>
    <n v="725557"/>
    <n v="792"/>
    <n v="726349"/>
    <n v="37.92137237"/>
    <n v="59.186342510000003"/>
    <n v="1915408"/>
  </r>
  <r>
    <x v="3"/>
    <s v="Bihar"/>
    <s v="MAHARAJGANJ"/>
    <s v="Janardan Singh 'Sigriwal&quot;"/>
    <n v="1"/>
    <s v="BJP"/>
    <s v="Lotus"/>
    <s v="MALE"/>
    <n v="5"/>
    <n v="55"/>
    <s v="GENERAL"/>
    <s v="Graduate"/>
    <n v="10451986"/>
    <n v="376000"/>
    <n v="543523"/>
    <n v="2829"/>
    <n v="546352"/>
    <n v="30.22246217"/>
    <n v="56.151919499999998"/>
    <n v="1807768"/>
  </r>
  <r>
    <x v="3"/>
    <s v="Bihar"/>
    <s v="MAHARAJGANJ"/>
    <s v="Randhir Kumar Singh"/>
    <n v="0"/>
    <s v="RJD"/>
    <s v="Hurricane Lamp"/>
    <s v="MALE"/>
    <n v="3"/>
    <n v="36"/>
    <s v="GENERAL"/>
    <s v="12th Pass"/>
    <n v="39112311"/>
    <n v="6266511"/>
    <n v="314803"/>
    <n v="777"/>
    <n v="315580"/>
    <n v="17.456886059999999"/>
    <n v="32.434076849999997"/>
    <n v="1807768"/>
  </r>
  <r>
    <x v="1"/>
    <s v="Uttar Pradesh"/>
    <s v="MAHARAJGANJ"/>
    <s v="AKHILESH"/>
    <n v="0"/>
    <s v="SP"/>
    <s v="Bicycle"/>
    <s v="MALE"/>
    <n v="4"/>
    <n v="55"/>
    <s v="GENERAL"/>
    <s v="Graduate"/>
    <n v="82263380"/>
    <n v="0"/>
    <n v="385592"/>
    <n v="333"/>
    <n v="385925"/>
    <n v="20.14844879"/>
    <n v="31.446989299999998"/>
    <n v="1915408"/>
  </r>
  <r>
    <x v="1"/>
    <s v="Uttar Pradesh"/>
    <s v="MAHARAJGANJ"/>
    <s v="SUPRIYA SHRINATE"/>
    <n v="0"/>
    <s v="INC"/>
    <s v="Hand"/>
    <s v="FEMALE"/>
    <n v="0"/>
    <n v="41"/>
    <s v="GENERAL"/>
    <s v="Post Graduate"/>
    <n v="85042997"/>
    <n v="7395000"/>
    <n v="72449"/>
    <n v="67"/>
    <n v="72516"/>
    <n v="3.7859296819999999"/>
    <n v="5.908945718"/>
    <n v="1915408"/>
  </r>
  <r>
    <x v="3"/>
    <s v="Bihar"/>
    <s v="MAHARAJGANJ"/>
    <s v="Anirudh Prasad alias Sadhu Yadav"/>
    <n v="0"/>
    <s v="BSP"/>
    <s v="Elephant"/>
    <s v="MALE"/>
    <n v="5"/>
    <n v="51"/>
    <s v="GENERAL"/>
    <s v="Graduate"/>
    <n v="79825395"/>
    <n v="22404267"/>
    <n v="24913"/>
    <n v="126"/>
    <n v="25039"/>
    <n v="1.385078174"/>
    <n v="2.5734103880000001"/>
    <n v="1807768"/>
  </r>
  <r>
    <x v="3"/>
    <s v="Bihar"/>
    <s v="MAHARAJGANJ"/>
    <s v="NOTA"/>
    <n v="0"/>
    <s v="NOTA"/>
    <s v="ND"/>
    <s v=""/>
    <m/>
    <m/>
    <s v=""/>
    <s v=""/>
    <m/>
    <m/>
    <n v="22149"/>
    <n v="19"/>
    <n v="22168"/>
    <n v="1.2262635470000001"/>
    <n v="2.2783402480000001"/>
    <n v="1807768"/>
  </r>
  <r>
    <x v="3"/>
    <s v="Bihar"/>
    <s v="MAHARAJGANJ"/>
    <s v="M.K. Singh Rathour"/>
    <n v="0"/>
    <s v="IND"/>
    <s v="Cauliflower"/>
    <s v="MALE"/>
    <n v="0"/>
    <n v="47"/>
    <s v="GENERAL"/>
    <s v="Graduate Professional"/>
    <n v="35623127"/>
    <n v="1547000"/>
    <n v="20495"/>
    <n v="2"/>
    <n v="20497"/>
    <n v="1.1338291199999999"/>
    <n v="2.1066014110000002"/>
    <n v="1807768"/>
  </r>
  <r>
    <x v="3"/>
    <s v="Bihar"/>
    <s v="MAHARAJGANJ"/>
    <s v="Dr. Shree Bhagwan Singh"/>
    <n v="0"/>
    <s v="IND"/>
    <s v="Whistle"/>
    <s v="MALE"/>
    <n v="1"/>
    <n v="67"/>
    <s v="GENERAL"/>
    <s v="Graduate Professional"/>
    <n v="13459000"/>
    <n v="950000"/>
    <n v="13135"/>
    <n v="2"/>
    <n v="13137"/>
    <n v="0.72669723100000005"/>
    <n v="1.3501694259999999"/>
    <n v="1807768"/>
  </r>
  <r>
    <x v="1"/>
    <s v="Chhattisgarh"/>
    <s v="MAHASAMUND"/>
    <s v="CHUNNI LAL SAHU"/>
    <n v="1"/>
    <s v="BJP"/>
    <s v="Lotus"/>
    <s v="MALE"/>
    <n v="0"/>
    <n v="51"/>
    <s v="GENERAL"/>
    <s v="Graduate"/>
    <n v="17591683"/>
    <n v="1383014"/>
    <n v="614924"/>
    <n v="1656"/>
    <n v="616580"/>
    <n v="37.643372730000003"/>
    <n v="50.424978760000002"/>
    <n v="1637951"/>
  </r>
  <r>
    <x v="1"/>
    <s v="Chhattisgarh"/>
    <s v="MAHASAMUND"/>
    <s v="DHANENDRA SAHU"/>
    <n v="0"/>
    <s v="INC"/>
    <s v="Hand"/>
    <s v="MALE"/>
    <n v="0"/>
    <n v="66"/>
    <s v="GENERAL"/>
    <s v="12th Pass"/>
    <n v="92123717"/>
    <n v="106791"/>
    <n v="525229"/>
    <n v="840"/>
    <n v="526069"/>
    <n v="32.117505350000002"/>
    <n v="43.022832639999997"/>
    <n v="1637951"/>
  </r>
  <r>
    <x v="1"/>
    <s v="Chhattisgarh"/>
    <s v="MAHASAMUND"/>
    <s v="NOTA"/>
    <n v="0"/>
    <s v="NOTA"/>
    <s v="ND"/>
    <s v=""/>
    <m/>
    <m/>
    <s v=""/>
    <s v=""/>
    <m/>
    <m/>
    <n v="21218"/>
    <n v="23"/>
    <n v="21241"/>
    <n v="1.29680314"/>
    <n v="1.737125716"/>
    <n v="1637951"/>
  </r>
  <r>
    <x v="1"/>
    <s v="Chhattisgarh"/>
    <s v="MAHASAMUND"/>
    <s v="DEVENDAR SINGH THAKUR (RAJPUT)"/>
    <n v="0"/>
    <s v="IND"/>
    <s v="Glass Tumbler"/>
    <s v="MALE"/>
    <n v="1"/>
    <n v="33"/>
    <s v="GENERAL"/>
    <s v="12th Pass"/>
    <n v="3775400"/>
    <n v="0"/>
    <n v="15488"/>
    <n v="3"/>
    <n v="15491"/>
    <n v="0.94575478800000001"/>
    <n v="1.2668807710000001"/>
    <n v="1637951"/>
  </r>
  <r>
    <x v="0"/>
    <s v="Telangana"/>
    <s v="MAHBUBNAGAR"/>
    <s v="MANNE SRINIVAS REDDY"/>
    <n v="1"/>
    <s v="TRS"/>
    <s v="Car"/>
    <s v="MALE"/>
    <n v="0"/>
    <n v="60"/>
    <s v="GENERAL"/>
    <s v="12th Pass"/>
    <n v="63353123"/>
    <n v="4569251"/>
    <n v="411241"/>
    <n v="161"/>
    <n v="411402"/>
    <n v="27.315679809999999"/>
    <n v="41.776582679999997"/>
    <n v="1506102"/>
  </r>
  <r>
    <x v="0"/>
    <s v="Telangana"/>
    <s v="MAHBUBNAGAR"/>
    <s v="ARUNA D.K"/>
    <n v="0"/>
    <s v="BJP"/>
    <s v="Lotus"/>
    <s v="FEMALE"/>
    <n v="2"/>
    <n v="59"/>
    <s v="GENERAL"/>
    <s v="10th Pass"/>
    <n v="788398644"/>
    <n v="51670191"/>
    <n v="333121"/>
    <n v="452"/>
    <n v="333573"/>
    <n v="22.148101520000001"/>
    <n v="33.873291850000001"/>
    <n v="1506102"/>
  </r>
  <r>
    <x v="0"/>
    <s v="Telangana"/>
    <s v="MAHBUBNAGAR"/>
    <s v="CHALLA VAMSHI CHAND REDDY"/>
    <n v="0"/>
    <s v="INC"/>
    <s v="Hand"/>
    <s v="MALE"/>
    <n v="4"/>
    <n v="38"/>
    <s v="GENERAL"/>
    <s v="12th Pass"/>
    <n v="15759063"/>
    <n v="1722846"/>
    <n v="193513"/>
    <n v="118"/>
    <n v="193631"/>
    <n v="12.85643336"/>
    <n v="19.662620700000002"/>
    <n v="1506102"/>
  </r>
  <r>
    <x v="0"/>
    <s v="Telangana"/>
    <s v="MAHBUBNAGAR"/>
    <s v="NOTA"/>
    <n v="0"/>
    <s v="NOTA"/>
    <s v="ND"/>
    <s v=""/>
    <m/>
    <m/>
    <s v=""/>
    <s v=""/>
    <m/>
    <m/>
    <n v="10599"/>
    <n v="1"/>
    <n v="10600"/>
    <n v="0.70380359400000003"/>
    <n v="1.076396752"/>
    <n v="1506102"/>
  </r>
  <r>
    <x v="2"/>
    <s v="Gujarat"/>
    <s v="MAHESANA"/>
    <s v="SHARDABEN ANILBHAI PATEL"/>
    <n v="1"/>
    <s v="BJP"/>
    <s v="Lotus"/>
    <s v="FEMALE"/>
    <n v="0"/>
    <n v="71"/>
    <s v="GENERAL"/>
    <s v="12th Pass"/>
    <n v="440308300"/>
    <n v="7477793"/>
    <n v="656686"/>
    <n v="2839"/>
    <n v="659525"/>
    <n v="39.998629360000002"/>
    <n v="60.803815329999999"/>
    <n v="1648869"/>
  </r>
  <r>
    <x v="2"/>
    <s v="Gujarat"/>
    <s v="MAHESANA"/>
    <s v="A. J. Patel"/>
    <n v="0"/>
    <s v="INC"/>
    <s v="Hand"/>
    <s v="MALE"/>
    <n v="0"/>
    <n v="73"/>
    <s v="GENERAL"/>
    <s v="Graduate Professional"/>
    <n v="698773712"/>
    <n v="96220673"/>
    <n v="376193"/>
    <n v="1813"/>
    <n v="378006"/>
    <n v="22.925168710000001"/>
    <n v="34.849637270000002"/>
    <n v="1648869"/>
  </r>
  <r>
    <x v="2"/>
    <s v="Gujarat"/>
    <s v="MAHESANA"/>
    <s v="NOTA"/>
    <n v="0"/>
    <s v="NOTA"/>
    <s v="ND"/>
    <s v=""/>
    <m/>
    <m/>
    <s v=""/>
    <s v=""/>
    <m/>
    <m/>
    <n v="11979"/>
    <n v="88"/>
    <n v="12067"/>
    <n v="0.731834973"/>
    <n v="1.1124970839999999"/>
    <n v="1648869"/>
  </r>
  <r>
    <x v="1"/>
    <s v="Uttar Pradesh"/>
    <s v="MAINPURI"/>
    <s v="MULAYAM SINGH YADAV"/>
    <n v="1"/>
    <s v="SP"/>
    <s v="Bicycle"/>
    <s v="MALE"/>
    <n v="1"/>
    <n v="79"/>
    <s v="GENERAL"/>
    <s v="Post Graduate"/>
    <n v="205604593"/>
    <n v="22055657"/>
    <n v="523145"/>
    <n v="1781"/>
    <n v="524926"/>
    <n v="30.461643089999999"/>
    <n v="53.659095069999999"/>
    <n v="1723236"/>
  </r>
  <r>
    <x v="1"/>
    <s v="Uttar Pradesh"/>
    <s v="MAINPURI"/>
    <s v="PREM SINGH SHAKYA"/>
    <n v="0"/>
    <s v="BJP"/>
    <s v="Lotus"/>
    <s v="MALE"/>
    <n v="0"/>
    <n v="60"/>
    <s v="GENERAL"/>
    <s v="Others"/>
    <n v="26146972"/>
    <n v="0"/>
    <n v="428559"/>
    <n v="1978"/>
    <n v="430537"/>
    <n v="24.98421574"/>
    <n v="44.010443019999997"/>
    <n v="1723236"/>
  </r>
  <r>
    <x v="0"/>
    <s v="Kerala"/>
    <s v="MALAPPURAM"/>
    <s v="P.K. Kunhalikutty"/>
    <n v="1"/>
    <s v="IUML"/>
    <s v="Ladder"/>
    <s v="MALE"/>
    <n v="2"/>
    <n v="67"/>
    <s v="GENERAL"/>
    <s v="Graduate"/>
    <n v="52932535"/>
    <n v="0"/>
    <n v="589153"/>
    <n v="720"/>
    <n v="589873"/>
    <n v="43.039333290000002"/>
    <n v="57.003630659999999"/>
    <n v="1370544"/>
  </r>
  <r>
    <x v="0"/>
    <s v="Kerala"/>
    <s v="MALAPPURAM"/>
    <s v="V.P. Sanu"/>
    <n v="0"/>
    <s v="CPI(M)"/>
    <s v="Hammer, Sickle and Star"/>
    <s v="MALE"/>
    <n v="9"/>
    <n v="30"/>
    <s v="GENERAL"/>
    <s v="Post Graduate"/>
    <n v="5438969"/>
    <n v="0"/>
    <n v="329103"/>
    <n v="617"/>
    <n v="329720"/>
    <n v="24.057600489999999"/>
    <n v="31.86319276"/>
    <n v="1370544"/>
  </r>
  <r>
    <x v="0"/>
    <s v="Kerala"/>
    <s v="MALAPPURAM"/>
    <s v="Unnikrishnan"/>
    <n v="0"/>
    <s v="BJP"/>
    <s v="Lotus"/>
    <s v="MALE"/>
    <n v="0"/>
    <n v="54"/>
    <s v="GENERAL"/>
    <s v="Graduate Professional"/>
    <n v="12100000"/>
    <n v="0"/>
    <n v="82087"/>
    <n v="245"/>
    <n v="82332"/>
    <n v="6.0072496759999998"/>
    <n v="7.9563277509999999"/>
    <n v="1370544"/>
  </r>
  <r>
    <x v="0"/>
    <s v="Kerala"/>
    <s v="MALAPPURAM"/>
    <s v="Abdul Majeed Faizy"/>
    <n v="0"/>
    <s v="SDPI"/>
    <s v="Auto- Rickshaw"/>
    <s v="MALE"/>
    <n v="2"/>
    <n v="48"/>
    <s v="GENERAL"/>
    <s v="10th Pass"/>
    <n v="1203908"/>
    <n v="0"/>
    <n v="19095"/>
    <n v="11"/>
    <n v="19106"/>
    <n v="1.394044992"/>
    <n v="1.8463489040000001"/>
    <n v="1370544"/>
  </r>
  <r>
    <x v="3"/>
    <s v="West Bengal"/>
    <s v="MALDAHA DAKSHIN"/>
    <s v="ABU HASEM KHAN CHOWDHURY (DALU)"/>
    <n v="1"/>
    <s v="INC"/>
    <s v="Hand"/>
    <s v="MALE"/>
    <n v="0"/>
    <n v="72"/>
    <s v="GENERAL"/>
    <s v="Doctorate"/>
    <n v="270959520"/>
    <n v="728107"/>
    <n v="443540"/>
    <n v="730"/>
    <n v="444270"/>
    <n v="28.19705634"/>
    <n v="34.709217430000002"/>
    <n v="1575590"/>
  </r>
  <r>
    <x v="3"/>
    <s v="West Bengal"/>
    <s v="MALDAHA DAKSHIN"/>
    <s v="SREERUPA MITRA CHAUDHURY"/>
    <n v="0"/>
    <s v="BJP"/>
    <s v="Lotus"/>
    <s v="FEMALE"/>
    <n v="1"/>
    <n v="54"/>
    <s v="GENERAL"/>
    <s v="Post Graduate"/>
    <n v="10132939"/>
    <n v="2840000"/>
    <n v="434003"/>
    <n v="2045"/>
    <n v="436048"/>
    <n v="27.675220079999999"/>
    <n v="34.066862139999998"/>
    <n v="1575590"/>
  </r>
  <r>
    <x v="3"/>
    <s v="West Bengal"/>
    <s v="MALDAHA DAKSHIN"/>
    <s v="MD. MOAZZEM HOSSAIN"/>
    <n v="0"/>
    <s v="AITC"/>
    <s v="Floweand Grass"/>
    <s v="MALE"/>
    <n v="0"/>
    <n v="63"/>
    <s v="GENERAL"/>
    <s v="Graduate Professional"/>
    <n v="13573609"/>
    <n v="0"/>
    <n v="350374"/>
    <n v="979"/>
    <n v="351353"/>
    <n v="22.299773420000001"/>
    <n v="27.449946369999999"/>
    <n v="1575590"/>
  </r>
  <r>
    <x v="3"/>
    <s v="West Bengal"/>
    <s v="MALDAHA UTTAR"/>
    <s v="KHAGEN MURMU"/>
    <n v="1"/>
    <s v="BJP"/>
    <s v="Lotus"/>
    <s v="MALE"/>
    <n v="4"/>
    <n v="59"/>
    <s v="ST"/>
    <s v="Graduate"/>
    <n v="10232439"/>
    <n v="1070914"/>
    <n v="507798"/>
    <n v="1726"/>
    <n v="509524"/>
    <n v="30.221684450000001"/>
    <n v="37.593065199999998"/>
    <n v="1685955"/>
  </r>
  <r>
    <x v="3"/>
    <s v="West Bengal"/>
    <s v="MALDAHA UTTAR"/>
    <s v="MAUSAM NOOR"/>
    <n v="0"/>
    <s v="AITC"/>
    <s v="Floweand Grass"/>
    <s v="FEMALE"/>
    <n v="2"/>
    <n v="39"/>
    <s v="GENERAL"/>
    <s v="Graduate Professional"/>
    <n v="14786683"/>
    <n v="386896"/>
    <n v="424517"/>
    <n v="719"/>
    <n v="425236"/>
    <n v="25.222262749999999"/>
    <n v="31.374232960000001"/>
    <n v="1685955"/>
  </r>
  <r>
    <x v="3"/>
    <s v="West Bengal"/>
    <s v="MALDAHA UTTAR"/>
    <s v="ISHA KHAN CHOUDHURY"/>
    <n v="0"/>
    <s v="INC"/>
    <s v="Hand"/>
    <s v="MALE"/>
    <n v="0"/>
    <n v="47"/>
    <s v="GENERAL"/>
    <s v="Graduate"/>
    <n v="8613504"/>
    <n v="354254"/>
    <n v="304964"/>
    <n v="306"/>
    <n v="305270"/>
    <n v="18.106651719999999"/>
    <n v="22.523050949999998"/>
    <n v="1685955"/>
  </r>
  <r>
    <x v="3"/>
    <s v="West Bengal"/>
    <s v="MALDAHA UTTAR"/>
    <s v="BISWANATH GHOSH"/>
    <n v="0"/>
    <s v="CPI(M)"/>
    <s v="Hammer, Sickle and Star"/>
    <s v="MALE"/>
    <n v="1"/>
    <n v="69"/>
    <s v="GENERAL"/>
    <s v="Graduate"/>
    <n v="10978779"/>
    <n v="0"/>
    <n v="50315"/>
    <n v="86"/>
    <n v="50401"/>
    <n v="2.9894629450000001"/>
    <n v="3.7186238120000001"/>
    <n v="1685955"/>
  </r>
  <r>
    <x v="0"/>
    <s v="Telangana"/>
    <s v="MALKAJGIRI"/>
    <s v="ANUMULA REVANTH REDDY"/>
    <n v="1"/>
    <s v="INC"/>
    <s v="Hand"/>
    <s v="MALE"/>
    <n v="42"/>
    <n v="51"/>
    <s v="GENERAL"/>
    <s v="Graduate"/>
    <n v="245357182"/>
    <n v="27807304"/>
    <n v="602907"/>
    <n v="841"/>
    <n v="603748"/>
    <n v="19.164698869999999"/>
    <n v="38.61155274"/>
    <n v="3150313"/>
  </r>
  <r>
    <x v="0"/>
    <s v="Telangana"/>
    <s v="MALKAJGIRI"/>
    <s v="RAJASHEKAR REDDY MARRI"/>
    <n v="0"/>
    <s v="TRS"/>
    <s v="Car"/>
    <s v="MALE"/>
    <n v="0"/>
    <n v="50"/>
    <s v="GENERAL"/>
    <s v="12th Pass"/>
    <n v="567940114"/>
    <n v="91408506"/>
    <n v="592485"/>
    <n v="344"/>
    <n v="592829"/>
    <n v="18.818098389999999"/>
    <n v="37.91324891"/>
    <n v="3150313"/>
  </r>
  <r>
    <x v="0"/>
    <s v="Telangana"/>
    <s v="MALKAJGIRI"/>
    <s v="RAMCHANDER RAO NARAPARAJU"/>
    <n v="0"/>
    <s v="BJP"/>
    <s v="Lotus"/>
    <s v="MALE"/>
    <n v="1"/>
    <n v="59"/>
    <s v="GENERAL"/>
    <s v="Post Graduate"/>
    <n v="25940000"/>
    <n v="6100000"/>
    <n v="303851"/>
    <n v="431"/>
    <n v="304282"/>
    <n v="9.6587862859999998"/>
    <n v="19.45977542"/>
    <n v="3150313"/>
  </r>
  <r>
    <x v="0"/>
    <s v="Telangana"/>
    <s v="MALKAJGIRI"/>
    <s v="MAHENDER REDDY BONGUNOORI"/>
    <n v="0"/>
    <s v="JnP"/>
    <s v="Glass Tumbler"/>
    <s v="MALE"/>
    <n v="0"/>
    <n v="43"/>
    <s v="GENERAL"/>
    <s v="10th Pass"/>
    <n v="139714395"/>
    <n v="40743724"/>
    <n v="28413"/>
    <n v="7"/>
    <n v="28420"/>
    <n v="0.90213258200000002"/>
    <n v="1.817546938"/>
    <n v="3150313"/>
  </r>
  <r>
    <x v="0"/>
    <s v="Telangana"/>
    <s v="MALKAJGIRI"/>
    <s v="NOTA"/>
    <n v="0"/>
    <s v="NOTA"/>
    <s v="ND"/>
    <s v=""/>
    <m/>
    <m/>
    <s v=""/>
    <s v=""/>
    <m/>
    <m/>
    <n v="17867"/>
    <n v="28"/>
    <n v="17895"/>
    <n v="0.56803879499999999"/>
    <n v="1.144440621"/>
    <n v="3150313"/>
  </r>
  <r>
    <x v="4"/>
    <s v="Himachal Pradesh"/>
    <s v="MANDI"/>
    <s v="RAM SWAROOP SHARMA"/>
    <n v="1"/>
    <s v="BJP"/>
    <s v="Lotus"/>
    <s v="MALE"/>
    <n v="0"/>
    <n v="60"/>
    <s v="GENERAL"/>
    <s v="10th Pass"/>
    <n v="15724337"/>
    <n v="783963"/>
    <n v="638441"/>
    <n v="8748"/>
    <n v="647189"/>
    <n v="50.503955640000001"/>
    <n v="68.620089320000005"/>
    <n v="1281462"/>
  </r>
  <r>
    <x v="4"/>
    <s v="Himachal Pradesh"/>
    <s v="MANDI"/>
    <s v="AASHRAY SHARMA"/>
    <n v="0"/>
    <s v="INC"/>
    <s v="Hand"/>
    <s v="MALE"/>
    <n v="0"/>
    <n v="32"/>
    <s v="GENERAL"/>
    <s v="Others"/>
    <n v="48523665"/>
    <n v="16286033"/>
    <n v="240184"/>
    <n v="1546"/>
    <n v="241730"/>
    <n v="18.863610470000001"/>
    <n v="25.6301238"/>
    <n v="1281462"/>
  </r>
  <r>
    <x v="4"/>
    <s v="Himachal Pradesh"/>
    <s v="MANDI"/>
    <s v="DALEEP SINGH KAITH"/>
    <n v="0"/>
    <s v="CPI(M)"/>
    <s v="Hammer, Sickle and Star"/>
    <s v="MALE"/>
    <n v="1"/>
    <n v="48"/>
    <s v="GENERAL"/>
    <s v="Post Graduate"/>
    <n v="4303590"/>
    <n v="934823"/>
    <n v="14742"/>
    <n v="96"/>
    <n v="14838"/>
    <n v="1.1578962150000001"/>
    <n v="1.573241951"/>
    <n v="1281462"/>
  </r>
  <r>
    <x v="1"/>
    <s v="Madhya Pradesh"/>
    <s v="MANDLA"/>
    <s v="FAGGAN SINGH KULASTE"/>
    <n v="1"/>
    <s v="BJP"/>
    <s v="Lotus"/>
    <s v="MALE"/>
    <n v="0"/>
    <n v="59"/>
    <s v="ST"/>
    <s v="Post Graduate"/>
    <n v="26702373"/>
    <n v="1000075"/>
    <n v="735365"/>
    <n v="1901"/>
    <n v="737266"/>
    <n v="37.783962930000001"/>
    <n v="48.570455440000003"/>
    <n v="1951267"/>
  </r>
  <r>
    <x v="1"/>
    <s v="Madhya Pradesh"/>
    <s v="MANDLA"/>
    <s v="KAMAL SINGH MARAVI"/>
    <n v="0"/>
    <s v="INC"/>
    <s v="Hand"/>
    <s v="MALE"/>
    <n v="1"/>
    <n v="58"/>
    <s v="ST"/>
    <s v="Graduate"/>
    <n v="3182853"/>
    <n v="0"/>
    <n v="638372"/>
    <n v="1220"/>
    <n v="639592"/>
    <n v="32.778292260000001"/>
    <n v="42.135775610000003"/>
    <n v="1951267"/>
  </r>
  <r>
    <x v="1"/>
    <s v="Madhya Pradesh"/>
    <s v="MANDLA"/>
    <s v="DADA RAMGULAM UIKEY"/>
    <n v="0"/>
    <s v="GGP"/>
    <s v="Saw"/>
    <s v="MALE"/>
    <n v="0"/>
    <n v="57"/>
    <s v="ST"/>
    <s v="8th Pass"/>
    <n v="15377000"/>
    <n v="282000"/>
    <n v="48782"/>
    <n v="143"/>
    <n v="48925"/>
    <n v="2.5073452270000001"/>
    <n v="3.2231372839999999"/>
    <n v="1951267"/>
  </r>
  <r>
    <x v="1"/>
    <s v="Madhya Pradesh"/>
    <s v="MANDLA"/>
    <s v="NOTA"/>
    <n v="0"/>
    <s v="NOTA"/>
    <s v="ND"/>
    <s v=""/>
    <m/>
    <m/>
    <s v=""/>
    <s v=""/>
    <m/>
    <m/>
    <n v="32221"/>
    <n v="19"/>
    <n v="32240"/>
    <n v="1.6522597880000001"/>
    <n v="2.1239437099999998"/>
    <n v="1951267"/>
  </r>
  <r>
    <x v="1"/>
    <s v="Madhya Pradesh"/>
    <s v="MANDLA"/>
    <s v="CHANDRA SINGH KUSHRAM"/>
    <n v="0"/>
    <s v="BSCP"/>
    <s v="FLUTE"/>
    <s v="MALE"/>
    <n v="0"/>
    <n v="43"/>
    <s v="ST"/>
    <s v="12th Pass"/>
    <n v="2120000"/>
    <n v="0"/>
    <n v="15707"/>
    <n v="2"/>
    <n v="15709"/>
    <n v="0.80506665700000002"/>
    <n v="1.0348955259999999"/>
    <n v="1951267"/>
  </r>
  <r>
    <x v="1"/>
    <s v="Madhya Pradesh"/>
    <s v="MANDLA"/>
    <s v="BHARAT SINGH POOSAM"/>
    <n v="0"/>
    <s v="IND"/>
    <s v="Helicopter"/>
    <s v="MALE"/>
    <n v="0"/>
    <n v="40"/>
    <s v="ST"/>
    <s v="Post Graduate"/>
    <n v="2313900"/>
    <n v="294000"/>
    <n v="15626"/>
    <n v="0"/>
    <n v="15626"/>
    <n v="0.80081301000000005"/>
    <n v="1.0294275559999999"/>
    <n v="1951267"/>
  </r>
  <r>
    <x v="1"/>
    <s v="Madhya Pradesh"/>
    <s v="MANDSOUR"/>
    <s v="Sudheer Gupta"/>
    <n v="1"/>
    <s v="BJP"/>
    <s v="Lotus"/>
    <s v="MALE"/>
    <n v="1"/>
    <n v="59"/>
    <s v="GENERAL"/>
    <s v="Post Graduate"/>
    <n v="90908944"/>
    <n v="799283"/>
    <n v="845944"/>
    <n v="1842"/>
    <n v="847786"/>
    <n v="48.145723009999998"/>
    <n v="61.812932230000001"/>
    <n v="1760875"/>
  </r>
  <r>
    <x v="1"/>
    <s v="Madhya Pradesh"/>
    <s v="MANDSOUR"/>
    <s v="Meenakshi Natarajan"/>
    <n v="0"/>
    <s v="INC"/>
    <s v="Hand"/>
    <s v="FEMALE"/>
    <n v="0"/>
    <n v="45"/>
    <s v="GENERAL"/>
    <s v="Post Graduate"/>
    <n v="6759260"/>
    <n v="0"/>
    <n v="470528"/>
    <n v="524"/>
    <n v="471052"/>
    <n v="26.751018670000001"/>
    <n v="34.344876360000001"/>
    <n v="1760875"/>
  </r>
  <r>
    <x v="0"/>
    <s v="Karnataka"/>
    <s v="MANDYA"/>
    <s v="SUMALATHA AMBAREESH"/>
    <n v="1"/>
    <s v="IND"/>
    <s v="Man Blowing Turha"/>
    <s v="FEMALE"/>
    <n v="0"/>
    <n v="55"/>
    <s v="GENERAL"/>
    <s v="10th Pass"/>
    <n v="234154139"/>
    <n v="14232295"/>
    <n v="702167"/>
    <n v="1493"/>
    <n v="703660"/>
    <n v="41.10153948"/>
    <n v="51.003825689999999"/>
    <n v="1712004"/>
  </r>
  <r>
    <x v="0"/>
    <s v="Karnataka"/>
    <s v="MANDYA"/>
    <s v="NIKHIL KUMARASWAMY"/>
    <n v="0"/>
    <s v="JD(S)"/>
    <s v="A lady farmer carrying paddy on her head"/>
    <s v="MALE"/>
    <n v="0"/>
    <n v="31"/>
    <s v="GENERAL"/>
    <s v="Graduate"/>
    <n v="740087761"/>
    <n v="353629176"/>
    <n v="576545"/>
    <n v="1239"/>
    <n v="577784"/>
    <n v="33.74898657"/>
    <n v="41.879877239999999"/>
    <n v="1712004"/>
  </r>
  <r>
    <x v="0"/>
    <s v="Karnataka"/>
    <s v="MANDYA"/>
    <s v="M.L. SHASHIKUMAR"/>
    <n v="0"/>
    <s v="IND"/>
    <s v="Sitar"/>
    <s v="MALE"/>
    <n v="0"/>
    <n v="36"/>
    <s v="GENERAL"/>
    <s v="10th Pass"/>
    <n v="660000"/>
    <n v="1160000"/>
    <n v="18323"/>
    <n v="0"/>
    <n v="18323"/>
    <n v="1.070266191"/>
    <n v="1.3281174120000001"/>
    <n v="1712004"/>
  </r>
  <r>
    <x v="5"/>
    <s v="Assam"/>
    <s v="MANGALDOI"/>
    <s v="DILIP SAIKIA"/>
    <n v="1"/>
    <s v="BJP"/>
    <s v="Lotus"/>
    <s v="MALE"/>
    <n v="0"/>
    <n v="45"/>
    <s v="GENERAL"/>
    <s v="Graduate"/>
    <n v="6206286"/>
    <n v="0"/>
    <n v="732740"/>
    <n v="2729"/>
    <n v="735469"/>
    <n v="40.854009779999998"/>
    <n v="48.822339599999999"/>
    <n v="1800237"/>
  </r>
  <r>
    <x v="5"/>
    <s v="Assam"/>
    <s v="MANGALDOI"/>
    <s v="BHUBANESWAR KALITA"/>
    <n v="0"/>
    <s v="INC"/>
    <s v="Hand"/>
    <s v="MALE"/>
    <n v="0"/>
    <n v="67"/>
    <s v="GENERAL"/>
    <s v="Post Graduate"/>
    <n v="126699173"/>
    <n v="0"/>
    <n v="595845"/>
    <n v="1079"/>
    <n v="596924"/>
    <n v="33.158078629999999"/>
    <n v="39.625363200000002"/>
    <n v="1800237"/>
  </r>
  <r>
    <x v="5"/>
    <s v="Assam"/>
    <s v="MANGALDOI"/>
    <s v="PRODEEP KUMAR DAIMARY"/>
    <n v="0"/>
    <s v="UPPL"/>
    <s v="Tractor Chalata Kisan"/>
    <s v="MALE"/>
    <n v="0"/>
    <n v="55"/>
    <s v="ST"/>
    <s v="Post Graduate"/>
    <n v="1035500"/>
    <n v="0"/>
    <n v="103402"/>
    <n v="468"/>
    <n v="103870"/>
    <n v="5.7697958659999999"/>
    <n v="6.8951599789999998"/>
    <n v="1800237"/>
  </r>
  <r>
    <x v="5"/>
    <s v="Assam"/>
    <s v="MANGALDOI"/>
    <s v="NOTA"/>
    <n v="0"/>
    <s v="NOTA"/>
    <s v="ND"/>
    <s v=""/>
    <m/>
    <m/>
    <s v=""/>
    <s v=""/>
    <m/>
    <m/>
    <n v="18495"/>
    <n v="23"/>
    <n v="18518"/>
    <n v="1.02864234"/>
    <n v="1.229272865"/>
    <n v="1800237"/>
  </r>
  <r>
    <x v="1"/>
    <s v="Uttar Pradesh"/>
    <s v="MATHURA"/>
    <s v="HEMA MALINI"/>
    <n v="1"/>
    <s v="BJP"/>
    <s v="Lotus"/>
    <s v="FEMALE"/>
    <n v="0"/>
    <n v="70"/>
    <s v="GENERAL"/>
    <s v="Doctorate"/>
    <n v="2508270292"/>
    <n v="131288062"/>
    <n v="667342"/>
    <n v="3951"/>
    <n v="671293"/>
    <n v="37.131235089999997"/>
    <n v="60.787630450000002"/>
    <n v="1807893"/>
  </r>
  <r>
    <x v="1"/>
    <s v="Uttar Pradesh"/>
    <s v="MATHURA"/>
    <s v="KUNWAR NARENDRA SINGH"/>
    <n v="0"/>
    <s v="RLD"/>
    <s v="Hand Pump"/>
    <s v="MALE"/>
    <n v="2"/>
    <n v="66"/>
    <s v="GENERAL"/>
    <s v="Graduate"/>
    <n v="216820285"/>
    <n v="5708000"/>
    <n v="377319"/>
    <n v="503"/>
    <n v="377822"/>
    <n v="20.898471310000001"/>
    <n v="34.2129355"/>
    <n v="1807893"/>
  </r>
  <r>
    <x v="1"/>
    <s v="Uttar Pradesh"/>
    <s v="MATHURA"/>
    <s v="MAHESH PATHAK"/>
    <n v="0"/>
    <s v="INC"/>
    <s v="Hand"/>
    <s v="MALE"/>
    <n v="0"/>
    <n v="63"/>
    <s v="GENERAL"/>
    <s v="Graduate"/>
    <n v="356953188"/>
    <n v="0"/>
    <n v="27970"/>
    <n v="114"/>
    <n v="28084"/>
    <n v="1.5534105170000001"/>
    <n v="2.543091934"/>
    <n v="1807893"/>
  </r>
  <r>
    <x v="3"/>
    <s v="West Bengal"/>
    <s v="MATHURAPUR"/>
    <s v="CHOUDHURY MOHAN JATUA"/>
    <n v="1"/>
    <s v="AITC"/>
    <s v="Floweand Grass"/>
    <s v="MALE"/>
    <n v="0"/>
    <n v="80"/>
    <s v="SC"/>
    <s v="Post Graduate"/>
    <n v="10667304"/>
    <n v="0"/>
    <n v="726463"/>
    <n v="365"/>
    <n v="726828"/>
    <n v="43.994295729999997"/>
    <n v="51.841522830000002"/>
    <n v="1652096"/>
  </r>
  <r>
    <x v="3"/>
    <s v="West Bengal"/>
    <s v="MATHURAPUR"/>
    <s v="SHYAMAPRASAD HALDER"/>
    <n v="0"/>
    <s v="BJP"/>
    <s v="Lotus"/>
    <s v="MALE"/>
    <n v="0"/>
    <n v="46"/>
    <s v="SC"/>
    <s v="Post Graduate"/>
    <n v="3592432"/>
    <n v="400000"/>
    <n v="522267"/>
    <n v="587"/>
    <n v="522854"/>
    <n v="31.64791877"/>
    <n v="37.292932550000003"/>
    <n v="1652096"/>
  </r>
  <r>
    <x v="3"/>
    <s v="West Bengal"/>
    <s v="MATHURAPUR"/>
    <s v="DR. SARAT CHANDRA HALDAR"/>
    <n v="0"/>
    <s v="CPI(M)"/>
    <s v="Hammer, Sickle and Star"/>
    <s v="MALE"/>
    <n v="0"/>
    <n v="42"/>
    <s v="SC"/>
    <s v="Graduate Professional"/>
    <n v="6853079"/>
    <n v="0"/>
    <n v="92372"/>
    <n v="45"/>
    <n v="92417"/>
    <n v="5.5939243239999996"/>
    <n v="6.591708101"/>
    <n v="1652096"/>
  </r>
  <r>
    <x v="3"/>
    <s v="West Bengal"/>
    <s v="MATHURAPUR"/>
    <s v="KRITTIBAS SARDAR"/>
    <n v="0"/>
    <s v="INC"/>
    <s v="Hand"/>
    <s v="MALE"/>
    <n v="0"/>
    <n v="63"/>
    <s v="SC"/>
    <s v="10th Pass"/>
    <n v="844789"/>
    <n v="258300"/>
    <n v="32299"/>
    <n v="25"/>
    <n v="32324"/>
    <n v="1.956544898"/>
    <n v="2.3055322359999999"/>
    <n v="1652096"/>
  </r>
  <r>
    <x v="2"/>
    <s v="Maharashtra"/>
    <s v="MAVAL"/>
    <s v="SHRIRANG APPA CHANDU BARNE"/>
    <n v="1"/>
    <s v="SHS"/>
    <s v="Bow and Arrow"/>
    <s v="MALE"/>
    <n v="3"/>
    <n v="55"/>
    <s v="GENERAL"/>
    <s v="8th Pass"/>
    <n v="1023310134"/>
    <n v="416612"/>
    <n v="718950"/>
    <n v="1713"/>
    <n v="720663"/>
    <n v="31.359352149999999"/>
    <n v="52.624034649999999"/>
    <n v="2298080"/>
  </r>
  <r>
    <x v="2"/>
    <s v="Maharashtra"/>
    <s v="MAVAL"/>
    <s v="PARTH AJIT PAWAR"/>
    <n v="0"/>
    <s v="NCP"/>
    <s v="Clock"/>
    <s v="MALE"/>
    <n v="0"/>
    <n v="29"/>
    <s v="GENERAL"/>
    <s v="Graduate"/>
    <n v="201239333"/>
    <n v="93613295"/>
    <n v="503375"/>
    <n v="1375"/>
    <n v="504750"/>
    <n v="21.963987329999998"/>
    <n v="36.857701159999998"/>
    <n v="2298080"/>
  </r>
  <r>
    <x v="2"/>
    <s v="Maharashtra"/>
    <s v="MAVAL"/>
    <s v="RAJARAM NARAYAN PATIL"/>
    <n v="0"/>
    <s v="VBA"/>
    <s v="Cup &amp; Saucer"/>
    <s v="MALE"/>
    <n v="0"/>
    <n v="47"/>
    <s v="GENERAL"/>
    <s v="Others"/>
    <n v="6525572"/>
    <n v="534788"/>
    <n v="75713"/>
    <n v="191"/>
    <n v="75904"/>
    <n v="3.3029311429999999"/>
    <n v="5.5426388290000004"/>
    <n v="2298080"/>
  </r>
  <r>
    <x v="2"/>
    <s v="Maharashtra"/>
    <s v="MAVAL"/>
    <s v="NOTA"/>
    <n v="0"/>
    <s v="NOTA"/>
    <s v="ND"/>
    <s v=""/>
    <m/>
    <m/>
    <s v=""/>
    <s v=""/>
    <m/>
    <m/>
    <n v="15747"/>
    <n v="32"/>
    <n v="15779"/>
    <n v="0.68661665400000005"/>
    <n v="1.1522093440000001"/>
    <n v="2298080"/>
  </r>
  <r>
    <x v="0"/>
    <s v="Kerala"/>
    <s v="MAVELIKKARA"/>
    <s v="KODIKUNNIL SURESH"/>
    <n v="1"/>
    <s v="INC"/>
    <s v="Hand"/>
    <s v="MALE"/>
    <n v="1"/>
    <n v="56"/>
    <s v="SC"/>
    <s v="Post Graduate"/>
    <n v="12965129"/>
    <n v="982819"/>
    <n v="437997"/>
    <n v="2418"/>
    <n v="440415"/>
    <n v="33.66824605"/>
    <n v="45.293409850000003"/>
    <n v="1308102"/>
  </r>
  <r>
    <x v="0"/>
    <s v="Kerala"/>
    <s v="MAVELIKKARA"/>
    <s v="CHITTAYAM GOPAKUMAR"/>
    <n v="0"/>
    <s v="CPI(M)"/>
    <s v="Eaof Corn And Sickle"/>
    <s v="MALE"/>
    <n v="0"/>
    <n v="53"/>
    <s v="SC"/>
    <s v="10th Pass"/>
    <n v="3725488"/>
    <n v="953336"/>
    <n v="376497"/>
    <n v="2780"/>
    <n v="379277"/>
    <n v="28.9944515"/>
    <n v="39.005820890000003"/>
    <n v="1308102"/>
  </r>
  <r>
    <x v="0"/>
    <s v="Kerala"/>
    <s v="MAVELIKKARA"/>
    <s v="THAZHAVA SAHADEVAN"/>
    <n v="0"/>
    <s v="BDJS"/>
    <s v="Pot"/>
    <s v="MALE"/>
    <n v="0"/>
    <n v="64"/>
    <s v="SC"/>
    <s v="10th Pass"/>
    <n v="4926063"/>
    <n v="400000"/>
    <n v="132323"/>
    <n v="1223"/>
    <n v="133546"/>
    <n v="10.20914271"/>
    <n v="13.734213670000001"/>
    <n v="1308102"/>
  </r>
  <r>
    <x v="0"/>
    <s v="Tamil Nadu"/>
    <s v="MAYILADUTHURAI"/>
    <s v="RAMALINGAM. S"/>
    <n v="1"/>
    <s v="DMK"/>
    <s v="Rising Sun"/>
    <s v="MALE"/>
    <n v="0"/>
    <n v="74"/>
    <s v="GENERAL"/>
    <s v="Graduate"/>
    <n v="13355095"/>
    <n v="215000"/>
    <n v="595845"/>
    <n v="3447"/>
    <n v="599292"/>
    <n v="40.3606579"/>
    <n v="54.591266009999998"/>
    <n v="1484842"/>
  </r>
  <r>
    <x v="0"/>
    <s v="Tamil Nadu"/>
    <s v="MAYILADUTHURAI"/>
    <s v="ASAIMANI. S"/>
    <n v="0"/>
    <s v="AIADMK"/>
    <s v="Two Leaves"/>
    <s v="MALE"/>
    <n v="0"/>
    <n v="64"/>
    <s v="GENERAL"/>
    <s v="Post Graduate"/>
    <n v="17159486"/>
    <n v="354102"/>
    <n v="337448"/>
    <n v="530"/>
    <n v="337978"/>
    <n v="22.76188308"/>
    <n v="30.787407309999999"/>
    <n v="1484842"/>
  </r>
  <r>
    <x v="0"/>
    <s v="Tamil Nadu"/>
    <s v="MAYILADUTHURAI"/>
    <s v="SENTHAMIZHAN. S"/>
    <n v="0"/>
    <s v="IND"/>
    <s v="Gift Pack"/>
    <s v="MALE"/>
    <n v="2"/>
    <n v="39"/>
    <s v="GENERAL"/>
    <s v="12th Pass"/>
    <n v="6270000"/>
    <n v="0"/>
    <n v="68928"/>
    <n v="102"/>
    <n v="69030"/>
    <n v="4.6489794870000001"/>
    <n v="6.2881451659999996"/>
    <n v="1484842"/>
  </r>
  <r>
    <x v="0"/>
    <s v="Tamil Nadu"/>
    <s v="MAYILADUTHURAI"/>
    <s v="SUBHASHINI. K"/>
    <n v="0"/>
    <s v="NTK"/>
    <s v="Ganna Kisan"/>
    <s v="FEMALE"/>
    <n v="0"/>
    <n v="27"/>
    <s v="GENERAL"/>
    <s v="Graduate"/>
    <n v="525600"/>
    <n v="57500"/>
    <n v="40929"/>
    <n v="127"/>
    <n v="41056"/>
    <n v="2.7650079939999999"/>
    <n v="3.7399114579999999"/>
    <n v="1484842"/>
  </r>
  <r>
    <x v="0"/>
    <s v="Tamil Nadu"/>
    <s v="MAYILADUTHURAI"/>
    <s v="REFAYUDEEN. M"/>
    <n v="0"/>
    <s v="MNM"/>
    <s v="Battery Torch"/>
    <s v="MALE"/>
    <n v="0"/>
    <n v="46"/>
    <s v="GENERAL"/>
    <s v="8th Pass"/>
    <n v="8606404"/>
    <n v="6100000"/>
    <n v="16954"/>
    <n v="51"/>
    <n v="17005"/>
    <n v="1.145239696"/>
    <n v="1.549035326"/>
    <n v="1484842"/>
  </r>
  <r>
    <x v="3"/>
    <s v="Odisha"/>
    <s v="MAYURBHANJ"/>
    <s v="BISHWESWAR TUDU"/>
    <n v="1"/>
    <s v="BJP"/>
    <s v="Lotus"/>
    <s v="MALE"/>
    <n v="1"/>
    <n v="54"/>
    <s v="ST"/>
    <s v="10th Pass"/>
    <n v="2742000"/>
    <n v="400000"/>
    <n v="480253"/>
    <n v="3559"/>
    <n v="483812"/>
    <n v="32.40090945"/>
    <n v="42.008764489999997"/>
    <n v="1493205"/>
  </r>
  <r>
    <x v="3"/>
    <s v="Odisha"/>
    <s v="MAYURBHANJ"/>
    <s v="DR DEBASHIS MARNDI"/>
    <n v="0"/>
    <s v="BJD"/>
    <s v="Conch"/>
    <s v="MALE"/>
    <n v="0"/>
    <n v="41"/>
    <s v="ST"/>
    <s v="Graduate Professional"/>
    <n v="11842615"/>
    <n v="632703"/>
    <n v="457676"/>
    <n v="880"/>
    <n v="458556"/>
    <n v="30.7095141"/>
    <n v="39.815818970000002"/>
    <n v="1493205"/>
  </r>
  <r>
    <x v="3"/>
    <s v="Odisha"/>
    <s v="MAYURBHANJ"/>
    <s v="ANJANI SOREN"/>
    <n v="0"/>
    <s v="JMM"/>
    <s v="Bow &amp; Arrow"/>
    <s v="FEMALE"/>
    <n v="0"/>
    <n v="47"/>
    <s v="ST"/>
    <s v="12th Pass"/>
    <n v="28247881"/>
    <n v="7196331"/>
    <n v="135265"/>
    <n v="287"/>
    <n v="135552"/>
    <n v="9.0779229909999994"/>
    <n v="11.76980324"/>
    <n v="1493205"/>
  </r>
  <r>
    <x v="3"/>
    <s v="Odisha"/>
    <s v="MAYURBHANJ"/>
    <s v="NOTA"/>
    <n v="0"/>
    <s v="NOTA"/>
    <s v="ND"/>
    <s v=""/>
    <m/>
    <m/>
    <s v=""/>
    <s v=""/>
    <m/>
    <m/>
    <n v="21336"/>
    <n v="21"/>
    <n v="21357"/>
    <n v="1.430279165"/>
    <n v="1.8544004350000001"/>
    <n v="1493205"/>
  </r>
  <r>
    <x v="3"/>
    <s v="Odisha"/>
    <s v="MAYURBHANJ"/>
    <s v="PARBATI PURTY"/>
    <n v="0"/>
    <s v="IND"/>
    <s v="Pot"/>
    <s v="FEMALE"/>
    <n v="0"/>
    <n v="47"/>
    <s v="ST"/>
    <s v="Post Graduate"/>
    <n v="10673347"/>
    <n v="1000000"/>
    <n v="13905"/>
    <n v="32"/>
    <n v="13937"/>
    <n v="0.93336146099999995"/>
    <n v="1.2101315189999999"/>
    <n v="1493205"/>
  </r>
  <r>
    <x v="0"/>
    <s v="Telangana"/>
    <s v="MEDAK"/>
    <s v="Kotha Prabhakar Reddy"/>
    <n v="1"/>
    <s v="TRS"/>
    <s v="Car"/>
    <s v="MALE"/>
    <n v="0"/>
    <n v="53"/>
    <s v="GENERAL"/>
    <s v="Graduate"/>
    <n v="1266581773"/>
    <n v="268266203"/>
    <n v="595830"/>
    <n v="218"/>
    <n v="596048"/>
    <n v="37.17590646"/>
    <n v="51.815347060000001"/>
    <n v="1603318"/>
  </r>
  <r>
    <x v="0"/>
    <s v="Telangana"/>
    <s v="MEDAK"/>
    <s v="Anil Kumar Gali"/>
    <n v="0"/>
    <s v="INC"/>
    <s v="Hand"/>
    <s v="MALE"/>
    <n v="1"/>
    <n v="46"/>
    <s v="GENERAL"/>
    <s v="10th Pass"/>
    <n v="121568484"/>
    <n v="38100000"/>
    <n v="279442"/>
    <n v="179"/>
    <n v="279621"/>
    <n v="17.440145999999999"/>
    <n v="24.307873130000001"/>
    <n v="1603318"/>
  </r>
  <r>
    <x v="0"/>
    <s v="Telangana"/>
    <s v="MEDAK"/>
    <s v="Madavaneni Raghunandan Rao"/>
    <n v="0"/>
    <s v="BJP"/>
    <s v="Lotus"/>
    <s v="MALE"/>
    <n v="0"/>
    <n v="54"/>
    <s v="GENERAL"/>
    <s v="Graduate Professional"/>
    <n v="126488701"/>
    <n v="6900000"/>
    <n v="201243"/>
    <n v="324"/>
    <n v="201567"/>
    <n v="12.571866590000001"/>
    <n v="17.522521780000002"/>
    <n v="1603318"/>
  </r>
  <r>
    <x v="0"/>
    <s v="Telangana"/>
    <s v="MEDAK"/>
    <s v="Thummalapally Pruthviraj"/>
    <n v="0"/>
    <s v="IND"/>
    <s v="BOX"/>
    <s v="MALE"/>
    <n v="0"/>
    <n v="49"/>
    <s v="GENERAL"/>
    <s v="12th Pass"/>
    <n v="10428157"/>
    <n v="100000"/>
    <n v="18813"/>
    <n v="0"/>
    <n v="18813"/>
    <n v="1.173379205"/>
    <n v="1.635442321"/>
    <n v="1603318"/>
  </r>
  <r>
    <x v="0"/>
    <s v="Telangana"/>
    <s v="MEDAK"/>
    <s v="NOTA"/>
    <n v="0"/>
    <s v="NOTA"/>
    <s v="ND"/>
    <s v=""/>
    <m/>
    <m/>
    <s v=""/>
    <s v=""/>
    <m/>
    <m/>
    <n v="15383"/>
    <n v="7"/>
    <n v="15390"/>
    <n v="0.95988443999999995"/>
    <n v="1.3378757939999999"/>
    <n v="1603318"/>
  </r>
  <r>
    <x v="0"/>
    <s v="Telangana"/>
    <s v="MEDAK"/>
    <s v="Gajabhinkar Bansilal"/>
    <n v="0"/>
    <s v="IND"/>
    <s v="Camera"/>
    <s v="MALE"/>
    <n v="0"/>
    <n v="61"/>
    <s v="GENERAL"/>
    <s v="5th Pass"/>
    <n v="510000"/>
    <n v="30000"/>
    <n v="14711"/>
    <n v="0"/>
    <n v="14711"/>
    <n v="0.91753476199999995"/>
    <n v="1.278849305"/>
    <n v="1603318"/>
  </r>
  <r>
    <x v="0"/>
    <s v="Telangana"/>
    <s v="MEDAK"/>
    <s v="Bangaru Krishna"/>
    <n v="0"/>
    <s v="IND"/>
    <s v="Road Roller"/>
    <s v="MALE"/>
    <n v="0"/>
    <n v="33"/>
    <s v="SC"/>
    <s v="12th Pass"/>
    <n v="51000"/>
    <n v="0"/>
    <n v="13997"/>
    <n v="1"/>
    <n v="13998"/>
    <n v="0.87306448299999995"/>
    <n v="1.2168671449999999"/>
    <n v="1603318"/>
  </r>
  <r>
    <x v="3"/>
    <s v="West Bengal"/>
    <s v="MEDINIPUR"/>
    <s v="Dilip Ghosh"/>
    <n v="1"/>
    <s v="BJP"/>
    <s v="Lotus"/>
    <s v="MALE"/>
    <n v="14"/>
    <n v="54"/>
    <s v="GENERAL"/>
    <s v="10th Pass"/>
    <n v="4536462"/>
    <n v="0"/>
    <n v="683285"/>
    <n v="2148"/>
    <n v="685433"/>
    <n v="40.940046680000002"/>
    <n v="48.601204969999998"/>
    <n v="1674236"/>
  </r>
  <r>
    <x v="3"/>
    <s v="West Bengal"/>
    <s v="MEDINIPUR"/>
    <s v="Manas Ranjan Bhunia"/>
    <n v="0"/>
    <s v="AITC"/>
    <s v="Floweand Grass"/>
    <s v="MALE"/>
    <n v="0"/>
    <n v="67"/>
    <s v="GENERAL"/>
    <s v="Graduate Professional"/>
    <n v="67663831"/>
    <n v="2600000"/>
    <n v="595972"/>
    <n v="509"/>
    <n v="596481"/>
    <n v="35.627056160000002"/>
    <n v="42.293988390000003"/>
    <n v="1674236"/>
  </r>
  <r>
    <x v="3"/>
    <s v="West Bengal"/>
    <s v="MEDINIPUR"/>
    <s v="Biplab Bhatta"/>
    <n v="0"/>
    <s v="CPI(M)"/>
    <s v="Eaof Corn And Sickle"/>
    <s v="MALE"/>
    <n v="3"/>
    <n v="50"/>
    <s v="GENERAL"/>
    <s v="8th Pass"/>
    <n v="5306513"/>
    <n v="775323"/>
    <n v="62232"/>
    <n v="87"/>
    <n v="62319"/>
    <n v="3.722235097"/>
    <n v="4.4187812559999999"/>
    <n v="1674236"/>
  </r>
  <r>
    <x v="3"/>
    <s v="West Bengal"/>
    <s v="MEDINIPUR"/>
    <s v="Sambhunath Chattapadhyay"/>
    <n v="0"/>
    <s v="INC"/>
    <s v="Hand"/>
    <s v="MALE"/>
    <n v="2"/>
    <n v="64"/>
    <s v="GENERAL"/>
    <s v="Graduate"/>
    <n v="3548014"/>
    <n v="0"/>
    <n v="20769"/>
    <n v="38"/>
    <n v="20807"/>
    <n v="1.2427758090000001"/>
    <n v="1.475337884"/>
    <n v="1674236"/>
  </r>
  <r>
    <x v="3"/>
    <s v="West Bengal"/>
    <s v="MEDINIPUR"/>
    <s v="NOTA"/>
    <n v="0"/>
    <s v="NOTA"/>
    <s v="ND"/>
    <s v=""/>
    <m/>
    <m/>
    <s v=""/>
    <s v=""/>
    <m/>
    <m/>
    <n v="14729"/>
    <n v="29"/>
    <n v="14758"/>
    <n v="0.88147668499999998"/>
    <n v="1.0464284370000001"/>
    <n v="1674236"/>
  </r>
  <r>
    <x v="1"/>
    <s v="Uttar Pradesh"/>
    <s v="MEERUT"/>
    <s v="RAJENDRA AGARWAL"/>
    <n v="1"/>
    <s v="BJP"/>
    <s v="Lotus"/>
    <s v="MALE"/>
    <n v="3"/>
    <n v="68"/>
    <s v="GENERAL"/>
    <s v="Post Graduate"/>
    <n v="13489377"/>
    <n v="1990094"/>
    <n v="582976"/>
    <n v="3208"/>
    <n v="586184"/>
    <n v="30.96700302"/>
    <n v="48.16868539"/>
    <n v="1892931"/>
  </r>
  <r>
    <x v="1"/>
    <s v="Uttar Pradesh"/>
    <s v="MEERUT"/>
    <s v="HAJI MOHAMMAD YAQOOB"/>
    <n v="0"/>
    <s v="BSP"/>
    <s v="Elephant"/>
    <s v="MALE"/>
    <n v="6"/>
    <n v="60"/>
    <s v="GENERAL"/>
    <s v="8th Pass"/>
    <n v="89793968"/>
    <n v="0"/>
    <n v="580597"/>
    <n v="858"/>
    <n v="581455"/>
    <n v="30.71717881"/>
    <n v="47.780087760000001"/>
    <n v="1892931"/>
  </r>
  <r>
    <x v="1"/>
    <s v="Uttar Pradesh"/>
    <s v="MEERUT"/>
    <s v="HARENDRA AGARWAL"/>
    <n v="0"/>
    <s v="INC"/>
    <s v="Hand"/>
    <s v="MALE"/>
    <n v="1"/>
    <n v="68"/>
    <s v="GENERAL"/>
    <s v="Graduate"/>
    <n v="115801988"/>
    <n v="3686064"/>
    <n v="34301"/>
    <n v="178"/>
    <n v="34479"/>
    <n v="1.8214610040000001"/>
    <n v="2.8332538989999998"/>
    <n v="1892931"/>
  </r>
  <r>
    <x v="1"/>
    <s v="Uttar Pradesh"/>
    <s v="MIRZAPUR"/>
    <s v="Anupriya Singh Patel"/>
    <n v="1"/>
    <s v="ADAL"/>
    <s v="Cup &amp; Saucer"/>
    <s v="FEMALE"/>
    <n v="2"/>
    <n v="37"/>
    <s v="GENERAL"/>
    <s v="Post Graduate"/>
    <n v="26900662"/>
    <n v="1805603"/>
    <n v="590867"/>
    <n v="697"/>
    <n v="591564"/>
    <n v="32.060482890000003"/>
    <n v="53.339272299999998"/>
    <n v="1845150"/>
  </r>
  <r>
    <x v="1"/>
    <s v="Uttar Pradesh"/>
    <s v="MIRZAPUR"/>
    <s v="Ramcharitra Nishad"/>
    <n v="0"/>
    <s v="SP"/>
    <s v="Bicycle"/>
    <s v="MALE"/>
    <n v="0"/>
    <n v="54"/>
    <s v="SC"/>
    <s v="12th Pass"/>
    <n v="26572962"/>
    <n v="0"/>
    <n v="359208"/>
    <n v="348"/>
    <n v="359556"/>
    <n v="19.486545809999999"/>
    <n v="32.41991634"/>
    <n v="1845150"/>
  </r>
  <r>
    <x v="1"/>
    <s v="Uttar Pradesh"/>
    <s v="MIRZAPUR"/>
    <s v="Lalitesh Pati Tripathi"/>
    <n v="0"/>
    <s v="INC"/>
    <s v="Hand"/>
    <s v="MALE"/>
    <n v="3"/>
    <n v="41"/>
    <s v="GENERAL"/>
    <s v="Graduate"/>
    <n v="79195975"/>
    <n v="2723790"/>
    <n v="91392"/>
    <n v="109"/>
    <n v="91501"/>
    <n v="4.9590006229999997"/>
    <n v="8.2503275299999999"/>
    <n v="1845150"/>
  </r>
  <r>
    <x v="1"/>
    <s v="Uttar Pradesh"/>
    <s v="MIRZAPUR"/>
    <s v="NOTA"/>
    <n v="0"/>
    <s v="NOTA"/>
    <s v="ND"/>
    <s v=""/>
    <m/>
    <m/>
    <s v=""/>
    <s v=""/>
    <m/>
    <m/>
    <n v="15333"/>
    <n v="20"/>
    <n v="15353"/>
    <n v="0.832073273"/>
    <n v="1.3843267130000001"/>
    <n v="1845150"/>
  </r>
  <r>
    <x v="1"/>
    <s v="Uttar Pradesh"/>
    <s v="MIRZAPUR"/>
    <s v="Radheshyam Inshan"/>
    <n v="0"/>
    <s v="BRPI"/>
    <s v="Glass Tumbler"/>
    <s v="MALE"/>
    <n v="0"/>
    <n v="64"/>
    <s v="SC"/>
    <s v="8th Pass"/>
    <n v="586200"/>
    <n v="0"/>
    <n v="14136"/>
    <n v="6"/>
    <n v="14142"/>
    <n v="0.76644175299999995"/>
    <n v="1.275135047"/>
    <n v="1845150"/>
  </r>
  <r>
    <x v="1"/>
    <s v="Uttar Pradesh"/>
    <s v="MISRIKH"/>
    <s v="Ashok Kumar Rawat"/>
    <n v="1"/>
    <s v="BJP"/>
    <s v="Lotus"/>
    <s v="MALE"/>
    <n v="0"/>
    <n v="52"/>
    <s v="SC"/>
    <s v="Post Graduate"/>
    <n v="48771207"/>
    <n v="5735470"/>
    <n v="533562"/>
    <n v="867"/>
    <n v="534429"/>
    <n v="29.741192210000001"/>
    <n v="52.01852865"/>
    <n v="1796932"/>
  </r>
  <r>
    <x v="1"/>
    <s v="Uttar Pradesh"/>
    <s v="MISRIKH"/>
    <s v="Dr Neelu Satyarthi"/>
    <n v="0"/>
    <s v="BSP"/>
    <s v="Elephant"/>
    <s v="FEMALE"/>
    <n v="0"/>
    <n v="44"/>
    <s v="SC"/>
    <s v="Doctorate"/>
    <n v="39928000"/>
    <n v="300000"/>
    <n v="433110"/>
    <n v="647"/>
    <n v="433757"/>
    <n v="24.138754280000001"/>
    <n v="42.219641770000003"/>
    <n v="1796932"/>
  </r>
  <r>
    <x v="1"/>
    <s v="Uttar Pradesh"/>
    <s v="MISRIKH"/>
    <s v="Manjari Rahi"/>
    <n v="0"/>
    <s v="INC"/>
    <s v="Hand"/>
    <s v="FEMALE"/>
    <n v="1"/>
    <n v="53"/>
    <s v="SC"/>
    <s v="Post Graduate"/>
    <n v="54872128"/>
    <n v="1350000"/>
    <n v="26446"/>
    <n v="59"/>
    <n v="26505"/>
    <n v="1.47501408"/>
    <n v="2.579858319"/>
    <n v="1796932"/>
  </r>
  <r>
    <x v="5"/>
    <s v="Mizoram"/>
    <s v="MIZORAM"/>
    <s v="C LALROSANGA"/>
    <n v="1"/>
    <s v="MNF"/>
    <s v="Star"/>
    <s v="MALE"/>
    <n v="0"/>
    <n v="62"/>
    <s v="ST"/>
    <s v="Graduate"/>
    <n v="131201374"/>
    <n v="0"/>
    <n v="223509"/>
    <n v="777"/>
    <n v="224286"/>
    <n v="28.302358210000001"/>
    <n v="44.826090690000001"/>
    <n v="792464"/>
  </r>
  <r>
    <x v="5"/>
    <s v="Mizoram"/>
    <s v="MIZORAM"/>
    <s v="LALNGHINGLOVA HMAR"/>
    <n v="0"/>
    <s v="IND"/>
    <s v="Triangle"/>
    <s v="MALE"/>
    <n v="0"/>
    <n v="41"/>
    <s v="ST"/>
    <s v="Post Graduate"/>
    <n v="13891235"/>
    <n v="6000000"/>
    <n v="215202"/>
    <n v="944"/>
    <n v="216146"/>
    <n v="27.275182220000001"/>
    <n v="43.199219739999997"/>
    <n v="792464"/>
  </r>
  <r>
    <x v="5"/>
    <s v="Mizoram"/>
    <s v="MIZORAM"/>
    <s v="NIRUPAM CHAKMA"/>
    <n v="0"/>
    <s v="BJP"/>
    <s v="Lotus"/>
    <s v="MALE"/>
    <n v="0"/>
    <n v="59"/>
    <s v="ST"/>
    <s v="Graduate Professional"/>
    <n v="15655480"/>
    <n v="1016188"/>
    <n v="27989"/>
    <n v="718"/>
    <n v="28707"/>
    <n v="3.6224989399999998"/>
    <n v="5.7374182319999996"/>
    <n v="792464"/>
  </r>
  <r>
    <x v="5"/>
    <s v="Mizoram"/>
    <s v="MIZORAM"/>
    <s v="TBC LALVENCHHUNGA"/>
    <n v="0"/>
    <s v="PRISMP"/>
    <s v="DIAMOND"/>
    <s v="MALE"/>
    <n v="0"/>
    <n v="36"/>
    <s v="ST"/>
    <s v="10th Pass"/>
    <n v="7724713"/>
    <n v="2145065"/>
    <n v="13211"/>
    <n v="112"/>
    <n v="13323"/>
    <n v="1.681212017"/>
    <n v="2.6627520499999999"/>
    <n v="792464"/>
  </r>
  <r>
    <x v="5"/>
    <s v="Mizoram"/>
    <s v="MIZORAM"/>
    <s v="LAL HRIATRENGA CHHANGTE"/>
    <n v="0"/>
    <s v="IND"/>
    <s v="Tyres"/>
    <s v="MALE"/>
    <n v="0"/>
    <n v="54"/>
    <s v="ST"/>
    <s v="Graduate Professional"/>
    <n v="13499370"/>
    <n v="2500000"/>
    <n v="12467"/>
    <n v="208"/>
    <n v="12675"/>
    <n v="1.5994417409999999"/>
    <n v="2.53324193"/>
    <n v="792464"/>
  </r>
  <r>
    <x v="1"/>
    <s v="Uttar Pradesh"/>
    <s v="MOHANLALGANJ"/>
    <s v="Kaushal Kishore"/>
    <n v="1"/>
    <s v="BJP"/>
    <s v="Lotus"/>
    <s v="MALE"/>
    <n v="1"/>
    <n v="59"/>
    <s v="SC"/>
    <s v="Graduate"/>
    <n v="55530561"/>
    <n v="0"/>
    <n v="627223"/>
    <n v="2776"/>
    <n v="629999"/>
    <n v="31.13518573"/>
    <n v="49.583576000000001"/>
    <n v="2023431"/>
  </r>
  <r>
    <x v="1"/>
    <s v="Uttar Pradesh"/>
    <s v="MOHANLALGANJ"/>
    <s v="C. L. Verma"/>
    <n v="0"/>
    <s v="BSP"/>
    <s v="Elephant"/>
    <s v="MALE"/>
    <n v="1"/>
    <n v="49"/>
    <s v="SC"/>
    <s v="Post Graduate"/>
    <n v="83407710"/>
    <n v="6808934"/>
    <n v="537448"/>
    <n v="2347"/>
    <n v="539795"/>
    <n v="26.67721311"/>
    <n v="42.484141100000002"/>
    <n v="2023431"/>
  </r>
  <r>
    <x v="1"/>
    <s v="Uttar Pradesh"/>
    <s v="MOHANLALGANJ"/>
    <s v="R. K. Chaudhary"/>
    <n v="0"/>
    <s v="INC"/>
    <s v="Hand"/>
    <s v="MALE"/>
    <n v="0"/>
    <n v="60"/>
    <s v="SC"/>
    <s v="Graduate Professional"/>
    <n v="9185305"/>
    <n v="0"/>
    <n v="59640"/>
    <n v="429"/>
    <n v="60069"/>
    <n v="2.9686705400000002"/>
    <n v="4.72768342"/>
    <n v="2023431"/>
  </r>
  <r>
    <x v="1"/>
    <s v="Uttar Pradesh"/>
    <s v="MORADABAD"/>
    <s v="Dr. S.T. HASAN"/>
    <n v="1"/>
    <s v="SP"/>
    <s v="Bicycle"/>
    <s v="MALE"/>
    <n v="0"/>
    <n v="60"/>
    <s v="GENERAL"/>
    <s v="Post Graduate"/>
    <n v="55795546"/>
    <n v="500000"/>
    <n v="648817"/>
    <n v="599"/>
    <n v="649416"/>
    <n v="33.151415129999997"/>
    <n v="50.64600531"/>
    <n v="1958939"/>
  </r>
  <r>
    <x v="1"/>
    <s v="Uttar Pradesh"/>
    <s v="MORADABAD"/>
    <s v="KUNWAR SARVESH KUMAR"/>
    <n v="0"/>
    <s v="BJP"/>
    <s v="Lotus"/>
    <s v="MALE"/>
    <n v="3"/>
    <n v="67"/>
    <s v="GENERAL"/>
    <s v="10th Pass"/>
    <n v="102903614"/>
    <n v="600000"/>
    <n v="549729"/>
    <n v="1809"/>
    <n v="551538"/>
    <n v="28.15493489"/>
    <n v="43.012793770000002"/>
    <n v="1958939"/>
  </r>
  <r>
    <x v="1"/>
    <s v="Uttar Pradesh"/>
    <s v="MORADABAD"/>
    <s v="IMRAN PRATAPGARHI"/>
    <n v="0"/>
    <s v="INC"/>
    <s v="Hand"/>
    <s v="MALE"/>
    <n v="0"/>
    <n v="32"/>
    <s v="GENERAL"/>
    <s v="Post Graduate"/>
    <n v="31547689"/>
    <n v="10034039"/>
    <n v="59117"/>
    <n v="81"/>
    <n v="59198"/>
    <n v="3.0219419799999998"/>
    <n v="4.6166744"/>
    <n v="1958939"/>
  </r>
  <r>
    <x v="1"/>
    <s v="Madhya Pradesh"/>
    <s v="MORENA"/>
    <s v="NARENDRA SINGH TOMAR"/>
    <n v="1"/>
    <s v="BJP"/>
    <s v="Lotus"/>
    <s v="MALE"/>
    <n v="1"/>
    <n v="61"/>
    <s v="GENERAL"/>
    <s v="Graduate"/>
    <n v="23062224"/>
    <n v="6689767"/>
    <n v="537856"/>
    <n v="3833"/>
    <n v="541689"/>
    <n v="29.47609623"/>
    <n v="47.569406020000002"/>
    <n v="1837723"/>
  </r>
  <r>
    <x v="1"/>
    <s v="Madhya Pradesh"/>
    <s v="MORENA"/>
    <s v="RAMNIWAS RAWAT"/>
    <n v="0"/>
    <s v="INC"/>
    <s v="Hand"/>
    <s v="MALE"/>
    <n v="1"/>
    <n v="59"/>
    <s v="GENERAL"/>
    <s v="Post Graduate"/>
    <n v="44669161"/>
    <n v="1052042"/>
    <n v="427890"/>
    <n v="458"/>
    <n v="428348"/>
    <n v="23.30862703"/>
    <n v="37.616159699999997"/>
    <n v="1837723"/>
  </r>
  <r>
    <x v="1"/>
    <s v="Madhya Pradesh"/>
    <s v="MORENA"/>
    <s v="KARTAR SINGH BHADANA"/>
    <n v="0"/>
    <s v="BSP"/>
    <s v="Elephant"/>
    <s v="MALE"/>
    <n v="5"/>
    <n v="61"/>
    <s v="GENERAL"/>
    <s v="8th Pass"/>
    <n v="441032899"/>
    <n v="11599732"/>
    <n v="129228"/>
    <n v="152"/>
    <n v="129380"/>
    <n v="7.0402340289999996"/>
    <n v="11.361740319999999"/>
    <n v="1837723"/>
  </r>
  <r>
    <x v="2"/>
    <s v="Maharashtra"/>
    <s v="MUMBAI NORTH"/>
    <s v="Gopal Shetty"/>
    <n v="1"/>
    <s v="BJP"/>
    <s v="Lotus"/>
    <s v="MALE"/>
    <n v="9"/>
    <n v="65"/>
    <s v="GENERAL"/>
    <s v="5th Pass"/>
    <n v="157535232"/>
    <n v="21136135"/>
    <n v="705555"/>
    <n v="1123"/>
    <n v="706678"/>
    <n v="42.897866270000002"/>
    <n v="71.384356170000004"/>
    <n v="1647350"/>
  </r>
  <r>
    <x v="2"/>
    <s v="Maharashtra"/>
    <s v="MUMBAI NORTH"/>
    <s v="Urmila Matondkar"/>
    <n v="0"/>
    <s v="INC"/>
    <s v="Hand"/>
    <s v="FEMALE"/>
    <n v="0"/>
    <n v="48"/>
    <s v="GENERAL"/>
    <s v="12th Pass"/>
    <n v="689063226"/>
    <n v="1894201"/>
    <n v="240956"/>
    <n v="475"/>
    <n v="241431"/>
    <n v="14.655719789999999"/>
    <n v="24.387905799999999"/>
    <n v="1647350"/>
  </r>
  <r>
    <x v="2"/>
    <s v="Maharashtra"/>
    <s v="MUMBAI NORTH"/>
    <s v="Thorat Sunil Uttamrao"/>
    <n v="0"/>
    <s v="VBA"/>
    <s v="Cup &amp; Saucer"/>
    <s v="MALE"/>
    <n v="0"/>
    <n v="48"/>
    <s v="SC"/>
    <s v="Graduate"/>
    <n v="890000"/>
    <n v="60000"/>
    <n v="15629"/>
    <n v="62"/>
    <n v="15691"/>
    <n v="0.95249946900000004"/>
    <n v="1.5850103339999999"/>
    <n v="1647350"/>
  </r>
  <r>
    <x v="2"/>
    <s v="Maharashtra"/>
    <s v="MUMBAI NORTH"/>
    <s v="NOTA"/>
    <n v="0"/>
    <s v="NOTA"/>
    <s v="ND"/>
    <s v=""/>
    <m/>
    <m/>
    <s v=""/>
    <s v=""/>
    <m/>
    <m/>
    <n v="11941"/>
    <n v="25"/>
    <n v="11966"/>
    <n v="0.726378729"/>
    <n v="1.208733265"/>
    <n v="1647350"/>
  </r>
  <r>
    <x v="2"/>
    <s v="Maharashtra"/>
    <s v="MUMBAI NORTH CENTRAL"/>
    <s v="POONAM MAHAJAN"/>
    <n v="1"/>
    <s v="BJP"/>
    <s v="Lotus"/>
    <s v="FEMALE"/>
    <n v="2"/>
    <n v="38"/>
    <s v="GENERAL"/>
    <s v="Others"/>
    <n v="22242513"/>
    <n v="0"/>
    <n v="485815"/>
    <n v="857"/>
    <n v="486672"/>
    <n v="28.970451059999998"/>
    <n v="53.966912729999997"/>
    <n v="1679891"/>
  </r>
  <r>
    <x v="2"/>
    <s v="Maharashtra"/>
    <s v="MUMBAI NORTH CENTRAL"/>
    <s v="DUTT PRIYA SUNIL"/>
    <n v="0"/>
    <s v="INC"/>
    <s v="Hand"/>
    <s v="FEMALE"/>
    <n v="0"/>
    <n v="52"/>
    <s v="GENERAL"/>
    <s v="Graduate"/>
    <n v="962096603"/>
    <n v="36057947"/>
    <n v="356298"/>
    <n v="369"/>
    <n v="356667"/>
    <n v="21.231556099999999"/>
    <n v="39.550697110000002"/>
    <n v="1679891"/>
  </r>
  <r>
    <x v="2"/>
    <s v="Maharashtra"/>
    <s v="MUMBAI NORTH CENTRAL"/>
    <s v="ABDUR REHMAN ANJARIA"/>
    <n v="0"/>
    <s v="VBA"/>
    <s v="Cup &amp; Saucer"/>
    <s v="MALE"/>
    <n v="0"/>
    <n v="46"/>
    <s v="GENERAL"/>
    <s v="Doctorate"/>
    <n v="1000402"/>
    <n v="1709730"/>
    <n v="33626"/>
    <n v="77"/>
    <n v="33703"/>
    <n v="2.0062611210000001"/>
    <n v="3.737315604"/>
    <n v="1679891"/>
  </r>
  <r>
    <x v="2"/>
    <s v="Maharashtra"/>
    <s v="MUMBAI NORTH CENTRAL"/>
    <s v="NOTA"/>
    <n v="0"/>
    <s v="NOTA"/>
    <s v="ND"/>
    <s v=""/>
    <m/>
    <m/>
    <s v=""/>
    <s v=""/>
    <m/>
    <m/>
    <n v="10647"/>
    <n v="22"/>
    <n v="10669"/>
    <n v="0.63510073"/>
    <n v="1.1830822240000001"/>
    <n v="1679891"/>
  </r>
  <r>
    <x v="2"/>
    <s v="Maharashtra"/>
    <s v="MUMBAI NORTH EAST"/>
    <s v="Manoj Kotak"/>
    <n v="1"/>
    <s v="BJP"/>
    <s v="Lotus"/>
    <s v="MALE"/>
    <n v="2"/>
    <n v="46"/>
    <s v="GENERAL"/>
    <s v="10th Pass"/>
    <n v="54661944"/>
    <n v="2048000"/>
    <n v="513579"/>
    <n v="1020"/>
    <n v="514599"/>
    <n v="32.391343069999998"/>
    <n v="56.600280910000002"/>
    <n v="1588693"/>
  </r>
  <r>
    <x v="2"/>
    <s v="Maharashtra"/>
    <s v="MUMBAI NORTH EAST"/>
    <s v="Patil Sanjay Dina"/>
    <n v="0"/>
    <s v="NCP"/>
    <s v="Clock"/>
    <s v="MALE"/>
    <n v="1"/>
    <n v="50"/>
    <s v="GENERAL"/>
    <s v="Graduate"/>
    <n v="26109673"/>
    <n v="0"/>
    <n v="287555"/>
    <n v="558"/>
    <n v="288113"/>
    <n v="18.135221850000001"/>
    <n v="31.689289590000001"/>
    <n v="1588693"/>
  </r>
  <r>
    <x v="2"/>
    <s v="Maharashtra"/>
    <s v="MUMBAI NORTH EAST"/>
    <s v="Niharika Prakashchandra Khondalay"/>
    <n v="0"/>
    <s v="VBA"/>
    <s v="Cup &amp; Saucer"/>
    <s v="FEMALE"/>
    <n v="0"/>
    <n v="50"/>
    <s v="GENERAL"/>
    <s v="Graduate"/>
    <n v="2927285"/>
    <n v="32490"/>
    <n v="68089"/>
    <n v="150"/>
    <n v="68239"/>
    <n v="4.2952917900000003"/>
    <n v="7.5055462000000004"/>
    <n v="1588693"/>
  </r>
  <r>
    <x v="2"/>
    <s v="Maharashtra"/>
    <s v="MUMBAI NORTH EAST"/>
    <s v="NOTA"/>
    <n v="0"/>
    <s v="NOTA"/>
    <s v="ND"/>
    <s v=""/>
    <m/>
    <m/>
    <s v=""/>
    <s v=""/>
    <m/>
    <m/>
    <n v="12446"/>
    <n v="20"/>
    <n v="12466"/>
    <n v="0.78467016599999995"/>
    <n v="1.3711241219999999"/>
    <n v="1588693"/>
  </r>
  <r>
    <x v="2"/>
    <s v="Maharashtra"/>
    <s v="MUMBAI NORTH WEST"/>
    <s v="Gajanan Kirtikar"/>
    <n v="1"/>
    <s v="SHS"/>
    <s v="Bow and Arrow"/>
    <s v="MALE"/>
    <n v="0"/>
    <n v="75"/>
    <s v="GENERAL"/>
    <s v="Graduate"/>
    <n v="105392000"/>
    <n v="4032000"/>
    <n v="569018"/>
    <n v="1045"/>
    <n v="570063"/>
    <n v="32.908571039999998"/>
    <n v="60.527100930000003"/>
    <n v="1732263"/>
  </r>
  <r>
    <x v="2"/>
    <s v="Maharashtra"/>
    <s v="MUMBAI NORTH WEST"/>
    <s v="Sanjay Nirupam"/>
    <n v="0"/>
    <s v="INC"/>
    <s v="Hand"/>
    <s v="MALE"/>
    <n v="11"/>
    <n v="54"/>
    <s v="GENERAL"/>
    <s v="Graduate"/>
    <n v="122093505"/>
    <n v="8399569"/>
    <n v="309517"/>
    <n v="218"/>
    <n v="309735"/>
    <n v="17.880368050000001"/>
    <n v="32.886473260000002"/>
    <n v="1732263"/>
  </r>
  <r>
    <x v="2"/>
    <s v="Maharashtra"/>
    <s v="MUMBAI NORTH WEST"/>
    <s v="Suresh Sundar Shetty"/>
    <n v="0"/>
    <s v="VBA"/>
    <s v="Cup &amp; Saucer"/>
    <s v="MALE"/>
    <n v="0"/>
    <n v="46"/>
    <s v="GENERAL"/>
    <s v="8th Pass"/>
    <n v="95452500"/>
    <n v="4342000"/>
    <n v="23367"/>
    <n v="55"/>
    <n v="23422"/>
    <n v="1.3521041549999999"/>
    <n v="2.486858046"/>
    <n v="1732263"/>
  </r>
  <r>
    <x v="2"/>
    <s v="Maharashtra"/>
    <s v="MUMBAI NORTH WEST"/>
    <s v="NOTA"/>
    <n v="0"/>
    <s v="NOTA"/>
    <s v="ND"/>
    <s v=""/>
    <m/>
    <m/>
    <s v=""/>
    <s v=""/>
    <m/>
    <m/>
    <n v="18185"/>
    <n v="40"/>
    <n v="18225"/>
    <n v="1.0520919740000001"/>
    <n v="1.9350605359999999"/>
    <n v="1732263"/>
  </r>
  <r>
    <x v="2"/>
    <s v="Maharashtra"/>
    <s v="MUMBAI SOUTH"/>
    <s v="Arvind Ganpat Sawant"/>
    <n v="1"/>
    <s v="SHS"/>
    <s v="Bow and Arrow"/>
    <s v="MALE"/>
    <n v="1"/>
    <n v="67"/>
    <s v="GENERAL"/>
    <s v="Graduate"/>
    <n v="27181577"/>
    <n v="0"/>
    <n v="420530"/>
    <n v="1407"/>
    <n v="421937"/>
    <n v="27.148598360000001"/>
    <n v="52.62378726"/>
    <n v="1554176"/>
  </r>
  <r>
    <x v="2"/>
    <s v="Maharashtra"/>
    <s v="MUMBAI SOUTH"/>
    <s v="Deora Milind Murli"/>
    <n v="0"/>
    <s v="INC"/>
    <s v="Hand"/>
    <s v="MALE"/>
    <n v="0"/>
    <n v="43"/>
    <s v="GENERAL"/>
    <s v="Graduate"/>
    <n v="793200422"/>
    <n v="49681435"/>
    <n v="321362"/>
    <n v="508"/>
    <n v="321870"/>
    <n v="20.710009679999999"/>
    <n v="40.143477359999999"/>
    <n v="1554176"/>
  </r>
  <r>
    <x v="2"/>
    <s v="Maharashtra"/>
    <s v="MUMBAI SOUTH"/>
    <s v="Dr. Anil Kumar"/>
    <n v="0"/>
    <s v="VBA"/>
    <s v="Cup &amp; Saucer"/>
    <s v="MALE"/>
    <n v="0"/>
    <n v="68"/>
    <s v="GENERAL"/>
    <s v="Others"/>
    <n v="101100914"/>
    <n v="992020"/>
    <n v="30213"/>
    <n v="135"/>
    <n v="30348"/>
    <n v="1.952674601"/>
    <n v="3.784988507"/>
    <n v="1554176"/>
  </r>
  <r>
    <x v="2"/>
    <s v="Maharashtra"/>
    <s v="MUMBAI SOUTH"/>
    <s v="NOTA"/>
    <n v="0"/>
    <s v="NOTA"/>
    <s v="ND"/>
    <s v=""/>
    <m/>
    <m/>
    <s v=""/>
    <s v=""/>
    <m/>
    <m/>
    <n v="15071"/>
    <n v="44"/>
    <n v="15115"/>
    <n v="0.97254107599999995"/>
    <n v="1.8851358010000001"/>
    <n v="1554176"/>
  </r>
  <r>
    <x v="2"/>
    <s v="Maharashtra"/>
    <s v="MUMBAI SOUTH CENTRAL"/>
    <s v="Rahul Ramesh Shewale"/>
    <n v="1"/>
    <s v="SHS"/>
    <s v="Bow &amp; Arrow"/>
    <s v="MALE"/>
    <n v="0"/>
    <n v="47"/>
    <s v="SC"/>
    <s v="Others"/>
    <n v="18881363"/>
    <n v="7778954"/>
    <n v="423743"/>
    <n v="1170"/>
    <n v="424913"/>
    <n v="29.50006248"/>
    <n v="53.253716300000001"/>
    <n v="1440380"/>
  </r>
  <r>
    <x v="2"/>
    <s v="Maharashtra"/>
    <s v="MUMBAI SOUTH CENTRAL"/>
    <s v="Eknath M. Gaikwad"/>
    <n v="0"/>
    <s v="INC"/>
    <s v="Hand"/>
    <s v="MALE"/>
    <n v="0"/>
    <n v="79"/>
    <s v="GENERAL"/>
    <s v="10th Pass"/>
    <n v="218952482"/>
    <n v="25590000"/>
    <n v="272393"/>
    <n v="381"/>
    <n v="272774"/>
    <n v="18.937641459999998"/>
    <n v="34.186360999999998"/>
    <n v="1440380"/>
  </r>
  <r>
    <x v="2"/>
    <s v="Maharashtra"/>
    <s v="MUMBAI SOUTH CENTRAL"/>
    <s v="Bhosale Sanjay Sushil"/>
    <n v="0"/>
    <s v="VBA"/>
    <s v="Cup &amp; Saucer"/>
    <s v="MALE"/>
    <n v="3"/>
    <n v="51"/>
    <s v="GENERAL"/>
    <s v="Graduate Professional"/>
    <n v="1250624308"/>
    <n v="237660077"/>
    <n v="63256"/>
    <n v="156"/>
    <n v="63412"/>
    <n v="4.4024493539999998"/>
    <n v="7.9473319440000001"/>
    <n v="1440380"/>
  </r>
  <r>
    <x v="2"/>
    <s v="Maharashtra"/>
    <s v="MUMBAI SOUTH CENTRAL"/>
    <s v="NOTA"/>
    <n v="0"/>
    <s v="NOTA"/>
    <s v="ND"/>
    <s v=""/>
    <m/>
    <m/>
    <s v=""/>
    <s v=""/>
    <m/>
    <m/>
    <n v="13795"/>
    <n v="39"/>
    <n v="13834"/>
    <n v="0.96044099500000002"/>
    <n v="1.7337947090000001"/>
    <n v="1440380"/>
  </r>
  <r>
    <x v="2"/>
    <s v="Maharashtra"/>
    <s v="MUMBAI SOUTH CENTRAL"/>
    <s v="Ahmed Shakil Sagir Ahmed Shaikh"/>
    <n v="0"/>
    <s v="BSP"/>
    <s v="Elephant"/>
    <s v="MALE"/>
    <n v="1"/>
    <n v="41"/>
    <s v="GENERAL"/>
    <s v="5th Pass"/>
    <n v="3647388"/>
    <n v="0"/>
    <n v="8623"/>
    <n v="12"/>
    <n v="8635"/>
    <n v="0.59949457799999994"/>
    <n v="1.082211748"/>
    <n v="1440380"/>
  </r>
  <r>
    <x v="3"/>
    <s v="Bihar"/>
    <s v="MUNGER"/>
    <s v="RAJIV RANJAN SINGH ALIAS LALAN SINGH"/>
    <n v="1"/>
    <s v="JD(U)"/>
    <s v="Arrow"/>
    <s v="MALE"/>
    <n v="1"/>
    <n v="65"/>
    <s v="GENERAL"/>
    <s v="Graduate"/>
    <n v="88324866"/>
    <n v="7534918"/>
    <n v="525519"/>
    <n v="3243"/>
    <n v="528762"/>
    <n v="28.00609102"/>
    <n v="51.01708636"/>
    <n v="1888025"/>
  </r>
  <r>
    <x v="3"/>
    <s v="Bihar"/>
    <s v="MUNGER"/>
    <s v="NILAM DEVI"/>
    <n v="0"/>
    <s v="INC"/>
    <s v="Hand"/>
    <s v="FEMALE"/>
    <n v="2"/>
    <n v="48"/>
    <s v="GENERAL"/>
    <s v="Literate"/>
    <n v="621659689"/>
    <n v="214610632"/>
    <n v="359303"/>
    <n v="1522"/>
    <n v="360825"/>
    <n v="19.11124058"/>
    <n v="34.813848550000003"/>
    <n v="1888025"/>
  </r>
  <r>
    <x v="3"/>
    <s v="Bihar"/>
    <s v="MUNGER"/>
    <s v="AMARJIT PATEL"/>
    <n v="0"/>
    <s v="IND"/>
    <s v="Tractor Chalata Kisan"/>
    <s v="MALE"/>
    <n v="0"/>
    <n v="38"/>
    <s v="GENERAL"/>
    <s v="Graduate"/>
    <n v="12545972"/>
    <n v="634728"/>
    <n v="18639"/>
    <n v="7"/>
    <n v="18646"/>
    <n v="0.98759285500000005"/>
    <n v="1.7990411420000001"/>
    <n v="1888025"/>
  </r>
  <r>
    <x v="3"/>
    <s v="Bihar"/>
    <s v="MUNGER"/>
    <s v="DINA SAW"/>
    <n v="0"/>
    <s v="IND"/>
    <s v="Bat"/>
    <s v="MALE"/>
    <n v="0"/>
    <n v="50"/>
    <s v="GENERAL"/>
    <s v="8th Pass"/>
    <n v="1152595"/>
    <n v="0"/>
    <n v="15890"/>
    <n v="3"/>
    <n v="15893"/>
    <n v="0.841779108"/>
    <n v="1.5334206189999999"/>
    <n v="1888025"/>
  </r>
  <r>
    <x v="3"/>
    <s v="Bihar"/>
    <s v="MUNGER"/>
    <s v="UCHIT KUMAR"/>
    <n v="0"/>
    <s v="IND"/>
    <s v="Balloon"/>
    <s v="MALE"/>
    <n v="0"/>
    <n v="46"/>
    <s v="GENERAL"/>
    <s v="12th Pass"/>
    <n v="464986"/>
    <n v="0"/>
    <n v="12364"/>
    <n v="6"/>
    <n v="12370"/>
    <n v="0.65518200199999999"/>
    <n v="1.1935073970000001"/>
    <n v="1888025"/>
  </r>
  <r>
    <x v="3"/>
    <s v="Bihar"/>
    <s v="MUNGER"/>
    <s v="DR. RAJESH KUMAR RATNAKAR"/>
    <n v="0"/>
    <s v="IND"/>
    <s v="Air Conditioner"/>
    <s v="MALE"/>
    <n v="0"/>
    <n v="42"/>
    <s v="SC"/>
    <s v="Graduate Professional"/>
    <n v="1595000"/>
    <n v="0"/>
    <n v="11044"/>
    <n v="10"/>
    <n v="11054"/>
    <n v="0.58547953500000005"/>
    <n v="1.0665344189999999"/>
    <n v="1888025"/>
  </r>
  <r>
    <x v="3"/>
    <s v="Bihar"/>
    <s v="MUNGER"/>
    <s v="KUMAR NAVNEET HIMANSHU"/>
    <n v="0"/>
    <s v="BSP"/>
    <s v="Elephant"/>
    <s v="MALE"/>
    <n v="3"/>
    <n v="34"/>
    <s v="SC"/>
    <s v="12th Pass"/>
    <n v="4407000"/>
    <n v="0"/>
    <n v="10477"/>
    <n v="135"/>
    <n v="10612"/>
    <n v="0.56206882899999999"/>
    <n v="1.0238884800000001"/>
    <n v="1888025"/>
  </r>
  <r>
    <x v="3"/>
    <s v="West Bengal"/>
    <s v="MURSHIDABAD"/>
    <s v="ABU TAHER KHAN"/>
    <n v="1"/>
    <s v="AITC"/>
    <s v="Floweand Grass"/>
    <s v="MALE"/>
    <n v="3"/>
    <n v="57"/>
    <s v="GENERAL"/>
    <s v="8th Pass"/>
    <n v="8926616"/>
    <n v="1350000"/>
    <n v="604024"/>
    <n v="322"/>
    <n v="604346"/>
    <n v="35.030753189999999"/>
    <n v="41.558886309999998"/>
    <n v="1725187"/>
  </r>
  <r>
    <x v="3"/>
    <s v="West Bengal"/>
    <s v="MURSHIDABAD"/>
    <s v="ABU HENA, S/O - LATE ABDUS SATTAR"/>
    <n v="0"/>
    <s v="INC"/>
    <s v="Hand"/>
    <s v="MALE"/>
    <n v="0"/>
    <n v="69"/>
    <s v="GENERAL"/>
    <s v="Post Graduate"/>
    <n v="8021988"/>
    <n v="0"/>
    <n v="377721"/>
    <n v="208"/>
    <n v="377929"/>
    <n v="21.906552739999999"/>
    <n v="25.988934059999998"/>
    <n v="1725187"/>
  </r>
  <r>
    <x v="3"/>
    <s v="West Bengal"/>
    <s v="MURSHIDABAD"/>
    <s v="HUMAYUN KABIR"/>
    <n v="0"/>
    <s v="BJP"/>
    <s v="Lotus"/>
    <s v="MALE"/>
    <n v="10"/>
    <n v="56"/>
    <s v="GENERAL"/>
    <s v="12th Pass"/>
    <n v="36308374"/>
    <n v="4900000"/>
    <n v="246745"/>
    <n v="1064"/>
    <n v="247809"/>
    <n v="14.364181970000001"/>
    <n v="17.041009720000002"/>
    <n v="1725187"/>
  </r>
  <r>
    <x v="3"/>
    <s v="West Bengal"/>
    <s v="MURSHIDABAD"/>
    <s v="BADARUDDOZA KHAN"/>
    <n v="0"/>
    <s v="CPI(M)"/>
    <s v="Hammer, Sickle and Star"/>
    <s v="MALE"/>
    <n v="0"/>
    <n v="64"/>
    <s v="GENERAL"/>
    <s v="Graduate"/>
    <n v="4893387"/>
    <n v="42492"/>
    <n v="180662"/>
    <n v="131"/>
    <n v="180793"/>
    <n v="10.47961757"/>
    <n v="12.43253986"/>
    <n v="1725187"/>
  </r>
  <r>
    <x v="3"/>
    <s v="West Bengal"/>
    <s v="MURSHIDABAD"/>
    <s v="NOTA"/>
    <n v="0"/>
    <s v="NOTA"/>
    <s v="ND"/>
    <s v=""/>
    <m/>
    <m/>
    <s v=""/>
    <s v=""/>
    <m/>
    <m/>
    <n v="15012"/>
    <n v="13"/>
    <n v="15025"/>
    <n v="0.87092007999999999"/>
    <n v="1.033219822"/>
    <n v="1725187"/>
  </r>
  <r>
    <x v="1"/>
    <s v="Uttar Pradesh"/>
    <s v="MUZAFFARNAGAR"/>
    <s v="Sanjeev Kumar Balyan"/>
    <n v="1"/>
    <s v="BJP"/>
    <s v="Lotus"/>
    <s v="MALE"/>
    <n v="1"/>
    <n v="46"/>
    <s v="GENERAL"/>
    <s v="Doctorate"/>
    <n v="15781189"/>
    <n v="2373645"/>
    <n v="569535"/>
    <n v="4245"/>
    <n v="573780"/>
    <n v="33.79145973"/>
    <n v="49.388263119999998"/>
    <n v="1698003"/>
  </r>
  <r>
    <x v="1"/>
    <s v="Uttar Pradesh"/>
    <s v="MUZAFFARNAGAR"/>
    <s v="Ajit Singh"/>
    <n v="0"/>
    <s v="RLD"/>
    <s v="Hand Pump"/>
    <s v="MALE"/>
    <n v="0"/>
    <n v="78"/>
    <s v="GENERAL"/>
    <s v="Post Graduate"/>
    <n v="166125602"/>
    <n v="0"/>
    <n v="565753"/>
    <n v="1501"/>
    <n v="567254"/>
    <n v="33.407125899999997"/>
    <n v="48.826535970000002"/>
    <n v="1698003"/>
  </r>
  <r>
    <x v="3"/>
    <s v="Bihar"/>
    <s v="MUZAFFARPUR"/>
    <s v="Ajay Nishad"/>
    <n v="1"/>
    <s v="BJP"/>
    <s v="Lotus"/>
    <s v="MALE"/>
    <n v="1"/>
    <n v="50"/>
    <s v="GENERAL"/>
    <s v="Graduate"/>
    <n v="298867486"/>
    <n v="15714320"/>
    <n v="664074"/>
    <n v="2804"/>
    <n v="666878"/>
    <n v="38.535543259999997"/>
    <n v="63.00175625"/>
    <n v="1730553"/>
  </r>
  <r>
    <x v="3"/>
    <s v="Bihar"/>
    <s v="MUZAFFARPUR"/>
    <s v="Raj Bhushan Choudhary"/>
    <n v="0"/>
    <s v="VSIP"/>
    <s v="Boat with Man and Sail"/>
    <s v="MALE"/>
    <n v="0"/>
    <n v="41"/>
    <s v="GENERAL"/>
    <s v="Post Graduate"/>
    <n v="71600000"/>
    <n v="14100000"/>
    <n v="255837"/>
    <n v="1053"/>
    <n v="256890"/>
    <n v="14.84438789"/>
    <n v="24.269088440000001"/>
    <n v="1730553"/>
  </r>
  <r>
    <x v="3"/>
    <s v="Bihar"/>
    <s v="MUZAFFARPUR"/>
    <s v="Sukhdeo Prasad"/>
    <n v="0"/>
    <s v="VPI"/>
    <s v="Gas Cylinder"/>
    <s v="MALE"/>
    <n v="0"/>
    <n v="70"/>
    <s v="GENERAL"/>
    <s v="12th Pass"/>
    <n v="2025238"/>
    <n v="300000"/>
    <n v="24525"/>
    <n v="1"/>
    <n v="24526"/>
    <n v="1.4172348379999999"/>
    <n v="2.3170371099999998"/>
    <n v="1730553"/>
  </r>
  <r>
    <x v="3"/>
    <s v="Bihar"/>
    <s v="MUZAFFARPUR"/>
    <s v="Sudhir Kumar Jha"/>
    <n v="0"/>
    <s v="YKP"/>
    <s v="Water Melon"/>
    <s v="MALE"/>
    <n v="0"/>
    <n v="40"/>
    <s v="GENERAL"/>
    <s v="Graduate"/>
    <n v="8678000"/>
    <n v="380000"/>
    <n v="15838"/>
    <n v="5"/>
    <n v="15843"/>
    <n v="0.91548770800000001"/>
    <n v="1.4967307729999999"/>
    <n v="1730553"/>
  </r>
  <r>
    <x v="0"/>
    <s v="Karnataka"/>
    <s v="MYSORE"/>
    <s v="PRATHAP SIMHA"/>
    <n v="1"/>
    <s v="BJP"/>
    <s v="Lotus"/>
    <s v="MALE"/>
    <n v="3"/>
    <n v="42"/>
    <s v="GENERAL"/>
    <s v="Post Graduate"/>
    <n v="18723762"/>
    <n v="6586698"/>
    <n v="685105"/>
    <n v="3869"/>
    <n v="688974"/>
    <n v="36.331910059999998"/>
    <n v="52.270118500000002"/>
    <n v="1896333"/>
  </r>
  <r>
    <x v="0"/>
    <s v="Karnataka"/>
    <s v="MYSORE"/>
    <s v="C.H.VIJAYASHANKAR"/>
    <n v="0"/>
    <s v="INC"/>
    <s v="Hand"/>
    <s v="MALE"/>
    <n v="0"/>
    <n v="62"/>
    <s v="GENERAL"/>
    <s v="Graduate"/>
    <n v="46434790"/>
    <n v="3500000"/>
    <n v="548911"/>
    <n v="1416"/>
    <n v="550327"/>
    <n v="29.020588679999999"/>
    <n v="41.751441280000002"/>
    <n v="1896333"/>
  </r>
  <r>
    <x v="0"/>
    <s v="Karnataka"/>
    <s v="MYSORE"/>
    <s v="DR. B. CHANDRA (CHANDREGOWDA)"/>
    <n v="0"/>
    <s v="BSP"/>
    <s v="Elephant"/>
    <s v="MALE"/>
    <n v="1"/>
    <n v="46"/>
    <s v="GENERAL"/>
    <s v="Graduate Professional"/>
    <n v="20100180"/>
    <n v="11200000"/>
    <n v="24425"/>
    <n v="172"/>
    <n v="24597"/>
    <n v="1.297082316"/>
    <n v="1.8660908899999999"/>
    <n v="1896333"/>
  </r>
  <r>
    <x v="3"/>
    <s v="Odisha"/>
    <s v="NABARANGPUR"/>
    <s v="RAMESH CHANDRA MAJHI"/>
    <n v="1"/>
    <s v="BJD"/>
    <s v="Conch"/>
    <s v="MALE"/>
    <n v="0"/>
    <n v="40"/>
    <s v="ST"/>
    <s v="Graduate"/>
    <n v="8100600"/>
    <n v="771000"/>
    <n v="392481"/>
    <n v="23"/>
    <n v="392504"/>
    <n v="26.86536108"/>
    <n v="33.784506110000002"/>
    <n v="1461004"/>
  </r>
  <r>
    <x v="3"/>
    <s v="Odisha"/>
    <s v="NABARANGPUR"/>
    <s v="PRADEEP KUMAR MAJHI"/>
    <n v="0"/>
    <s v="INC"/>
    <s v="Hand"/>
    <s v="MALE"/>
    <n v="10"/>
    <n v="43"/>
    <s v="ST"/>
    <s v="Graduate"/>
    <n v="2347000"/>
    <n v="0"/>
    <n v="349437"/>
    <n v="1433"/>
    <n v="350870"/>
    <n v="24.015676890000002"/>
    <n v="30.200888800000001"/>
    <n v="1461004"/>
  </r>
  <r>
    <x v="3"/>
    <s v="Odisha"/>
    <s v="NABARANGPUR"/>
    <s v="BALABHADRA MAJHI"/>
    <n v="0"/>
    <s v="BJP"/>
    <s v="Lotus"/>
    <s v="MALE"/>
    <n v="0"/>
    <n v="57"/>
    <s v="ST"/>
    <s v="Graduate"/>
    <n v="87471475"/>
    <n v="2621246"/>
    <n v="342510"/>
    <n v="329"/>
    <n v="342839"/>
    <n v="23.465986399999998"/>
    <n v="29.50962612"/>
    <n v="1461004"/>
  </r>
  <r>
    <x v="3"/>
    <s v="Odisha"/>
    <s v="NABARANGPUR"/>
    <s v="NOTA"/>
    <n v="0"/>
    <s v="NOTA"/>
    <s v="ND"/>
    <s v=""/>
    <m/>
    <m/>
    <s v=""/>
    <s v=""/>
    <m/>
    <m/>
    <n v="44580"/>
    <n v="2"/>
    <n v="44582"/>
    <n v="3.0514632399999999"/>
    <n v="3.8373643359999998"/>
    <n v="1461004"/>
  </r>
  <r>
    <x v="3"/>
    <s v="Odisha"/>
    <s v="NABARANGPUR"/>
    <s v="CHANDRADHWAJ MAJHI"/>
    <n v="0"/>
    <s v="BSP"/>
    <s v="Elephant"/>
    <s v="MALE"/>
    <n v="0"/>
    <n v="59"/>
    <s v="ST"/>
    <s v="Graduate"/>
    <n v="2142479"/>
    <n v="0"/>
    <n v="28189"/>
    <n v="716"/>
    <n v="28905"/>
    <n v="1.978434008"/>
    <n v="2.4879775720000001"/>
    <n v="1461004"/>
  </r>
  <r>
    <x v="5"/>
    <s v="Nagaland"/>
    <s v="NAGALAND"/>
    <s v="Tokheho Yepthomi"/>
    <n v="1"/>
    <s v="NDPP"/>
    <s v="Globe"/>
    <s v="MALE"/>
    <n v="0"/>
    <n v="62"/>
    <s v="ST"/>
    <s v="Graduate"/>
    <n v="128117474"/>
    <n v="18600000"/>
    <n v="499683"/>
    <n v="827"/>
    <n v="500510"/>
    <n v="41.235745940000001"/>
    <n v="49.68151855"/>
    <n v="1213777"/>
  </r>
  <r>
    <x v="5"/>
    <s v="Nagaland"/>
    <s v="NAGALAND"/>
    <s v="K L Chishi"/>
    <n v="0"/>
    <s v="INC"/>
    <s v="Hand"/>
    <s v="MALE"/>
    <n v="0"/>
    <n v="75"/>
    <s v="ST"/>
    <s v="Graduate Professional"/>
    <n v="370159329"/>
    <n v="0"/>
    <n v="481915"/>
    <n v="2251"/>
    <n v="484166"/>
    <n v="39.889205349999997"/>
    <n v="48.059183849999997"/>
    <n v="1213777"/>
  </r>
  <r>
    <x v="5"/>
    <s v="Nagaland"/>
    <s v="NAGALAND"/>
    <s v="Hayithung Tungoe"/>
    <n v="0"/>
    <s v="NPEP"/>
    <s v="Book"/>
    <s v="MALE"/>
    <n v="0"/>
    <n v="38"/>
    <s v="ST"/>
    <s v="Post Graduate"/>
    <n v="1265882"/>
    <n v="0"/>
    <n v="14219"/>
    <n v="778"/>
    <n v="14997"/>
    <n v="1.235564688"/>
    <n v="1.4886290659999999"/>
    <n v="1213777"/>
  </r>
  <r>
    <x v="0"/>
    <s v="Tamil Nadu"/>
    <s v="NAGAPATTINAM"/>
    <s v="SELVARAJ M"/>
    <n v="1"/>
    <s v="CPI(M)"/>
    <s v="Eaof Corn And Sickle"/>
    <s v="MALE"/>
    <n v="0"/>
    <n v="63"/>
    <s v="SC"/>
    <s v="12th Pass"/>
    <n v="4572837"/>
    <n v="1251381"/>
    <n v="519596"/>
    <n v="3296"/>
    <n v="522892"/>
    <n v="40.109876200000002"/>
    <n v="52.136960080000001"/>
    <n v="1303649"/>
  </r>
  <r>
    <x v="0"/>
    <s v="Tamil Nadu"/>
    <s v="NAGAPATTINAM"/>
    <s v="SARAVANAN M"/>
    <n v="0"/>
    <s v="AIADMK"/>
    <s v="Two Leaves"/>
    <s v="MALE"/>
    <n v="0"/>
    <n v="41"/>
    <s v="SC"/>
    <s v="Post Graduate"/>
    <n v="18492618"/>
    <n v="1429090"/>
    <n v="311014"/>
    <n v="525"/>
    <n v="311539"/>
    <n v="23.897460129999999"/>
    <n v="31.06319547"/>
    <n v="1303649"/>
  </r>
  <r>
    <x v="0"/>
    <s v="Tamil Nadu"/>
    <s v="NAGAPATTINAM"/>
    <s v="SENGODI T"/>
    <n v="0"/>
    <s v="IND"/>
    <s v="Gift Pack"/>
    <s v="FEMALE"/>
    <n v="2"/>
    <n v="36"/>
    <s v="SC"/>
    <s v="Graduate"/>
    <n v="793540"/>
    <n v="0"/>
    <n v="70177"/>
    <n v="130"/>
    <n v="70307"/>
    <n v="5.3930927730000002"/>
    <n v="7.0102301279999999"/>
    <n v="1303649"/>
  </r>
  <r>
    <x v="0"/>
    <s v="Tamil Nadu"/>
    <s v="NAGAPATTINAM"/>
    <s v="MALATHI P"/>
    <n v="0"/>
    <s v="NTK"/>
    <s v="Ganna Kisan"/>
    <s v="FEMALE"/>
    <n v="0"/>
    <n v="25"/>
    <s v="SC"/>
    <s v="Graduate Professional"/>
    <n v="119000"/>
    <n v="55400"/>
    <n v="51207"/>
    <n v="241"/>
    <n v="51448"/>
    <n v="3.9464610489999998"/>
    <n v="5.1298209229999996"/>
    <n v="1303649"/>
  </r>
  <r>
    <x v="0"/>
    <s v="Tamil Nadu"/>
    <s v="NAGAPATTINAM"/>
    <s v="GURUVIAH K"/>
    <n v="0"/>
    <s v="MNM"/>
    <s v="Battery Torch"/>
    <s v="MALE"/>
    <n v="0"/>
    <n v="61"/>
    <s v="SC"/>
    <s v="Graduate Professional"/>
    <n v="6839043"/>
    <n v="97731"/>
    <n v="14410"/>
    <n v="93"/>
    <n v="14503"/>
    <n v="1.112492703"/>
    <n v="1.4460774540000001"/>
    <n v="1303649"/>
  </r>
  <r>
    <x v="0"/>
    <s v="Telangana"/>
    <s v="NAGARKURNOOL"/>
    <s v="POTHUGANTI RAMULU"/>
    <n v="1"/>
    <s v="TRS"/>
    <s v="Car"/>
    <s v="MALE"/>
    <n v="0"/>
    <n v="66"/>
    <s v="SC"/>
    <s v="Graduate"/>
    <n v="10778684"/>
    <n v="0"/>
    <n v="499428"/>
    <n v="244"/>
    <n v="499672"/>
    <n v="31.46329192"/>
    <n v="50.477374830000002"/>
    <n v="1588111"/>
  </r>
  <r>
    <x v="0"/>
    <s v="Telangana"/>
    <s v="NAGARKURNOOL"/>
    <s v="DR MALLU RAVI"/>
    <n v="0"/>
    <s v="INC"/>
    <s v="Hand"/>
    <s v="MALE"/>
    <n v="4"/>
    <n v="68"/>
    <s v="SC"/>
    <s v="Graduate Professional"/>
    <n v="265782483"/>
    <n v="18800000"/>
    <n v="309732"/>
    <n v="192"/>
    <n v="309924"/>
    <n v="19.51526058"/>
    <n v="31.308838430000002"/>
    <n v="1588111"/>
  </r>
  <r>
    <x v="0"/>
    <s v="Telangana"/>
    <s v="NAGARKURNOOL"/>
    <s v="SHRUTHI BANGARU ALIAS BANGARU SHRUTHI"/>
    <n v="0"/>
    <s v="BJP"/>
    <s v="Lotus"/>
    <s v="FEMALE"/>
    <n v="0"/>
    <n v="43"/>
    <s v="SC"/>
    <s v="Post Graduate"/>
    <n v="51701683"/>
    <n v="886328"/>
    <n v="128686"/>
    <n v="335"/>
    <n v="129021"/>
    <n v="8.1241802369999991"/>
    <n v="13.033832950000001"/>
    <n v="1588111"/>
  </r>
  <r>
    <x v="0"/>
    <s v="Telangana"/>
    <s v="NAGARKURNOOL"/>
    <s v="NOTA"/>
    <n v="0"/>
    <s v="NOTA"/>
    <s v="ND"/>
    <s v=""/>
    <m/>
    <m/>
    <s v=""/>
    <s v=""/>
    <m/>
    <m/>
    <n v="13521"/>
    <n v="4"/>
    <n v="13525"/>
    <n v="0.85164072300000004"/>
    <n v="1.3663092880000001"/>
    <n v="1588111"/>
  </r>
  <r>
    <x v="0"/>
    <s v="Telangana"/>
    <s v="NAGARKURNOOL"/>
    <s v="B YOSEF"/>
    <n v="0"/>
    <s v="BSP"/>
    <s v="Elephant"/>
    <s v="MALE"/>
    <n v="0"/>
    <n v="53"/>
    <s v="SC"/>
    <s v="10th Pass"/>
    <n v="775000"/>
    <n v="0"/>
    <n v="12457"/>
    <n v="17"/>
    <n v="12474"/>
    <n v="0.78546146999999999"/>
    <n v="1.260136197"/>
    <n v="1588111"/>
  </r>
  <r>
    <x v="0"/>
    <s v="Telangana"/>
    <s v="NAGARKURNOOL"/>
    <s v="SRINIVAS BUDDULA"/>
    <n v="0"/>
    <s v="IND"/>
    <s v="Gas Stove"/>
    <s v="MALE"/>
    <n v="0"/>
    <n v="45"/>
    <s v="SC"/>
    <s v="10th Pass"/>
    <n v="925000"/>
    <n v="32000"/>
    <n v="9912"/>
    <n v="0"/>
    <n v="9912"/>
    <n v="0.62413773299999997"/>
    <n v="1.0013203449999999"/>
    <n v="1588111"/>
  </r>
  <r>
    <x v="2"/>
    <s v="Rajasthan"/>
    <s v="NAGAUR"/>
    <s v="HANUMAN BENIWAL"/>
    <n v="1"/>
    <s v="RLTP"/>
    <s v="Tyres"/>
    <s v="MALE"/>
    <n v="0"/>
    <n v="47"/>
    <s v="GENERAL"/>
    <s v="Graduate Professional"/>
    <n v="4218568"/>
    <n v="0"/>
    <n v="655496"/>
    <n v="4555"/>
    <n v="660051"/>
    <n v="34.143471159999997"/>
    <n v="54.786337340000003"/>
    <n v="1933169"/>
  </r>
  <r>
    <x v="2"/>
    <s v="Rajasthan"/>
    <s v="NAGAUR"/>
    <s v="DR. JYOTI MIRDHA"/>
    <n v="0"/>
    <s v="INC"/>
    <s v="Hand"/>
    <s v="FEMALE"/>
    <n v="0"/>
    <n v="47"/>
    <s v="GENERAL"/>
    <s v="Graduate Professional"/>
    <n v="650650190"/>
    <n v="97090675"/>
    <n v="476671"/>
    <n v="2120"/>
    <n v="478791"/>
    <n v="24.767156929999999"/>
    <n v="39.741179459999998"/>
    <n v="1933169"/>
  </r>
  <r>
    <x v="2"/>
    <s v="Rajasthan"/>
    <s v="NAGAUR"/>
    <s v="NOTA"/>
    <n v="0"/>
    <s v="NOTA"/>
    <s v="ND"/>
    <s v=""/>
    <m/>
    <m/>
    <s v=""/>
    <s v=""/>
    <m/>
    <m/>
    <n v="12979"/>
    <n v="70"/>
    <n v="13049"/>
    <n v="0.67500565099999998"/>
    <n v="1.083108602"/>
    <n v="1933169"/>
  </r>
  <r>
    <x v="2"/>
    <s v="Rajasthan"/>
    <s v="NAGAUR"/>
    <s v="SAROJ PRAJAPAT"/>
    <n v="0"/>
    <s v="IND"/>
    <s v="Truck"/>
    <s v="FEMALE"/>
    <n v="0"/>
    <n v="41"/>
    <s v="GENERAL"/>
    <s v="Post Graduate"/>
    <n v="8324000"/>
    <n v="1200000"/>
    <n v="12753"/>
    <n v="32"/>
    <n v="12785"/>
    <n v="0.66134931799999996"/>
    <n v="1.061195761"/>
    <n v="1933169"/>
  </r>
  <r>
    <x v="1"/>
    <s v="Uttar Pradesh"/>
    <s v="NAGINA"/>
    <s v="GIRISH CHANDRA"/>
    <n v="1"/>
    <s v="BSP"/>
    <s v="Elephant"/>
    <s v="MALE"/>
    <n v="1"/>
    <n v="55"/>
    <s v="SC"/>
    <s v="12th Pass"/>
    <n v="28659644"/>
    <n v="9062600"/>
    <n v="567195"/>
    <n v="1183"/>
    <n v="568378"/>
    <n v="35.834556970000001"/>
    <n v="56.287031399999996"/>
    <n v="1586117"/>
  </r>
  <r>
    <x v="1"/>
    <s v="Uttar Pradesh"/>
    <s v="NAGINA"/>
    <s v="DR. YASHWANT SINGH"/>
    <n v="0"/>
    <s v="BJP"/>
    <s v="Lotus"/>
    <s v="MALE"/>
    <n v="0"/>
    <n v="56"/>
    <s v="SC"/>
    <s v="Post Graduate"/>
    <n v="66352887"/>
    <n v="900000"/>
    <n v="399348"/>
    <n v="2198"/>
    <n v="401546"/>
    <n v="25.3162913"/>
    <n v="39.765494629999999"/>
    <n v="1586117"/>
  </r>
  <r>
    <x v="1"/>
    <s v="Uttar Pradesh"/>
    <s v="NAGINA"/>
    <s v="OMVATI DEVI"/>
    <n v="0"/>
    <s v="INC"/>
    <s v="Hand"/>
    <s v="FEMALE"/>
    <n v="0"/>
    <n v="69"/>
    <s v="SC"/>
    <s v="10th Pass"/>
    <n v="37158570"/>
    <n v="0"/>
    <n v="19967"/>
    <n v="79"/>
    <n v="20046"/>
    <n v="1.2638411919999999"/>
    <n v="1.9851750619999999"/>
    <n v="1586117"/>
  </r>
  <r>
    <x v="2"/>
    <s v="Maharashtra"/>
    <s v="NAGPUR"/>
    <s v="NITIN JAIRAM GADKARI"/>
    <n v="1"/>
    <s v="BJP"/>
    <s v="Lotus"/>
    <s v="MALE"/>
    <n v="4"/>
    <n v="62"/>
    <s v="GENERAL"/>
    <s v="Graduate Professional"/>
    <n v="187916075"/>
    <n v="40729055"/>
    <n v="657624"/>
    <n v="2597"/>
    <n v="660221"/>
    <n v="30.550285599999999"/>
    <n v="55.610904509999997"/>
    <n v="2161096"/>
  </r>
  <r>
    <x v="2"/>
    <s v="Maharashtra"/>
    <s v="NAGPUR"/>
    <s v="NANA PATOLE"/>
    <n v="0"/>
    <s v="INC"/>
    <s v="Hand"/>
    <s v="MALE"/>
    <n v="4"/>
    <n v="56"/>
    <s v="GENERAL"/>
    <s v="12th Pass"/>
    <n v="22160504"/>
    <n v="1155060"/>
    <n v="442765"/>
    <n v="1447"/>
    <n v="444212"/>
    <n v="20.554940640000002"/>
    <n v="37.416306230000004"/>
    <n v="2161096"/>
  </r>
  <r>
    <x v="2"/>
    <s v="Maharashtra"/>
    <s v="NAGPUR"/>
    <s v="MOHAMMAD JAMAL"/>
    <n v="0"/>
    <s v="BSP"/>
    <s v="Elephant"/>
    <s v="MALE"/>
    <n v="0"/>
    <n v="47"/>
    <s v="GENERAL"/>
    <s v="10th Pass"/>
    <n v="175000"/>
    <n v="0"/>
    <n v="31654"/>
    <n v="71"/>
    <n v="31725"/>
    <n v="1.468005123"/>
    <n v="2.6722202799999999"/>
    <n v="2161096"/>
  </r>
  <r>
    <x v="2"/>
    <s v="Maharashtra"/>
    <s v="NAGPUR"/>
    <s v="MANOHAR Alias SAGAR PUNDLIKRAO DABRASE"/>
    <n v="0"/>
    <s v="VBA"/>
    <s v="Cup &amp; Saucer"/>
    <s v="MALE"/>
    <n v="0"/>
    <n v="47"/>
    <s v="SC"/>
    <s v="Graduate"/>
    <n v="4197060"/>
    <n v="0"/>
    <n v="25993"/>
    <n v="135"/>
    <n v="26128"/>
    <n v="1.2090161660000001"/>
    <n v="2.2007808190000002"/>
    <n v="2161096"/>
  </r>
  <r>
    <x v="4"/>
    <s v="Uttarakhand"/>
    <s v="NAINITAL-UDHAMSINGH NAGAR"/>
    <s v="Ajay Bhatt"/>
    <n v="1"/>
    <s v="BJP"/>
    <s v="Lotus"/>
    <s v="MALE"/>
    <n v="0"/>
    <n v="57"/>
    <s v="GENERAL"/>
    <s v="Graduate Professional"/>
    <n v="19699529"/>
    <n v="0"/>
    <n v="765173"/>
    <n v="7022"/>
    <n v="772195"/>
    <n v="42.232611200000001"/>
    <n v="61.236231269999998"/>
    <n v="1828433"/>
  </r>
  <r>
    <x v="4"/>
    <s v="Uttarakhand"/>
    <s v="NAINITAL-UDHAMSINGH NAGAR"/>
    <s v="Harish Rawat"/>
    <n v="0"/>
    <s v="INC"/>
    <s v="Hand"/>
    <s v="MALE"/>
    <n v="1"/>
    <n v="71"/>
    <s v="GENERAL"/>
    <s v="Graduate Professional"/>
    <n v="56735244"/>
    <n v="10712888"/>
    <n v="431101"/>
    <n v="1998"/>
    <n v="433099"/>
    <n v="23.686894729999999"/>
    <n v="34.345405669999998"/>
    <n v="1828433"/>
  </r>
  <r>
    <x v="4"/>
    <s v="Uttarakhand"/>
    <s v="NAINITAL-UDHAMSINGH NAGAR"/>
    <s v="Er. Navneet Agarwal"/>
    <n v="0"/>
    <s v="BSP"/>
    <s v="Elephant"/>
    <s v="MALE"/>
    <n v="0"/>
    <n v="46"/>
    <s v="GENERAL"/>
    <s v="Graduate Professional"/>
    <s v="`"/>
    <n v="35352263"/>
    <n v="28271"/>
    <n v="184"/>
    <n v="28455"/>
    <n v="1.556250626"/>
    <n v="2.2565245319999998"/>
    <n v="1828433"/>
  </r>
  <r>
    <x v="3"/>
    <s v="Bihar"/>
    <s v="NALANDA"/>
    <s v="Kaushlendra Kumar"/>
    <n v="1"/>
    <s v="JD(U)"/>
    <s v="Arrow"/>
    <s v="MALE"/>
    <n v="0"/>
    <n v="60"/>
    <s v="GENERAL"/>
    <s v="12th Pass"/>
    <n v="29251651"/>
    <n v="2712389"/>
    <n v="539183"/>
    <n v="1705"/>
    <n v="540888"/>
    <n v="25.57621043"/>
    <n v="52.418027780000003"/>
    <n v="2114809"/>
  </r>
  <r>
    <x v="3"/>
    <s v="Bihar"/>
    <s v="NALANDA"/>
    <s v="Ashok Kumar Azad"/>
    <n v="0"/>
    <s v="HAMS"/>
    <s v="Telephone"/>
    <s v="MALE"/>
    <n v="0"/>
    <n v="46"/>
    <s v="GENERAL"/>
    <s v="12th Pass"/>
    <n v="56786845"/>
    <n v="1129071"/>
    <n v="284587"/>
    <n v="164"/>
    <n v="284751"/>
    <n v="13.46462021"/>
    <n v="27.59552038"/>
    <n v="2114809"/>
  </r>
  <r>
    <x v="3"/>
    <s v="Bihar"/>
    <s v="NALANDA"/>
    <s v="Ramvilaf Paswan"/>
    <n v="0"/>
    <s v="RAHIS"/>
    <s v="Tractor Chalata Kisan"/>
    <s v="MALE"/>
    <n v="0"/>
    <n v="61"/>
    <s v="SC"/>
    <s v="5th Pass"/>
    <n v="4514580"/>
    <n v="1925"/>
    <n v="21268"/>
    <n v="8"/>
    <n v="21276"/>
    <n v="1.0060483"/>
    <n v="2.0618796480000001"/>
    <n v="2114809"/>
  </r>
  <r>
    <x v="3"/>
    <s v="Bihar"/>
    <s v="NALANDA"/>
    <s v="Brahamdev Prasad"/>
    <n v="0"/>
    <s v="SSD"/>
    <s v="Saw"/>
    <s v="MALE"/>
    <n v="0"/>
    <n v="60"/>
    <s v="GENERAL"/>
    <s v="Post Graduate"/>
    <n v="3273000"/>
    <n v="0"/>
    <n v="16346"/>
    <n v="0"/>
    <n v="16346"/>
    <n v="0.77293032100000003"/>
    <n v="1.5841081370000001"/>
    <n v="2114809"/>
  </r>
  <r>
    <x v="3"/>
    <s v="Bihar"/>
    <s v="NALANDA"/>
    <s v="Shashi Kumar"/>
    <n v="0"/>
    <s v="BSP"/>
    <s v="Elephant"/>
    <s v="MALE"/>
    <n v="0"/>
    <n v="33"/>
    <s v="GENERAL"/>
    <s v="10th Pass"/>
    <n v="2562000"/>
    <n v="0"/>
    <n v="12612"/>
    <n v="63"/>
    <n v="12675"/>
    <n v="0.59934490500000004"/>
    <n v="1.2283476470000001"/>
    <n v="2114809"/>
  </r>
  <r>
    <x v="3"/>
    <s v="Bihar"/>
    <s v="NALANDA"/>
    <s v="Rakesh Paswan"/>
    <n v="0"/>
    <s v="IND"/>
    <s v="Battery Torch"/>
    <s v="MALE"/>
    <n v="0"/>
    <n v="33"/>
    <s v="SC"/>
    <s v="Graduate"/>
    <n v="592000"/>
    <n v="0"/>
    <n v="11960"/>
    <n v="4"/>
    <n v="11964"/>
    <n v="0.565724848"/>
    <n v="1.159443886"/>
    <n v="2114809"/>
  </r>
  <r>
    <x v="0"/>
    <s v="Telangana"/>
    <s v="NALGONDA"/>
    <s v="UTTAM KUMAR REDDY NALAMADA"/>
    <n v="1"/>
    <s v="INC"/>
    <s v="Hand"/>
    <s v="MALE"/>
    <n v="4"/>
    <n v="55"/>
    <s v="GENERAL"/>
    <s v="Graduate"/>
    <n v="31501349"/>
    <n v="1200000"/>
    <n v="525508"/>
    <n v="520"/>
    <n v="526028"/>
    <n v="33.167379160000003"/>
    <n v="44.730880689999999"/>
    <n v="1585980"/>
  </r>
  <r>
    <x v="0"/>
    <s v="Telangana"/>
    <s v="NALGONDA"/>
    <s v="VEMIREDDY NARASIMHA REDDY"/>
    <n v="0"/>
    <s v="TRS"/>
    <s v="Car"/>
    <s v="MALE"/>
    <n v="0"/>
    <n v="63"/>
    <s v="GENERAL"/>
    <s v="Post Graduate"/>
    <n v="943184220"/>
    <n v="208178829"/>
    <n v="500120"/>
    <n v="226"/>
    <n v="500346"/>
    <n v="31.548064920000002"/>
    <n v="42.547007440000002"/>
    <n v="1585980"/>
  </r>
  <r>
    <x v="0"/>
    <s v="Telangana"/>
    <s v="NALGONDA"/>
    <s v="GARLAPATI JITHENDRA KUMAR"/>
    <n v="0"/>
    <s v="BJP"/>
    <s v="Lotus"/>
    <s v="MALE"/>
    <n v="0"/>
    <n v="61"/>
    <s v="GENERAL"/>
    <s v="12th Pass"/>
    <n v="184577651"/>
    <n v="21781741"/>
    <n v="52559"/>
    <n v="150"/>
    <n v="52709"/>
    <n v="3.3234340910000002"/>
    <n v="4.4821188039999997"/>
    <n v="1585980"/>
  </r>
  <r>
    <x v="0"/>
    <s v="Telangana"/>
    <s v="NALGONDA"/>
    <s v="MALLU LAXMI"/>
    <n v="0"/>
    <s v="CPI(M)"/>
    <s v="Hammer, Sickle and Star"/>
    <s v="FEMALE"/>
    <n v="1"/>
    <n v="45"/>
    <s v="GENERAL"/>
    <s v="Graduate Professional"/>
    <n v="49866261"/>
    <n v="8538884"/>
    <n v="25062"/>
    <n v="27"/>
    <n v="25089"/>
    <n v="1.5819241100000001"/>
    <n v="2.1334473940000001"/>
    <n v="1585980"/>
  </r>
  <r>
    <x v="0"/>
    <s v="Tamil Nadu"/>
    <s v="NAMAKKAL"/>
    <s v="CHINRAJ A.K.P"/>
    <n v="1"/>
    <s v="DMK"/>
    <s v="Rising Sun"/>
    <s v="MALE"/>
    <n v="0"/>
    <n v="54"/>
    <s v="GENERAL"/>
    <s v="Graduate"/>
    <n v="485205173"/>
    <n v="18642484"/>
    <n v="623370"/>
    <n v="2923"/>
    <n v="626293"/>
    <n v="44.3048559"/>
    <n v="55.229438860000002"/>
    <n v="1413599"/>
  </r>
  <r>
    <x v="0"/>
    <s v="Tamil Nadu"/>
    <s v="NAMAKKAL"/>
    <s v="KALIAPPAN P"/>
    <n v="0"/>
    <s v="AIADMK"/>
    <s v="Two Leaves"/>
    <s v="MALE"/>
    <n v="0"/>
    <n v="70"/>
    <s v="GENERAL"/>
    <s v="10th Pass"/>
    <n v="116009849"/>
    <n v="4281652"/>
    <n v="360541"/>
    <n v="601"/>
    <n v="361142"/>
    <n v="25.547697759999998"/>
    <n v="31.847186560000001"/>
    <n v="1413599"/>
  </r>
  <r>
    <x v="0"/>
    <s v="Tamil Nadu"/>
    <s v="NAMAKKAL"/>
    <s v="BASKAR B"/>
    <n v="0"/>
    <s v="NTK"/>
    <s v="Ganna Kisan"/>
    <s v="MALE"/>
    <n v="0"/>
    <n v="44"/>
    <s v="GENERAL"/>
    <s v="Doctorate"/>
    <n v="19918500"/>
    <n v="137800000"/>
    <n v="38394"/>
    <n v="137"/>
    <n v="38531"/>
    <n v="2.725737638"/>
    <n v="3.3978433560000001"/>
    <n v="1413599"/>
  </r>
  <r>
    <x v="0"/>
    <s v="Tamil Nadu"/>
    <s v="NAMAKKAL"/>
    <s v="THANGAVELU R"/>
    <n v="0"/>
    <s v="MNM"/>
    <s v="Battery Torch"/>
    <s v="MALE"/>
    <n v="0"/>
    <n v="57"/>
    <s v="GENERAL"/>
    <s v="Graduate"/>
    <n v="6280106"/>
    <n v="260000"/>
    <n v="30842"/>
    <n v="105"/>
    <n v="30947"/>
    <n v="2.1892347120000002"/>
    <n v="2.7290508510000002"/>
    <n v="1413599"/>
  </r>
  <r>
    <x v="0"/>
    <s v="Tamil Nadu"/>
    <s v="NAMAKKAL"/>
    <s v="SAMINATHAN P.P"/>
    <n v="0"/>
    <s v="IND"/>
    <s v="Gift Pack"/>
    <s v="MALE"/>
    <n v="0"/>
    <n v="54"/>
    <s v="GENERAL"/>
    <s v="12th Pass"/>
    <n v="36680249"/>
    <n v="3531974"/>
    <n v="23319"/>
    <n v="28"/>
    <n v="23347"/>
    <n v="1.651599923"/>
    <n v="2.058847391"/>
    <n v="1413599"/>
  </r>
  <r>
    <x v="0"/>
    <s v="Tamil Nadu"/>
    <s v="NAMAKKAL"/>
    <s v="NOTA"/>
    <n v="0"/>
    <s v="NOTA"/>
    <s v="ND"/>
    <s v=""/>
    <m/>
    <m/>
    <s v=""/>
    <s v=""/>
    <m/>
    <m/>
    <n v="15007"/>
    <n v="66"/>
    <n v="15073"/>
    <n v="1.0662854180000001"/>
    <n v="1.329207467"/>
    <n v="1413599"/>
  </r>
  <r>
    <x v="2"/>
    <s v="Maharashtra"/>
    <s v="NANDED"/>
    <s v="Prataprao Patil Chikhalikar"/>
    <n v="1"/>
    <s v="BJP"/>
    <s v="Lotus"/>
    <s v="MALE"/>
    <n v="0"/>
    <n v="57"/>
    <s v="GENERAL"/>
    <s v="12th Pass"/>
    <n v="52178606"/>
    <n v="594000"/>
    <n v="482148"/>
    <n v="4658"/>
    <n v="486806"/>
    <n v="28.313835340000001"/>
    <n v="43.100697500000003"/>
    <n v="1719322"/>
  </r>
  <r>
    <x v="2"/>
    <s v="Maharashtra"/>
    <s v="NANDED"/>
    <s v="Ashok Shankarrao Chavan"/>
    <n v="0"/>
    <s v="INC"/>
    <s v="Hand"/>
    <s v="MALE"/>
    <n v="3"/>
    <n v="60"/>
    <s v="GENERAL"/>
    <s v="Post Graduate"/>
    <n v="500037964"/>
    <n v="48525290"/>
    <n v="442138"/>
    <n v="4520"/>
    <n v="446658"/>
    <n v="25.978728820000001"/>
    <n v="39.54608477"/>
    <n v="1719322"/>
  </r>
  <r>
    <x v="2"/>
    <s v="Maharashtra"/>
    <s v="NANDED"/>
    <s v="Bhinge Yashpal Narsingrao"/>
    <n v="0"/>
    <s v="VBA"/>
    <s v="Cup &amp; Saucer"/>
    <s v="MALE"/>
    <n v="0"/>
    <n v="42"/>
    <s v="GENERAL"/>
    <s v="Doctorate"/>
    <n v="8817999"/>
    <n v="2050000"/>
    <n v="165341"/>
    <n v="855"/>
    <n v="166196"/>
    <n v="9.6663684869999997"/>
    <n v="14.714616339999999"/>
    <n v="1719322"/>
  </r>
  <r>
    <x v="2"/>
    <s v="Maharashtra"/>
    <s v="NANDURBAR"/>
    <s v="Dr. Heena Vijaykumar Gavit"/>
    <n v="1"/>
    <s v="BJP"/>
    <s v="Lotus"/>
    <s v="FEMALE"/>
    <n v="0"/>
    <n v="31"/>
    <s v="ST"/>
    <s v="Post Graduate"/>
    <n v="271634532"/>
    <n v="15291251"/>
    <n v="637226"/>
    <n v="1910"/>
    <n v="639136"/>
    <n v="34.158320860000003"/>
    <n v="49.755789200000002"/>
    <n v="1871099"/>
  </r>
  <r>
    <x v="2"/>
    <s v="Maharashtra"/>
    <s v="NANDURBAR"/>
    <s v="Adv. K. C. Padavi"/>
    <n v="0"/>
    <s v="INC"/>
    <s v="Hand"/>
    <s v="MALE"/>
    <n v="0"/>
    <n v="61"/>
    <s v="ST"/>
    <s v="Post Graduate"/>
    <n v="45236068"/>
    <n v="3237933"/>
    <n v="541930"/>
    <n v="1577"/>
    <n v="543507"/>
    <n v="29.04747424"/>
    <n v="42.311213459999998"/>
    <n v="1871099"/>
  </r>
  <r>
    <x v="2"/>
    <s v="Maharashtra"/>
    <s v="NANDURBAR"/>
    <s v="Anturlikar Sushil Suresh"/>
    <n v="0"/>
    <s v="VBA"/>
    <s v="Cup &amp; Saucer"/>
    <s v="MALE"/>
    <n v="0"/>
    <n v="33"/>
    <s v="ST"/>
    <s v="Post Graduate"/>
    <n v="7030314"/>
    <n v="3500000"/>
    <n v="25594"/>
    <n v="108"/>
    <n v="25702"/>
    <n v="1.373631219"/>
    <n v="2.000862562"/>
    <n v="1871099"/>
  </r>
  <r>
    <x v="2"/>
    <s v="Maharashtra"/>
    <s v="NANDURBAR"/>
    <s v="NOTA"/>
    <n v="0"/>
    <s v="NOTA"/>
    <s v="ND"/>
    <s v=""/>
    <m/>
    <m/>
    <s v=""/>
    <s v=""/>
    <m/>
    <m/>
    <n v="21902"/>
    <n v="23"/>
    <n v="21925"/>
    <n v="1.1717712419999999"/>
    <n v="1.706828716"/>
    <n v="1871099"/>
  </r>
  <r>
    <x v="2"/>
    <s v="Maharashtra"/>
    <s v="NANDURBAR"/>
    <s v="Dr. Natawadkar Suhas Jayant"/>
    <n v="0"/>
    <s v="IND"/>
    <s v="Bat"/>
    <s v="MALE"/>
    <n v="0"/>
    <n v="58"/>
    <s v="ST"/>
    <s v="Graduate Professional"/>
    <n v="42504576"/>
    <n v="5933112"/>
    <n v="13722"/>
    <n v="98"/>
    <n v="13820"/>
    <n v="0.73860335600000004"/>
    <n v="1.0758664929999999"/>
    <n v="1871099"/>
  </r>
  <r>
    <x v="0"/>
    <s v="Andhra Pradesh"/>
    <s v="NANDYAL"/>
    <s v="POCHA . BRAHMANANDA REDDY"/>
    <n v="1"/>
    <s v="YSRCP"/>
    <s v="Ceiling Fan"/>
    <s v="MALE"/>
    <n v="1"/>
    <n v="60"/>
    <s v="GENERAL"/>
    <s v="Post Graduate"/>
    <n v="585932911"/>
    <n v="177035582"/>
    <n v="715024"/>
    <n v="5864"/>
    <n v="720888"/>
    <n v="44.965007919999998"/>
    <n v="55.462095650000002"/>
    <n v="1603220"/>
  </r>
  <r>
    <x v="0"/>
    <s v="Andhra Pradesh"/>
    <s v="NANDYAL"/>
    <s v="MANDRA SIVANANDA REDDY"/>
    <n v="0"/>
    <s v="TDP"/>
    <s v="Bicycle"/>
    <s v="MALE"/>
    <n v="0"/>
    <n v="57"/>
    <s v="GENERAL"/>
    <s v="Graduate Professional"/>
    <n v="348903562"/>
    <n v="68693655"/>
    <n v="466869"/>
    <n v="3900"/>
    <n v="470769"/>
    <n v="29.363967519999999"/>
    <n v="36.218990060000003"/>
    <n v="1603220"/>
  </r>
  <r>
    <x v="0"/>
    <s v="Andhra Pradesh"/>
    <s v="NANDYAL"/>
    <s v="S.P.Y. REDDY"/>
    <n v="0"/>
    <s v="JnP"/>
    <s v="Glass Tumbler"/>
    <s v="MALE"/>
    <n v="1"/>
    <n v="69"/>
    <s v="GENERAL"/>
    <s v="Graduate"/>
    <n v="333760526"/>
    <n v="9594811"/>
    <n v="38568"/>
    <n v="303"/>
    <n v="38871"/>
    <n v="2.4245580769999999"/>
    <n v="2.9905715179999999"/>
    <n v="1603220"/>
  </r>
  <r>
    <x v="0"/>
    <s v="Andhra Pradesh"/>
    <s v="NANDYAL"/>
    <s v="JANGITE LAKSHMI NARASIMHA YADAV"/>
    <n v="0"/>
    <s v="INC"/>
    <s v="Hand"/>
    <s v="MALE"/>
    <n v="0"/>
    <n v="33"/>
    <s v="GENERAL"/>
    <s v="Post Graduate"/>
    <n v="3305200"/>
    <n v="877441"/>
    <n v="14313"/>
    <n v="107"/>
    <n v="14420"/>
    <n v="0.89943987700000005"/>
    <n v="1.1094142490000001"/>
    <n v="1603220"/>
  </r>
  <r>
    <x v="0"/>
    <s v="Andhra Pradesh"/>
    <s v="NARASARAOPET"/>
    <s v="LAVU SRI KRISHNA DEVARAYALU"/>
    <n v="1"/>
    <s v="YSRCP"/>
    <s v="Ceiling Fan"/>
    <s v="MALE"/>
    <n v="0"/>
    <n v="35"/>
    <s v="GENERAL"/>
    <s v="Graduate Professional"/>
    <n v="177710073"/>
    <n v="10142413"/>
    <n v="740509"/>
    <n v="5048"/>
    <n v="745557"/>
    <n v="44.633681580000001"/>
    <n v="51.748486190000001"/>
    <n v="1670391"/>
  </r>
  <r>
    <x v="0"/>
    <s v="Andhra Pradesh"/>
    <s v="NARASARAOPET"/>
    <s v="RAYAPATI SAMBASIVARAO"/>
    <n v="0"/>
    <s v="TDP"/>
    <s v="Bicycle"/>
    <s v="MALE"/>
    <n v="0"/>
    <n v="75"/>
    <s v="GENERAL"/>
    <s v="Graduate"/>
    <n v="437940180"/>
    <n v="1233171"/>
    <n v="589344"/>
    <n v="2211"/>
    <n v="591555"/>
    <n v="35.414163510000002"/>
    <n v="41.059336500000001"/>
    <n v="1670391"/>
  </r>
  <r>
    <x v="0"/>
    <s v="Andhra Pradesh"/>
    <s v="NARASARAOPET"/>
    <s v="NAYUB KAMAL SHAIK"/>
    <n v="0"/>
    <s v="JnP"/>
    <s v="Glass Tumbler"/>
    <s v="MALE"/>
    <n v="0"/>
    <n v="52"/>
    <s v="GENERAL"/>
    <s v="12th Pass"/>
    <n v="55264531"/>
    <n v="5468120"/>
    <n v="50713"/>
    <n v="295"/>
    <n v="51008"/>
    <n v="3.0536563000000001"/>
    <n v="3.5404225070000002"/>
    <n v="1670391"/>
  </r>
  <r>
    <x v="0"/>
    <s v="Andhra Pradesh"/>
    <s v="NARASARAOPET"/>
    <s v="KANNA LAKSHMI NARAYANA"/>
    <n v="0"/>
    <s v="BJP"/>
    <s v="Lotus"/>
    <s v="MALE"/>
    <n v="0"/>
    <n v="64"/>
    <s v="GENERAL"/>
    <s v="Graduate"/>
    <n v="391360844"/>
    <n v="22561506"/>
    <n v="15255"/>
    <n v="231"/>
    <n v="15486"/>
    <n v="0.92708832799999996"/>
    <n v="1.074870274"/>
    <n v="1670391"/>
  </r>
  <r>
    <x v="0"/>
    <s v="Andhra Pradesh"/>
    <s v="NARSAPURAM"/>
    <s v="KANUMURU RAGHU RAMA KRISHNA RAJU"/>
    <n v="1"/>
    <s v="YSRCP"/>
    <s v="Ceiling Fan"/>
    <s v="MALE"/>
    <n v="3"/>
    <n v="57"/>
    <s v="GENERAL"/>
    <s v="Post Graduate"/>
    <n v="3259405378"/>
    <n v="1014467354"/>
    <n v="444376"/>
    <n v="4858"/>
    <n v="449234"/>
    <n v="31.20350131"/>
    <n v="38.097733810000001"/>
    <n v="1439691"/>
  </r>
  <r>
    <x v="0"/>
    <s v="Andhra Pradesh"/>
    <s v="NARSAPURAM"/>
    <s v="V.V. SIVA RAMA RAJU (KALAVAPUDI SIVA)"/>
    <n v="0"/>
    <s v="TDP"/>
    <s v="Bicycle"/>
    <s v="MALE"/>
    <n v="1"/>
    <n v="48"/>
    <s v="GENERAL"/>
    <s v="Graduate"/>
    <n v="60940339"/>
    <n v="0"/>
    <n v="414547"/>
    <n v="2011"/>
    <n v="416558"/>
    <n v="28.933847610000001"/>
    <n v="35.326613309999999"/>
    <n v="1439691"/>
  </r>
  <r>
    <x v="0"/>
    <s v="Andhra Pradesh"/>
    <s v="NARSAPURAM"/>
    <s v="NAGABABU KONIDELA"/>
    <n v="0"/>
    <s v="JnP"/>
    <s v="Glass Tumbler"/>
    <s v="MALE"/>
    <n v="0"/>
    <n v="58"/>
    <s v="GENERAL"/>
    <s v="Graduate Professional"/>
    <n v="367820773"/>
    <n v="21678798"/>
    <n v="249188"/>
    <n v="1614"/>
    <n v="250802"/>
    <n v="17.42054371"/>
    <n v="21.269511739999999"/>
    <n v="1439691"/>
  </r>
  <r>
    <x v="0"/>
    <s v="Andhra Pradesh"/>
    <s v="NARSAPURAM"/>
    <s v="KANUMURU BAPIRAJU"/>
    <n v="0"/>
    <s v="INC"/>
    <s v="Hand"/>
    <s v="MALE"/>
    <n v="1"/>
    <n v="71"/>
    <s v="GENERAL"/>
    <s v="10th Pass"/>
    <n v="143319558"/>
    <n v="0"/>
    <n v="13809"/>
    <n v="132"/>
    <n v="13941"/>
    <n v="0.968332788"/>
    <n v="1.1822802969999999"/>
    <n v="1439691"/>
  </r>
  <r>
    <x v="0"/>
    <s v="Andhra Pradesh"/>
    <s v="NARSAPURAM"/>
    <s v="PYDIKONDALA MANIKYALA RAO"/>
    <n v="0"/>
    <s v="BJP"/>
    <s v="Lotus"/>
    <s v="MALE"/>
    <n v="3"/>
    <n v="59"/>
    <s v="GENERAL"/>
    <s v="12th Pass"/>
    <n v="22392505"/>
    <n v="1242976"/>
    <n v="12154"/>
    <n v="260"/>
    <n v="12414"/>
    <n v="0.86226836200000001"/>
    <n v="1.0527815519999999"/>
    <n v="1439691"/>
  </r>
  <r>
    <x v="0"/>
    <s v="Andhra Pradesh"/>
    <s v="NARSAPURAM"/>
    <s v="NOTA"/>
    <n v="0"/>
    <s v="NOTA"/>
    <s v="ND"/>
    <s v=""/>
    <m/>
    <m/>
    <s v=""/>
    <s v=""/>
    <m/>
    <m/>
    <n v="12074"/>
    <n v="35"/>
    <n v="12109"/>
    <n v="0.84108326"/>
    <n v="1.0269157250000001"/>
    <n v="1439691"/>
  </r>
  <r>
    <x v="2"/>
    <s v="Maharashtra"/>
    <s v="NASHIK"/>
    <s v="Godse Hemant Tukaram"/>
    <n v="1"/>
    <s v="SHS"/>
    <s v="Bow and Arrow"/>
    <s v="MALE"/>
    <n v="1"/>
    <n v="48"/>
    <s v="GENERAL"/>
    <s v="Others"/>
    <n v="146869996"/>
    <n v="41083126"/>
    <n v="562034"/>
    <n v="1565"/>
    <n v="563599"/>
    <n v="29.89813608"/>
    <n v="50.227521449999998"/>
    <n v="1885064"/>
  </r>
  <r>
    <x v="2"/>
    <s v="Maharashtra"/>
    <s v="NASHIK"/>
    <s v="Sameer Magan Bhujbal"/>
    <n v="0"/>
    <s v="NCP"/>
    <s v="Clock"/>
    <s v="MALE"/>
    <n v="16"/>
    <n v="45"/>
    <s v="GENERAL"/>
    <s v="10th Pass"/>
    <n v="654659863"/>
    <n v="130481204"/>
    <n v="270854"/>
    <n v="541"/>
    <n v="271395"/>
    <n v="14.39712392"/>
    <n v="24.18651947"/>
    <n v="1885064"/>
  </r>
  <r>
    <x v="2"/>
    <s v="Maharashtra"/>
    <s v="NASHIK"/>
    <s v="Adv. Kokate Manikrao Shivajirao"/>
    <n v="0"/>
    <s v="IND"/>
    <s v="Tractor Chalata Kisan"/>
    <s v="MALE"/>
    <n v="1"/>
    <n v="61"/>
    <s v="GENERAL"/>
    <s v="Graduate Professional"/>
    <n v="214414506"/>
    <n v="46737153"/>
    <n v="134229"/>
    <n v="298"/>
    <n v="134527"/>
    <n v="7.1364685760000004"/>
    <n v="11.98894565"/>
    <n v="1885064"/>
  </r>
  <r>
    <x v="2"/>
    <s v="Maharashtra"/>
    <s v="NASHIK"/>
    <s v="Pavan Chandrakant Pawar"/>
    <n v="0"/>
    <s v="VBA"/>
    <s v="Cup &amp; Saucer"/>
    <s v="MALE"/>
    <n v="8"/>
    <n v="38"/>
    <s v="GENERAL"/>
    <s v="Others"/>
    <n v="9091869"/>
    <n v="0"/>
    <n v="109836"/>
    <n v="145"/>
    <n v="109981"/>
    <n v="5.8343377199999997"/>
    <n v="9.8014244819999998"/>
    <n v="1885064"/>
  </r>
  <r>
    <x v="2"/>
    <s v="Gujarat"/>
    <s v="NAVSARI"/>
    <s v="C. R. Patil"/>
    <n v="1"/>
    <s v="BJP"/>
    <s v="Lotus"/>
    <s v="MALE"/>
    <n v="1"/>
    <n v="64"/>
    <s v="GENERAL"/>
    <s v="10th Pass"/>
    <n v="446044269"/>
    <n v="56846658"/>
    <n v="969430"/>
    <n v="3309"/>
    <n v="972739"/>
    <n v="49.336091760000002"/>
    <n v="74.298216670000002"/>
    <n v="1971658"/>
  </r>
  <r>
    <x v="2"/>
    <s v="Gujarat"/>
    <s v="NAVSARI"/>
    <s v="PATEL DHARMESHBHAI BHIMBHAI"/>
    <n v="0"/>
    <s v="INC"/>
    <s v="Hand"/>
    <s v="MALE"/>
    <n v="0"/>
    <n v="47"/>
    <s v="GENERAL"/>
    <s v="12th Pass"/>
    <n v="31846750"/>
    <n v="1659481"/>
    <n v="281663"/>
    <n v="1408"/>
    <n v="283071"/>
    <n v="14.357003089999999"/>
    <n v="21.621082829999999"/>
    <n v="1971658"/>
  </r>
  <r>
    <x v="3"/>
    <s v="Bihar"/>
    <s v="NAWADA"/>
    <s v="Chandan Singh"/>
    <n v="1"/>
    <s v="LJP"/>
    <s v="Bungalow"/>
    <s v="MALE"/>
    <n v="2"/>
    <n v="36"/>
    <s v="GENERAL"/>
    <s v="Graduate"/>
    <n v="176720167"/>
    <n v="4722200"/>
    <n v="491956"/>
    <n v="3728"/>
    <n v="495684"/>
    <n v="26.092105950000001"/>
    <n v="52.470490349999999"/>
    <n v="1899747"/>
  </r>
  <r>
    <x v="3"/>
    <s v="Bihar"/>
    <s v="NAWADA"/>
    <s v="Vibha Devi"/>
    <n v="0"/>
    <s v="RJD"/>
    <s v="Hurricane Lamp"/>
    <s v="FEMALE"/>
    <n v="0"/>
    <n v="53"/>
    <s v="GENERAL"/>
    <s v="Literate"/>
    <n v="118431743"/>
    <n v="4849749"/>
    <n v="344734"/>
    <n v="2878"/>
    <n v="347612"/>
    <n v="18.297804920000001"/>
    <n v="36.796370449999998"/>
    <n v="1899747"/>
  </r>
  <r>
    <x v="3"/>
    <s v="Bihar"/>
    <s v="NAWADA"/>
    <s v="NOTA"/>
    <n v="0"/>
    <s v="NOTA"/>
    <s v="ND"/>
    <s v=""/>
    <m/>
    <m/>
    <s v=""/>
    <s v=""/>
    <m/>
    <m/>
    <n v="35044"/>
    <n v="103"/>
    <n v="35147"/>
    <n v="1.850088459"/>
    <n v="3.7204757960000001"/>
    <n v="1899747"/>
  </r>
  <r>
    <x v="3"/>
    <s v="Bihar"/>
    <s v="NAWADA"/>
    <s v="Rajesh Kumar"/>
    <n v="0"/>
    <s v="IND"/>
    <s v="Helicopter"/>
    <s v="MALE"/>
    <n v="0"/>
    <n v="33"/>
    <s v="GENERAL"/>
    <s v="Graduate"/>
    <n v="6288351"/>
    <n v="600000"/>
    <n v="14922"/>
    <n v="12"/>
    <n v="14934"/>
    <n v="0.786104676"/>
    <n v="1.5808343680000001"/>
    <n v="1899747"/>
  </r>
  <r>
    <x v="3"/>
    <s v="Bihar"/>
    <s v="NAWADA"/>
    <s v="Vishnu Dev Yadav"/>
    <n v="0"/>
    <s v="BSP"/>
    <s v="Elephant"/>
    <s v="MALE"/>
    <n v="0"/>
    <n v="67"/>
    <s v="GENERAL"/>
    <s v="Graduate"/>
    <n v="43439000"/>
    <n v="0"/>
    <n v="11296"/>
    <n v="107"/>
    <n v="11403"/>
    <n v="0.600237821"/>
    <n v="1.2070613569999999"/>
    <n v="1899747"/>
  </r>
  <r>
    <x v="0"/>
    <s v="Andhra Pradesh"/>
    <s v="NELLORE"/>
    <s v="Adala Prabhakara Reddy"/>
    <n v="1"/>
    <s v="YSRCP"/>
    <s v="Ceiling Fan"/>
    <s v="MALE"/>
    <n v="0"/>
    <n v="70"/>
    <s v="GENERAL"/>
    <s v="12th Pass"/>
    <n v="2211663364"/>
    <n v="152281255"/>
    <n v="677014"/>
    <n v="6816"/>
    <n v="683830"/>
    <n v="40.878264270000003"/>
    <n v="53.044577050000001"/>
    <n v="1672845"/>
  </r>
  <r>
    <x v="0"/>
    <s v="Andhra Pradesh"/>
    <s v="NELLORE"/>
    <s v="Beeda Masthan Rao"/>
    <n v="0"/>
    <s v="TDP"/>
    <s v="Bicycle"/>
    <s v="MALE"/>
    <n v="0"/>
    <n v="60"/>
    <s v="GENERAL"/>
    <s v="Graduate"/>
    <n v="1654392880"/>
    <n v="680973688"/>
    <n v="529571"/>
    <n v="5688"/>
    <n v="535259"/>
    <n v="31.99692739"/>
    <n v="41.519949799999999"/>
    <n v="1672845"/>
  </r>
  <r>
    <x v="0"/>
    <s v="Andhra Pradesh"/>
    <s v="NELLORE"/>
    <s v="Chandra Rajagopal"/>
    <n v="0"/>
    <s v="CPI(M)"/>
    <s v="Hammer, Sickle and Star"/>
    <s v="MALE"/>
    <n v="2"/>
    <n v="67"/>
    <s v="GENERAL"/>
    <s v="10th Pass"/>
    <n v="2353200"/>
    <n v="240000"/>
    <n v="18571"/>
    <n v="259"/>
    <n v="18830"/>
    <n v="1.1256273000000001"/>
    <n v="1.4606399050000001"/>
    <n v="1672845"/>
  </r>
  <r>
    <x v="0"/>
    <s v="Andhra Pradesh"/>
    <s v="NELLORE"/>
    <s v="NOTA"/>
    <n v="0"/>
    <s v="NOTA"/>
    <s v="ND"/>
    <s v=""/>
    <m/>
    <m/>
    <s v=""/>
    <s v=""/>
    <m/>
    <m/>
    <n v="17128"/>
    <n v="33"/>
    <n v="17161"/>
    <n v="1.0258571480000001"/>
    <n v="1.3311758579999999"/>
    <n v="1672845"/>
  </r>
  <r>
    <x v="4"/>
    <s v="NCT OF Delhi"/>
    <s v="NEW DELHI"/>
    <s v="MEENAKASHI LEKHI"/>
    <n v="1"/>
    <s v="BJP"/>
    <s v="Lotus"/>
    <s v="FEMALE"/>
    <n v="0"/>
    <n v="51"/>
    <s v="GENERAL"/>
    <s v="Graduate Professional"/>
    <n v="361441689"/>
    <n v="7938378"/>
    <n v="503157"/>
    <n v="1049"/>
    <n v="504206"/>
    <n v="31.172510150000001"/>
    <n v="54.771244240000001"/>
    <n v="1617470"/>
  </r>
  <r>
    <x v="4"/>
    <s v="NCT OF Delhi"/>
    <s v="NEW DELHI"/>
    <s v="AJAY MAKAN"/>
    <n v="0"/>
    <s v="INC"/>
    <s v="Hand"/>
    <s v="MALE"/>
    <n v="0"/>
    <n v="55"/>
    <s v="GENERAL"/>
    <s v="Post Graduate"/>
    <n v="245732926"/>
    <n v="0"/>
    <n v="247429"/>
    <n v="273"/>
    <n v="247702"/>
    <n v="15.314163479999999"/>
    <n v="26.9075472"/>
    <n v="1617470"/>
  </r>
  <r>
    <x v="4"/>
    <s v="NCT OF Delhi"/>
    <s v="NEW DELHI"/>
    <s v="BRIJESH GOYAL"/>
    <n v="0"/>
    <s v="AAP"/>
    <s v="Broom"/>
    <s v="MALE"/>
    <n v="0"/>
    <n v="43"/>
    <s v="GENERAL"/>
    <s v="Graduate"/>
    <n v="9594156"/>
    <n v="3285554"/>
    <n v="150203"/>
    <n v="139"/>
    <n v="150342"/>
    <n v="9.2948864580000006"/>
    <n v="16.331456589999998"/>
    <n v="1617470"/>
  </r>
  <r>
    <x v="0"/>
    <s v="Tamil Nadu"/>
    <s v="NILGIRIS"/>
    <s v="RAJA, A."/>
    <n v="1"/>
    <s v="DMK"/>
    <s v="Rising Sun"/>
    <s v="MALE"/>
    <n v="6"/>
    <n v="55"/>
    <s v="SC"/>
    <s v="Graduate Professional"/>
    <n v="49591024"/>
    <n v="1424914"/>
    <n v="545463"/>
    <n v="2369"/>
    <n v="547832"/>
    <n v="40.10307014"/>
    <n v="54.18451529"/>
    <n v="1366060"/>
  </r>
  <r>
    <x v="0"/>
    <s v="Tamil Nadu"/>
    <s v="NILGIRIS"/>
    <s v="THIYAGARAJAN, M."/>
    <n v="0"/>
    <s v="AIADMK"/>
    <s v="Two Leaves"/>
    <s v="MALE"/>
    <n v="0"/>
    <n v="59"/>
    <s v="SC"/>
    <s v="Graduate"/>
    <n v="12467318"/>
    <n v="0"/>
    <n v="341649"/>
    <n v="360"/>
    <n v="342009"/>
    <n v="25.036162390000001"/>
    <n v="33.827143890000002"/>
    <n v="1366060"/>
  </r>
  <r>
    <x v="0"/>
    <s v="Tamil Nadu"/>
    <s v="NILGIRIS"/>
    <s v="RAJENTHIRAN, N."/>
    <n v="0"/>
    <s v="MNM"/>
    <s v="Battery Torch"/>
    <s v="MALE"/>
    <n v="0"/>
    <n v="55"/>
    <s v="SC"/>
    <s v="Graduate Professional"/>
    <n v="56013763"/>
    <n v="810218"/>
    <n v="41055"/>
    <n v="114"/>
    <n v="41169"/>
    <n v="3.013703644"/>
    <n v="4.0719094719999998"/>
    <n v="1366060"/>
  </r>
  <r>
    <x v="0"/>
    <s v="Tamil Nadu"/>
    <s v="NILGIRIS"/>
    <s v="RAMASWAMY, M."/>
    <n v="0"/>
    <s v="IND"/>
    <s v="Gift Pack"/>
    <s v="MALE"/>
    <n v="0"/>
    <n v="66"/>
    <s v="SC"/>
    <s v="Post Graduate"/>
    <n v="56129105"/>
    <n v="0"/>
    <n v="40392"/>
    <n v="27"/>
    <n v="40419"/>
    <n v="2.9588012240000001"/>
    <n v="3.9977290910000001"/>
    <n v="1366060"/>
  </r>
  <r>
    <x v="0"/>
    <s v="Tamil Nadu"/>
    <s v="NILGIRIS"/>
    <s v="NOTA"/>
    <n v="0"/>
    <s v="NOTA"/>
    <s v="ND"/>
    <s v=""/>
    <m/>
    <m/>
    <s v=""/>
    <s v=""/>
    <m/>
    <m/>
    <n v="18096"/>
    <n v="53"/>
    <n v="18149"/>
    <n v="1.3285653630000001"/>
    <n v="1.7950663120000001"/>
    <n v="1366060"/>
  </r>
  <r>
    <x v="0"/>
    <s v="Telangana"/>
    <s v="NIZAMABAD"/>
    <s v="ARVIND DHARMAPURI"/>
    <n v="1"/>
    <s v="BJP"/>
    <s v="Lotus"/>
    <s v="MALE"/>
    <n v="1"/>
    <n v="43"/>
    <s v="GENERAL"/>
    <s v="Post Graduate"/>
    <n v="876930468"/>
    <n v="337580746"/>
    <n v="479748"/>
    <n v="836"/>
    <n v="480584"/>
    <n v="30.937855070000001"/>
    <n v="45.202420660000001"/>
    <n v="1553385"/>
  </r>
  <r>
    <x v="0"/>
    <s v="Telangana"/>
    <s v="NIZAMABAD"/>
    <s v="KALVAKUNTLA KAVITHA"/>
    <n v="0"/>
    <s v="TRS"/>
    <s v="Car"/>
    <s v="FEMALE"/>
    <n v="2"/>
    <n v="41"/>
    <s v="GENERAL"/>
    <s v="Graduate Professional"/>
    <n v="179382394"/>
    <n v="90723181"/>
    <n v="409481"/>
    <n v="228"/>
    <n v="409709"/>
    <n v="26.375238589999999"/>
    <n v="38.536111409999997"/>
    <n v="1553385"/>
  </r>
  <r>
    <x v="0"/>
    <s v="Telangana"/>
    <s v="NIZAMABAD"/>
    <s v="MADHU GOUD YASKHI"/>
    <n v="0"/>
    <s v="INC"/>
    <s v="Hand"/>
    <s v="MALE"/>
    <n v="1"/>
    <n v="61"/>
    <s v="GENERAL"/>
    <s v="Post Graduate"/>
    <n v="362049049"/>
    <n v="3509798"/>
    <n v="69173"/>
    <n v="67"/>
    <n v="69240"/>
    <n v="4.4573624699999996"/>
    <n v="6.5125256069999997"/>
    <n v="1553385"/>
  </r>
  <r>
    <x v="4"/>
    <s v="NCT OF Delhi"/>
    <s v="NORTH EAST DELHI"/>
    <s v="MANOJ TIWARI"/>
    <n v="1"/>
    <s v="BJP"/>
    <s v="Lotus"/>
    <s v="MALE"/>
    <n v="3"/>
    <n v="47"/>
    <s v="GENERAL"/>
    <s v="Post Graduate"/>
    <n v="242817031"/>
    <n v="13618755"/>
    <n v="785262"/>
    <n v="2537"/>
    <n v="787799"/>
    <n v="34.394313539999999"/>
    <n v="53.856765979999999"/>
    <n v="2290492"/>
  </r>
  <r>
    <x v="4"/>
    <s v="NCT OF Delhi"/>
    <s v="NORTH EAST DELHI"/>
    <s v="SHEILA DIKSHIT"/>
    <n v="0"/>
    <s v="INC"/>
    <s v="Hand"/>
    <s v="FEMALE"/>
    <n v="0"/>
    <n v="81"/>
    <s v="GENERAL"/>
    <s v="Post Graduate"/>
    <n v="49285773"/>
    <n v="0"/>
    <n v="421293"/>
    <n v="404"/>
    <n v="421697"/>
    <n v="18.410760660000001"/>
    <n v="28.82871982"/>
    <n v="2290492"/>
  </r>
  <r>
    <x v="4"/>
    <s v="NCT OF Delhi"/>
    <s v="NORTH EAST DELHI"/>
    <s v="DILIP PANDEY"/>
    <n v="0"/>
    <s v="AAP"/>
    <s v="Broom"/>
    <s v="MALE"/>
    <n v="1"/>
    <n v="38"/>
    <s v="GENERAL"/>
    <s v="Post Graduate"/>
    <n v="5433393"/>
    <n v="0"/>
    <n v="190586"/>
    <n v="270"/>
    <n v="190856"/>
    <n v="8.3325329230000005"/>
    <n v="13.047600879999999"/>
    <n v="2290492"/>
  </r>
  <r>
    <x v="4"/>
    <s v="NCT OF Delhi"/>
    <s v="NORTH EAST DELHI"/>
    <s v="RAJVEER SINGH"/>
    <n v="0"/>
    <s v="BSP"/>
    <s v="Elephant"/>
    <s v="MALE"/>
    <n v="0"/>
    <n v="43"/>
    <s v="GENERAL"/>
    <s v="12th Pass"/>
    <n v="92354028"/>
    <n v="40746162"/>
    <n v="37630"/>
    <n v="201"/>
    <n v="37831"/>
    <n v="1.65165388"/>
    <n v="2.5862628839999999"/>
    <n v="2290492"/>
  </r>
  <r>
    <x v="2"/>
    <s v="Goa"/>
    <s v="NORTH GOA"/>
    <s v="SHRIPAD YESSO NAIK"/>
    <n v="1"/>
    <s v="BJP"/>
    <s v="Lotus"/>
    <s v="MALE"/>
    <n v="0"/>
    <n v="66"/>
    <s v="GENERAL"/>
    <s v="Graduate"/>
    <n v="65795623"/>
    <n v="1491387"/>
    <n v="244034"/>
    <n v="810"/>
    <n v="244844"/>
    <n v="43.976499789999998"/>
    <n v="57.07239526"/>
    <n v="556761"/>
  </r>
  <r>
    <x v="2"/>
    <s v="Goa"/>
    <s v="NORTH GOA"/>
    <s v="GIRISH RAYA CHODANKAR"/>
    <n v="0"/>
    <s v="INC"/>
    <s v="Hand"/>
    <s v="MALE"/>
    <n v="0"/>
    <n v="52"/>
    <s v="GENERAL"/>
    <s v="Post Graduate"/>
    <n v="14393879"/>
    <n v="1758927"/>
    <n v="164407"/>
    <n v="190"/>
    <n v="164597"/>
    <n v="29.563313520000001"/>
    <n v="38.36706247"/>
    <n v="556761"/>
  </r>
  <r>
    <x v="2"/>
    <s v="Goa"/>
    <s v="NORTH GOA"/>
    <s v="NOTA"/>
    <n v="0"/>
    <s v="NOTA"/>
    <s v="ND"/>
    <s v=""/>
    <m/>
    <m/>
    <s v=""/>
    <s v=""/>
    <m/>
    <m/>
    <n v="7047"/>
    <n v="16"/>
    <n v="7063"/>
    <n v="1.2685874189999999"/>
    <n v="1.64636392"/>
    <n v="556761"/>
  </r>
  <r>
    <x v="2"/>
    <s v="Goa"/>
    <s v="NORTH GOA"/>
    <s v="DATTATRAYA PADGAONKAR"/>
    <n v="0"/>
    <s v="AAP"/>
    <s v="Broom"/>
    <s v="MALE"/>
    <n v="0"/>
    <n v="59"/>
    <s v="GENERAL"/>
    <s v="Graduate"/>
    <n v="19819040"/>
    <n v="0"/>
    <n v="4748"/>
    <n v="8"/>
    <n v="4756"/>
    <n v="0.85422649900000003"/>
    <n v="1.108609204"/>
    <n v="556761"/>
  </r>
  <r>
    <x v="4"/>
    <s v="NCT OF Delhi"/>
    <s v="NORTH WEST DELHI"/>
    <s v="HANS RAJ HANS"/>
    <n v="1"/>
    <s v="BJP"/>
    <s v="Lotus"/>
    <s v="MALE"/>
    <n v="0"/>
    <n v="57"/>
    <s v="SC"/>
    <s v="10th Pass"/>
    <n v="130937732"/>
    <n v="47897494"/>
    <n v="847737"/>
    <n v="926"/>
    <n v="848663"/>
    <n v="35.673172919999999"/>
    <n v="60.489769680000002"/>
    <n v="2378995"/>
  </r>
  <r>
    <x v="4"/>
    <s v="NCT OF Delhi"/>
    <s v="NORTH WEST DELHI"/>
    <s v="GUGAN SINGH"/>
    <n v="0"/>
    <s v="AAP"/>
    <s v="Broom"/>
    <s v="MALE"/>
    <n v="0"/>
    <n v="70"/>
    <s v="SC"/>
    <s v="8th Pass"/>
    <n v="12853787"/>
    <n v="0"/>
    <n v="294662"/>
    <n v="104"/>
    <n v="294766"/>
    <n v="12.390358109999999"/>
    <n v="21.00990316"/>
    <n v="2378995"/>
  </r>
  <r>
    <x v="4"/>
    <s v="NCT OF Delhi"/>
    <s v="NORTH WEST DELHI"/>
    <s v="RAJESH LILOTHIA"/>
    <n v="0"/>
    <s v="INC"/>
    <s v="Hand"/>
    <s v="MALE"/>
    <n v="0"/>
    <n v="53"/>
    <s v="SC"/>
    <s v="Post Graduate"/>
    <n v="44456251"/>
    <n v="79000"/>
    <n v="236803"/>
    <n v="79"/>
    <n v="236882"/>
    <n v="9.957229839"/>
    <n v="16.884131419999999"/>
    <n v="2378995"/>
  </r>
  <r>
    <x v="5"/>
    <s v="Assam"/>
    <s v="NOWGONG"/>
    <s v="Pradyut Bordoloi"/>
    <n v="1"/>
    <s v="INC"/>
    <s v="Hand"/>
    <s v="MALE"/>
    <n v="0"/>
    <n v="59"/>
    <s v="GENERAL"/>
    <s v="Post Graduate"/>
    <n v="74143272"/>
    <n v="4011152"/>
    <n v="738881"/>
    <n v="843"/>
    <n v="739724"/>
    <n v="41.218333620000003"/>
    <n v="49.525449510000001"/>
    <n v="1794648"/>
  </r>
  <r>
    <x v="5"/>
    <s v="Assam"/>
    <s v="NOWGONG"/>
    <s v="Sri Rupak Sharma"/>
    <n v="0"/>
    <s v="BJP"/>
    <s v="Lotus"/>
    <s v="MALE"/>
    <n v="0"/>
    <n v="46"/>
    <s v="GENERAL"/>
    <s v="Graduate"/>
    <n v="62717347"/>
    <n v="7224404"/>
    <n v="720727"/>
    <n v="2245"/>
    <n v="722972"/>
    <n v="40.284891520000002"/>
    <n v="48.403882099999997"/>
    <n v="1794648"/>
  </r>
  <r>
    <x v="0"/>
    <s v="Andhra Pradesh"/>
    <s v="ONGOLE"/>
    <s v="MAGUNTA SREENIVASULU REDDY"/>
    <n v="1"/>
    <s v="YSRCP"/>
    <s v="Ceiling Fan"/>
    <s v="MALE"/>
    <n v="0"/>
    <n v="65"/>
    <s v="GENERAL"/>
    <s v="Graduate"/>
    <n v="266583686"/>
    <n v="91302133"/>
    <n v="729344"/>
    <n v="9858"/>
    <n v="739202"/>
    <n v="47.492240449999997"/>
    <n v="55.000026040000002"/>
    <n v="1556469"/>
  </r>
  <r>
    <x v="0"/>
    <s v="Andhra Pradesh"/>
    <s v="ONGOLE"/>
    <s v="SIDDA RAGHAVA RAO"/>
    <n v="0"/>
    <s v="TDP"/>
    <s v="Bicycle"/>
    <s v="MALE"/>
    <n v="0"/>
    <n v="61"/>
    <s v="GENERAL"/>
    <s v="Graduate"/>
    <n v="916836770"/>
    <n v="129414369"/>
    <n v="516287"/>
    <n v="8064"/>
    <n v="524351"/>
    <n v="33.688496209999997"/>
    <n v="39.014124219999999"/>
    <n v="1556469"/>
  </r>
  <r>
    <x v="0"/>
    <s v="Andhra Pradesh"/>
    <s v="ONGOLE"/>
    <s v="BELLAMKONDA SAIBABU"/>
    <n v="0"/>
    <s v="JnP"/>
    <s v="Glass Tumbler"/>
    <s v="MALE"/>
    <n v="0"/>
    <n v="49"/>
    <s v="GENERAL"/>
    <s v="Graduate Professional"/>
    <n v="13866784"/>
    <n v="2472903"/>
    <n v="29054"/>
    <n v="325"/>
    <n v="29379"/>
    <n v="1.8875416089999999"/>
    <n v="2.1859326210000001"/>
    <n v="1556469"/>
  </r>
  <r>
    <x v="0"/>
    <s v="Andhra Pradesh"/>
    <s v="ONGOLE"/>
    <s v="NOTA"/>
    <n v="0"/>
    <s v="NOTA"/>
    <s v="ND"/>
    <s v=""/>
    <m/>
    <m/>
    <s v=""/>
    <s v=""/>
    <m/>
    <m/>
    <n v="20843"/>
    <n v="22"/>
    <n v="20865"/>
    <n v="1.340534248"/>
    <n v="1.5524518920000001"/>
    <n v="1556469"/>
  </r>
  <r>
    <x v="2"/>
    <s v="Maharashtra"/>
    <s v="OSMANABAD"/>
    <s v="Omprakash Bhupalsinh Alias Pawan Rajenimbalkar"/>
    <n v="1"/>
    <s v="SHS"/>
    <s v="Bow and Arrow"/>
    <s v="MALE"/>
    <n v="4"/>
    <n v="35"/>
    <s v="GENERAL"/>
    <s v="12th Pass"/>
    <n v="50299295"/>
    <n v="10045858"/>
    <n v="591605"/>
    <n v="5035"/>
    <n v="596640"/>
    <n v="31.572597290000001"/>
    <n v="49.52059706"/>
    <n v="1889740"/>
  </r>
  <r>
    <x v="2"/>
    <s v="Maharashtra"/>
    <s v="OSMANABAD"/>
    <s v="Ranajagjitsinha Padmasinha Patil"/>
    <n v="0"/>
    <s v="NCP"/>
    <s v="Clock"/>
    <s v="MALE"/>
    <n v="4"/>
    <n v="47"/>
    <s v="GENERAL"/>
    <s v="Graduate Professional"/>
    <n v="412022397"/>
    <n v="101327317"/>
    <n v="464747"/>
    <n v="4327"/>
    <n v="469074"/>
    <n v="24.822144850000001"/>
    <n v="38.93273087"/>
    <n v="1889740"/>
  </r>
  <r>
    <x v="2"/>
    <s v="Maharashtra"/>
    <s v="OSMANABAD"/>
    <s v="Arjun (Dada) Salgar"/>
    <n v="0"/>
    <s v="VBA"/>
    <s v="Cup &amp; Saucer"/>
    <s v="MALE"/>
    <n v="3"/>
    <n v="39"/>
    <s v="GENERAL"/>
    <s v="8th Pass"/>
    <n v="45000"/>
    <n v="1100000"/>
    <n v="98108"/>
    <n v="471"/>
    <n v="98579"/>
    <n v="5.2165377250000002"/>
    <n v="8.1819705979999995"/>
    <n v="1889740"/>
  </r>
  <r>
    <x v="5"/>
    <s v="Manipur"/>
    <s v="OUTER MANIPUR"/>
    <s v="Lorho S. Pfoze"/>
    <n v="1"/>
    <s v="NPF"/>
    <s v="Cock"/>
    <s v="MALE"/>
    <n v="0"/>
    <n v="59"/>
    <s v="ST"/>
    <s v="Graduate Professional"/>
    <n v="13709352"/>
    <n v="0"/>
    <n v="362707"/>
    <n v="820"/>
    <n v="363527"/>
    <n v="35.566711249999997"/>
    <n v="42.270827160000003"/>
    <n v="1022099"/>
  </r>
  <r>
    <x v="5"/>
    <s v="Manipur"/>
    <s v="OUTER MANIPUR"/>
    <s v="Houlim Shokhopao Mate"/>
    <n v="0"/>
    <s v="BJP"/>
    <s v="Lotus"/>
    <s v="MALE"/>
    <n v="0"/>
    <n v="36"/>
    <s v="ST"/>
    <s v="12th Pass"/>
    <n v="16891558"/>
    <n v="0"/>
    <n v="287058"/>
    <n v="2687"/>
    <n v="289745"/>
    <n v="28.348036740000001"/>
    <n v="33.69147495"/>
    <n v="1022099"/>
  </r>
  <r>
    <x v="5"/>
    <s v="Manipur"/>
    <s v="OUTER MANIPUR"/>
    <s v="K. James"/>
    <n v="0"/>
    <s v="INC"/>
    <s v="Hand"/>
    <s v="MALE"/>
    <n v="2"/>
    <n v="56"/>
    <s v="ST"/>
    <s v="Graduate"/>
    <n v="129198371"/>
    <n v="21839605"/>
    <n v="151103"/>
    <n v="1407"/>
    <n v="152510"/>
    <n v="14.921255179999999"/>
    <n v="17.733824030000001"/>
    <n v="1022099"/>
  </r>
  <r>
    <x v="5"/>
    <s v="Manipur"/>
    <s v="OUTER MANIPUR"/>
    <s v="Thangminlien Kipgen"/>
    <n v="0"/>
    <s v="NPEP"/>
    <s v="Book"/>
    <s v="MALE"/>
    <n v="0"/>
    <n v="64"/>
    <s v="ST"/>
    <s v="12th Pass"/>
    <n v="6663739"/>
    <n v="575332"/>
    <n v="30261"/>
    <n v="465"/>
    <n v="30726"/>
    <n v="3.0061667220000001"/>
    <n v="3.57281147"/>
    <n v="1022099"/>
  </r>
  <r>
    <x v="5"/>
    <s v="Manipur"/>
    <s v="OUTER MANIPUR"/>
    <s v="Ashang Kasar"/>
    <n v="0"/>
    <s v="NEINDP"/>
    <s v="Walking Stick"/>
    <s v="MALE"/>
    <n v="0"/>
    <n v="43"/>
    <s v="ST"/>
    <s v="Post Graduate"/>
    <n v="13563720"/>
    <n v="0"/>
    <n v="12081"/>
    <n v="130"/>
    <n v="12211"/>
    <n v="1.1946983609999999"/>
    <n v="1.4198919759999999"/>
    <n v="1022099"/>
  </r>
  <r>
    <x v="0"/>
    <s v="Kerala"/>
    <s v="PALAKKAD"/>
    <s v="V K SREEKANDAN"/>
    <n v="1"/>
    <s v="INC"/>
    <s v="Hand"/>
    <s v="MALE"/>
    <n v="7"/>
    <n v="49"/>
    <s v="GENERAL"/>
    <s v="Graduate"/>
    <n v="6356399"/>
    <n v="2709000"/>
    <n v="398714"/>
    <n v="560"/>
    <n v="399274"/>
    <n v="30.179212549999999"/>
    <n v="38.806889859999998"/>
    <n v="1323010"/>
  </r>
  <r>
    <x v="0"/>
    <s v="Kerala"/>
    <s v="PALAKKAD"/>
    <s v="M B RAJESH"/>
    <n v="0"/>
    <s v="CPI(M)"/>
    <s v="Hammer, Sickle and Star"/>
    <s v="MALE"/>
    <n v="10"/>
    <n v="48"/>
    <s v="GENERAL"/>
    <s v="Post Graduate"/>
    <n v="16762314"/>
    <n v="651136"/>
    <n v="386773"/>
    <n v="864"/>
    <n v="387637"/>
    <n v="29.299627359999999"/>
    <n v="37.675847580000003"/>
    <n v="1323010"/>
  </r>
  <r>
    <x v="0"/>
    <s v="Kerala"/>
    <s v="PALAKKAD"/>
    <s v="KRISHNAKUMAR C"/>
    <n v="0"/>
    <s v="BJP"/>
    <s v="Lotus"/>
    <s v="MALE"/>
    <n v="10"/>
    <n v="48"/>
    <s v="GENERAL"/>
    <s v="Graduate"/>
    <n v="11298644"/>
    <n v="1448919"/>
    <n v="217747"/>
    <n v="809"/>
    <n v="218556"/>
    <n v="16.519603029999999"/>
    <n v="21.242251240000002"/>
    <n v="1323010"/>
  </r>
  <r>
    <x v="3"/>
    <s v="Jharkhand"/>
    <s v="PALAMAU"/>
    <s v="VISHNU DAYAL RAM"/>
    <n v="1"/>
    <s v="BJP"/>
    <s v="Lotus"/>
    <s v="MALE"/>
    <n v="0"/>
    <n v="68"/>
    <s v="SC"/>
    <s v="Graduate"/>
    <n v="32273873"/>
    <n v="90922"/>
    <n v="753240"/>
    <n v="2419"/>
    <n v="755659"/>
    <n v="40.163842500000001"/>
    <n v="62.42917783"/>
    <n v="1881441"/>
  </r>
  <r>
    <x v="3"/>
    <s v="Jharkhand"/>
    <s v="PALAMAU"/>
    <s v="GHURAN RAM"/>
    <n v="0"/>
    <s v="RJD"/>
    <s v="Hurricane Lamp"/>
    <s v="MALE"/>
    <n v="5"/>
    <n v="51"/>
    <s v="SC"/>
    <s v="Graduate"/>
    <n v="15227170"/>
    <n v="793697"/>
    <n v="276967"/>
    <n v="1086"/>
    <n v="278053"/>
    <n v="14.77872546"/>
    <n v="22.971499290000001"/>
    <n v="1881441"/>
  </r>
  <r>
    <x v="3"/>
    <s v="Jharkhand"/>
    <s v="PALAMAU"/>
    <s v="ANJANA BHUIYAN"/>
    <n v="0"/>
    <s v="BSP"/>
    <s v="Elephant"/>
    <s v="FEMALE"/>
    <n v="0"/>
    <n v="47"/>
    <s v="SC"/>
    <s v="8th Pass"/>
    <n v="12484775"/>
    <n v="2512110"/>
    <n v="53452"/>
    <n v="145"/>
    <n v="53597"/>
    <n v="2.8487207410000002"/>
    <n v="4.4279452030000002"/>
    <n v="1881441"/>
  </r>
  <r>
    <x v="3"/>
    <s v="Jharkhand"/>
    <s v="PALAMAU"/>
    <s v="DINESH RAM"/>
    <n v="0"/>
    <s v="IND"/>
    <s v="Cup &amp; Saucer"/>
    <s v="MALE"/>
    <n v="1"/>
    <n v="40"/>
    <s v="SC"/>
    <s v="10th Pass"/>
    <n v="1750038"/>
    <n v="0"/>
    <n v="19490"/>
    <n v="1"/>
    <n v="19491"/>
    <n v="1.0359612659999999"/>
    <n v="1.6102595280000001"/>
    <n v="1881441"/>
  </r>
  <r>
    <x v="3"/>
    <s v="Jharkhand"/>
    <s v="PALAMAU"/>
    <s v="VIJAY KUMAR"/>
    <n v="0"/>
    <s v="IND"/>
    <s v="BELT"/>
    <s v="MALE"/>
    <n v="0"/>
    <n v="28"/>
    <s v="SC"/>
    <s v="12th Pass"/>
    <n v="2116596"/>
    <n v="0"/>
    <n v="13958"/>
    <n v="3"/>
    <n v="13961"/>
    <n v="0.74203761899999998"/>
    <n v="1.1533955810000001"/>
    <n v="1881441"/>
  </r>
  <r>
    <x v="3"/>
    <s v="Jharkhand"/>
    <s v="PALAMAU"/>
    <s v="RAM JI PASWAN"/>
    <n v="0"/>
    <s v="IND"/>
    <s v="Basket containing Fruits"/>
    <s v="MALE"/>
    <n v="1"/>
    <n v="65"/>
    <s v="SC"/>
    <s v="Graduate"/>
    <n v="6801000"/>
    <n v="50000"/>
    <n v="13094"/>
    <n v="3"/>
    <n v="13097"/>
    <n v="0.69611537099999998"/>
    <n v="1.0820157530000001"/>
    <n v="1881441"/>
  </r>
  <r>
    <x v="3"/>
    <s v="Jharkhand"/>
    <s v="PALAMAU"/>
    <s v="AMINDRA PASWAN"/>
    <n v="0"/>
    <s v="BLSD"/>
    <s v="Tractor Chalata Kisan"/>
    <s v="MALE"/>
    <n v="0"/>
    <n v="33"/>
    <s v="SC"/>
    <s v="10th Pass"/>
    <n v="3787000"/>
    <n v="75000"/>
    <n v="13039"/>
    <n v="8"/>
    <n v="13047"/>
    <n v="0.69345783400000005"/>
    <n v="1.077884976"/>
    <n v="1881441"/>
  </r>
  <r>
    <x v="2"/>
    <s v="Maharashtra"/>
    <s v="PALGHAR"/>
    <s v="Rajendra Dhedya Gavit"/>
    <n v="1"/>
    <s v="SHS"/>
    <s v="Bow and Arrow"/>
    <s v="MALE"/>
    <n v="0"/>
    <n v="51"/>
    <s v="ST"/>
    <s v="Graduate"/>
    <n v="87616920"/>
    <n v="30223375"/>
    <n v="579989"/>
    <n v="490"/>
    <n v="580479"/>
    <n v="30.78484302"/>
    <n v="48.284848490000002"/>
    <n v="1885600"/>
  </r>
  <r>
    <x v="2"/>
    <s v="Maharashtra"/>
    <s v="PALGHAR"/>
    <s v="Baliram Sukur Jadhav"/>
    <n v="0"/>
    <s v="BVA"/>
    <s v="Auto- Rickshaw"/>
    <s v="MALE"/>
    <n v="3"/>
    <n v="63"/>
    <s v="ST"/>
    <s v="8th Pass"/>
    <n v="20285716"/>
    <n v="0"/>
    <n v="491391"/>
    <n v="205"/>
    <n v="491596"/>
    <n v="26.07106491"/>
    <n v="40.89146787"/>
    <n v="1885600"/>
  </r>
  <r>
    <x v="2"/>
    <s v="Maharashtra"/>
    <s v="PALGHAR"/>
    <s v="NOTA"/>
    <n v="0"/>
    <s v="NOTA"/>
    <s v="ND"/>
    <s v=""/>
    <m/>
    <m/>
    <s v=""/>
    <s v=""/>
    <m/>
    <m/>
    <n v="29463"/>
    <n v="16"/>
    <n v="29479"/>
    <n v="1.5633750529999999"/>
    <n v="2.4520939579999999"/>
    <n v="1885600"/>
  </r>
  <r>
    <x v="2"/>
    <s v="Maharashtra"/>
    <s v="PALGHAR"/>
    <s v="Dattaram Jayram Karbat"/>
    <n v="0"/>
    <s v="IND"/>
    <s v="BUCKET"/>
    <s v="MALE"/>
    <n v="1"/>
    <n v="55"/>
    <s v="ST"/>
    <s v="8th Pass"/>
    <n v="752000"/>
    <n v="0"/>
    <n v="13921"/>
    <n v="11"/>
    <n v="13932"/>
    <n v="0.73886296100000004"/>
    <n v="1.1588782870000001"/>
    <n v="1885600"/>
  </r>
  <r>
    <x v="2"/>
    <s v="Maharashtra"/>
    <s v="PALGHAR"/>
    <s v="Suresh Arjun Padavi"/>
    <n v="0"/>
    <s v="VBA"/>
    <s v="Key"/>
    <s v="MALE"/>
    <n v="2"/>
    <n v="34"/>
    <s v="ST"/>
    <s v="5th Pass"/>
    <n v="5790689"/>
    <n v="0"/>
    <n v="13715"/>
    <n v="13"/>
    <n v="13728"/>
    <n v="0.72804412399999996"/>
    <n v="1.141909354"/>
    <n v="1885600"/>
  </r>
  <r>
    <x v="2"/>
    <s v="Maharashtra"/>
    <s v="PALGHAR"/>
    <s v="Sanjay Laxman Tambda"/>
    <n v="0"/>
    <s v="BSP"/>
    <s v="Elephant"/>
    <s v="MALE"/>
    <n v="0"/>
    <n v="43"/>
    <s v="ST"/>
    <s v="8th Pass"/>
    <n v="840700"/>
    <n v="0"/>
    <n v="13439"/>
    <n v="7"/>
    <n v="13446"/>
    <n v="0.71308867200000003"/>
    <n v="1.1184523"/>
    <n v="1885600"/>
  </r>
  <r>
    <x v="2"/>
    <s v="Rajasthan"/>
    <s v="PALI"/>
    <s v="P. P. CHAUDHARY"/>
    <n v="1"/>
    <s v="BJP"/>
    <s v="Lotus"/>
    <s v="MALE"/>
    <n v="0"/>
    <n v="65"/>
    <s v="GENERAL"/>
    <s v="Graduate Professional"/>
    <n v="385111923"/>
    <n v="7278041"/>
    <n v="890817"/>
    <n v="9332"/>
    <n v="900149"/>
    <n v="41.64150471"/>
    <n v="66.113777670000005"/>
    <n v="2161663"/>
  </r>
  <r>
    <x v="2"/>
    <s v="Rajasthan"/>
    <s v="PALI"/>
    <s v="BADRIRAM JAKHAR"/>
    <n v="0"/>
    <s v="INC"/>
    <s v="Hand"/>
    <s v="MALE"/>
    <n v="0"/>
    <n v="69"/>
    <s v="GENERAL"/>
    <s v="Literate"/>
    <n v="232556672"/>
    <n v="49047253"/>
    <n v="413439"/>
    <n v="5113"/>
    <n v="418552"/>
    <n v="19.36250008"/>
    <n v="30.741637069999999"/>
    <n v="2161663"/>
  </r>
  <r>
    <x v="2"/>
    <s v="Rajasthan"/>
    <s v="PALI"/>
    <s v="NOTA"/>
    <n v="0"/>
    <s v="NOTA"/>
    <s v="ND"/>
    <s v=""/>
    <m/>
    <m/>
    <s v=""/>
    <s v=""/>
    <m/>
    <m/>
    <n v="15105"/>
    <n v="75"/>
    <n v="15180"/>
    <n v="0.70223712000000005"/>
    <n v="1.114934466"/>
    <n v="2161663"/>
  </r>
  <r>
    <x v="2"/>
    <s v="Gujarat"/>
    <s v="PANCHMAHAL"/>
    <s v="Ratansinh Magansinh Rathod"/>
    <n v="1"/>
    <s v="BJP"/>
    <s v="Lotus"/>
    <s v="MALE"/>
    <n v="0"/>
    <n v="59"/>
    <s v="GENERAL"/>
    <s v="Graduate Professional"/>
    <n v="10260663"/>
    <n v="1081611"/>
    <n v="727301"/>
    <n v="4835"/>
    <n v="732136"/>
    <n v="41.961940939999998"/>
    <n v="67.433348249999995"/>
    <n v="1744762"/>
  </r>
  <r>
    <x v="2"/>
    <s v="Gujarat"/>
    <s v="PANCHMAHAL"/>
    <s v="Khant Vechatbhai Kuberbhai"/>
    <n v="0"/>
    <s v="INC"/>
    <s v="Hand"/>
    <s v="MALE"/>
    <n v="2"/>
    <n v="68"/>
    <s v="GENERAL"/>
    <s v="8th Pass"/>
    <n v="33436760"/>
    <n v="600000"/>
    <n v="301046"/>
    <n v="2549"/>
    <n v="303595"/>
    <n v="17.400367500000002"/>
    <n v="27.962601710000001"/>
    <n v="1744762"/>
  </r>
  <r>
    <x v="2"/>
    <s v="Gujarat"/>
    <s v="PANCHMAHAL"/>
    <s v="NOTA"/>
    <n v="0"/>
    <s v="NOTA"/>
    <s v="ND"/>
    <s v=""/>
    <m/>
    <m/>
    <s v=""/>
    <s v=""/>
    <m/>
    <m/>
    <n v="20066"/>
    <n v="67"/>
    <n v="20133"/>
    <n v="1.153910963"/>
    <n v="1.854348919"/>
    <n v="1744762"/>
  </r>
  <r>
    <x v="2"/>
    <s v="Maharashtra"/>
    <s v="PARBHANI"/>
    <s v="JADHAV SANJAY (BANDU) HARIBHAU"/>
    <n v="1"/>
    <s v="SHS"/>
    <s v="Bow and Arrow"/>
    <s v="MALE"/>
    <n v="6"/>
    <n v="52"/>
    <s v="GENERAL"/>
    <s v="10th Pass"/>
    <n v="41040011"/>
    <n v="4519583"/>
    <n v="538214"/>
    <n v="727"/>
    <n v="538941"/>
    <n v="27.147561889999999"/>
    <n v="43.008893200000003"/>
    <n v="1985228"/>
  </r>
  <r>
    <x v="2"/>
    <s v="Maharashtra"/>
    <s v="PARBHANI"/>
    <s v="RAJESH UTTAMRAO VITEKAR"/>
    <n v="0"/>
    <s v="NCP"/>
    <s v="Clock"/>
    <s v="MALE"/>
    <n v="0"/>
    <n v="39"/>
    <s v="GENERAL"/>
    <s v="Graduate"/>
    <n v="52628119"/>
    <n v="4678811"/>
    <n v="496372"/>
    <n v="370"/>
    <n v="496742"/>
    <n v="25.021911840000001"/>
    <n v="39.641303270000002"/>
    <n v="1985228"/>
  </r>
  <r>
    <x v="2"/>
    <s v="Maharashtra"/>
    <s v="PARBHANI"/>
    <s v="ALAMGIR MOHD. KHAN"/>
    <n v="0"/>
    <s v="VBA"/>
    <s v="Cup &amp; Saucer"/>
    <s v="MALE"/>
    <n v="1"/>
    <n v="37"/>
    <s v="GENERAL"/>
    <s v="Graduate"/>
    <n v="19410000"/>
    <n v="0"/>
    <n v="149834"/>
    <n v="112"/>
    <n v="149946"/>
    <n v="7.553087101"/>
    <n v="11.966080699999999"/>
    <n v="1985228"/>
  </r>
  <r>
    <x v="2"/>
    <s v="Maharashtra"/>
    <s v="PARBHANI"/>
    <s v="COM. RAJAN KSHIRSAGAR"/>
    <n v="0"/>
    <s v="CPI(M)"/>
    <s v="Eaof Corn And Sickle"/>
    <s v="MALE"/>
    <n v="15"/>
    <n v="52"/>
    <s v="GENERAL"/>
    <s v="Graduate"/>
    <n v="5854206"/>
    <n v="990000"/>
    <n v="17085"/>
    <n v="10"/>
    <n v="17095"/>
    <n v="0.86111015999999996"/>
    <n v="1.3642254519999999"/>
    <n v="1985228"/>
  </r>
  <r>
    <x v="3"/>
    <s v="Bihar"/>
    <s v="PASCHIM CHAMPARAN"/>
    <s v="DR. SANJAY JAISWAL"/>
    <n v="1"/>
    <s v="BJP"/>
    <s v="Lotus"/>
    <s v="MALE"/>
    <n v="5"/>
    <n v="54"/>
    <s v="GENERAL"/>
    <s v="Post Graduate"/>
    <n v="199404885"/>
    <n v="67370030"/>
    <n v="600735"/>
    <n v="2971"/>
    <n v="603706"/>
    <n v="36.95049161"/>
    <n v="59.573917989999998"/>
    <n v="1633824"/>
  </r>
  <r>
    <x v="3"/>
    <s v="Bihar"/>
    <s v="PASCHIM CHAMPARAN"/>
    <s v="BRIJESH KUMAR KUSHWAHA"/>
    <n v="0"/>
    <s v="BLSP"/>
    <s v="Ceiling Fan"/>
    <s v="MALE"/>
    <n v="5"/>
    <n v="41"/>
    <s v="GENERAL"/>
    <s v="12th Pass"/>
    <n v="144190332"/>
    <n v="24507384"/>
    <n v="307964"/>
    <n v="1836"/>
    <n v="309800"/>
    <n v="18.9616507"/>
    <n v="30.571171719999999"/>
    <n v="1633824"/>
  </r>
  <r>
    <x v="3"/>
    <s v="Bihar"/>
    <s v="PASCHIM CHAMPARAN"/>
    <s v="NOTA"/>
    <n v="0"/>
    <s v="NOTA"/>
    <s v="ND"/>
    <s v=""/>
    <m/>
    <m/>
    <s v=""/>
    <s v=""/>
    <m/>
    <m/>
    <n v="45637"/>
    <n v="62"/>
    <n v="45699"/>
    <n v="2.7970576999999999"/>
    <n v="4.5095932100000002"/>
    <n v="1633824"/>
  </r>
  <r>
    <x v="3"/>
    <s v="Bihar"/>
    <s v="PASCHIM CHAMPARAN"/>
    <s v="RAKESH KUMAR"/>
    <n v="0"/>
    <s v="BSP"/>
    <s v="Elephant"/>
    <s v="MALE"/>
    <n v="2"/>
    <n v="39"/>
    <s v="GENERAL"/>
    <s v="10th Pass"/>
    <n v="3137201"/>
    <n v="1887232"/>
    <n v="11286"/>
    <n v="141"/>
    <n v="11427"/>
    <n v="0.69940213900000003"/>
    <n v="1.1276203330000001"/>
    <n v="1633824"/>
  </r>
  <r>
    <x v="3"/>
    <s v="Bihar"/>
    <s v="PASCHIM CHAMPARAN"/>
    <s v="SANJAY KUMAR PATEL"/>
    <n v="0"/>
    <s v="IND"/>
    <s v="Cauliflower"/>
    <s v="MALE"/>
    <n v="1"/>
    <n v="39"/>
    <s v="GENERAL"/>
    <s v="10th Pass"/>
    <n v="948960"/>
    <n v="71325"/>
    <n v="10794"/>
    <n v="7"/>
    <n v="10801"/>
    <n v="0.66108711799999997"/>
    <n v="1.065846436"/>
    <n v="1633824"/>
  </r>
  <r>
    <x v="3"/>
    <s v="Bihar"/>
    <s v="PATALIPUTRA"/>
    <s v="RAM KRIPAL YADAV"/>
    <n v="1"/>
    <s v="BJP"/>
    <s v="Lotus"/>
    <s v="MALE"/>
    <n v="0"/>
    <n v="58"/>
    <s v="GENERAL"/>
    <s v="Graduate"/>
    <n v="29213467"/>
    <n v="1717310"/>
    <n v="506557"/>
    <n v="3000"/>
    <n v="509557"/>
    <n v="26.463908459999999"/>
    <n v="47.233291530000002"/>
    <n v="1925479"/>
  </r>
  <r>
    <x v="3"/>
    <s v="Bihar"/>
    <s v="PATALIPUTRA"/>
    <s v="MISHA BHARTI"/>
    <n v="0"/>
    <s v="RJD"/>
    <s v="Hurricane Lamp"/>
    <s v="FEMALE"/>
    <n v="4"/>
    <n v="42"/>
    <s v="GENERAL"/>
    <s v="Graduate Professional"/>
    <n v="75613265"/>
    <n v="985079"/>
    <n v="468873"/>
    <n v="1363"/>
    <n v="470236"/>
    <n v="24.421767259999999"/>
    <n v="43.58843873"/>
    <n v="1925479"/>
  </r>
  <r>
    <x v="3"/>
    <s v="Bihar"/>
    <s v="PATALIPUTRA"/>
    <s v="MD. KALIMULLAH"/>
    <n v="0"/>
    <s v="BSP"/>
    <s v="Elephant"/>
    <s v="MALE"/>
    <n v="0"/>
    <n v="46"/>
    <s v="GENERAL"/>
    <s v="Graduate"/>
    <n v="4803883"/>
    <n v="863000"/>
    <n v="13980"/>
    <n v="65"/>
    <n v="14045"/>
    <n v="0.72942888500000003"/>
    <n v="1.301898668"/>
    <n v="1925479"/>
  </r>
  <r>
    <x v="2"/>
    <s v="Gujarat"/>
    <s v="PATAN"/>
    <s v="DABHI BHARATSINHJI SHANKARJI"/>
    <n v="1"/>
    <s v="BJP"/>
    <s v="Lotus"/>
    <s v="MALE"/>
    <n v="0"/>
    <n v="64"/>
    <s v="GENERAL"/>
    <s v="Graduate"/>
    <n v="47373221"/>
    <n v="5613860"/>
    <n v="629813"/>
    <n v="3555"/>
    <n v="633368"/>
    <n v="35.049968370000002"/>
    <n v="56.128895610000001"/>
    <n v="1807043"/>
  </r>
  <r>
    <x v="2"/>
    <s v="Gujarat"/>
    <s v="PATAN"/>
    <s v="JAGDISH THAKOR"/>
    <n v="0"/>
    <s v="INC"/>
    <s v="Hand"/>
    <s v="MALE"/>
    <n v="0"/>
    <n v="62"/>
    <s v="GENERAL"/>
    <s v="10th Pass"/>
    <n v="22136618"/>
    <n v="0"/>
    <n v="437358"/>
    <n v="2131"/>
    <n v="439489"/>
    <n v="24.320893300000002"/>
    <n v="38.947392669999999"/>
    <n v="1807043"/>
  </r>
  <r>
    <x v="2"/>
    <s v="Gujarat"/>
    <s v="PATAN"/>
    <s v="NOTA"/>
    <n v="0"/>
    <s v="NOTA"/>
    <s v="ND"/>
    <s v=""/>
    <m/>
    <m/>
    <s v=""/>
    <s v=""/>
    <m/>
    <m/>
    <n v="14268"/>
    <n v="59"/>
    <n v="14327"/>
    <n v="0.79284222900000001"/>
    <n v="1.2696547460000001"/>
    <n v="1807043"/>
  </r>
  <r>
    <x v="0"/>
    <s v="Kerala"/>
    <s v="PATHANAMTHITTA"/>
    <s v="ANTO ANTONY"/>
    <n v="1"/>
    <s v="INC"/>
    <s v="Hand"/>
    <s v="MALE"/>
    <n v="1"/>
    <n v="62"/>
    <s v="GENERAL"/>
    <s v="Graduate"/>
    <n v="6075876"/>
    <n v="7723227"/>
    <n v="380089"/>
    <n v="838"/>
    <n v="380927"/>
    <n v="27.54868772"/>
    <n v="37.077589750000001"/>
    <n v="1382741"/>
  </r>
  <r>
    <x v="0"/>
    <s v="Kerala"/>
    <s v="PATHANAMTHITTA"/>
    <s v="VEENA GEORGE"/>
    <n v="0"/>
    <s v="CPI(M)"/>
    <s v="Hammer, Sickle and Star"/>
    <s v="FEMALE"/>
    <n v="0"/>
    <n v="42"/>
    <s v="GENERAL"/>
    <s v="Post Graduate"/>
    <n v="20179396"/>
    <n v="6643517"/>
    <n v="335476"/>
    <n v="1208"/>
    <n v="336684"/>
    <n v="24.349028489999998"/>
    <n v="32.771190349999998"/>
    <n v="1382741"/>
  </r>
  <r>
    <x v="0"/>
    <s v="Kerala"/>
    <s v="PATHANAMTHITTA"/>
    <s v="K SURENDRAN"/>
    <n v="0"/>
    <s v="BJP"/>
    <s v="Lotus"/>
    <s v="MALE"/>
    <n v="240"/>
    <n v="49"/>
    <s v="GENERAL"/>
    <s v="Graduate"/>
    <n v="4044300"/>
    <n v="1308799"/>
    <n v="295627"/>
    <n v="1769"/>
    <n v="297396"/>
    <n v="21.507715470000001"/>
    <n v="28.94708666"/>
    <n v="1382741"/>
  </r>
  <r>
    <x v="4"/>
    <s v="Punjab"/>
    <s v="PATIALA"/>
    <s v="Preneet Kaur"/>
    <n v="1"/>
    <s v="INC"/>
    <s v="Hand"/>
    <s v="FEMALE"/>
    <n v="0"/>
    <n v="74"/>
    <s v="GENERAL"/>
    <s v="Graduate"/>
    <n v="635973757"/>
    <n v="42453369"/>
    <n v="531178"/>
    <n v="849"/>
    <n v="532027"/>
    <n v="30.583295010000001"/>
    <n v="45.131132370000003"/>
    <n v="1739600"/>
  </r>
  <r>
    <x v="4"/>
    <s v="Punjab"/>
    <s v="PATIALA"/>
    <s v="Surjit Singh Rakhra"/>
    <n v="0"/>
    <s v="SAD"/>
    <s v="Scales"/>
    <s v="MALE"/>
    <n v="1"/>
    <n v="68"/>
    <s v="GENERAL"/>
    <s v="Graduate"/>
    <n v="184375011"/>
    <n v="6709821"/>
    <n v="368498"/>
    <n v="811"/>
    <n v="369309"/>
    <n v="21.22953553"/>
    <n v="31.32798404"/>
    <n v="1739600"/>
  </r>
  <r>
    <x v="4"/>
    <s v="Punjab"/>
    <s v="PATIALA"/>
    <s v="Dharam Vira Gandhi"/>
    <n v="0"/>
    <s v="NAWPP"/>
    <s v="Mike"/>
    <s v="MALE"/>
    <n v="0"/>
    <n v="68"/>
    <s v="GENERAL"/>
    <s v="Post Graduate"/>
    <n v="44984048"/>
    <n v="110000"/>
    <n v="161388"/>
    <n v="257"/>
    <n v="161645"/>
    <n v="9.2920786389999996"/>
    <n v="13.71212719"/>
    <n v="1739600"/>
  </r>
  <r>
    <x v="4"/>
    <s v="Punjab"/>
    <s v="PATIALA"/>
    <s v="Neena Mittal"/>
    <n v="0"/>
    <s v="AAP"/>
    <s v="Broom"/>
    <s v="FEMALE"/>
    <n v="0"/>
    <n v="47"/>
    <s v="GENERAL"/>
    <s v="Graduate"/>
    <n v="65098945"/>
    <n v="17876777"/>
    <n v="56610"/>
    <n v="267"/>
    <n v="56877"/>
    <n v="3.2695447230000001"/>
    <n v="4.8247991470000002"/>
    <n v="1739600"/>
  </r>
  <r>
    <x v="3"/>
    <s v="Bihar"/>
    <s v="PATNA SAHIB"/>
    <s v="RAVI SHANKAR PRASAD"/>
    <n v="1"/>
    <s v="BJP"/>
    <s v="Lotus"/>
    <s v="MALE"/>
    <n v="0"/>
    <n v="64"/>
    <s v="GENERAL"/>
    <s v="Post Graduate"/>
    <n v="235275591"/>
    <n v="0"/>
    <n v="604956"/>
    <n v="2550"/>
    <n v="607506"/>
    <n v="28.308654950000001"/>
    <n v="61.805056059999998"/>
    <n v="2146008"/>
  </r>
  <r>
    <x v="3"/>
    <s v="Bihar"/>
    <s v="PATNA SAHIB"/>
    <s v="SHATRUGHAN SINHA"/>
    <n v="0"/>
    <s v="INC"/>
    <s v="Hand"/>
    <s v="MALE"/>
    <n v="2"/>
    <n v="73"/>
    <s v="GENERAL"/>
    <s v="Graduate"/>
    <n v="1935459756"/>
    <n v="284863762"/>
    <n v="321840"/>
    <n v="1009"/>
    <n v="322849"/>
    <n v="15.04416573"/>
    <n v="32.845273210000002"/>
    <n v="2146008"/>
  </r>
  <r>
    <x v="0"/>
    <s v="Telangana"/>
    <s v="PEDDAPALLE"/>
    <s v="Venkatesh Netha Borlakunta"/>
    <n v="1"/>
    <s v="TRS"/>
    <s v="Car"/>
    <s v="MALE"/>
    <n v="0"/>
    <n v="42"/>
    <s v="SC"/>
    <s v="Doctorate"/>
    <n v="16597300"/>
    <n v="0"/>
    <n v="441007"/>
    <n v="314"/>
    <n v="441321"/>
    <n v="29.837312239999999"/>
    <n v="45.489272440000001"/>
    <n v="1479091"/>
  </r>
  <r>
    <x v="0"/>
    <s v="Telangana"/>
    <s v="PEDDAPALLE"/>
    <s v="Agam Chandrasekhar"/>
    <n v="0"/>
    <s v="INC"/>
    <s v="Hand"/>
    <s v="MALE"/>
    <n v="0"/>
    <n v="60"/>
    <s v="SC"/>
    <s v="Graduate Professional"/>
    <n v="63320000"/>
    <n v="5000000"/>
    <n v="345955"/>
    <n v="186"/>
    <n v="346141"/>
    <n v="23.40227883"/>
    <n v="35.678570139999998"/>
    <n v="1479091"/>
  </r>
  <r>
    <x v="0"/>
    <s v="Telangana"/>
    <s v="PEDDAPALLE"/>
    <s v="S.Kumar"/>
    <n v="0"/>
    <s v="BJP"/>
    <s v="Lotus"/>
    <s v="MALE"/>
    <n v="0"/>
    <n v="52"/>
    <s v="SC"/>
    <s v="Post Graduate"/>
    <n v="11933904"/>
    <n v="3730368"/>
    <n v="92305"/>
    <n v="301"/>
    <n v="92606"/>
    <n v="6.2610076049999996"/>
    <n v="9.5453866089999995"/>
    <n v="1479091"/>
  </r>
  <r>
    <x v="0"/>
    <s v="Telangana"/>
    <s v="PEDDAPALLE"/>
    <s v="Kuntala Narsaiah"/>
    <n v="0"/>
    <s v="IND"/>
    <s v="Road Roller"/>
    <s v="MALE"/>
    <n v="0"/>
    <n v="42"/>
    <s v="SC"/>
    <s v="10th Pass"/>
    <n v="720540"/>
    <n v="0"/>
    <n v="18217"/>
    <n v="2"/>
    <n v="18219"/>
    <n v="1.231770053"/>
    <n v="1.877927981"/>
    <n v="1479091"/>
  </r>
  <r>
    <x v="0"/>
    <s v="Telangana"/>
    <s v="PEDDAPALLE"/>
    <s v="Bala Kalyan Panja"/>
    <n v="0"/>
    <s v="BSP"/>
    <s v="Elephant"/>
    <s v="MALE"/>
    <n v="0"/>
    <n v="36"/>
    <s v="SC"/>
    <s v="Graduate Professional"/>
    <n v="765220"/>
    <n v="0"/>
    <n v="10194"/>
    <n v="9"/>
    <n v="10203"/>
    <n v="0.68981556899999996"/>
    <n v="1.051676777"/>
    <n v="1479091"/>
  </r>
  <r>
    <x v="0"/>
    <s v="Tamil Nadu"/>
    <s v="PERAMBALUR"/>
    <s v="Dr.PAARIVENDHAR, T. R"/>
    <n v="1"/>
    <s v="DMK"/>
    <s v="Rising Sun"/>
    <s v="MALE"/>
    <n v="2"/>
    <n v="77"/>
    <s v="GENERAL"/>
    <s v="Post Graduate"/>
    <n v="972730368"/>
    <n v="65935070"/>
    <n v="677005"/>
    <n v="6692"/>
    <n v="683697"/>
    <n v="49.121351179999998"/>
    <n v="61.976231919999996"/>
    <n v="1391853"/>
  </r>
  <r>
    <x v="0"/>
    <s v="Tamil Nadu"/>
    <s v="PERAMBALUR"/>
    <s v="SIVAPATHY, N.R"/>
    <n v="0"/>
    <s v="AIADMK"/>
    <s v="Two Leaves"/>
    <s v="MALE"/>
    <n v="0"/>
    <n v="55"/>
    <s v="GENERAL"/>
    <s v="Graduate Professional"/>
    <n v="100798649"/>
    <n v="29580175"/>
    <n v="279439"/>
    <n v="740"/>
    <n v="280179"/>
    <n v="20.129927510000002"/>
    <n v="25.397857070000001"/>
    <n v="1391853"/>
  </r>
  <r>
    <x v="0"/>
    <s v="Tamil Nadu"/>
    <s v="PERAMBALUR"/>
    <s v="SHANTHI, K."/>
    <n v="0"/>
    <s v="NTK"/>
    <s v="Ganna Kisan"/>
    <s v="FEMALE"/>
    <n v="0"/>
    <n v="36"/>
    <s v="GENERAL"/>
    <s v="Post Graduate"/>
    <n v="311000"/>
    <n v="0"/>
    <n v="53229"/>
    <n v="316"/>
    <n v="53545"/>
    <n v="3.8470298230000002"/>
    <n v="4.8537836759999999"/>
    <n v="1391853"/>
  </r>
  <r>
    <x v="0"/>
    <s v="Tamil Nadu"/>
    <s v="PERAMBALUR"/>
    <s v="RAJASEKARAN, M."/>
    <n v="0"/>
    <s v="IND"/>
    <s v="Gift Pack"/>
    <s v="MALE"/>
    <n v="5"/>
    <n v="58"/>
    <s v="GENERAL"/>
    <s v="Post Graduate"/>
    <n v="62444127"/>
    <n v="19100000"/>
    <n v="45489"/>
    <n v="102"/>
    <n v="45591"/>
    <n v="3.2755614280000001"/>
    <n v="4.1327640600000004"/>
    <n v="1391853"/>
  </r>
  <r>
    <x v="0"/>
    <s v="Tamil Nadu"/>
    <s v="PERAMBALUR"/>
    <s v="NOTA"/>
    <n v="0"/>
    <s v="NOTA"/>
    <s v="ND"/>
    <s v=""/>
    <m/>
    <m/>
    <s v=""/>
    <s v=""/>
    <m/>
    <m/>
    <n v="11219"/>
    <n v="106"/>
    <n v="11325"/>
    <n v="0.81366351199999998"/>
    <n v="1.0265963229999999"/>
    <n v="1391853"/>
  </r>
  <r>
    <x v="1"/>
    <s v="Uttar Pradesh"/>
    <s v="PHULPUR"/>
    <s v="Keshari Devi Patel"/>
    <n v="1"/>
    <s v="BJP"/>
    <s v="Lotus"/>
    <s v="FEMALE"/>
    <n v="2"/>
    <n v="62"/>
    <s v="GENERAL"/>
    <s v="Post Graduate"/>
    <n v="172707104"/>
    <n v="6505194"/>
    <n v="542398"/>
    <n v="2303"/>
    <n v="544701"/>
    <n v="27.09312268"/>
    <n v="55.634132960000002"/>
    <n v="2010477"/>
  </r>
  <r>
    <x v="1"/>
    <s v="Uttar Pradesh"/>
    <s v="PHULPUR"/>
    <s v="Pandhari Yadav"/>
    <n v="0"/>
    <s v="SP"/>
    <s v="Bicycle"/>
    <s v="MALE"/>
    <n v="0"/>
    <n v="58"/>
    <s v="GENERAL"/>
    <s v="Graduate"/>
    <n v="9986599"/>
    <n v="0"/>
    <n v="371318"/>
    <n v="1415"/>
    <n v="372733"/>
    <n v="18.539530670000001"/>
    <n v="38.069835159999997"/>
    <n v="2010477"/>
  </r>
  <r>
    <x v="1"/>
    <s v="Uttar Pradesh"/>
    <s v="PHULPUR"/>
    <s v="Pankaj Patel"/>
    <n v="0"/>
    <s v="INC"/>
    <s v="Hand"/>
    <s v="MALE"/>
    <n v="1"/>
    <n v="38"/>
    <s v="GENERAL"/>
    <s v="Graduate"/>
    <n v="38223599"/>
    <n v="0"/>
    <n v="32617"/>
    <n v="144"/>
    <n v="32761"/>
    <n v="1.629513792"/>
    <n v="3.3461106740000002"/>
    <n v="2010477"/>
  </r>
  <r>
    <x v="1"/>
    <s v="Uttar Pradesh"/>
    <s v="PILIBHIT"/>
    <s v="Feroze Varun Gandhi"/>
    <n v="1"/>
    <s v="BJP"/>
    <s v="Lotus"/>
    <s v="MALE"/>
    <n v="0"/>
    <n v="39"/>
    <s v="GENERAL"/>
    <s v="Post Graduate"/>
    <n v="603200539"/>
    <n v="28952800"/>
    <n v="702755"/>
    <n v="1794"/>
    <n v="704549"/>
    <n v="40.003758789999999"/>
    <n v="59.344184970000001"/>
    <n v="1761207"/>
  </r>
  <r>
    <x v="1"/>
    <s v="Uttar Pradesh"/>
    <s v="PILIBHIT"/>
    <s v="Hemraj Verma"/>
    <n v="0"/>
    <s v="SP"/>
    <s v="Bicycle"/>
    <s v="MALE"/>
    <n v="1"/>
    <n v="43"/>
    <s v="GENERAL"/>
    <s v="Graduate"/>
    <n v="10931313"/>
    <n v="645587"/>
    <n v="447140"/>
    <n v="1782"/>
    <n v="448922"/>
    <n v="25.48945127"/>
    <n v="37.81271452"/>
    <n v="1761207"/>
  </r>
  <r>
    <x v="0"/>
    <s v="Tamil Nadu"/>
    <s v="POLLACHI"/>
    <s v="SHANMUGA SUNDARAM. K"/>
    <n v="1"/>
    <s v="DMK"/>
    <s v="Rising Sun"/>
    <s v="MALE"/>
    <n v="0"/>
    <n v="49"/>
    <s v="GENERAL"/>
    <s v="Graduate Professional"/>
    <n v="133109284"/>
    <n v="13360639"/>
    <n v="550905"/>
    <n v="3325"/>
    <n v="554230"/>
    <n v="36.450413810000001"/>
    <n v="51.228038390000002"/>
    <n v="1520504"/>
  </r>
  <r>
    <x v="0"/>
    <s v="Tamil Nadu"/>
    <s v="POLLACHI"/>
    <s v="MAHENDRAN. C"/>
    <n v="0"/>
    <s v="AIADMK"/>
    <s v="Two Leaves"/>
    <s v="MALE"/>
    <n v="0"/>
    <n v="47"/>
    <s v="GENERAL"/>
    <s v="Post Graduate"/>
    <n v="313473295"/>
    <n v="68668270"/>
    <n v="377546"/>
    <n v="801"/>
    <n v="378347"/>
    <n v="24.88299932"/>
    <n v="34.97099515"/>
    <n v="1520504"/>
  </r>
  <r>
    <x v="0"/>
    <s v="Tamil Nadu"/>
    <s v="POLLACHI"/>
    <s v="MOOKAMBIKA. R"/>
    <n v="0"/>
    <s v="MNM"/>
    <s v="Battery Torch"/>
    <s v="FEMALE"/>
    <n v="0"/>
    <n v="40"/>
    <s v="GENERAL"/>
    <s v="Graduate Professional"/>
    <n v="99775631"/>
    <n v="900000"/>
    <n v="59545"/>
    <n v="148"/>
    <n v="59693"/>
    <n v="3.9258693170000001"/>
    <n v="5.5174842499999999"/>
    <n v="1520504"/>
  </r>
  <r>
    <x v="0"/>
    <s v="Tamil Nadu"/>
    <s v="POLLACHI"/>
    <s v="SANUJA. U"/>
    <n v="0"/>
    <s v="NTK"/>
    <s v="Ganna Kisan"/>
    <s v="FEMALE"/>
    <n v="0"/>
    <n v="35"/>
    <s v="GENERAL"/>
    <s v="Others"/>
    <n v="584781"/>
    <n v="0"/>
    <n v="31399"/>
    <n v="84"/>
    <n v="31483"/>
    <n v="2.0705634449999999"/>
    <n v="2.9100054719999999"/>
    <n v="1520504"/>
  </r>
  <r>
    <x v="0"/>
    <s v="Tamil Nadu"/>
    <s v="POLLACHI"/>
    <s v="MUTHUKUMAR. S"/>
    <n v="0"/>
    <s v="IND"/>
    <s v="Gift Pack"/>
    <s v="MALE"/>
    <n v="0"/>
    <n v="49"/>
    <s v="GENERAL"/>
    <s v="Graduate"/>
    <n v="151116580"/>
    <n v="8389361"/>
    <n v="26631"/>
    <n v="32"/>
    <n v="26663"/>
    <n v="1.7535632919999999"/>
    <n v="2.4644880059999998"/>
    <n v="1520504"/>
  </r>
  <r>
    <x v="0"/>
    <s v="Tamil Nadu"/>
    <s v="POLLACHI"/>
    <s v="NOTA"/>
    <n v="0"/>
    <s v="NOTA"/>
    <s v="ND"/>
    <s v=""/>
    <m/>
    <m/>
    <s v=""/>
    <s v=""/>
    <m/>
    <m/>
    <n v="15068"/>
    <n v="42"/>
    <n v="15110"/>
    <n v="0.99374944099999996"/>
    <n v="1.3966325530000001"/>
    <n v="1520504"/>
  </r>
  <r>
    <x v="0"/>
    <s v="Kerala"/>
    <s v="PONNANI"/>
    <s v="E. T. Mohammed Basheer"/>
    <n v="1"/>
    <s v="IUML"/>
    <s v="Ladder"/>
    <s v="MALE"/>
    <n v="0"/>
    <n v="72"/>
    <s v="GENERAL"/>
    <s v="10th Pass"/>
    <n v="8103274"/>
    <n v="0"/>
    <n v="521438"/>
    <n v="386"/>
    <n v="521824"/>
    <n v="38.459820620000002"/>
    <n v="51.291668880000003"/>
    <n v="1356803"/>
  </r>
  <r>
    <x v="0"/>
    <s v="Kerala"/>
    <s v="PONNANI"/>
    <s v="P.V. Anvar Puthan Veetil"/>
    <n v="0"/>
    <s v="IND"/>
    <s v="Scissors"/>
    <s v="MALE"/>
    <m/>
    <n v="51"/>
    <s v="GENERAL"/>
    <s v="Not Available"/>
    <s v="Not Available"/>
    <s v="Not Available"/>
    <n v="328208"/>
    <n v="343"/>
    <n v="328551"/>
    <n v="24.21508502"/>
    <n v="32.294277579999999"/>
    <n v="1356803"/>
  </r>
  <r>
    <x v="0"/>
    <s v="Kerala"/>
    <s v="PONNANI"/>
    <s v="Rema"/>
    <n v="0"/>
    <s v="BJP"/>
    <s v="Lotus"/>
    <s v="FEMALE"/>
    <n v="7"/>
    <n v="61"/>
    <s v="GENERAL"/>
    <s v="Post Graduate"/>
    <n v="24482797"/>
    <n v="0"/>
    <n v="110430"/>
    <n v="173"/>
    <n v="110603"/>
    <n v="8.1517361029999993"/>
    <n v="10.87150544"/>
    <n v="1356803"/>
  </r>
  <r>
    <x v="0"/>
    <s v="Kerala"/>
    <s v="PONNANI"/>
    <s v="Adv. K.C. Nazeer"/>
    <n v="0"/>
    <s v="SDPI"/>
    <s v="Auto- Rickshaw"/>
    <s v="MALE"/>
    <n v="1"/>
    <n v="40"/>
    <s v="GENERAL"/>
    <s v="Graduate Professional"/>
    <n v="2985000"/>
    <n v="0"/>
    <n v="18114"/>
    <n v="10"/>
    <n v="18124"/>
    <n v="1.335787141"/>
    <n v="1.781463112"/>
    <n v="1356803"/>
  </r>
  <r>
    <x v="0"/>
    <s v="Kerala"/>
    <s v="PONNANI"/>
    <s v="Sameera PA"/>
    <n v="0"/>
    <s v="IND"/>
    <s v="CUTTING PLIERS"/>
    <s v="FEMALE"/>
    <n v="0"/>
    <n v="36"/>
    <s v="GENERAL"/>
    <s v="10th Pass"/>
    <n v="2400"/>
    <n v="0"/>
    <n v="16288"/>
    <n v="0"/>
    <n v="16288"/>
    <n v="1.2004690440000001"/>
    <n v="1.6009970849999999"/>
    <n v="1356803"/>
  </r>
  <r>
    <x v="2"/>
    <s v="Gujarat"/>
    <s v="PORBANDAR"/>
    <s v="RAMESHBHAI LAVJIBHAI DHADUK"/>
    <n v="1"/>
    <s v="BJP"/>
    <s v="Lotus"/>
    <s v="MALE"/>
    <n v="0"/>
    <n v="57"/>
    <s v="GENERAL"/>
    <s v="10th Pass"/>
    <n v="357564783"/>
    <n v="217944697"/>
    <n v="560011"/>
    <n v="3870"/>
    <n v="563881"/>
    <n v="33.920347360000001"/>
    <n v="59.286810000000003"/>
    <n v="1662368"/>
  </r>
  <r>
    <x v="2"/>
    <s v="Gujarat"/>
    <s v="PORBANDAR"/>
    <s v="LALIT VASOYA"/>
    <n v="0"/>
    <s v="INC"/>
    <s v="Hand"/>
    <s v="MALE"/>
    <n v="2"/>
    <n v="57"/>
    <s v="GENERAL"/>
    <s v="12th Pass"/>
    <n v="23284746"/>
    <n v="509206"/>
    <n v="331883"/>
    <n v="2175"/>
    <n v="334058"/>
    <n v="20.095309820000001"/>
    <n v="35.123072380000004"/>
    <n v="1662368"/>
  </r>
  <r>
    <x v="2"/>
    <s v="Gujarat"/>
    <s v="PORBANDAR"/>
    <s v="SAMATBHAI GOVABHAI KADAVALA"/>
    <n v="0"/>
    <s v="BSP"/>
    <s v="Elephant"/>
    <s v="MALE"/>
    <n v="0"/>
    <n v="44"/>
    <s v="GENERAL"/>
    <s v="8th Pass"/>
    <n v="300000"/>
    <n v="358662"/>
    <n v="9874"/>
    <n v="218"/>
    <n v="10092"/>
    <n v="0.60708579600000001"/>
    <n v="1.061079353"/>
    <n v="1662368"/>
  </r>
  <r>
    <x v="1"/>
    <s v="Uttar Pradesh"/>
    <s v="PRATAPGARH"/>
    <s v="SANGAM LAL GUPTA"/>
    <n v="1"/>
    <s v="BJP"/>
    <s v="Lotus"/>
    <s v="MALE"/>
    <n v="2"/>
    <n v="48"/>
    <s v="GENERAL"/>
    <s v="8th Pass"/>
    <n v="248789514"/>
    <n v="8895225"/>
    <n v="434222"/>
    <n v="2069"/>
    <n v="436291"/>
    <n v="25.53262338"/>
    <n v="47.668583429999998"/>
    <n v="1708759"/>
  </r>
  <r>
    <x v="1"/>
    <s v="Uttar Pradesh"/>
    <s v="PRATAPGARH"/>
    <s v="ASHOK TRIPATHI"/>
    <n v="0"/>
    <s v="BSP"/>
    <s v="Elephant"/>
    <s v="MALE"/>
    <n v="1"/>
    <n v="45"/>
    <s v="GENERAL"/>
    <s v="Graduate"/>
    <n v="3746721"/>
    <n v="7260000"/>
    <n v="316633"/>
    <n v="1906"/>
    <n v="318539"/>
    <n v="18.64154044"/>
    <n v="34.803154079999999"/>
    <n v="1708759"/>
  </r>
  <r>
    <x v="1"/>
    <s v="Uttar Pradesh"/>
    <s v="PRATAPGARH"/>
    <s v="RAJKUMARI RATNA SINGH"/>
    <n v="0"/>
    <s v="INC"/>
    <s v="Hand"/>
    <s v="FEMALE"/>
    <n v="6"/>
    <n v="57"/>
    <s v="GENERAL"/>
    <s v="Graduate"/>
    <n v="362051733"/>
    <n v="1008000"/>
    <n v="76686"/>
    <n v="410"/>
    <n v="77096"/>
    <n v="4.5118123739999998"/>
    <n v="8.423408019"/>
    <n v="1708759"/>
  </r>
  <r>
    <x v="1"/>
    <s v="Uttar Pradesh"/>
    <s v="PRATAPGARH"/>
    <s v="AKSHAY PRATAP SINGH ALIAS GOPAL JI"/>
    <n v="0"/>
    <s v="JDL"/>
    <s v="Football Player"/>
    <s v="MALE"/>
    <n v="4"/>
    <n v="51"/>
    <s v="GENERAL"/>
    <s v="8th Pass"/>
    <n v="156138084"/>
    <n v="46218245"/>
    <n v="46766"/>
    <n v="197"/>
    <n v="46963"/>
    <n v="2.7483688449999999"/>
    <n v="5.1311158920000004"/>
    <n v="1708759"/>
  </r>
  <r>
    <x v="1"/>
    <s v="Uttar Pradesh"/>
    <s v="PRATAPGARH"/>
    <s v="NOTA"/>
    <n v="0"/>
    <s v="NOTA"/>
    <s v="ND"/>
    <s v=""/>
    <m/>
    <m/>
    <s v=""/>
    <s v=""/>
    <m/>
    <m/>
    <n v="12127"/>
    <n v="32"/>
    <n v="12159"/>
    <n v="0.71156903900000001"/>
    <n v="1.3284764200000001"/>
    <n v="1708759"/>
  </r>
  <r>
    <x v="0"/>
    <s v="Puducherry"/>
    <s v="PUDUCHERRY"/>
    <s v="Ve. VAITHILINGAM"/>
    <n v="1"/>
    <s v="INC"/>
    <s v="Hand"/>
    <s v="MALE"/>
    <n v="0"/>
    <n v="68"/>
    <s v="GENERAL"/>
    <s v="Graduate"/>
    <n v="108015548"/>
    <n v="520989"/>
    <n v="444646"/>
    <n v="335"/>
    <n v="444981"/>
    <n v="45.713625299999997"/>
    <n v="56.2629679"/>
    <n v="973410"/>
  </r>
  <r>
    <x v="0"/>
    <s v="Puducherry"/>
    <s v="PUDUCHERRY"/>
    <s v="Dr. NARAYANASAMY KESAVAN"/>
    <n v="0"/>
    <s v="AINRC"/>
    <s v="Jug"/>
    <s v="MALE"/>
    <n v="0"/>
    <n v="29"/>
    <s v="GENERAL"/>
    <s v="Post Graduate"/>
    <n v="83719044"/>
    <n v="12739010"/>
    <n v="247844"/>
    <n v="112"/>
    <n v="247956"/>
    <n v="25.47292508"/>
    <n v="31.351317179999999"/>
    <n v="973410"/>
  </r>
  <r>
    <x v="0"/>
    <s v="Puducherry"/>
    <s v="PUDUCHERRY"/>
    <s v="Dr.M.A.S. SUBRAMANIAN"/>
    <n v="0"/>
    <s v="MNM"/>
    <s v="Battery Torch"/>
    <s v="MALE"/>
    <n v="0"/>
    <n v="72"/>
    <s v="GENERAL"/>
    <s v="Graduate Professional"/>
    <n v="393586982"/>
    <n v="28820830"/>
    <n v="38046"/>
    <n v="22"/>
    <n v="38068"/>
    <n v="3.9107878490000001"/>
    <n v="4.8132811560000004"/>
    <n v="973410"/>
  </r>
  <r>
    <x v="0"/>
    <s v="Puducherry"/>
    <s v="PUDUCHERRY"/>
    <s v="N.SHARMILA BEGUM"/>
    <n v="0"/>
    <s v="NTK"/>
    <s v="Ganna Kisan"/>
    <s v="FEMALE"/>
    <m/>
    <n v="30"/>
    <s v="GENERAL"/>
    <s v="Not Available"/>
    <s v="Not Available"/>
    <s v="Not Available"/>
    <n v="22842"/>
    <n v="15"/>
    <n v="22857"/>
    <n v="2.3481369619999999"/>
    <n v="2.8900170059999999"/>
    <n v="973410"/>
  </r>
  <r>
    <x v="0"/>
    <s v="Puducherry"/>
    <s v="PUDUCHERRY"/>
    <s v="NOTA"/>
    <n v="0"/>
    <s v="NOTA"/>
    <s v="ND"/>
    <s v=""/>
    <m/>
    <m/>
    <s v=""/>
    <s v=""/>
    <m/>
    <m/>
    <n v="12192"/>
    <n v="7"/>
    <n v="12199"/>
    <n v="1.2532232050000001"/>
    <n v="1.5424297789999999"/>
    <n v="973410"/>
  </r>
  <r>
    <x v="2"/>
    <s v="Maharashtra"/>
    <s v="PUNE"/>
    <s v="Girish Bhalchandra Bapat"/>
    <n v="1"/>
    <s v="BJP"/>
    <s v="Lotus"/>
    <s v="MALE"/>
    <n v="1"/>
    <n v="68"/>
    <s v="GENERAL"/>
    <s v="Graduate"/>
    <n v="57959302"/>
    <n v="1793891"/>
    <n v="631875"/>
    <n v="960"/>
    <n v="632835"/>
    <n v="30.485966049999998"/>
    <n v="61.104867069999997"/>
    <n v="2075824"/>
  </r>
  <r>
    <x v="2"/>
    <s v="Maharashtra"/>
    <s v="PUNE"/>
    <s v="Mohan Joshi"/>
    <n v="0"/>
    <s v="INC"/>
    <s v="Hand"/>
    <s v="MALE"/>
    <n v="6"/>
    <n v="62"/>
    <s v="GENERAL"/>
    <s v="10th Pass"/>
    <n v="67624702"/>
    <n v="35212523"/>
    <n v="307870"/>
    <n v="337"/>
    <n v="308207"/>
    <n v="14.84745335"/>
    <n v="29.759649459999999"/>
    <n v="2075824"/>
  </r>
  <r>
    <x v="2"/>
    <s v="Maharashtra"/>
    <s v="PUNE"/>
    <s v="Anil Narayan Jadhav"/>
    <n v="0"/>
    <s v="VBA"/>
    <s v="Cup &amp; Saucer"/>
    <s v="MALE"/>
    <n v="1"/>
    <n v="35"/>
    <s v="GENERAL"/>
    <s v="12th Pass"/>
    <n v="18703428"/>
    <n v="0"/>
    <n v="64734"/>
    <n v="59"/>
    <n v="64793"/>
    <n v="3.1213147160000001"/>
    <n v="6.2562400179999997"/>
    <n v="2075824"/>
  </r>
  <r>
    <x v="2"/>
    <s v="Maharashtra"/>
    <s v="PUNE"/>
    <s v="NOTA"/>
    <n v="0"/>
    <s v="NOTA"/>
    <s v="ND"/>
    <s v=""/>
    <m/>
    <m/>
    <s v=""/>
    <s v=""/>
    <m/>
    <m/>
    <n v="10972"/>
    <n v="29"/>
    <n v="11001"/>
    <n v="0.52995822400000003"/>
    <n v="1.062227346"/>
    <n v="2075824"/>
  </r>
  <r>
    <x v="3"/>
    <s v="Odisha"/>
    <s v="PURI"/>
    <s v="PINAKI MISRA"/>
    <n v="1"/>
    <s v="BJD"/>
    <s v="Conch"/>
    <s v="MALE"/>
    <n v="0"/>
    <n v="59"/>
    <s v="GENERAL"/>
    <s v="Graduate Professional"/>
    <n v="1174701344"/>
    <n v="21932742"/>
    <n v="537782"/>
    <n v="539"/>
    <n v="538321"/>
    <n v="34.456270789999998"/>
    <n v="47.382239970000001"/>
    <n v="1562331"/>
  </r>
  <r>
    <x v="3"/>
    <s v="Odisha"/>
    <s v="PURI"/>
    <s v="Dr Sambit Patra"/>
    <n v="0"/>
    <s v="BJP"/>
    <s v="Lotus"/>
    <s v="MALE"/>
    <n v="1"/>
    <n v="45"/>
    <s v="GENERAL"/>
    <s v="Post Graduate"/>
    <n v="7202976"/>
    <n v="1197946"/>
    <n v="524504"/>
    <n v="2103"/>
    <n v="526607"/>
    <n v="33.706493690000002"/>
    <n v="46.351190539999997"/>
    <n v="1562331"/>
  </r>
  <r>
    <x v="3"/>
    <s v="Odisha"/>
    <s v="PURI"/>
    <s v="SATYA PRAKASH NAYAK"/>
    <n v="0"/>
    <s v="INC"/>
    <s v="Hand"/>
    <s v="MALE"/>
    <n v="4"/>
    <n v="51"/>
    <s v="GENERAL"/>
    <s v="Post Graduate"/>
    <n v="13257059"/>
    <n v="138069"/>
    <n v="44599"/>
    <n v="135"/>
    <n v="44734"/>
    <n v="2.8632856929999999"/>
    <n v="3.9374223239999999"/>
    <n v="1562331"/>
  </r>
  <r>
    <x v="3"/>
    <s v="Bihar"/>
    <s v="PURNIA"/>
    <s v="SANTOSH KUMAR"/>
    <n v="1"/>
    <s v="JD(U)"/>
    <s v="Arrow"/>
    <s v="MALE"/>
    <n v="1"/>
    <n v="43"/>
    <s v="GENERAL"/>
    <s v="12th Pass"/>
    <n v="41036294"/>
    <n v="2500000"/>
    <n v="632435"/>
    <n v="489"/>
    <n v="632924"/>
    <n v="35.853378890000002"/>
    <n v="54.846623319999999"/>
    <n v="1765312"/>
  </r>
  <r>
    <x v="3"/>
    <s v="Bihar"/>
    <s v="PURNIA"/>
    <s v="UDAY SINGH ALIAS PAPPU SINGH"/>
    <n v="0"/>
    <s v="INC"/>
    <s v="Hand"/>
    <s v="MALE"/>
    <n v="2"/>
    <n v="66"/>
    <s v="GENERAL"/>
    <s v="12th Pass"/>
    <n v="3418643970"/>
    <n v="715792024"/>
    <n v="369278"/>
    <n v="185"/>
    <n v="369463"/>
    <n v="20.92904824"/>
    <n v="32.016163069999998"/>
    <n v="1765312"/>
  </r>
  <r>
    <x v="3"/>
    <s v="Bihar"/>
    <s v="PURNIA"/>
    <s v="SHUBHASH KUMAR THAKUR"/>
    <n v="0"/>
    <s v="IND"/>
    <s v="Coat"/>
    <s v="MALE"/>
    <n v="0"/>
    <n v="32"/>
    <s v="GENERAL"/>
    <s v="12th Pass"/>
    <n v="601416"/>
    <n v="0"/>
    <n v="31794"/>
    <n v="1"/>
    <n v="31795"/>
    <n v="1.80109805"/>
    <n v="2.7552255699999999"/>
    <n v="1765312"/>
  </r>
  <r>
    <x v="3"/>
    <s v="Bihar"/>
    <s v="PURNIA"/>
    <s v="SAGEER AHMAD"/>
    <n v="0"/>
    <s v="IND"/>
    <s v="Pan"/>
    <s v="MALE"/>
    <n v="0"/>
    <n v="29"/>
    <s v="GENERAL"/>
    <s v="Others"/>
    <n v="458449"/>
    <n v="0"/>
    <n v="21374"/>
    <n v="0"/>
    <n v="21374"/>
    <n v="1.210777472"/>
    <n v="1.8521840329999999"/>
    <n v="1765312"/>
  </r>
  <r>
    <x v="3"/>
    <s v="Bihar"/>
    <s v="PURNIA"/>
    <s v="NOTA"/>
    <n v="0"/>
    <s v="NOTA"/>
    <s v="ND"/>
    <s v=""/>
    <m/>
    <m/>
    <s v=""/>
    <s v=""/>
    <m/>
    <m/>
    <n v="18557"/>
    <n v="12"/>
    <n v="18569"/>
    <n v="1.0518820470000001"/>
    <n v="1.6091141250000001"/>
    <n v="1765312"/>
  </r>
  <r>
    <x v="3"/>
    <s v="Bihar"/>
    <s v="PURNIA"/>
    <s v="JITENDRA URAB"/>
    <n v="0"/>
    <s v="BSP"/>
    <s v="Elephant"/>
    <s v="MALE"/>
    <n v="1"/>
    <n v="49"/>
    <s v="ST"/>
    <s v="Graduate"/>
    <n v="61497000"/>
    <n v="700000"/>
    <n v="16478"/>
    <n v="59"/>
    <n v="16537"/>
    <n v="0.93677491599999996"/>
    <n v="1.4330292579999999"/>
    <n v="1765312"/>
  </r>
  <r>
    <x v="3"/>
    <s v="West Bengal"/>
    <s v="PURULIA"/>
    <s v="JYOTIRMAY SINGH MAHATO"/>
    <n v="1"/>
    <s v="BJP"/>
    <s v="Lotus"/>
    <s v="MALE"/>
    <n v="2"/>
    <n v="34"/>
    <s v="GENERAL"/>
    <s v="Graduate Professional"/>
    <n v="2250540"/>
    <n v="456100"/>
    <n v="666016"/>
    <n v="2091"/>
    <n v="668107"/>
    <n v="40.592593399999998"/>
    <n v="49.275478829999997"/>
    <n v="1645884"/>
  </r>
  <r>
    <x v="3"/>
    <s v="West Bengal"/>
    <s v="PURULIA"/>
    <s v="Dr. MRIGANKA MAHATO"/>
    <n v="0"/>
    <s v="AITC"/>
    <s v="Floweand Grass"/>
    <s v="MALE"/>
    <n v="0"/>
    <n v="56"/>
    <s v="GENERAL"/>
    <s v="Graduate Professional"/>
    <n v="17024599"/>
    <n v="1716993"/>
    <n v="462785"/>
    <n v="590"/>
    <n v="463375"/>
    <n v="28.153563680000001"/>
    <n v="34.175700900000002"/>
    <n v="1645884"/>
  </r>
  <r>
    <x v="3"/>
    <s v="West Bengal"/>
    <s v="PURULIA"/>
    <s v="NEPAL MAHATA"/>
    <n v="0"/>
    <s v="INC"/>
    <s v="Hand"/>
    <s v="MALE"/>
    <n v="8"/>
    <n v="58"/>
    <s v="GENERAL"/>
    <s v="Post Graduate"/>
    <n v="5330178"/>
    <n v="609500"/>
    <n v="84366"/>
    <n v="111"/>
    <n v="84477"/>
    <n v="5.1326217400000003"/>
    <n v="6.2305059290000004"/>
    <n v="1645884"/>
  </r>
  <r>
    <x v="3"/>
    <s v="West Bengal"/>
    <s v="PURULIA"/>
    <s v="BIR SINGH MAHATO"/>
    <n v="0"/>
    <s v="AIFB"/>
    <s v="Lion"/>
    <s v="MALE"/>
    <n v="1"/>
    <n v="73"/>
    <s v="GENERAL"/>
    <s v="Post Graduate"/>
    <n v="17909890"/>
    <n v="0"/>
    <n v="68293"/>
    <n v="141"/>
    <n v="68434"/>
    <n v="4.1578871900000003"/>
    <n v="5.0472725450000002"/>
    <n v="1645884"/>
  </r>
  <r>
    <x v="3"/>
    <s v="Bihar"/>
    <s v="PURVI CHAMPARAN"/>
    <s v="RADHA MOHAN SINGH"/>
    <n v="1"/>
    <s v="BJP"/>
    <s v="Lotus"/>
    <s v="MALE"/>
    <n v="1"/>
    <n v="69"/>
    <s v="GENERAL"/>
    <s v="Graduate"/>
    <n v="33791375"/>
    <n v="1146627"/>
    <n v="574081"/>
    <n v="3706"/>
    <n v="577787"/>
    <n v="34.834313229999999"/>
    <n v="57.770900930000003"/>
    <n v="1658672"/>
  </r>
  <r>
    <x v="3"/>
    <s v="Bihar"/>
    <s v="PURVI CHAMPARAN"/>
    <s v="AAKASH KUMAR SINGH"/>
    <n v="0"/>
    <s v="BLSP"/>
    <s v="Ceiling Fan"/>
    <s v="MALE"/>
    <m/>
    <n v="27"/>
    <s v="GENERAL"/>
    <s v="Not Available"/>
    <s v="Not Available"/>
    <s v="Not Available"/>
    <n v="281500"/>
    <n v="2639"/>
    <n v="284139"/>
    <n v="17.130511640000002"/>
    <n v="28.410064640000002"/>
    <n v="1658672"/>
  </r>
  <r>
    <x v="3"/>
    <s v="Bihar"/>
    <s v="PURVI CHAMPARAN"/>
    <s v="NOTA"/>
    <n v="0"/>
    <s v="NOTA"/>
    <s v="ND"/>
    <s v=""/>
    <m/>
    <m/>
    <s v=""/>
    <s v=""/>
    <m/>
    <m/>
    <n v="22644"/>
    <n v="62"/>
    <n v="22706"/>
    <n v="1.368926466"/>
    <n v="2.2702935100000001"/>
    <n v="1658672"/>
  </r>
  <r>
    <x v="3"/>
    <s v="Bihar"/>
    <s v="PURVI CHAMPARAN"/>
    <s v="Satyam Yadav"/>
    <n v="0"/>
    <s v="BNDl"/>
    <s v="Ganna Kisan"/>
    <s v="MALE"/>
    <n v="1"/>
    <n v="30"/>
    <s v="GENERAL"/>
    <s v="8th Pass"/>
    <n v="2595500"/>
    <n v="77904"/>
    <n v="17736"/>
    <n v="5"/>
    <n v="17741"/>
    <n v="1.0695906120000001"/>
    <n v="1.773860529"/>
    <n v="1658672"/>
  </r>
  <r>
    <x v="3"/>
    <s v="Bihar"/>
    <s v="PURVI CHAMPARAN"/>
    <s v="Shobha Devi"/>
    <n v="0"/>
    <s v="SSD"/>
    <s v="Saw"/>
    <s v="FEMALE"/>
    <n v="0"/>
    <n v="42"/>
    <s v="GENERAL"/>
    <s v="Literate"/>
    <n v="210000"/>
    <n v="0"/>
    <n v="14023"/>
    <n v="4"/>
    <n v="14027"/>
    <n v="0.845676541"/>
    <n v="1.402510661"/>
    <n v="1658672"/>
  </r>
  <r>
    <x v="3"/>
    <s v="Bihar"/>
    <s v="PURVI CHAMPARAN"/>
    <s v="Sachin Paswan"/>
    <n v="0"/>
    <s v="RAHIS"/>
    <s v="Helicopter"/>
    <s v="MALE"/>
    <n v="1"/>
    <n v="34"/>
    <s v="SC"/>
    <s v="8th Pass"/>
    <n v="2597200"/>
    <n v="0"/>
    <n v="12060"/>
    <n v="20"/>
    <n v="12080"/>
    <n v="0.72829347799999999"/>
    <n v="1.2078369419999999"/>
    <n v="1658672"/>
  </r>
  <r>
    <x v="3"/>
    <s v="Bihar"/>
    <s v="PURVI CHAMPARAN"/>
    <s v="Prabhakar Jaiswal"/>
    <n v="0"/>
    <s v="CPI(M)"/>
    <s v="Eaof Corn And Sickle"/>
    <s v="MALE"/>
    <n v="1"/>
    <n v="55"/>
    <s v="GENERAL"/>
    <s v="12th Pass"/>
    <n v="290251911"/>
    <n v="367711"/>
    <n v="10206"/>
    <n v="68"/>
    <n v="10274"/>
    <n v="0.61941119200000005"/>
    <n v="1.02726132"/>
    <n v="1658672"/>
  </r>
  <r>
    <x v="1"/>
    <s v="Uttar Pradesh"/>
    <s v="RAE BARELI"/>
    <s v="SONIA GANDHI"/>
    <n v="1"/>
    <s v="INC"/>
    <s v="Hand"/>
    <s v="FEMALE"/>
    <n v="1"/>
    <n v="72"/>
    <s v="GENERAL"/>
    <s v="Others"/>
    <n v="118263916"/>
    <n v="0"/>
    <n v="533687"/>
    <n v="1231"/>
    <n v="534918"/>
    <n v="31.424210810000002"/>
    <n v="55.777448280000002"/>
    <n v="1702248"/>
  </r>
  <r>
    <x v="1"/>
    <s v="Uttar Pradesh"/>
    <s v="RAE BARELI"/>
    <s v="DINESH PRATAP SINGH"/>
    <n v="0"/>
    <s v="BJP"/>
    <s v="Lotus"/>
    <s v="MALE"/>
    <n v="3"/>
    <n v="51"/>
    <s v="GENERAL"/>
    <s v="Graduate"/>
    <n v="29676192"/>
    <n v="972748"/>
    <n v="365839"/>
    <n v="1901"/>
    <n v="367740"/>
    <n v="21.603197649999998"/>
    <n v="38.345314289999997"/>
    <n v="1702248"/>
  </r>
  <r>
    <x v="1"/>
    <s v="Uttar Pradesh"/>
    <s v="RAE BARELI"/>
    <s v="NOTA"/>
    <n v="0"/>
    <s v="NOTA"/>
    <s v="ND"/>
    <s v=""/>
    <m/>
    <m/>
    <s v=""/>
    <s v=""/>
    <m/>
    <m/>
    <n v="10225"/>
    <n v="27"/>
    <n v="10252"/>
    <n v="0.60226241999999997"/>
    <n v="1.0690057159999999"/>
    <n v="1702248"/>
  </r>
  <r>
    <x v="0"/>
    <s v="Karnataka"/>
    <s v="RAICHUR"/>
    <s v="RAJA AMARESHWARA NAIK"/>
    <n v="1"/>
    <s v="BJP"/>
    <s v="Lotus"/>
    <s v="MALE"/>
    <n v="0"/>
    <n v="62"/>
    <s v="ST"/>
    <s v="Graduate Professional"/>
    <n v="30638375"/>
    <n v="678532"/>
    <n v="596804"/>
    <n v="1533"/>
    <n v="598337"/>
    <n v="31.030793419999998"/>
    <n v="53.187307660000002"/>
    <n v="1928204"/>
  </r>
  <r>
    <x v="0"/>
    <s v="Karnataka"/>
    <s v="RAICHUR"/>
    <s v="B. V NAIK"/>
    <n v="0"/>
    <s v="INC"/>
    <s v="Hand"/>
    <s v="MALE"/>
    <n v="1"/>
    <n v="53"/>
    <s v="ST"/>
    <s v="Graduate Professional"/>
    <n v="101129729"/>
    <n v="5703400"/>
    <n v="479959"/>
    <n v="662"/>
    <n v="480621"/>
    <n v="24.925837720000001"/>
    <n v="42.72330977"/>
    <n v="1928204"/>
  </r>
  <r>
    <x v="0"/>
    <s v="Karnataka"/>
    <s v="RAICHUR"/>
    <s v="NOTA"/>
    <n v="0"/>
    <s v="NOTA"/>
    <s v="ND"/>
    <s v=""/>
    <m/>
    <m/>
    <s v=""/>
    <s v=""/>
    <m/>
    <m/>
    <n v="14914"/>
    <n v="7"/>
    <n v="14921"/>
    <n v="0.77382890999999998"/>
    <n v="1.3263559119999999"/>
    <n v="1928204"/>
  </r>
  <r>
    <x v="0"/>
    <s v="Karnataka"/>
    <s v="RAICHUR"/>
    <s v="B. VENKANAGOUDA NAYAKA"/>
    <n v="0"/>
    <s v="BSP"/>
    <s v="Elephant"/>
    <s v="MALE"/>
    <n v="0"/>
    <n v="37"/>
    <s v="ST"/>
    <s v="Graduate Professional"/>
    <n v="1706000"/>
    <n v="0"/>
    <n v="13812"/>
    <n v="18"/>
    <n v="13830"/>
    <n v="0.71724776000000001"/>
    <n v="1.229374859"/>
    <n v="1928204"/>
  </r>
  <r>
    <x v="2"/>
    <s v="Maharashtra"/>
    <s v="RAIGAD"/>
    <s v="Tatkare Sunil Dattatray"/>
    <n v="1"/>
    <s v="NCP"/>
    <s v="Clock"/>
    <s v="MALE"/>
    <n v="0"/>
    <n v="64"/>
    <s v="GENERAL"/>
    <s v="Others"/>
    <n v="127487277"/>
    <n v="3221073"/>
    <n v="484563"/>
    <n v="2405"/>
    <n v="486968"/>
    <n v="29.4602729"/>
    <n v="47.38965125"/>
    <n v="1652965"/>
  </r>
  <r>
    <x v="2"/>
    <s v="Maharashtra"/>
    <s v="RAIGAD"/>
    <s v="Anant Geete"/>
    <n v="0"/>
    <s v="SHS"/>
    <s v="Bow and Arrow"/>
    <s v="MALE"/>
    <n v="0"/>
    <n v="67"/>
    <s v="GENERAL"/>
    <s v="10th Pass"/>
    <n v="54422110"/>
    <n v="21341268"/>
    <n v="452942"/>
    <n v="2588"/>
    <n v="455530"/>
    <n v="27.55835725"/>
    <n v="44.33023902"/>
    <n v="1652965"/>
  </r>
  <r>
    <x v="2"/>
    <s v="Maharashtra"/>
    <s v="RAIGAD"/>
    <s v="Suman Bhaskar Koli"/>
    <n v="0"/>
    <s v="VBA"/>
    <s v="Cup &amp; Saucer"/>
    <s v="FEMALE"/>
    <n v="0"/>
    <n v="61"/>
    <s v="GENERAL"/>
    <s v="5th Pass"/>
    <n v="11042707"/>
    <n v="519330"/>
    <n v="23042"/>
    <n v="154"/>
    <n v="23196"/>
    <n v="1.403296501"/>
    <n v="2.2573359040000001"/>
    <n v="1652965"/>
  </r>
  <r>
    <x v="2"/>
    <s v="Maharashtra"/>
    <s v="RAIGAD"/>
    <s v="Subhash Janardan Patil"/>
    <n v="0"/>
    <s v="IND"/>
    <s v="Air Conditioner"/>
    <s v="MALE"/>
    <n v="0"/>
    <n v="50"/>
    <s v="GENERAL"/>
    <s v="10th Pass"/>
    <n v="2862500"/>
    <n v="0"/>
    <n v="12264"/>
    <n v="1"/>
    <n v="12265"/>
    <n v="0.74199998199999995"/>
    <n v="1.1935775500000001"/>
    <n v="1652965"/>
  </r>
  <r>
    <x v="2"/>
    <s v="Maharashtra"/>
    <s v="RAIGAD"/>
    <s v="NOTA"/>
    <n v="0"/>
    <s v="NOTA"/>
    <s v="ND"/>
    <s v=""/>
    <m/>
    <m/>
    <s v=""/>
    <s v=""/>
    <m/>
    <m/>
    <n v="11435"/>
    <n v="55"/>
    <n v="11490"/>
    <n v="0.69511453700000003"/>
    <n v="1.118157852"/>
    <n v="1652965"/>
  </r>
  <r>
    <x v="3"/>
    <s v="West Bengal"/>
    <s v="RAIGANJ"/>
    <s v="DEBASREE CHAUDHURI"/>
    <n v="1"/>
    <s v="BJP"/>
    <s v="Lotus"/>
    <s v="FEMALE"/>
    <n v="2"/>
    <n v="48"/>
    <s v="GENERAL"/>
    <s v="Post Graduate"/>
    <n v="6139123"/>
    <n v="823416"/>
    <n v="509862"/>
    <n v="1790"/>
    <n v="511652"/>
    <n v="31.953885159999999"/>
    <n v="40.032987079999998"/>
    <n v="1601220"/>
  </r>
  <r>
    <x v="3"/>
    <s v="West Bengal"/>
    <s v="RAIGANJ"/>
    <s v="AGARWAL KANAIALAL"/>
    <n v="0"/>
    <s v="AITC"/>
    <s v="Floweand Grass"/>
    <s v="MALE"/>
    <n v="4"/>
    <n v="64"/>
    <s v="GENERAL"/>
    <s v="Post Graduate"/>
    <n v="20695117"/>
    <n v="0"/>
    <n v="449269"/>
    <n v="1809"/>
    <n v="451078"/>
    <n v="28.170894690000001"/>
    <n v="35.293519320000001"/>
    <n v="1601220"/>
  </r>
  <r>
    <x v="3"/>
    <s v="West Bengal"/>
    <s v="RAIGANJ"/>
    <s v="MD. SALIM"/>
    <n v="0"/>
    <s v="CPI(M)"/>
    <s v="Hammer, Sickle and Star"/>
    <s v="MALE"/>
    <n v="1"/>
    <n v="61"/>
    <s v="GENERAL"/>
    <s v="Post Graduate"/>
    <n v="9690051"/>
    <n v="619755"/>
    <n v="181310"/>
    <n v="725"/>
    <n v="182035"/>
    <n v="11.368518999999999"/>
    <n v="14.242893219999999"/>
    <n v="1601220"/>
  </r>
  <r>
    <x v="3"/>
    <s v="West Bengal"/>
    <s v="RAIGANJ"/>
    <s v="DEEPA DASMUNSI"/>
    <n v="0"/>
    <s v="INC"/>
    <s v="Hand"/>
    <s v="FEMALE"/>
    <n v="4"/>
    <n v="58"/>
    <s v="GENERAL"/>
    <s v="Post Graduate"/>
    <n v="15615375"/>
    <n v="0"/>
    <n v="83460"/>
    <n v="202"/>
    <n v="83662"/>
    <n v="5.2248910210000004"/>
    <n v="6.5459331059999997"/>
    <n v="1601220"/>
  </r>
  <r>
    <x v="3"/>
    <s v="West Bengal"/>
    <s v="RAIGANJ"/>
    <s v="NOTA"/>
    <n v="0"/>
    <s v="NOTA"/>
    <s v="ND"/>
    <s v=""/>
    <m/>
    <m/>
    <s v=""/>
    <s v=""/>
    <m/>
    <m/>
    <n v="13747"/>
    <n v="2"/>
    <n v="13749"/>
    <n v="0.85865777300000001"/>
    <n v="1.0757576230000001"/>
    <n v="1601220"/>
  </r>
  <r>
    <x v="1"/>
    <s v="Chhattisgarh"/>
    <s v="RAIGARH"/>
    <s v="GOMATI SAI"/>
    <n v="1"/>
    <s v="BJP"/>
    <s v="Lotus"/>
    <s v="FEMALE"/>
    <n v="0"/>
    <n v="43"/>
    <s v="ST"/>
    <s v="12th Pass"/>
    <n v="7043539"/>
    <n v="0"/>
    <n v="656939"/>
    <n v="1396"/>
    <n v="658335"/>
    <n v="37.970533019999998"/>
    <n v="48.738803369999999"/>
    <n v="1733805"/>
  </r>
  <r>
    <x v="1"/>
    <s v="Chhattisgarh"/>
    <s v="RAIGARH"/>
    <s v="LALJEET SINGH RATHIA"/>
    <n v="0"/>
    <s v="INC"/>
    <s v="Hand"/>
    <s v="MALE"/>
    <n v="1"/>
    <n v="42"/>
    <s v="ST"/>
    <s v="Post Graduate"/>
    <n v="7254977"/>
    <n v="2080854"/>
    <n v="590690"/>
    <n v="1618"/>
    <n v="592308"/>
    <n v="34.162319289999999"/>
    <n v="43.850597559999997"/>
    <n v="1733805"/>
  </r>
  <r>
    <x v="1"/>
    <s v="Chhattisgarh"/>
    <s v="RAIGARH"/>
    <s v="INNOCENT KUJUR"/>
    <n v="0"/>
    <s v="BSP"/>
    <s v="Elephant"/>
    <s v="MALE"/>
    <n v="0"/>
    <n v="58"/>
    <s v="ST"/>
    <s v="Graduate"/>
    <n v="7697000"/>
    <n v="1475000"/>
    <n v="26491"/>
    <n v="105"/>
    <n v="26596"/>
    <n v="1.5339671989999999"/>
    <n v="1.9689933159999999"/>
    <n v="1733805"/>
  </r>
  <r>
    <x v="1"/>
    <s v="Chhattisgarh"/>
    <s v="RAIGARH"/>
    <s v="NOTA"/>
    <n v="0"/>
    <s v="NOTA"/>
    <s v="ND"/>
    <s v=""/>
    <m/>
    <m/>
    <s v=""/>
    <s v=""/>
    <m/>
    <m/>
    <n v="15720"/>
    <n v="9"/>
    <n v="15729"/>
    <n v="0.90719544600000002"/>
    <n v="1.1644719450000001"/>
    <n v="1733805"/>
  </r>
  <r>
    <x v="1"/>
    <s v="Chhattisgarh"/>
    <s v="RAIPUR"/>
    <s v="Sunil Kumar Soni"/>
    <n v="1"/>
    <s v="BJP"/>
    <s v="Lotus"/>
    <s v="MALE"/>
    <n v="0"/>
    <n v="57"/>
    <s v="GENERAL"/>
    <s v="Graduate"/>
    <n v="46068126"/>
    <n v="2482214"/>
    <n v="836211"/>
    <n v="1691"/>
    <n v="837902"/>
    <n v="39.67831237"/>
    <n v="59.972572579999998"/>
    <n v="2111738"/>
  </r>
  <r>
    <x v="1"/>
    <s v="Chhattisgarh"/>
    <s v="RAIPUR"/>
    <s v="Pramod Dubey"/>
    <n v="0"/>
    <s v="INC"/>
    <s v="Hand"/>
    <s v="MALE"/>
    <n v="0"/>
    <n v="53"/>
    <s v="GENERAL"/>
    <s v="Post Graduate"/>
    <n v="64682454"/>
    <n v="7605574"/>
    <n v="488515"/>
    <n v="1149"/>
    <n v="489664"/>
    <n v="23.18772499"/>
    <n v="35.047547059999999"/>
    <n v="2111738"/>
  </r>
  <r>
    <x v="0"/>
    <s v="Andhra Pradesh"/>
    <s v="RAJAHMUNDRY"/>
    <s v="MARGANI BHARAT"/>
    <n v="1"/>
    <s v="YSRCP"/>
    <s v="Ceiling Fan"/>
    <s v="MALE"/>
    <n v="2"/>
    <n v="36"/>
    <s v="GENERAL"/>
    <s v="Graduate"/>
    <n v="458205360"/>
    <n v="17814757"/>
    <n v="578471"/>
    <n v="3553"/>
    <n v="582024"/>
    <n v="37.93525983"/>
    <n v="46.543749320000003"/>
    <n v="1534256"/>
  </r>
  <r>
    <x v="0"/>
    <s v="Andhra Pradesh"/>
    <s v="RAJAHMUNDRY"/>
    <s v="MAGANTI ROOPA"/>
    <n v="0"/>
    <s v="TDP"/>
    <s v="Bicycle"/>
    <s v="FEMALE"/>
    <n v="0"/>
    <n v="45"/>
    <s v="GENERAL"/>
    <s v="Graduate"/>
    <n v="431848590"/>
    <n v="324874000"/>
    <n v="459100"/>
    <n v="1290"/>
    <n v="460390"/>
    <n v="30.007378169999999"/>
    <n v="36.816826710000001"/>
    <n v="1534256"/>
  </r>
  <r>
    <x v="0"/>
    <s v="Andhra Pradesh"/>
    <s v="RAJAHMUNDRY"/>
    <s v="AKULA SATYANARAYANA"/>
    <n v="0"/>
    <s v="JnP"/>
    <s v="Glass Tumbler"/>
    <s v="MALE"/>
    <n v="0"/>
    <n v="55"/>
    <s v="GENERAL"/>
    <s v="Post Graduate"/>
    <n v="673924565"/>
    <n v="461954372"/>
    <n v="155164"/>
    <n v="643"/>
    <n v="155807"/>
    <n v="10.1552153"/>
    <n v="12.45969573"/>
    <n v="1534256"/>
  </r>
  <r>
    <x v="0"/>
    <s v="Andhra Pradesh"/>
    <s v="RAJAHMUNDRY"/>
    <s v="NOTA"/>
    <n v="0"/>
    <s v="NOTA"/>
    <s v="ND"/>
    <s v=""/>
    <m/>
    <m/>
    <s v=""/>
    <s v=""/>
    <m/>
    <m/>
    <n v="18064"/>
    <n v="23"/>
    <n v="18087"/>
    <n v="1.17887758"/>
    <n v="1.4463953270000001"/>
    <n v="1534256"/>
  </r>
  <r>
    <x v="0"/>
    <s v="Andhra Pradesh"/>
    <s v="RAJAHMUNDRY"/>
    <s v="NALLURI VIJAYA SRINIVASA RAO"/>
    <n v="0"/>
    <s v="INC"/>
    <s v="Hand"/>
    <s v="MALE"/>
    <n v="0"/>
    <n v="55"/>
    <s v="GENERAL"/>
    <s v="12th Pass"/>
    <n v="562700"/>
    <n v="261693"/>
    <n v="12678"/>
    <n v="47"/>
    <n v="12725"/>
    <n v="0.82939222700000004"/>
    <n v="1.017602728"/>
    <n v="1534256"/>
  </r>
  <r>
    <x v="0"/>
    <s v="Andhra Pradesh"/>
    <s v="RAJAMPET"/>
    <s v="P.V.MIDHUN REDDY"/>
    <n v="1"/>
    <s v="YSRCP"/>
    <s v="Ceiling Fan"/>
    <s v="MALE"/>
    <n v="3"/>
    <n v="42"/>
    <s v="GENERAL"/>
    <s v="Post Graduate"/>
    <n v="665085701"/>
    <n v="205473477"/>
    <n v="695277"/>
    <n v="6934"/>
    <n v="702211"/>
    <n v="45.393609830000003"/>
    <n v="57.269490240000003"/>
    <n v="1546938"/>
  </r>
  <r>
    <x v="0"/>
    <s v="Andhra Pradesh"/>
    <s v="RAJAMPET"/>
    <s v="D A SATHYA PRABHA"/>
    <n v="0"/>
    <s v="TDP"/>
    <s v="Bicycle"/>
    <s v="FEMALE"/>
    <n v="0"/>
    <n v="68"/>
    <s v="GENERAL"/>
    <s v="12th Pass"/>
    <n v="2204833211"/>
    <n v="593275186"/>
    <n v="429710"/>
    <n v="4217"/>
    <n v="433927"/>
    <n v="28.050704039999999"/>
    <n v="35.389331830000003"/>
    <n v="1546938"/>
  </r>
  <r>
    <x v="0"/>
    <s v="Andhra Pradesh"/>
    <s v="RAJAMPET"/>
    <s v="SYED MUKARRAM"/>
    <n v="0"/>
    <s v="JnP"/>
    <s v="Glass Tumbler"/>
    <s v="MALE"/>
    <n v="0"/>
    <n v="42"/>
    <s v="GENERAL"/>
    <s v="10th Pass"/>
    <n v="600000"/>
    <n v="1200000"/>
    <n v="33833"/>
    <n v="153"/>
    <n v="33986"/>
    <n v="2.1969852699999999"/>
    <n v="2.7717607599999998"/>
    <n v="1546938"/>
  </r>
  <r>
    <x v="0"/>
    <s v="Andhra Pradesh"/>
    <s v="RAJAMPET"/>
    <s v="NOTA"/>
    <n v="0"/>
    <s v="NOTA"/>
    <s v="ND"/>
    <s v=""/>
    <m/>
    <m/>
    <s v=""/>
    <s v=""/>
    <m/>
    <m/>
    <n v="21289"/>
    <n v="50"/>
    <n v="21339"/>
    <n v="1.3794347280000001"/>
    <n v="1.74032257"/>
    <n v="1546938"/>
  </r>
  <r>
    <x v="0"/>
    <s v="Andhra Pradesh"/>
    <s v="RAJAMPET"/>
    <s v="M.SHAJAHAN BASHA (JAHA)"/>
    <n v="0"/>
    <s v="INC"/>
    <s v="Hand"/>
    <s v="MALE"/>
    <n v="2"/>
    <n v="48"/>
    <s v="GENERAL"/>
    <s v="10th Pass"/>
    <n v="27400500"/>
    <n v="5600000"/>
    <n v="20959"/>
    <n v="191"/>
    <n v="21150"/>
    <n v="1.367217044"/>
    <n v="1.7249084939999999"/>
    <n v="1546938"/>
  </r>
  <r>
    <x v="1"/>
    <s v="Madhya Pradesh"/>
    <s v="RAJGARH"/>
    <s v="RODMAL NAGAR"/>
    <n v="1"/>
    <s v="BJP"/>
    <s v="Lotus"/>
    <s v="MALE"/>
    <n v="0"/>
    <n v="58"/>
    <s v="GENERAL"/>
    <s v="Graduate"/>
    <n v="40198295"/>
    <n v="3921362"/>
    <n v="822225"/>
    <n v="1599"/>
    <n v="823824"/>
    <n v="48.622434009999999"/>
    <n v="65.334633960000005"/>
    <n v="1694329"/>
  </r>
  <r>
    <x v="1"/>
    <s v="Madhya Pradesh"/>
    <s v="RAJGARH"/>
    <s v="MONA SUSTANI"/>
    <n v="0"/>
    <s v="INC"/>
    <s v="Hand"/>
    <s v="FEMALE"/>
    <n v="0"/>
    <n v="50"/>
    <s v="GENERAL"/>
    <s v="Graduate"/>
    <n v="23174475"/>
    <n v="5353782"/>
    <n v="392160"/>
    <n v="645"/>
    <n v="392805"/>
    <n v="23.183513949999998"/>
    <n v="31.152006849999999"/>
    <n v="1694329"/>
  </r>
  <r>
    <x v="2"/>
    <s v="Gujarat"/>
    <s v="RAJKOT"/>
    <s v="KUNDARIA MOHANBHAI KALYANJIBHAI"/>
    <n v="1"/>
    <s v="BJP"/>
    <s v="Lotus"/>
    <s v="MALE"/>
    <n v="0"/>
    <n v="67"/>
    <s v="GENERAL"/>
    <s v="8th Pass"/>
    <n v="68818120"/>
    <n v="16566856"/>
    <n v="755296"/>
    <n v="3349"/>
    <n v="758645"/>
    <n v="40.260536979999998"/>
    <n v="63.415949179999998"/>
    <n v="1884339"/>
  </r>
  <r>
    <x v="2"/>
    <s v="Gujarat"/>
    <s v="RAJKOT"/>
    <s v="KAGATHARA LALITBHAI"/>
    <n v="0"/>
    <s v="INC"/>
    <s v="Hand"/>
    <s v="MALE"/>
    <n v="2"/>
    <n v="61"/>
    <s v="GENERAL"/>
    <s v="Graduate"/>
    <n v="97582897"/>
    <n v="82106333"/>
    <n v="388405"/>
    <n v="1833"/>
    <n v="390238"/>
    <n v="20.709543239999999"/>
    <n v="32.620412940000001"/>
    <n v="1884339"/>
  </r>
  <r>
    <x v="2"/>
    <s v="Gujarat"/>
    <s v="RAJKOT"/>
    <s v="NOTA"/>
    <n v="0"/>
    <s v="NOTA"/>
    <s v="ND"/>
    <s v=""/>
    <m/>
    <m/>
    <s v=""/>
    <s v=""/>
    <m/>
    <m/>
    <n v="18080"/>
    <n v="238"/>
    <n v="18318"/>
    <n v="0.97211807400000005"/>
    <n v="1.531221266"/>
    <n v="1884339"/>
  </r>
  <r>
    <x v="2"/>
    <s v="Gujarat"/>
    <s v="RAJKOT"/>
    <s v="VIJAY PARMAR"/>
    <n v="0"/>
    <s v="BSP"/>
    <s v="Elephant"/>
    <s v="MALE"/>
    <n v="4"/>
    <n v="48"/>
    <s v="SC"/>
    <s v="12th Pass"/>
    <n v="535000"/>
    <n v="0"/>
    <n v="15288"/>
    <n v="100"/>
    <n v="15388"/>
    <n v="0.81662588300000005"/>
    <n v="1.286299423"/>
    <n v="1884339"/>
  </r>
  <r>
    <x v="3"/>
    <s v="Jharkhand"/>
    <s v="RAJMAHAL"/>
    <s v="VIJAY KUMAR HANSDAK"/>
    <n v="1"/>
    <s v="JMM"/>
    <s v="Bow &amp; Arrow"/>
    <s v="MALE"/>
    <n v="0"/>
    <n v="36"/>
    <s v="ST"/>
    <s v="10th Pass"/>
    <n v="12919555"/>
    <n v="2743560"/>
    <n v="506589"/>
    <n v="1241"/>
    <n v="507830"/>
    <n v="34.91593992"/>
    <n v="48.463858960000003"/>
    <n v="1454436"/>
  </r>
  <r>
    <x v="3"/>
    <s v="Jharkhand"/>
    <s v="RAJMAHAL"/>
    <s v="HEMLAL MURMU"/>
    <n v="0"/>
    <s v="BJP"/>
    <s v="Lotus"/>
    <s v="MALE"/>
    <n v="0"/>
    <n v="63"/>
    <s v="ST"/>
    <s v="Graduate"/>
    <n v="56991946"/>
    <n v="17588570"/>
    <n v="407626"/>
    <n v="1009"/>
    <n v="408635"/>
    <n v="28.095770460000001"/>
    <n v="38.997359359999997"/>
    <n v="1454436"/>
  </r>
  <r>
    <x v="3"/>
    <s v="Jharkhand"/>
    <s v="RAJMAHAL"/>
    <s v="GOPIN SOREN"/>
    <n v="0"/>
    <s v="CPI(M)"/>
    <s v="Hammer, Sickle and Star"/>
    <s v="MALE"/>
    <n v="0"/>
    <n v="56"/>
    <s v="ST"/>
    <s v="Graduate"/>
    <n v="2402310"/>
    <n v="10000"/>
    <n v="35577"/>
    <n v="9"/>
    <n v="35586"/>
    <n v="2.446721616"/>
    <n v="3.396087047"/>
    <n v="1454436"/>
  </r>
  <r>
    <x v="3"/>
    <s v="Jharkhand"/>
    <s v="RAJMAHAL"/>
    <s v="MONIKA KISKU"/>
    <n v="0"/>
    <s v="AITC"/>
    <s v="Floweand Grass"/>
    <s v="FEMALE"/>
    <n v="0"/>
    <n v="32"/>
    <s v="ST"/>
    <s v="Graduate"/>
    <n v="4946922"/>
    <n v="950000"/>
    <n v="17400"/>
    <n v="27"/>
    <n v="17427"/>
    <n v="1.1981964140000001"/>
    <n v="1.6631149599999999"/>
    <n v="1454436"/>
  </r>
  <r>
    <x v="3"/>
    <s v="Jharkhand"/>
    <s v="RAJMAHAL"/>
    <s v="NOTA"/>
    <n v="0"/>
    <s v="NOTA"/>
    <s v="ND"/>
    <s v=""/>
    <m/>
    <m/>
    <s v=""/>
    <s v=""/>
    <m/>
    <m/>
    <n v="12898"/>
    <n v="21"/>
    <n v="12919"/>
    <n v="0.88824809100000002"/>
    <n v="1.2329019429999999"/>
    <n v="1454436"/>
  </r>
  <r>
    <x v="3"/>
    <s v="Jharkhand"/>
    <s v="RAJMAHAL"/>
    <s v="MANDAL HANSDA"/>
    <n v="0"/>
    <s v="IND"/>
    <s v="Bat"/>
    <s v="MALE"/>
    <n v="0"/>
    <n v="65"/>
    <s v="ST"/>
    <s v="12th Pass"/>
    <n v="872228"/>
    <n v="0"/>
    <n v="12128"/>
    <n v="2"/>
    <n v="12130"/>
    <n v="0.83400025899999997"/>
    <n v="1.1576051220000001"/>
    <n v="1454436"/>
  </r>
  <r>
    <x v="1"/>
    <s v="Chhattisgarh"/>
    <s v="RAJNANDGAON"/>
    <s v="SANTOSH PANDEY"/>
    <n v="1"/>
    <s v="BJP"/>
    <s v="Lotus"/>
    <s v="MALE"/>
    <n v="0"/>
    <n v="51"/>
    <s v="GENERAL"/>
    <s v="Graduate Professional"/>
    <n v="24861970"/>
    <n v="1519820"/>
    <n v="660956"/>
    <n v="1431"/>
    <n v="662387"/>
    <n v="38.590318789999998"/>
    <n v="50.64593181"/>
    <n v="1716459"/>
  </r>
  <r>
    <x v="1"/>
    <s v="Chhattisgarh"/>
    <s v="RAJNANDGAON"/>
    <s v="BHOLA RAM SAHU"/>
    <n v="0"/>
    <s v="INC"/>
    <s v="Hand"/>
    <s v="MALE"/>
    <n v="0"/>
    <n v="60"/>
    <s v="GENERAL"/>
    <s v="8th Pass"/>
    <n v="12428558"/>
    <n v="657124"/>
    <n v="549410"/>
    <n v="1011"/>
    <n v="550421"/>
    <n v="32.067238430000003"/>
    <n v="42.085041570000001"/>
    <n v="1716459"/>
  </r>
  <r>
    <x v="1"/>
    <s v="Chhattisgarh"/>
    <s v="RAJNANDGAON"/>
    <s v="NOTA"/>
    <n v="0"/>
    <s v="NOTA"/>
    <s v="ND"/>
    <s v=""/>
    <m/>
    <m/>
    <s v=""/>
    <s v=""/>
    <m/>
    <m/>
    <n v="19423"/>
    <n v="13"/>
    <n v="19436"/>
    <n v="1.1323311540000001"/>
    <n v="1.486071331"/>
    <n v="1716459"/>
  </r>
  <r>
    <x v="1"/>
    <s v="Chhattisgarh"/>
    <s v="RAJNANDGAON"/>
    <s v="RAVITA LAKRA (DHRUV)"/>
    <n v="0"/>
    <s v="BSP"/>
    <s v="Elephant"/>
    <s v="FEMALE"/>
    <n v="0"/>
    <n v="45"/>
    <s v="SC"/>
    <s v="Post Graduate"/>
    <n v="3892830"/>
    <n v="23000"/>
    <n v="17105"/>
    <n v="40"/>
    <n v="17145"/>
    <n v="0.99885869699999996"/>
    <n v="1.3109020870000001"/>
    <n v="1716459"/>
  </r>
  <r>
    <x v="2"/>
    <s v="Rajasthan"/>
    <s v="RAJSAMAND"/>
    <s v="Diya Kumari"/>
    <n v="1"/>
    <s v="BJP"/>
    <s v="Lotus"/>
    <s v="FEMALE"/>
    <n v="0"/>
    <n v="48"/>
    <s v="GENERAL"/>
    <s v="Others"/>
    <n v="165984623"/>
    <n v="0"/>
    <n v="858690"/>
    <n v="4349"/>
    <n v="863039"/>
    <n v="45.116526589999999"/>
    <n v="69.552354519999994"/>
    <n v="1912911"/>
  </r>
  <r>
    <x v="2"/>
    <s v="Rajasthan"/>
    <s v="RAJSAMAND"/>
    <s v="Devkinandan (Kaka)"/>
    <n v="0"/>
    <s v="INC"/>
    <s v="Hand"/>
    <s v="MALE"/>
    <n v="1"/>
    <n v="76"/>
    <s v="GENERAL"/>
    <s v="Post Graduate"/>
    <n v="251586733"/>
    <n v="18611248"/>
    <n v="309748"/>
    <n v="1375"/>
    <n v="311123"/>
    <n v="16.26437404"/>
    <n v="25.07341753"/>
    <n v="1912911"/>
  </r>
  <r>
    <x v="2"/>
    <s v="Rajasthan"/>
    <s v="RAJSAMAND"/>
    <s v="Chenaram"/>
    <n v="0"/>
    <s v="BSP"/>
    <s v="Elephant"/>
    <s v="MALE"/>
    <n v="0"/>
    <n v="45"/>
    <s v="GENERAL"/>
    <s v="Graduate"/>
    <n v="7374000"/>
    <n v="8851"/>
    <n v="15916"/>
    <n v="39"/>
    <n v="15955"/>
    <n v="0.83406912300000002"/>
    <n v="1.285814217"/>
    <n v="1912911"/>
  </r>
  <r>
    <x v="2"/>
    <s v="Rajasthan"/>
    <s v="RAJSAMAND"/>
    <s v="Chandra Prakash Tanwar"/>
    <n v="0"/>
    <s v="APoI"/>
    <s v="Coat"/>
    <s v="MALE"/>
    <n v="0"/>
    <n v="44"/>
    <s v="SC"/>
    <s v="5th Pass"/>
    <n v="300000"/>
    <n v="0"/>
    <n v="12885"/>
    <n v="2"/>
    <n v="12887"/>
    <n v="0.67368528900000002"/>
    <n v="1.0385639499999999"/>
    <n v="1912911"/>
  </r>
  <r>
    <x v="2"/>
    <s v="Rajasthan"/>
    <s v="RAJSAMAND"/>
    <s v="NOTA"/>
    <n v="0"/>
    <s v="NOTA"/>
    <s v="ND"/>
    <s v=""/>
    <m/>
    <m/>
    <s v=""/>
    <s v=""/>
    <m/>
    <m/>
    <n v="12641"/>
    <n v="30"/>
    <n v="12671"/>
    <n v="0.66239359799999997"/>
    <n v="1.0211564989999999"/>
    <n v="1912911"/>
  </r>
  <r>
    <x v="0"/>
    <s v="Tamil Nadu"/>
    <s v="RAMANATHAPURAM"/>
    <s v="K. NAVASKANI"/>
    <n v="1"/>
    <s v="IUML"/>
    <s v="Ladder"/>
    <s v="MALE"/>
    <n v="1"/>
    <n v="39"/>
    <s v="GENERAL"/>
    <s v="12th Pass"/>
    <n v="364738171"/>
    <n v="47008615"/>
    <n v="467585"/>
    <n v="2358"/>
    <n v="469943"/>
    <n v="30.129572880000001"/>
    <n v="44.046571309999997"/>
    <n v="1559740"/>
  </r>
  <r>
    <x v="0"/>
    <s v="Tamil Nadu"/>
    <s v="RAMANATHAPURAM"/>
    <s v="NAINAR NAGENTHRAN"/>
    <n v="0"/>
    <s v="BJP"/>
    <s v="Lotus"/>
    <s v="MALE"/>
    <n v="1"/>
    <n v="59"/>
    <s v="GENERAL"/>
    <s v="Post Graduate"/>
    <n v="194674653"/>
    <n v="80459602"/>
    <n v="341304"/>
    <n v="1517"/>
    <n v="342821"/>
    <n v="21.979368359999999"/>
    <n v="32.131747089999998"/>
    <n v="1559740"/>
  </r>
  <r>
    <x v="0"/>
    <s v="Tamil Nadu"/>
    <s v="RAMANATHAPURAM"/>
    <s v="V.D.N. ANANDH. B.E.,"/>
    <n v="0"/>
    <s v="IND"/>
    <s v="Gift Pack"/>
    <s v="MALE"/>
    <n v="4"/>
    <n v="38"/>
    <s v="GENERAL"/>
    <s v="Graduate Professional"/>
    <n v="49057656"/>
    <n v="6103249"/>
    <n v="141195"/>
    <n v="611"/>
    <n v="141806"/>
    <n v="9.091643479"/>
    <n v="13.29111848"/>
    <n v="1559740"/>
  </r>
  <r>
    <x v="0"/>
    <s v="Tamil Nadu"/>
    <s v="RAMANATHAPURAM"/>
    <s v="T. BHUVANESWARI"/>
    <n v="0"/>
    <s v="NTK"/>
    <s v="Ganna Kisan"/>
    <s v="FEMALE"/>
    <n v="0"/>
    <n v="37"/>
    <s v="GENERAL"/>
    <s v="Graduate"/>
    <n v="955530"/>
    <n v="350000"/>
    <n v="46125"/>
    <n v="260"/>
    <n v="46385"/>
    <n v="2.9738930849999998"/>
    <n v="4.34754898"/>
    <n v="1559740"/>
  </r>
  <r>
    <x v="0"/>
    <s v="Tamil Nadu"/>
    <s v="RAMANATHAPURAM"/>
    <s v="VIJAYA BASKAR"/>
    <n v="0"/>
    <s v="MNM"/>
    <s v="Battery Torch"/>
    <s v="MALE"/>
    <n v="0"/>
    <n v="30"/>
    <s v="GENERAL"/>
    <s v="Graduate Professional"/>
    <n v="2636018"/>
    <n v="0"/>
    <n v="14802"/>
    <n v="123"/>
    <n v="14925"/>
    <n v="0.95689025100000002"/>
    <n v="1.3988825810000001"/>
    <n v="1559740"/>
  </r>
  <r>
    <x v="1"/>
    <s v="Uttar Pradesh"/>
    <s v="RAMPUR"/>
    <s v="Mohammad Azam Khan"/>
    <n v="1"/>
    <s v="SP"/>
    <s v="Bicycle"/>
    <s v="MALE"/>
    <n v="10"/>
    <n v="64"/>
    <s v="GENERAL"/>
    <s v="Graduate Professional"/>
    <n v="46124814"/>
    <n v="0"/>
    <n v="559018"/>
    <n v="159"/>
    <n v="559177"/>
    <n v="33.294135300000001"/>
    <n v="52.691008050000001"/>
    <n v="1679506"/>
  </r>
  <r>
    <x v="1"/>
    <s v="Uttar Pradesh"/>
    <s v="RAMPUR"/>
    <s v="Jayaprada Nahata"/>
    <n v="0"/>
    <s v="BJP"/>
    <s v="Lotus"/>
    <s v="FEMALE"/>
    <n v="0"/>
    <n v="57"/>
    <s v="GENERAL"/>
    <s v="12th Pass"/>
    <n v="279273009"/>
    <n v="16204374"/>
    <n v="448630"/>
    <n v="550"/>
    <n v="449180"/>
    <n v="26.744769000000002"/>
    <n v="42.326038079999996"/>
    <n v="1679506"/>
  </r>
  <r>
    <x v="1"/>
    <s v="Uttar Pradesh"/>
    <s v="RAMPUR"/>
    <s v="Sanjay Kapoor"/>
    <n v="0"/>
    <s v="INC"/>
    <s v="Hand"/>
    <s v="MALE"/>
    <n v="0"/>
    <n v="56"/>
    <s v="GENERAL"/>
    <s v="Graduate Professional"/>
    <n v="97199000"/>
    <n v="5525000"/>
    <n v="34965"/>
    <n v="44"/>
    <n v="35009"/>
    <n v="2.084481985"/>
    <n v="3.2988830029999998"/>
    <n v="1679506"/>
  </r>
  <r>
    <x v="2"/>
    <s v="Maharashtra"/>
    <s v="RAMTEK"/>
    <s v="Krupal Balaji Tumane"/>
    <n v="1"/>
    <s v="SHS"/>
    <s v="Bow and Arrow"/>
    <s v="MALE"/>
    <n v="0"/>
    <n v="53"/>
    <s v="SC"/>
    <s v="Graduate"/>
    <n v="95603165"/>
    <n v="4228793"/>
    <n v="594827"/>
    <n v="2299"/>
    <n v="597126"/>
    <n v="31.055605369999999"/>
    <n v="49.851687040000002"/>
    <n v="1922764"/>
  </r>
  <r>
    <x v="2"/>
    <s v="Maharashtra"/>
    <s v="RAMTEK"/>
    <s v="Kishore Uttamrao Gajbhiye"/>
    <n v="0"/>
    <s v="INC"/>
    <s v="Hand"/>
    <s v="MALE"/>
    <n v="0"/>
    <n v="61"/>
    <s v="SC"/>
    <s v="Post Graduate"/>
    <n v="76190424"/>
    <n v="259920"/>
    <n v="468738"/>
    <n v="1605"/>
    <n v="470343"/>
    <n v="24.461816429999999"/>
    <n v="39.267076029999998"/>
    <n v="1922764"/>
  </r>
  <r>
    <x v="2"/>
    <s v="Maharashtra"/>
    <s v="RAMTEK"/>
    <s v="Subhash Dharamdas Gajbhiye"/>
    <n v="0"/>
    <s v="BSP"/>
    <s v="Elephant"/>
    <s v="MALE"/>
    <n v="0"/>
    <n v="29"/>
    <s v="SC"/>
    <s v="10th Pass"/>
    <n v="950000"/>
    <n v="0"/>
    <n v="44242"/>
    <n v="85"/>
    <n v="44327"/>
    <n v="2.305379131"/>
    <n v="3.7006858380000001"/>
    <n v="1922764"/>
  </r>
  <r>
    <x v="2"/>
    <s v="Maharashtra"/>
    <s v="RAMTEK"/>
    <s v="Kiran Premkumar Rodge (Patankar)"/>
    <n v="0"/>
    <s v="VBA"/>
    <s v="Cup &amp; Saucer"/>
    <s v="FEMALE"/>
    <n v="0"/>
    <n v="58"/>
    <s v="SC"/>
    <s v="Literate"/>
    <n v="8100000"/>
    <n v="0"/>
    <n v="36218"/>
    <n v="122"/>
    <n v="36340"/>
    <n v="1.889987539"/>
    <n v="3.0338828109999998"/>
    <n v="1922764"/>
  </r>
  <r>
    <x v="3"/>
    <s v="West Bengal"/>
    <s v="RANAGHAT"/>
    <s v="JAGANNATH SARKAR"/>
    <n v="1"/>
    <s v="BJP"/>
    <s v="Lotus"/>
    <s v="MALE"/>
    <n v="1"/>
    <n v="56"/>
    <s v="SC"/>
    <s v="Graduate Professional"/>
    <n v="17622476"/>
    <n v="0"/>
    <n v="779767"/>
    <n v="3486"/>
    <n v="783253"/>
    <n v="44.446140509999999"/>
    <n v="52.751520910000004"/>
    <n v="1762252"/>
  </r>
  <r>
    <x v="3"/>
    <s v="West Bengal"/>
    <s v="RANAGHAT"/>
    <s v="RUPALI BISWAS"/>
    <n v="0"/>
    <s v="AITC"/>
    <s v="Floweand Grass"/>
    <s v="FEMALE"/>
    <n v="0"/>
    <n v="25"/>
    <s v="SC"/>
    <s v="Graduate"/>
    <n v="7370951"/>
    <n v="1727897"/>
    <n v="548736"/>
    <n v="1089"/>
    <n v="549825"/>
    <n v="31.20013483"/>
    <n v="37.030314580000002"/>
    <n v="1762252"/>
  </r>
  <r>
    <x v="3"/>
    <s v="West Bengal"/>
    <s v="RANAGHAT"/>
    <s v="BISWAS RAMA"/>
    <n v="0"/>
    <s v="CPI(M)"/>
    <s v="Hammer, Sickle and Star"/>
    <s v="FEMALE"/>
    <n v="1"/>
    <n v="56"/>
    <s v="SC"/>
    <s v="Post Graduate"/>
    <n v="3211830"/>
    <n v="0"/>
    <n v="97462"/>
    <n v="309"/>
    <n v="97771"/>
    <n v="5.5480714449999997"/>
    <n v="6.5848058690000002"/>
    <n v="1762252"/>
  </r>
  <r>
    <x v="3"/>
    <s v="West Bengal"/>
    <s v="RANAGHAT"/>
    <s v="MINATI BISWAS"/>
    <n v="0"/>
    <s v="INC"/>
    <s v="Hand"/>
    <s v="FEMALE"/>
    <n v="0"/>
    <n v="56"/>
    <s v="SC"/>
    <s v="Graduate"/>
    <n v="3197168"/>
    <n v="777679"/>
    <n v="23178"/>
    <n v="119"/>
    <n v="23297"/>
    <n v="1.3220016210000001"/>
    <n v="1.5690360370000001"/>
    <n v="1762252"/>
  </r>
  <r>
    <x v="3"/>
    <s v="Jharkhand"/>
    <s v="RANCHI"/>
    <s v="SANJAY SETH"/>
    <n v="1"/>
    <s v="BJP"/>
    <s v="Lotus"/>
    <s v="MALE"/>
    <n v="0"/>
    <n v="60"/>
    <s v="GENERAL"/>
    <s v="Graduate Professional"/>
    <n v="14044267"/>
    <n v="100000"/>
    <n v="703983"/>
    <n v="2527"/>
    <n v="706510"/>
    <n v="36.875006200000001"/>
    <n v="57.178860059999998"/>
    <n v="1915959"/>
  </r>
  <r>
    <x v="3"/>
    <s v="Jharkhand"/>
    <s v="RANCHI"/>
    <s v="SUBODH KANT SAHAY"/>
    <n v="0"/>
    <s v="INC"/>
    <s v="Hand"/>
    <s v="MALE"/>
    <n v="1"/>
    <n v="67"/>
    <s v="GENERAL"/>
    <s v="Graduate"/>
    <n v="73566185"/>
    <n v="11873779"/>
    <n v="422600"/>
    <n v="1130"/>
    <n v="423730"/>
    <n v="22.115817719999999"/>
    <n v="34.293072109999997"/>
    <n v="1915959"/>
  </r>
  <r>
    <x v="3"/>
    <s v="Jharkhand"/>
    <s v="RANCHI"/>
    <s v="RAM TAHAL CHOUDHARY"/>
    <n v="0"/>
    <s v="IND"/>
    <s v="Football"/>
    <s v="MALE"/>
    <n v="0"/>
    <n v="77"/>
    <s v="GENERAL"/>
    <s v="10th Pass"/>
    <n v="45998584"/>
    <n v="0"/>
    <n v="29396"/>
    <n v="143"/>
    <n v="29539"/>
    <n v="1.5417344529999999"/>
    <n v="2.3906333210000001"/>
    <n v="1915959"/>
  </r>
  <r>
    <x v="1"/>
    <s v="Madhya Pradesh"/>
    <s v="RATLAM"/>
    <s v="GUMAN SINGH DAMOR"/>
    <n v="1"/>
    <s v="BJP"/>
    <s v="Lotus"/>
    <s v="MALE"/>
    <n v="0"/>
    <n v="62"/>
    <s v="ST"/>
    <s v="Graduate Professional"/>
    <n v="42072262"/>
    <n v="4890940"/>
    <n v="694243"/>
    <n v="1860"/>
    <n v="696103"/>
    <n v="37.604585780000001"/>
    <n v="49.67427489"/>
    <n v="1851112"/>
  </r>
  <r>
    <x v="1"/>
    <s v="Madhya Pradesh"/>
    <s v="RATLAM"/>
    <s v="KANTILAL BHURIA"/>
    <n v="0"/>
    <s v="INC"/>
    <s v="Hand"/>
    <s v="MALE"/>
    <n v="1"/>
    <n v="68"/>
    <s v="ST"/>
    <s v="Post Graduate"/>
    <n v="90679618"/>
    <n v="904000"/>
    <n v="604409"/>
    <n v="1058"/>
    <n v="605467"/>
    <n v="32.708285609999997"/>
    <n v="43.206442430000003"/>
    <n v="1851112"/>
  </r>
  <r>
    <x v="1"/>
    <s v="Madhya Pradesh"/>
    <s v="RATLAM"/>
    <s v="NOTA"/>
    <n v="0"/>
    <s v="NOTA"/>
    <s v="ND"/>
    <s v=""/>
    <m/>
    <m/>
    <s v=""/>
    <s v=""/>
    <m/>
    <m/>
    <n v="35410"/>
    <n v="21"/>
    <n v="35431"/>
    <n v="1.9140386970000001"/>
    <n v="2.5283747280000002"/>
    <n v="1851112"/>
  </r>
  <r>
    <x v="1"/>
    <s v="Madhya Pradesh"/>
    <s v="RATLAM"/>
    <s v="KAMLESHWAR BHIL"/>
    <n v="0"/>
    <s v="BTP"/>
    <s v="Auto- Rickshaw"/>
    <s v="MALE"/>
    <n v="4"/>
    <n v="28"/>
    <s v="ST"/>
    <s v="Graduate"/>
    <n v="62500"/>
    <n v="0"/>
    <n v="14704"/>
    <n v="80"/>
    <n v="14784"/>
    <n v="0.79865507899999999"/>
    <n v="1.0549939880000001"/>
    <n v="1851112"/>
  </r>
  <r>
    <x v="2"/>
    <s v="Maharashtra"/>
    <s v="RATNAGIRI - SINDHUDURG"/>
    <s v="Vinayak Raut"/>
    <n v="1"/>
    <s v="SHS"/>
    <s v="Bow and Arrow"/>
    <s v="MALE"/>
    <n v="3"/>
    <n v="65"/>
    <s v="GENERAL"/>
    <s v="Post Graduate"/>
    <n v="50660534"/>
    <n v="2830000"/>
    <n v="456013"/>
    <n v="2009"/>
    <n v="458022"/>
    <n v="31.466696710000001"/>
    <n v="50.75851522"/>
    <n v="1455577"/>
  </r>
  <r>
    <x v="2"/>
    <s v="Maharashtra"/>
    <s v="RATNAGIRI - SINDHUDURG"/>
    <s v="Nilesh Narayan Rane"/>
    <n v="0"/>
    <s v="MSHP"/>
    <s v="Refrigerator"/>
    <s v="MALE"/>
    <n v="5"/>
    <n v="38"/>
    <s v="GENERAL"/>
    <s v="Doctorate"/>
    <n v="254141202"/>
    <n v="76363728"/>
    <n v="278626"/>
    <n v="1074"/>
    <n v="279700"/>
    <n v="19.21574743"/>
    <n v="30.996669829999998"/>
    <n v="1455577"/>
  </r>
  <r>
    <x v="2"/>
    <s v="Maharashtra"/>
    <s v="RATNAGIRI - SINDHUDURG"/>
    <s v="Navinchandra Bhalchandra Bandivadekar"/>
    <n v="0"/>
    <s v="INC"/>
    <s v="Hand"/>
    <s v="MALE"/>
    <n v="0"/>
    <n v="62"/>
    <s v="GENERAL"/>
    <s v="10th Pass"/>
    <n v="124520857"/>
    <n v="16820672"/>
    <n v="63013"/>
    <n v="286"/>
    <n v="63299"/>
    <n v="4.3487221910000002"/>
    <n v="7.0148666540000004"/>
    <n v="1455577"/>
  </r>
  <r>
    <x v="2"/>
    <s v="Maharashtra"/>
    <s v="RATNAGIRI - SINDHUDURG"/>
    <s v="Maruti Ramchandra Joshi"/>
    <n v="0"/>
    <s v="VBA"/>
    <s v="Whistle"/>
    <s v="MALE"/>
    <n v="0"/>
    <n v="74"/>
    <s v="GENERAL"/>
    <s v="8th Pass"/>
    <n v="3493826"/>
    <n v="0"/>
    <n v="30639"/>
    <n v="243"/>
    <n v="30882"/>
    <n v="2.121632864"/>
    <n v="3.422378111"/>
    <n v="1455577"/>
  </r>
  <r>
    <x v="2"/>
    <s v="Maharashtra"/>
    <s v="RATNAGIRI - SINDHUDURG"/>
    <s v="Nilesh Bhikaji Bhatade"/>
    <n v="0"/>
    <s v="IND"/>
    <s v="Almirah"/>
    <s v="MALE"/>
    <n v="0"/>
    <n v="28"/>
    <s v="GENERAL"/>
    <s v="Graduate"/>
    <n v="316000"/>
    <n v="0"/>
    <n v="17667"/>
    <n v="1"/>
    <n v="17668"/>
    <n v="1.213814178"/>
    <n v="1.95798771"/>
    <n v="1455577"/>
  </r>
  <r>
    <x v="2"/>
    <s v="Maharashtra"/>
    <s v="RATNAGIRI - SINDHUDURG"/>
    <s v="NOTA"/>
    <n v="0"/>
    <s v="NOTA"/>
    <s v="ND"/>
    <s v=""/>
    <m/>
    <m/>
    <s v=""/>
    <s v=""/>
    <m/>
    <m/>
    <n v="13715"/>
    <n v="62"/>
    <n v="13777"/>
    <n v="0.94649750600000004"/>
    <n v="1.5267826959999999"/>
    <n v="1455577"/>
  </r>
  <r>
    <x v="2"/>
    <s v="Maharashtra"/>
    <s v="RATNAGIRI - SINDHUDURG"/>
    <s v="Rajesh Dilipkumar Jadhav"/>
    <n v="0"/>
    <s v="BARESP"/>
    <s v="Air Conditioner"/>
    <s v="MALE"/>
    <n v="0"/>
    <n v="32"/>
    <s v="SC"/>
    <s v="Graduate"/>
    <n v="202000"/>
    <n v="0"/>
    <n v="9563"/>
    <n v="2"/>
    <n v="9565"/>
    <n v="0.657127723"/>
    <n v="1.0600041"/>
    <n v="1455577"/>
  </r>
  <r>
    <x v="2"/>
    <s v="Maharashtra"/>
    <s v="RAVER"/>
    <s v="Khadse Raksha Nikhil"/>
    <n v="1"/>
    <s v="BJP"/>
    <s v="Lotus"/>
    <s v="FEMALE"/>
    <n v="0"/>
    <n v="31"/>
    <s v="GENERAL"/>
    <s v="Graduate"/>
    <n v="172713734"/>
    <n v="0"/>
    <n v="652212"/>
    <n v="3174"/>
    <n v="655386"/>
    <n v="36.92209407"/>
    <n v="59.77012543"/>
    <n v="1775051"/>
  </r>
  <r>
    <x v="2"/>
    <s v="Maharashtra"/>
    <s v="RAVER"/>
    <s v="Dr.Ulhas Vasudeo Patil"/>
    <n v="0"/>
    <s v="INC"/>
    <s v="Hand"/>
    <s v="MALE"/>
    <n v="1"/>
    <n v="59"/>
    <s v="GENERAL"/>
    <s v="Post Graduate"/>
    <n v="198503281"/>
    <n v="4508413"/>
    <n v="318740"/>
    <n v="764"/>
    <n v="319504"/>
    <n v="17.999708179999999"/>
    <n v="29.138239380000002"/>
    <n v="1775051"/>
  </r>
  <r>
    <x v="2"/>
    <s v="Maharashtra"/>
    <s v="RAVER"/>
    <s v="Nitin Pralhad Kandelkar"/>
    <n v="0"/>
    <s v="VBA"/>
    <s v="Cup &amp; Saucer"/>
    <s v="MALE"/>
    <n v="0"/>
    <n v="39"/>
    <s v="GENERAL"/>
    <s v="12th Pass"/>
    <n v="8901000"/>
    <n v="4450000"/>
    <n v="88108"/>
    <n v="257"/>
    <n v="88365"/>
    <n v="4.9781668249999997"/>
    <n v="8.0587426850000003"/>
    <n v="1775051"/>
  </r>
  <r>
    <x v="1"/>
    <s v="Madhya Pradesh"/>
    <s v="REWA"/>
    <s v="JANARDAN MISHRA"/>
    <n v="1"/>
    <s v="BJP"/>
    <s v="Lotus"/>
    <s v="MALE"/>
    <n v="0"/>
    <n v="62"/>
    <s v="GENERAL"/>
    <s v="Graduate Professional"/>
    <n v="20359750"/>
    <n v="580627"/>
    <n v="580769"/>
    <n v="3000"/>
    <n v="583769"/>
    <n v="34.757795909999999"/>
    <n v="57.53504719"/>
    <n v="1679534"/>
  </r>
  <r>
    <x v="1"/>
    <s v="Madhya Pradesh"/>
    <s v="REWA"/>
    <s v="SIDDHARTH TIWARI &quot;RAJ&quot;"/>
    <n v="0"/>
    <s v="INC"/>
    <s v="Hand"/>
    <s v="MALE"/>
    <n v="0"/>
    <n v="34"/>
    <s v="GENERAL"/>
    <s v="Graduate Professional"/>
    <n v="30182893"/>
    <n v="1325755"/>
    <n v="270519"/>
    <n v="442"/>
    <n v="270961"/>
    <n v="16.133105969999999"/>
    <n v="26.705347360000001"/>
    <n v="1679534"/>
  </r>
  <r>
    <x v="1"/>
    <s v="Madhya Pradesh"/>
    <s v="REWA"/>
    <s v="VIKASH SINGH PATEL"/>
    <n v="0"/>
    <s v="BSP"/>
    <s v="Elephant"/>
    <s v="MALE"/>
    <n v="0"/>
    <n v="36"/>
    <s v="GENERAL"/>
    <s v="Graduate"/>
    <n v="15156991"/>
    <n v="3100000"/>
    <n v="91012"/>
    <n v="97"/>
    <n v="91109"/>
    <n v="5.4246594589999999"/>
    <n v="8.9795117839999996"/>
    <n v="1679534"/>
  </r>
  <r>
    <x v="1"/>
    <s v="Madhya Pradesh"/>
    <s v="REWA"/>
    <s v="GIRIJESH SINGH SENGER"/>
    <n v="0"/>
    <s v="CPI(M)"/>
    <s v="Hammer, Sickle and Star"/>
    <s v="MALE"/>
    <n v="0"/>
    <n v="49"/>
    <s v="GENERAL"/>
    <s v="Post Graduate"/>
    <n v="3498413"/>
    <n v="265000"/>
    <n v="10401"/>
    <n v="22"/>
    <n v="10423"/>
    <n v="0.62058880599999999"/>
    <n v="1.027269"/>
    <n v="1679534"/>
  </r>
  <r>
    <x v="1"/>
    <s v="Uttar Pradesh"/>
    <s v="ROBERTSGANJ"/>
    <s v="PAKAURI LAL KOL"/>
    <n v="1"/>
    <s v="ADAL"/>
    <s v="Cup &amp; Saucer"/>
    <s v="MALE"/>
    <n v="0"/>
    <n v="66"/>
    <s v="SC"/>
    <s v="Literate"/>
    <n v="23048078"/>
    <n v="684133"/>
    <n v="447691"/>
    <n v="223"/>
    <n v="447914"/>
    <n v="25.9880548"/>
    <n v="45.298562709999999"/>
    <n v="1723538"/>
  </r>
  <r>
    <x v="1"/>
    <s v="Uttar Pradesh"/>
    <s v="ROBERTSGANJ"/>
    <s v="BHAI LAL"/>
    <n v="0"/>
    <s v="SP"/>
    <s v="Bicycle"/>
    <s v="MALE"/>
    <n v="1"/>
    <n v="67"/>
    <s v="SC"/>
    <s v="10th Pass"/>
    <n v="20813273"/>
    <n v="640631"/>
    <n v="393304"/>
    <n v="274"/>
    <n v="393578"/>
    <n v="22.835469830000001"/>
    <n v="39.803439310000002"/>
    <n v="1723538"/>
  </r>
  <r>
    <x v="1"/>
    <s v="Uttar Pradesh"/>
    <s v="ROBERTSGANJ"/>
    <s v="BHAGWATI PRASAD CHAUDHARI"/>
    <n v="0"/>
    <s v="INC"/>
    <s v="Hand"/>
    <s v="MALE"/>
    <n v="0"/>
    <n v="64"/>
    <s v="SC"/>
    <s v="Graduate Professional"/>
    <n v="26146670"/>
    <n v="4105250"/>
    <n v="35222"/>
    <n v="47"/>
    <n v="35269"/>
    <n v="2.046314035"/>
    <n v="3.5668342769999999"/>
    <n v="1723538"/>
  </r>
  <r>
    <x v="1"/>
    <s v="Uttar Pradesh"/>
    <s v="ROBERTSGANJ"/>
    <s v="NOTA"/>
    <n v="0"/>
    <s v="NOTA"/>
    <s v="ND"/>
    <s v=""/>
    <m/>
    <m/>
    <s v=""/>
    <s v=""/>
    <m/>
    <m/>
    <n v="21103"/>
    <n v="15"/>
    <n v="21118"/>
    <n v="1.225270345"/>
    <n v="2.1357114250000002"/>
    <n v="1723538"/>
  </r>
  <r>
    <x v="1"/>
    <s v="Uttar Pradesh"/>
    <s v="ROBERTSGANJ"/>
    <s v="ANUJ KUMAR KANAUJIA"/>
    <n v="0"/>
    <s v="BLRP"/>
    <s v="BUCKET"/>
    <s v="MALE"/>
    <n v="0"/>
    <n v="28"/>
    <s v="SC"/>
    <s v="Post Graduate"/>
    <n v="1696772"/>
    <n v="0"/>
    <n v="18333"/>
    <n v="5"/>
    <n v="18338"/>
    <n v="1.06397422"/>
    <n v="1.854563695"/>
    <n v="1723538"/>
  </r>
  <r>
    <x v="1"/>
    <s v="Uttar Pradesh"/>
    <s v="ROBERTSGANJ"/>
    <s v="ASHOK KUMAR KANAUJIYA"/>
    <n v="0"/>
    <s v="CPI(M)"/>
    <s v="Eaof Corn And Sickle"/>
    <s v="MALE"/>
    <n v="0"/>
    <n v="55"/>
    <s v="SC"/>
    <s v="Graduate Professional"/>
    <n v="2925000"/>
    <n v="0"/>
    <n v="17445"/>
    <n v="21"/>
    <n v="17466"/>
    <n v="1.0133806160000001"/>
    <n v="1.76637635"/>
    <n v="1723538"/>
  </r>
  <r>
    <x v="1"/>
    <s v="Uttar Pradesh"/>
    <s v="ROBERTSGANJ"/>
    <s v="S R DARAPURI"/>
    <n v="0"/>
    <s v="AIPF"/>
    <s v="Cot"/>
    <s v="MALE"/>
    <n v="0"/>
    <n v="64"/>
    <s v="SC"/>
    <s v="Graduate"/>
    <n v="12713261"/>
    <n v="105801"/>
    <n v="11029"/>
    <n v="3"/>
    <n v="11032"/>
    <n v="0.64007872200000004"/>
    <n v="1.1156912800000001"/>
    <n v="1723538"/>
  </r>
  <r>
    <x v="4"/>
    <s v="Haryana"/>
    <s v="ROHTAK"/>
    <s v="ARVIND KUMAR SHARMA"/>
    <n v="1"/>
    <s v="BJP"/>
    <s v="Lotus"/>
    <s v="MALE"/>
    <n v="0"/>
    <n v="56"/>
    <s v="GENERAL"/>
    <s v="Post Graduate"/>
    <n v="41079284"/>
    <n v="16778090"/>
    <n v="566242"/>
    <n v="7603"/>
    <n v="573845"/>
    <n v="33.034027909999999"/>
    <n v="46.844719240000003"/>
    <n v="1737133"/>
  </r>
  <r>
    <x v="4"/>
    <s v="Haryana"/>
    <s v="ROHTAK"/>
    <s v="DEEPENDER SINGH HOODA"/>
    <n v="0"/>
    <s v="INC"/>
    <s v="Hand"/>
    <s v="MALE"/>
    <n v="0"/>
    <n v="41"/>
    <s v="GENERAL"/>
    <s v="Post Graduate"/>
    <n v="447255719"/>
    <n v="21846800"/>
    <n v="563606"/>
    <n v="2736"/>
    <n v="566342"/>
    <n v="32.602109339999998"/>
    <n v="46.232226439999998"/>
    <n v="1737133"/>
  </r>
  <r>
    <x v="4"/>
    <s v="Haryana"/>
    <s v="ROHTAK"/>
    <s v="KISHAN LAL PANCHAL"/>
    <n v="0"/>
    <s v="BSP"/>
    <s v="Elephant"/>
    <s v="MALE"/>
    <n v="0"/>
    <n v="51"/>
    <s v="GENERAL"/>
    <s v="5th Pass"/>
    <n v="10638347"/>
    <n v="0"/>
    <n v="38163"/>
    <n v="201"/>
    <n v="38364"/>
    <n v="2.2084664790000001"/>
    <n v="3.131770441"/>
    <n v="1737133"/>
  </r>
  <r>
    <x v="4"/>
    <s v="Haryana"/>
    <s v="ROHTAK"/>
    <s v="PRADEEP KUMAR DESWAL"/>
    <n v="0"/>
    <s v="JNJP"/>
    <s v="Chappals"/>
    <s v="MALE"/>
    <n v="3"/>
    <n v="32"/>
    <s v="GENERAL"/>
    <s v="Post Graduate"/>
    <n v="5150821"/>
    <n v="0"/>
    <n v="21050"/>
    <n v="161"/>
    <n v="21211"/>
    <n v="1.221034889"/>
    <n v="1.7315186849999999"/>
    <n v="1737133"/>
  </r>
  <r>
    <x v="2"/>
    <s v="Gujarat"/>
    <s v="SABARKANTHA"/>
    <s v="RATHOD DIPSINH SHANKARSINH"/>
    <n v="1"/>
    <s v="BJP"/>
    <s v="Lotus"/>
    <s v="MALE"/>
    <n v="0"/>
    <n v="67"/>
    <s v="GENERAL"/>
    <s v="8th Pass"/>
    <n v="23997443"/>
    <n v="0"/>
    <n v="696497"/>
    <n v="5486"/>
    <n v="701983"/>
    <n v="38.961890240000002"/>
    <n v="57.493501109999997"/>
    <n v="1801717"/>
  </r>
  <r>
    <x v="2"/>
    <s v="Gujarat"/>
    <s v="SABARKANTHA"/>
    <s v="THAKOR RAJENDRASINH SHIVSINH"/>
    <n v="0"/>
    <s v="INC"/>
    <s v="Hand"/>
    <s v="MALE"/>
    <n v="0"/>
    <n v="46"/>
    <s v="GENERAL"/>
    <s v="Graduate"/>
    <n v="22687227"/>
    <n v="800000"/>
    <n v="428836"/>
    <n v="4161"/>
    <n v="432997"/>
    <n v="24.03246459"/>
    <n v="35.463128740000002"/>
    <n v="1801717"/>
  </r>
  <r>
    <x v="2"/>
    <s v="Gujarat"/>
    <s v="SABARKANTHA"/>
    <s v="RAVAL RAJUBHAI PUNJABHAI"/>
    <n v="0"/>
    <s v="IND"/>
    <s v="Gas Cylinder"/>
    <s v="MALE"/>
    <n v="0"/>
    <n v="38"/>
    <s v="GENERAL"/>
    <s v="10th Pass"/>
    <n v="590918"/>
    <n v="0"/>
    <n v="17154"/>
    <n v="21"/>
    <n v="17175"/>
    <n v="0.95325736500000002"/>
    <n v="1.4066592520000001"/>
    <n v="1801717"/>
  </r>
  <r>
    <x v="1"/>
    <s v="Madhya Pradesh"/>
    <s v="SAGAR"/>
    <s v="RAJBAHADUR SINGH"/>
    <n v="1"/>
    <s v="BJP"/>
    <s v="Lotus"/>
    <s v="MALE"/>
    <n v="1"/>
    <n v="51"/>
    <s v="GENERAL"/>
    <s v="Post Graduate"/>
    <n v="16416828"/>
    <n v="547428"/>
    <n v="645338"/>
    <n v="893"/>
    <n v="646231"/>
    <n v="40.819857380000002"/>
    <n v="62.285164080000001"/>
    <n v="1583129"/>
  </r>
  <r>
    <x v="1"/>
    <s v="Madhya Pradesh"/>
    <s v="SAGAR"/>
    <s v="PRABHU SINGH THAKUR"/>
    <n v="0"/>
    <s v="INC"/>
    <s v="Hand"/>
    <s v="MALE"/>
    <n v="0"/>
    <n v="65"/>
    <s v="GENERAL"/>
    <s v="Post Graduate"/>
    <n v="116106237"/>
    <n v="869967"/>
    <n v="340335"/>
    <n v="354"/>
    <n v="340689"/>
    <n v="21.51997721"/>
    <n v="32.836354589999999"/>
    <n v="1583129"/>
  </r>
  <r>
    <x v="1"/>
    <s v="Madhya Pradesh"/>
    <s v="SAGAR"/>
    <s v="RAJKUMAR YADAV"/>
    <n v="0"/>
    <s v="BSP"/>
    <s v="Elephant"/>
    <s v="MALE"/>
    <n v="0"/>
    <n v="47"/>
    <s v="GENERAL"/>
    <s v="12th Pass"/>
    <n v="4225000"/>
    <n v="300000"/>
    <n v="20327"/>
    <n v="36"/>
    <n v="20363"/>
    <n v="1.286250205"/>
    <n v="1.962630694"/>
    <n v="1583129"/>
  </r>
  <r>
    <x v="1"/>
    <s v="Uttar Pradesh"/>
    <s v="SAHARANPUR"/>
    <s v="HAJI FAZLUR REHMAN"/>
    <n v="1"/>
    <s v="BSP"/>
    <s v="Elephant"/>
    <s v="MALE"/>
    <n v="0"/>
    <n v="67"/>
    <s v="GENERAL"/>
    <s v="Graduate"/>
    <n v="46146135"/>
    <n v="60000"/>
    <n v="513268"/>
    <n v="871"/>
    <n v="514139"/>
    <n v="29.563815850000001"/>
    <n v="41.717230399999998"/>
    <n v="1739082"/>
  </r>
  <r>
    <x v="1"/>
    <s v="Uttar Pradesh"/>
    <s v="SAHARANPUR"/>
    <s v="RAGHAV LAKHANPAL"/>
    <n v="0"/>
    <s v="BJP"/>
    <s v="Lotus"/>
    <s v="MALE"/>
    <n v="2"/>
    <n v="44"/>
    <s v="GENERAL"/>
    <s v="Post Graduate"/>
    <n v="47543994"/>
    <n v="0"/>
    <n v="489942"/>
    <n v="1780"/>
    <n v="491722"/>
    <n v="28.274802449999999"/>
    <n v="39.898315369999999"/>
    <n v="1739082"/>
  </r>
  <r>
    <x v="1"/>
    <s v="Uttar Pradesh"/>
    <s v="SAHARANPUR"/>
    <s v="IMRAN MASOOD"/>
    <n v="0"/>
    <s v="INC"/>
    <s v="Hand"/>
    <s v="MALE"/>
    <n v="8"/>
    <n v="48"/>
    <s v="GENERAL"/>
    <s v="12th Pass"/>
    <n v="50597337"/>
    <n v="0"/>
    <n v="206908"/>
    <n v="160"/>
    <n v="207068"/>
    <n v="11.9067416"/>
    <n v="16.801494269999999"/>
    <n v="1739082"/>
  </r>
  <r>
    <x v="0"/>
    <s v="Tamil Nadu"/>
    <s v="SALEM"/>
    <s v="PARTHIBAN.S.R"/>
    <n v="1"/>
    <s v="DMK"/>
    <s v="Rising Sun"/>
    <s v="MALE"/>
    <n v="4"/>
    <n v="49"/>
    <s v="GENERAL"/>
    <s v="Graduate Professional"/>
    <n v="60045532"/>
    <n v="4039841"/>
    <n v="602453"/>
    <n v="3849"/>
    <n v="606302"/>
    <n v="37.599844220000001"/>
    <n v="48.259772509999998"/>
    <n v="1612512"/>
  </r>
  <r>
    <x v="0"/>
    <s v="Tamil Nadu"/>
    <s v="SALEM"/>
    <s v="SARAVANAN.K.R.S"/>
    <n v="0"/>
    <s v="AIADMK"/>
    <s v="Two Leaves"/>
    <s v="MALE"/>
    <n v="0"/>
    <n v="44"/>
    <s v="GENERAL"/>
    <s v="Graduate Professional"/>
    <n v="15055729"/>
    <n v="0"/>
    <n v="458118"/>
    <n v="1258"/>
    <n v="459376"/>
    <n v="28.488222100000002"/>
    <n v="36.56491527"/>
    <n v="1612512"/>
  </r>
  <r>
    <x v="0"/>
    <s v="Tamil Nadu"/>
    <s v="SALEM"/>
    <s v="PRABHU MANIKANDAN.M"/>
    <n v="0"/>
    <s v="MNM"/>
    <s v="Battery Torch"/>
    <s v="MALE"/>
    <n v="0"/>
    <n v="28"/>
    <s v="GENERAL"/>
    <s v="Graduate Professional"/>
    <n v="2750000"/>
    <n v="900000"/>
    <n v="58472"/>
    <n v="190"/>
    <n v="58662"/>
    <n v="3.6379264149999999"/>
    <n v="4.669314591"/>
    <n v="1612512"/>
  </r>
  <r>
    <x v="0"/>
    <s v="Tamil Nadu"/>
    <s v="SALEM"/>
    <s v="SELVAM.S.K"/>
    <n v="0"/>
    <s v="IND"/>
    <s v="Gift Pack"/>
    <s v="MALE"/>
    <n v="3"/>
    <n v="57"/>
    <s v="GENERAL"/>
    <s v="10th Pass"/>
    <n v="9748974"/>
    <n v="100000"/>
    <n v="52252"/>
    <n v="80"/>
    <n v="52332"/>
    <n v="3.2453711969999999"/>
    <n v="4.1654660799999998"/>
    <n v="1612512"/>
  </r>
  <r>
    <x v="0"/>
    <s v="Tamil Nadu"/>
    <s v="SALEM"/>
    <s v="RASA.A"/>
    <n v="0"/>
    <s v="NTK"/>
    <s v="Ganna Kisan"/>
    <s v="MALE"/>
    <n v="3"/>
    <n v="57"/>
    <s v="GENERAL"/>
    <s v="12th Pass"/>
    <n v="15668882"/>
    <n v="0"/>
    <n v="33741"/>
    <n v="149"/>
    <n v="33890"/>
    <n v="2.1016897860000001"/>
    <n v="2.6975396589999998"/>
    <n v="1612512"/>
  </r>
  <r>
    <x v="0"/>
    <s v="Tamil Nadu"/>
    <s v="SALEM"/>
    <s v="NOTA"/>
    <n v="0"/>
    <s v="NOTA"/>
    <s v="ND"/>
    <s v=""/>
    <m/>
    <m/>
    <s v=""/>
    <s v=""/>
    <m/>
    <m/>
    <n v="16998"/>
    <n v="132"/>
    <n v="17130"/>
    <n v="1.0623176759999999"/>
    <n v="1.3634952600000001"/>
    <n v="1612512"/>
  </r>
  <r>
    <x v="1"/>
    <s v="Uttar Pradesh"/>
    <s v="SALEMPUR"/>
    <s v="RAVINDER"/>
    <n v="1"/>
    <s v="BJP"/>
    <s v="Lotus"/>
    <s v="MALE"/>
    <n v="0"/>
    <n v="55"/>
    <s v="GENERAL"/>
    <s v="12th Pass"/>
    <n v="27031724"/>
    <n v="249400"/>
    <n v="464629"/>
    <n v="3311"/>
    <n v="467940"/>
    <n v="28.066038020000001"/>
    <n v="50.637322109999999"/>
    <n v="1667282"/>
  </r>
  <r>
    <x v="1"/>
    <s v="Uttar Pradesh"/>
    <s v="SALEMPUR"/>
    <s v="R S KUSHWAHA"/>
    <n v="0"/>
    <s v="BSP"/>
    <s v="Elephant"/>
    <s v="MALE"/>
    <n v="0"/>
    <n v="62"/>
    <s v="GENERAL"/>
    <s v="Others"/>
    <n v="115246002"/>
    <n v="265057"/>
    <n v="352381"/>
    <n v="2944"/>
    <n v="355325"/>
    <n v="21.31163175"/>
    <n v="38.450883619999999"/>
    <n v="1667282"/>
  </r>
  <r>
    <x v="1"/>
    <s v="Uttar Pradesh"/>
    <s v="SALEMPUR"/>
    <s v="RAJARAM"/>
    <n v="0"/>
    <s v="SBSP"/>
    <s v="Walking Stick"/>
    <s v="MALE"/>
    <n v="0"/>
    <n v="54"/>
    <s v="GENERAL"/>
    <s v="10th Pass"/>
    <n v="6310007"/>
    <n v="0"/>
    <n v="33552"/>
    <n v="16"/>
    <n v="33568"/>
    <n v="2.0133366760000002"/>
    <n v="3.6325033740000001"/>
    <n v="1667282"/>
  </r>
  <r>
    <x v="1"/>
    <s v="Uttar Pradesh"/>
    <s v="SALEMPUR"/>
    <s v="RAJESH KUMAR MISHRA"/>
    <n v="0"/>
    <s v="INC"/>
    <s v="Hand"/>
    <s v="MALE"/>
    <n v="1"/>
    <n v="61"/>
    <s v="GENERAL"/>
    <s v="Doctorate"/>
    <n v="13088751"/>
    <n v="903849"/>
    <n v="27045"/>
    <n v="318"/>
    <n v="27363"/>
    <n v="1.641174079"/>
    <n v="2.9610399730000001"/>
    <n v="1667282"/>
  </r>
  <r>
    <x v="3"/>
    <s v="Bihar"/>
    <s v="SAMASTIPUR (SC)"/>
    <s v="Ramchandra Paswan"/>
    <n v="1"/>
    <s v="LJP"/>
    <s v="Bungalow"/>
    <s v="MALE"/>
    <n v="5"/>
    <n v="58"/>
    <s v="SC"/>
    <s v="10th Pass"/>
    <n v="17375975"/>
    <n v="999057"/>
    <n v="561460"/>
    <n v="983"/>
    <n v="562443"/>
    <n v="33.498091160000001"/>
    <n v="55.153853169999998"/>
    <n v="1679030"/>
  </r>
  <r>
    <x v="3"/>
    <s v="Bihar"/>
    <s v="SAMASTIPUR (SC)"/>
    <s v="Dr. Ashok Kumar"/>
    <n v="0"/>
    <s v="INC"/>
    <s v="Hand"/>
    <s v="MALE"/>
    <n v="0"/>
    <n v="64"/>
    <s v="SC"/>
    <s v="Graduate Professional"/>
    <n v="20396690"/>
    <n v="0"/>
    <n v="310016"/>
    <n v="784"/>
    <n v="310800"/>
    <n v="18.51068772"/>
    <n v="30.477430720000001"/>
    <n v="1679030"/>
  </r>
  <r>
    <x v="3"/>
    <s v="Bihar"/>
    <s v="SAMASTIPUR (SC)"/>
    <s v="NOTA"/>
    <n v="0"/>
    <s v="NOTA"/>
    <s v="ND"/>
    <s v=""/>
    <m/>
    <m/>
    <s v=""/>
    <s v=""/>
    <m/>
    <m/>
    <n v="35380"/>
    <n v="37"/>
    <n v="35417"/>
    <n v="2.1093726739999998"/>
    <n v="3.4730346320000001"/>
    <n v="1679030"/>
  </r>
  <r>
    <x v="3"/>
    <s v="Bihar"/>
    <s v="SAMASTIPUR (SC)"/>
    <s v="Vidya Nand Ram"/>
    <n v="0"/>
    <s v="WAP"/>
    <s v="Boat with Man and Sail"/>
    <s v="MALE"/>
    <n v="0"/>
    <n v="46"/>
    <s v="SC"/>
    <s v="Post Graduate"/>
    <n v="593059"/>
    <n v="0"/>
    <n v="29392"/>
    <n v="0"/>
    <n v="29392"/>
    <n v="1.7505345349999999"/>
    <n v="2.8822157129999999"/>
    <n v="1679030"/>
  </r>
  <r>
    <x v="3"/>
    <s v="Bihar"/>
    <s v="SAMASTIPUR (SC)"/>
    <s v="Suraj Kumar Das"/>
    <n v="0"/>
    <s v="IND"/>
    <s v="Auto- Rickshaw"/>
    <s v="MALE"/>
    <n v="0"/>
    <n v="37"/>
    <s v="SC"/>
    <s v="Post Graduate"/>
    <n v="1432734"/>
    <n v="445000"/>
    <n v="22170"/>
    <n v="17"/>
    <n v="22187"/>
    <n v="1.3214177229999999"/>
    <n v="2.1756845409999999"/>
    <n v="1679030"/>
  </r>
  <r>
    <x v="3"/>
    <s v="Bihar"/>
    <s v="SAMASTIPUR (SC)"/>
    <s v="Asha Devi"/>
    <n v="0"/>
    <s v="AAM"/>
    <s v="CHAPATI ROLLER"/>
    <s v="FEMALE"/>
    <n v="1"/>
    <n v="25"/>
    <s v="SC"/>
    <s v="Literate"/>
    <n v="1628121"/>
    <n v="51000"/>
    <n v="14099"/>
    <n v="15"/>
    <n v="14114"/>
    <n v="0.840604397"/>
    <n v="1.38403622"/>
    <n v="1679030"/>
  </r>
  <r>
    <x v="3"/>
    <s v="Bihar"/>
    <s v="SAMASTIPUR (SC)"/>
    <s v="Mantesh Kumar"/>
    <n v="0"/>
    <s v="BSP"/>
    <s v="Elephant"/>
    <s v="MALE"/>
    <n v="0"/>
    <n v="40"/>
    <s v="SC"/>
    <s v="Graduate"/>
    <n v="2540500"/>
    <n v="20000"/>
    <n v="11681"/>
    <n v="37"/>
    <n v="11718"/>
    <n v="0.69790295599999996"/>
    <n v="1.1490815089999999"/>
    <n v="1679030"/>
  </r>
  <r>
    <x v="3"/>
    <s v="Bihar"/>
    <s v="SAMASTIPUR (SC)"/>
    <s v="Vijay Kumar Ram"/>
    <n v="0"/>
    <s v="VCSMP"/>
    <s v="Tiller"/>
    <s v="MALE"/>
    <n v="0"/>
    <n v="32"/>
    <s v="SC"/>
    <s v="12th Pass"/>
    <n v="33000"/>
    <n v="50000"/>
    <n v="10510"/>
    <n v="2"/>
    <n v="10512"/>
    <n v="0.62607577000000003"/>
    <n v="1.030819664"/>
    <n v="1679030"/>
  </r>
  <r>
    <x v="3"/>
    <s v="Odisha"/>
    <s v="SAMBALPUR"/>
    <s v="NITESH GANGA DEB"/>
    <n v="1"/>
    <s v="BJP"/>
    <s v="Lotus"/>
    <s v="MALE"/>
    <n v="1"/>
    <n v="47"/>
    <s v="GENERAL"/>
    <s v="12th Pass"/>
    <n v="269543587"/>
    <n v="10337195"/>
    <n v="471382"/>
    <n v="2388"/>
    <n v="473770"/>
    <n v="32.261513209999997"/>
    <n v="42.050765890000001"/>
    <n v="1468530"/>
  </r>
  <r>
    <x v="3"/>
    <s v="Odisha"/>
    <s v="SAMBALPUR"/>
    <s v="NALINI KANTA PRADHAN"/>
    <n v="0"/>
    <s v="BJD"/>
    <s v="Conch"/>
    <s v="MALE"/>
    <n v="0"/>
    <n v="61"/>
    <s v="GENERAL"/>
    <s v="Post Graduate"/>
    <n v="75651064"/>
    <n v="2259000"/>
    <n v="464063"/>
    <n v="545"/>
    <n v="464608"/>
    <n v="31.637624020000001"/>
    <n v="41.237567259999999"/>
    <n v="1468530"/>
  </r>
  <r>
    <x v="3"/>
    <s v="Odisha"/>
    <s v="SAMBALPUR"/>
    <s v="SARAT PATTANAYAK"/>
    <n v="0"/>
    <s v="INC"/>
    <s v="Hand"/>
    <s v="MALE"/>
    <n v="0"/>
    <n v="62"/>
    <s v="GENERAL"/>
    <s v="Graduate Professional"/>
    <n v="59424606"/>
    <n v="703915"/>
    <n v="135672"/>
    <n v="297"/>
    <n v="135969"/>
    <n v="9.2588506870000007"/>
    <n v="12.06830442"/>
    <n v="1468530"/>
  </r>
  <r>
    <x v="3"/>
    <s v="Odisha"/>
    <s v="SAMBALPUR"/>
    <s v="NOTA"/>
    <n v="0"/>
    <s v="NOTA"/>
    <s v="ND"/>
    <s v=""/>
    <m/>
    <m/>
    <s v=""/>
    <s v=""/>
    <m/>
    <m/>
    <n v="13443"/>
    <n v="13"/>
    <n v="13456"/>
    <n v="0.91629044000000004"/>
    <n v="1.1943244740000001"/>
    <n v="1468530"/>
  </r>
  <r>
    <x v="1"/>
    <s v="Uttar Pradesh"/>
    <s v="SAMBHAL"/>
    <s v="DR. SHAFIQUR REHMAN BARQ"/>
    <n v="1"/>
    <s v="SP"/>
    <s v="Bicycle"/>
    <s v="MALE"/>
    <n v="0"/>
    <n v="86"/>
    <s v="GENERAL"/>
    <s v="Graduate"/>
    <n v="13296671"/>
    <n v="0"/>
    <n v="657505"/>
    <n v="501"/>
    <n v="658006"/>
    <n v="35.980913889999997"/>
    <n v="55.584783760000001"/>
    <n v="1828764"/>
  </r>
  <r>
    <x v="1"/>
    <s v="Uttar Pradesh"/>
    <s v="SAMBHAL"/>
    <s v="PARAMESHVAR LAL SAINI"/>
    <n v="0"/>
    <s v="BJP"/>
    <s v="Lotus"/>
    <s v="MALE"/>
    <n v="0"/>
    <n v="64"/>
    <s v="GENERAL"/>
    <s v="10th Pass"/>
    <n v="110088877"/>
    <n v="4943218"/>
    <n v="482466"/>
    <n v="714"/>
    <n v="483180"/>
    <n v="26.421123779999999"/>
    <n v="40.816429970000002"/>
    <n v="1828764"/>
  </r>
  <r>
    <x v="1"/>
    <s v="Uttar Pradesh"/>
    <s v="SAMBHAL"/>
    <s v="MAJOR JAGAT PAL SINGH"/>
    <n v="0"/>
    <s v="INC"/>
    <s v="Hand"/>
    <s v="MALE"/>
    <n v="0"/>
    <n v="78"/>
    <s v="GENERAL"/>
    <s v="Graduate"/>
    <n v="27137444"/>
    <n v="0"/>
    <n v="12076"/>
    <n v="29"/>
    <n v="12105"/>
    <n v="0.66192247900000001"/>
    <n v="1.0225648510000001"/>
    <n v="1828764"/>
  </r>
  <r>
    <x v="2"/>
    <s v="Maharashtra"/>
    <s v="SANGLI"/>
    <s v="Sanjaykaka Patil"/>
    <n v="1"/>
    <s v="BJP"/>
    <s v="Lotus"/>
    <s v="MALE"/>
    <n v="1"/>
    <n v="54"/>
    <s v="GENERAL"/>
    <s v="10th Pass"/>
    <n v="191192187"/>
    <n v="23345328"/>
    <n v="503615"/>
    <n v="5380"/>
    <n v="508995"/>
    <n v="28.135120659999998"/>
    <n v="42.680477719999999"/>
    <n v="1809109"/>
  </r>
  <r>
    <x v="2"/>
    <s v="Maharashtra"/>
    <s v="SANGLI"/>
    <s v="Vishal Prakashbapu Patil"/>
    <n v="0"/>
    <s v="SWP"/>
    <s v="Bat"/>
    <s v="MALE"/>
    <n v="3"/>
    <n v="38"/>
    <s v="GENERAL"/>
    <s v="Graduate"/>
    <n v="217156936"/>
    <n v="103062594"/>
    <n v="342016"/>
    <n v="2627"/>
    <n v="344643"/>
    <n v="19.050427590000002"/>
    <n v="28.899159879999999"/>
    <n v="1809109"/>
  </r>
  <r>
    <x v="2"/>
    <s v="Maharashtra"/>
    <s v="SANGLI"/>
    <s v="Gopichand Kundlik Padalkar"/>
    <n v="0"/>
    <s v="VBA"/>
    <s v="Cup &amp; Saucer"/>
    <s v="MALE"/>
    <n v="5"/>
    <n v="36"/>
    <s v="GENERAL"/>
    <s v="12th Pass"/>
    <n v="10372000"/>
    <n v="42000"/>
    <n v="297349"/>
    <n v="2885"/>
    <n v="300234"/>
    <n v="16.59568329"/>
    <n v="25.175356440000002"/>
    <n v="1809109"/>
  </r>
  <r>
    <x v="4"/>
    <s v="Punjab"/>
    <s v="SANGRUR"/>
    <s v="BHAGWANT MANN"/>
    <n v="1"/>
    <s v="AAP"/>
    <s v="Broom"/>
    <s v="MALE"/>
    <n v="0"/>
    <n v="45"/>
    <s v="GENERAL"/>
    <s v="12th Pass"/>
    <n v="16427274"/>
    <n v="0"/>
    <n v="412201"/>
    <n v="1360"/>
    <n v="413561"/>
    <n v="27.040186840000001"/>
    <n v="37.350079839999999"/>
    <n v="1529431"/>
  </r>
  <r>
    <x v="4"/>
    <s v="Punjab"/>
    <s v="SANGRUR"/>
    <s v="KEWAL SINGH DHILLON"/>
    <n v="0"/>
    <s v="INC"/>
    <s v="Hand"/>
    <s v="MALE"/>
    <n v="0"/>
    <n v="68"/>
    <s v="GENERAL"/>
    <s v="12th Pass"/>
    <n v="1310793341"/>
    <n v="100605212"/>
    <n v="302559"/>
    <n v="791"/>
    <n v="303350"/>
    <n v="19.834173620000001"/>
    <n v="27.39655509"/>
    <n v="1529431"/>
  </r>
  <r>
    <x v="4"/>
    <s v="Punjab"/>
    <s v="SANGRUR"/>
    <s v="PARMINDER SINGH DHINDSA"/>
    <n v="0"/>
    <s v="SAD"/>
    <s v="Scales"/>
    <s v="MALE"/>
    <n v="1"/>
    <n v="43"/>
    <s v="GENERAL"/>
    <s v="Post Graduate"/>
    <n v="179035633"/>
    <n v="0"/>
    <n v="262622"/>
    <n v="876"/>
    <n v="263498"/>
    <n v="17.228498699999999"/>
    <n v="23.79738742"/>
    <n v="1529431"/>
  </r>
  <r>
    <x v="4"/>
    <s v="Punjab"/>
    <s v="SANGRUR"/>
    <s v="SIMRANJIT SINGH MANN"/>
    <n v="0"/>
    <s v="SAD(M)"/>
    <s v="Truck"/>
    <s v="MALE"/>
    <n v="0"/>
    <n v="74"/>
    <s v="GENERAL"/>
    <s v="Graduate"/>
    <n v="170971628"/>
    <n v="5000000"/>
    <n v="48234"/>
    <n v="131"/>
    <n v="48365"/>
    <n v="3.1622871510000001"/>
    <n v="4.3680052309999997"/>
    <n v="1529431"/>
  </r>
  <r>
    <x v="4"/>
    <s v="Punjab"/>
    <s v="SANGRUR"/>
    <s v="JASRAJ SINGH LONGIA"/>
    <n v="0"/>
    <s v="LIP"/>
    <s v="Letter Box"/>
    <s v="MALE"/>
    <n v="0"/>
    <n v="46"/>
    <s v="GENERAL"/>
    <s v="Graduate"/>
    <n v="17041210"/>
    <n v="11700000"/>
    <n v="20016"/>
    <n v="71"/>
    <n v="20087"/>
    <n v="1.3133642510000001"/>
    <n v="1.814124286"/>
    <n v="1529431"/>
  </r>
  <r>
    <x v="1"/>
    <s v="Uttar Pradesh"/>
    <s v="SANT KABIR NAGAR"/>
    <s v="PRAVEEN KUMAR NISHAD"/>
    <n v="1"/>
    <s v="BJP"/>
    <s v="Lotus"/>
    <s v="MALE"/>
    <n v="0"/>
    <n v="30"/>
    <s v="ST"/>
    <s v="Graduate Professional"/>
    <n v="4300614"/>
    <n v="2326248"/>
    <n v="466167"/>
    <n v="1376"/>
    <n v="467543"/>
    <n v="23.818955899999999"/>
    <n v="43.945108910000002"/>
    <n v="1962903"/>
  </r>
  <r>
    <x v="1"/>
    <s v="Uttar Pradesh"/>
    <s v="SANT KABIR NAGAR"/>
    <s v="BHEESHMA SHANKAR"/>
    <n v="0"/>
    <s v="BSP"/>
    <s v="Elephant"/>
    <s v="MALE"/>
    <n v="0"/>
    <n v="54"/>
    <s v="GENERAL"/>
    <s v="12th Pass"/>
    <n v="142535633"/>
    <n v="0"/>
    <n v="430899"/>
    <n v="895"/>
    <n v="431794"/>
    <n v="21.9977248"/>
    <n v="40.585003639999996"/>
    <n v="1962903"/>
  </r>
  <r>
    <x v="1"/>
    <s v="Uttar Pradesh"/>
    <s v="SANT KABIR NAGAR"/>
    <s v="BHAL CHANDRA YADAV"/>
    <n v="0"/>
    <s v="INC"/>
    <s v="Hand"/>
    <s v="MALE"/>
    <n v="2"/>
    <n v="60"/>
    <s v="GENERAL"/>
    <s v="Graduate"/>
    <n v="15341651"/>
    <n v="10068345"/>
    <n v="128242"/>
    <n v="264"/>
    <n v="128506"/>
    <n v="6.5467320600000001"/>
    <n v="12.07848298"/>
    <n v="1962903"/>
  </r>
  <r>
    <x v="1"/>
    <s v="Uttar Pradesh"/>
    <s v="SANT KABIR NAGAR"/>
    <s v="NOTA"/>
    <n v="0"/>
    <s v="NOTA"/>
    <s v="ND"/>
    <s v=""/>
    <m/>
    <m/>
    <s v=""/>
    <s v=""/>
    <m/>
    <m/>
    <n v="12614"/>
    <n v="17"/>
    <n v="12631"/>
    <n v="0.643485694"/>
    <n v="1.187207745"/>
    <n v="1962903"/>
  </r>
  <r>
    <x v="3"/>
    <s v="Bihar"/>
    <s v="SARAN"/>
    <s v="Rajiv Pratap Rudy"/>
    <n v="1"/>
    <s v="BJP"/>
    <s v="Lotus"/>
    <s v="MALE"/>
    <n v="0"/>
    <n v="58"/>
    <s v="GENERAL"/>
    <s v="Post Graduate"/>
    <n v="80740349"/>
    <n v="0"/>
    <n v="496992"/>
    <n v="2994"/>
    <n v="499986"/>
    <n v="29.988610009999999"/>
    <n v="52.986228490000002"/>
    <n v="1667253"/>
  </r>
  <r>
    <x v="3"/>
    <s v="Bihar"/>
    <s v="SARAN"/>
    <s v="Chandrika Roy"/>
    <n v="0"/>
    <s v="RJD"/>
    <s v="Hurricane Lamp"/>
    <s v="MALE"/>
    <n v="3"/>
    <n v="61"/>
    <s v="GENERAL"/>
    <s v="Doctorate"/>
    <n v="96944980"/>
    <n v="1901831"/>
    <n v="360461"/>
    <n v="1114"/>
    <n v="361575"/>
    <n v="21.686870559999999"/>
    <n v="38.318064040000003"/>
    <n v="1667253"/>
  </r>
  <r>
    <x v="3"/>
    <s v="Bihar"/>
    <s v="SARAN"/>
    <s v="NOTA"/>
    <n v="0"/>
    <s v="NOTA"/>
    <s v="ND"/>
    <s v=""/>
    <m/>
    <m/>
    <s v=""/>
    <s v=""/>
    <m/>
    <m/>
    <n v="28227"/>
    <n v="59"/>
    <n v="28286"/>
    <n v="1.6965631489999999"/>
    <n v="2.9976208519999998"/>
    <n v="1667253"/>
  </r>
  <r>
    <x v="3"/>
    <s v="Bihar"/>
    <s v="SARAN"/>
    <s v="Sheojee Ram"/>
    <n v="0"/>
    <s v="BSP"/>
    <s v="Elephant"/>
    <s v="MALE"/>
    <n v="1"/>
    <n v="44"/>
    <s v="SC"/>
    <s v="Graduate"/>
    <n v="11000"/>
    <n v="0"/>
    <n v="15196"/>
    <n v="87"/>
    <n v="15283"/>
    <n v="0.91665752"/>
    <n v="1.6196224100000001"/>
    <n v="1667253"/>
  </r>
  <r>
    <x v="3"/>
    <s v="Bihar"/>
    <s v="SARAN"/>
    <s v="Shiv Brat Singh"/>
    <n v="0"/>
    <s v="IND"/>
    <s v="Tractor Chalata Kisan"/>
    <s v="MALE"/>
    <n v="0"/>
    <n v="53"/>
    <s v="GENERAL"/>
    <s v="Doctorate"/>
    <n v="7698001"/>
    <n v="300000"/>
    <n v="14617"/>
    <n v="1"/>
    <n v="14618"/>
    <n v="0.87677155200000001"/>
    <n v="1.549148752"/>
    <n v="1667253"/>
  </r>
  <r>
    <x v="1"/>
    <s v="Chhattisgarh"/>
    <s v="SARGUJA"/>
    <s v="Renuka Singh Saruta"/>
    <n v="1"/>
    <s v="BJP"/>
    <s v="Lotus"/>
    <s v="FEMALE"/>
    <n v="0"/>
    <n v="55"/>
    <s v="ST"/>
    <s v="12th Pass"/>
    <n v="27682493"/>
    <n v="3251275"/>
    <n v="662428"/>
    <n v="1283"/>
    <n v="663711"/>
    <n v="40.097593160000002"/>
    <n v="51.803208830000003"/>
    <n v="1655239"/>
  </r>
  <r>
    <x v="1"/>
    <s v="Chhattisgarh"/>
    <s v="SARGUJA"/>
    <s v="Khel Sai Singh"/>
    <n v="0"/>
    <s v="INC"/>
    <s v="Hand"/>
    <s v="MALE"/>
    <n v="0"/>
    <n v="72"/>
    <s v="ST"/>
    <s v="Post Graduate"/>
    <n v="76086898"/>
    <n v="7070521"/>
    <n v="504927"/>
    <n v="911"/>
    <n v="505838"/>
    <n v="30.559816439999999"/>
    <n v="39.48108672"/>
    <n v="1655239"/>
  </r>
  <r>
    <x v="1"/>
    <s v="Chhattisgarh"/>
    <s v="SARGUJA"/>
    <s v="NOTA"/>
    <n v="0"/>
    <s v="NOTA"/>
    <s v="ND"/>
    <s v=""/>
    <m/>
    <m/>
    <s v=""/>
    <s v=""/>
    <m/>
    <m/>
    <n v="29253"/>
    <n v="12"/>
    <n v="29265"/>
    <n v="1.7680226240000001"/>
    <n v="2.284158175"/>
    <n v="1655239"/>
  </r>
  <r>
    <x v="1"/>
    <s v="Chhattisgarh"/>
    <s v="SARGUJA"/>
    <s v="Asha Devi Poya"/>
    <n v="0"/>
    <s v="GGP"/>
    <s v="Saw"/>
    <s v="FEMALE"/>
    <n v="0"/>
    <n v="44"/>
    <s v="ST"/>
    <s v="Graduate Professional"/>
    <n v="2768500"/>
    <n v="1000000"/>
    <n v="24439"/>
    <n v="24"/>
    <n v="24463"/>
    <n v="1.477913461"/>
    <n v="1.909357985"/>
    <n v="1655239"/>
  </r>
  <r>
    <x v="1"/>
    <s v="Chhattisgarh"/>
    <s v="SARGUJA"/>
    <s v="Maya Bhagat"/>
    <n v="0"/>
    <s v="BSP"/>
    <s v="Elephant"/>
    <s v="FEMALE"/>
    <n v="0"/>
    <n v="40"/>
    <s v="ST"/>
    <s v="Post Graduate"/>
    <n v="7849844"/>
    <n v="0"/>
    <n v="18489"/>
    <n v="45"/>
    <n v="18534"/>
    <n v="1.119717455"/>
    <n v="1.4465944850000001"/>
    <n v="1655239"/>
  </r>
  <r>
    <x v="3"/>
    <s v="Bihar"/>
    <s v="SASARAM (SC)"/>
    <s v="CHHEDI PASWAN"/>
    <n v="1"/>
    <s v="BJP"/>
    <s v="Lotus"/>
    <s v="MALE"/>
    <n v="4"/>
    <n v="63"/>
    <s v="SC"/>
    <s v="Post Graduate_x000a_"/>
    <n v="32152250"/>
    <n v="2214842"/>
    <n v="492364"/>
    <n v="2436"/>
    <n v="494800"/>
    <n v="27.675266430000001"/>
    <n v="50.718702880000002"/>
    <n v="1787878"/>
  </r>
  <r>
    <x v="3"/>
    <s v="Bihar"/>
    <s v="SASARAM (SC)"/>
    <s v="MEIRA KUMAR"/>
    <n v="0"/>
    <s v="INC"/>
    <s v="Hand"/>
    <s v="FEMALE"/>
    <n v="0"/>
    <n v="74"/>
    <s v="SC"/>
    <s v="Post Graduate"/>
    <n v="475194636"/>
    <n v="0"/>
    <n v="326373"/>
    <n v="2682"/>
    <n v="329055"/>
    <n v="18.404779300000001"/>
    <n v="33.729269960000003"/>
    <n v="1787878"/>
  </r>
  <r>
    <x v="3"/>
    <s v="Bihar"/>
    <s v="SASARAM (SC)"/>
    <s v="MANOJ KUMAR"/>
    <n v="0"/>
    <s v="BSP"/>
    <s v="Elephant"/>
    <s v="MALE"/>
    <n v="0"/>
    <n v="35"/>
    <s v="SC"/>
    <s v="Graduate"/>
    <n v="8864060"/>
    <n v="0"/>
    <n v="86187"/>
    <n v="219"/>
    <n v="86406"/>
    <n v="4.8328800960000002"/>
    <n v="8.856912371"/>
    <n v="1787878"/>
  </r>
  <r>
    <x v="3"/>
    <s v="Bihar"/>
    <s v="SASARAM (SC)"/>
    <s v="NOTA"/>
    <n v="0"/>
    <s v="NOTA"/>
    <s v="ND"/>
    <s v=""/>
    <m/>
    <m/>
    <s v=""/>
    <s v=""/>
    <m/>
    <m/>
    <n v="18914"/>
    <n v="74"/>
    <n v="18988"/>
    <n v="1.0620411460000001"/>
    <n v="1.9463353480000001"/>
    <n v="1787878"/>
  </r>
  <r>
    <x v="3"/>
    <s v="Bihar"/>
    <s v="SASARAM (SC)"/>
    <s v="ASHOK BAITHA"/>
    <n v="0"/>
    <s v="IND"/>
    <s v="Cup &amp; Saucer"/>
    <s v="MALE"/>
    <n v="10"/>
    <n v="48"/>
    <s v="SC"/>
    <s v="10th Pass"/>
    <n v="816680"/>
    <n v="0"/>
    <n v="9973"/>
    <n v="56"/>
    <n v="10029"/>
    <n v="0.56094431499999997"/>
    <n v="1.028007015"/>
    <n v="1787878"/>
  </r>
  <r>
    <x v="2"/>
    <s v="Maharashtra"/>
    <s v="SATARA"/>
    <s v="SHRIMANT CHH. UDAYANRAJE PRATAPSINHMAHARAJ BHONSLE"/>
    <n v="1"/>
    <s v="NCP"/>
    <s v="Clock"/>
    <s v="MALE"/>
    <n v="8"/>
    <n v="53"/>
    <s v="GENERAL"/>
    <s v="12th Pass"/>
    <n v="1996813173"/>
    <n v="12340338"/>
    <n v="576078"/>
    <n v="2948"/>
    <n v="579026"/>
    <n v="31.324287030000001"/>
    <n v="51.802493740000003"/>
    <n v="1848489"/>
  </r>
  <r>
    <x v="2"/>
    <s v="Maharashtra"/>
    <s v="SATARA"/>
    <s v="NARENDRA ANNASAHEB PATIL"/>
    <n v="0"/>
    <s v="SHS"/>
    <s v="Bow and Arrow"/>
    <s v="MALE"/>
    <n v="4"/>
    <n v="44"/>
    <s v="GENERAL"/>
    <s v="12th Pass"/>
    <n v="152801213"/>
    <n v="51954358"/>
    <n v="449661"/>
    <n v="2837"/>
    <n v="452498"/>
    <n v="24.47934502"/>
    <n v="40.482680940000002"/>
    <n v="1848489"/>
  </r>
  <r>
    <x v="2"/>
    <s v="Maharashtra"/>
    <s v="SATARA"/>
    <s v="SAHADEO KERAPPA AIWALE"/>
    <n v="0"/>
    <s v="VBA"/>
    <s v="Cup &amp; Saucer"/>
    <s v="MALE"/>
    <n v="0"/>
    <n v="63"/>
    <s v="SC"/>
    <s v="Graduate Professional"/>
    <n v="1427313"/>
    <n v="400000"/>
    <n v="40563"/>
    <n v="110"/>
    <n v="40673"/>
    <n v="2.2003376810000002"/>
    <n v="3.638805214"/>
    <n v="1848489"/>
  </r>
  <r>
    <x v="1"/>
    <s v="Madhya Pradesh"/>
    <s v="SATNA"/>
    <s v="GANESH SINGH"/>
    <n v="1"/>
    <s v="BJP"/>
    <s v="Lotus"/>
    <s v="MALE"/>
    <n v="2"/>
    <n v="56"/>
    <s v="GENERAL"/>
    <s v="Post Graduate"/>
    <n v="41719076"/>
    <n v="0"/>
    <n v="587410"/>
    <n v="1343"/>
    <n v="588753"/>
    <n v="37.379623940000002"/>
    <n v="52.861984909999997"/>
    <n v="1575064"/>
  </r>
  <r>
    <x v="1"/>
    <s v="Madhya Pradesh"/>
    <s v="SATNA"/>
    <s v="RAJARAM TRIPATHI"/>
    <n v="0"/>
    <s v="INC"/>
    <s v="Hand"/>
    <s v="MALE"/>
    <n v="0"/>
    <n v="66"/>
    <s v="GENERAL"/>
    <s v="12th Pass"/>
    <n v="150375545"/>
    <n v="18844623"/>
    <n v="356973"/>
    <n v="307"/>
    <n v="357280"/>
    <n v="22.683522700000001"/>
    <n v="32.078868329999999"/>
    <n v="1575064"/>
  </r>
  <r>
    <x v="1"/>
    <s v="Madhya Pradesh"/>
    <s v="SATNA"/>
    <s v="ACCHE LAL KUSHAWAHA"/>
    <n v="0"/>
    <s v="BSP"/>
    <s v="Elephant"/>
    <s v="MALE"/>
    <n v="2"/>
    <n v="62"/>
    <s v="GENERAL"/>
    <s v="8th Pass"/>
    <n v="24846270"/>
    <n v="746000"/>
    <n v="109901"/>
    <n v="60"/>
    <n v="109961"/>
    <n v="6.9813671060000004"/>
    <n v="9.8729972030000006"/>
    <n v="1575064"/>
  </r>
  <r>
    <x v="0"/>
    <s v="Telangana"/>
    <s v="SECUNDRABAD"/>
    <s v="G . KISHAN REDDY"/>
    <n v="1"/>
    <s v="BJP"/>
    <s v="Lotus"/>
    <s v="MALE"/>
    <n v="0"/>
    <n v="58"/>
    <s v="GENERAL"/>
    <s v="Others"/>
    <n v="81430778"/>
    <n v="4500000"/>
    <n v="384248"/>
    <n v="532"/>
    <n v="384780"/>
    <n v="19.549087629999999"/>
    <n v="42.040375279999999"/>
    <n v="1968276"/>
  </r>
  <r>
    <x v="0"/>
    <s v="Telangana"/>
    <s v="SECUNDRABAD"/>
    <s v="TALASANI SAI KIRAN YADAV"/>
    <n v="0"/>
    <s v="TRS"/>
    <s v="Car"/>
    <s v="MALE"/>
    <n v="6"/>
    <n v="32"/>
    <s v="GENERAL"/>
    <s v="Post Graduate"/>
    <n v="301011219"/>
    <n v="68489543"/>
    <n v="322482"/>
    <n v="184"/>
    <n v="322666"/>
    <n v="16.393331020000002"/>
    <n v="35.253910619999999"/>
    <n v="1968276"/>
  </r>
  <r>
    <x v="0"/>
    <s v="Telangana"/>
    <s v="SECUNDRABAD"/>
    <s v="ANJAN KUMAR YADAV. M"/>
    <n v="0"/>
    <s v="INC"/>
    <s v="Hand"/>
    <s v="MALE"/>
    <n v="0"/>
    <n v="58"/>
    <s v="GENERAL"/>
    <s v="Graduate"/>
    <n v="24655065"/>
    <n v="2400000"/>
    <n v="173027"/>
    <n v="202"/>
    <n v="173229"/>
    <n v="8.8010522909999995"/>
    <n v="18.92669102"/>
    <n v="1968276"/>
  </r>
  <r>
    <x v="0"/>
    <s v="Telangana"/>
    <s v="SECUNDRABAD"/>
    <s v="N . SHANKAR GOUD"/>
    <n v="0"/>
    <s v="JnP"/>
    <s v="Glass Tumbler"/>
    <s v="MALE"/>
    <n v="0"/>
    <n v="44"/>
    <s v="GENERAL"/>
    <s v="8th Pass"/>
    <n v="34643000"/>
    <n v="1800000"/>
    <n v="9677"/>
    <n v="6"/>
    <n v="9683"/>
    <n v="0.491953364"/>
    <n v="1.057947279"/>
    <n v="1968276"/>
  </r>
  <r>
    <x v="1"/>
    <s v="Madhya Pradesh"/>
    <s v="SHAHDOL"/>
    <s v="HIMADRI SINGH"/>
    <n v="1"/>
    <s v="BJP"/>
    <s v="Lotus"/>
    <s v="FEMALE"/>
    <n v="0"/>
    <n v="32"/>
    <s v="ST"/>
    <s v="Graduate"/>
    <n v="36564408"/>
    <n v="1736289"/>
    <n v="746122"/>
    <n v="1855"/>
    <n v="747977"/>
    <n v="45.154768500000003"/>
    <n v="60.394465500000003"/>
    <n v="1656474"/>
  </r>
  <r>
    <x v="1"/>
    <s v="Madhya Pradesh"/>
    <s v="SHAHDOL"/>
    <s v="PRAMILA SINGH"/>
    <n v="0"/>
    <s v="INC"/>
    <s v="Hand"/>
    <s v="FEMALE"/>
    <n v="0"/>
    <n v="50"/>
    <s v="ST"/>
    <s v="Post Graduate"/>
    <n v="20491903"/>
    <n v="3913894"/>
    <n v="343553"/>
    <n v="1091"/>
    <n v="344644"/>
    <n v="20.805880439999999"/>
    <n v="27.827847869999999"/>
    <n v="1656474"/>
  </r>
  <r>
    <x v="1"/>
    <s v="Madhya Pradesh"/>
    <s v="SHAHDOL"/>
    <s v="BAHAN KESHKALI KOL"/>
    <n v="0"/>
    <s v="CPI(M)"/>
    <s v="Eaof Corn And Sickle"/>
    <s v="FEMALE"/>
    <n v="0"/>
    <n v="31"/>
    <s v="ST"/>
    <s v="12th Pass"/>
    <n v="223200"/>
    <n v="20000"/>
    <n v="33683"/>
    <n v="12"/>
    <n v="33695"/>
    <n v="2.0341399870000001"/>
    <n v="2.7206605480000001"/>
    <n v="1656474"/>
  </r>
  <r>
    <x v="1"/>
    <s v="Madhya Pradesh"/>
    <s v="SHAHDOL"/>
    <s v="MOHDAL SINGH PAV"/>
    <n v="0"/>
    <s v="BSP"/>
    <s v="Elephant"/>
    <s v="MALE"/>
    <n v="0"/>
    <n v="65"/>
    <s v="ST"/>
    <s v="10th Pass"/>
    <n v="826000"/>
    <n v="0"/>
    <n v="20547"/>
    <n v="51"/>
    <n v="20598"/>
    <n v="1.243484655"/>
    <n v="1.663159697"/>
    <n v="1656474"/>
  </r>
  <r>
    <x v="1"/>
    <s v="Madhya Pradesh"/>
    <s v="SHAHDOL"/>
    <s v="NOTA"/>
    <n v="0"/>
    <s v="NOTA"/>
    <s v="ND"/>
    <s v=""/>
    <m/>
    <m/>
    <s v=""/>
    <s v=""/>
    <m/>
    <m/>
    <n v="19995"/>
    <n v="32"/>
    <n v="20027"/>
    <n v="1.2090138450000001"/>
    <n v="1.617055017"/>
    <n v="1656474"/>
  </r>
  <r>
    <x v="1"/>
    <s v="Madhya Pradesh"/>
    <s v="SHAHDOL"/>
    <s v="VIMAL SINGH KORCHE"/>
    <n v="0"/>
    <s v="GGP"/>
    <s v="Saw"/>
    <s v="MALE"/>
    <n v="0"/>
    <n v="27"/>
    <s v="ST"/>
    <s v="10th Pass"/>
    <n v="932000"/>
    <n v="0"/>
    <n v="16759"/>
    <n v="30"/>
    <n v="16789"/>
    <n v="1.0135383950000001"/>
    <n v="1.3556067650000001"/>
    <n v="1656474"/>
  </r>
  <r>
    <x v="1"/>
    <s v="Uttar Pradesh"/>
    <s v="SHAHJAHANPUR"/>
    <s v="Arun Kumar Sagar"/>
    <n v="1"/>
    <s v="BJP"/>
    <s v="Lotus"/>
    <s v="MALE"/>
    <n v="1"/>
    <n v="42"/>
    <s v="SC"/>
    <s v="12th Pass"/>
    <n v="43448049"/>
    <n v="1179697"/>
    <n v="686352"/>
    <n v="2638"/>
    <n v="688990"/>
    <n v="32.588670610000001"/>
    <n v="58.038147369999997"/>
    <n v="2114201"/>
  </r>
  <r>
    <x v="1"/>
    <s v="Uttar Pradesh"/>
    <s v="SHAHJAHANPUR"/>
    <s v="Amar Chandra Jauhar"/>
    <n v="0"/>
    <s v="BSP"/>
    <s v="Elephant"/>
    <s v="MALE"/>
    <n v="5"/>
    <n v="48"/>
    <s v="SC"/>
    <s v="Post Graduate"/>
    <n v="15755445"/>
    <n v="1200128"/>
    <n v="417337"/>
    <n v="3235"/>
    <n v="420572"/>
    <n v="19.892715970000001"/>
    <n v="35.42753845"/>
    <n v="2114201"/>
  </r>
  <r>
    <x v="1"/>
    <s v="Uttar Pradesh"/>
    <s v="SHAHJAHANPUR"/>
    <s v="Brahm Swaroop Sagar"/>
    <n v="0"/>
    <s v="INC"/>
    <s v="Hand"/>
    <s v="MALE"/>
    <n v="0"/>
    <n v="47"/>
    <s v="SC"/>
    <s v="Graduate"/>
    <n v="52249560"/>
    <n v="2159156"/>
    <n v="35055"/>
    <n v="228"/>
    <n v="35283"/>
    <n v="1.668857408"/>
    <n v="2.9721185409999999"/>
    <n v="2114201"/>
  </r>
  <r>
    <x v="3"/>
    <s v="Bihar"/>
    <s v="SHEOHAR"/>
    <s v="RAMA DEVI"/>
    <n v="1"/>
    <s v="BJP"/>
    <s v="Lotus"/>
    <s v="FEMALE"/>
    <n v="1"/>
    <n v="69"/>
    <s v="GENERAL"/>
    <s v="Graduate Professional"/>
    <n v="328364940"/>
    <n v="0"/>
    <n v="606581"/>
    <n v="2097"/>
    <n v="608678"/>
    <n v="36.097294830000003"/>
    <n v="60.569374689999997"/>
    <n v="1686215"/>
  </r>
  <r>
    <x v="3"/>
    <s v="Bihar"/>
    <s v="SHEOHAR"/>
    <s v="SYED FAISAL ALI"/>
    <n v="0"/>
    <s v="RJD"/>
    <s v="Hurricane Lamp"/>
    <s v="MALE"/>
    <n v="1"/>
    <n v="52"/>
    <s v="GENERAL"/>
    <s v="Post Graduate"/>
    <n v="25526590"/>
    <n v="8814643"/>
    <n v="266870"/>
    <n v="1448"/>
    <n v="268318"/>
    <n v="15.91244296"/>
    <n v="26.700247879999999"/>
    <n v="1686215"/>
  </r>
  <r>
    <x v="3"/>
    <s v="Bihar"/>
    <s v="SHEOHAR"/>
    <s v="Kedar Nath Prasad"/>
    <n v="0"/>
    <s v="IND"/>
    <s v="Ganna Kisan"/>
    <s v="MALE"/>
    <n v="3"/>
    <n v="73"/>
    <s v="GENERAL"/>
    <s v="12th Pass"/>
    <n v="17741102"/>
    <n v="0"/>
    <n v="18425"/>
    <n v="1"/>
    <n v="18426"/>
    <n v="1.092743215"/>
    <n v="1.8335660199999999"/>
    <n v="1686215"/>
  </r>
  <r>
    <x v="3"/>
    <s v="Bihar"/>
    <s v="SHEOHAR"/>
    <s v="Raj Kumar Parsad"/>
    <n v="0"/>
    <s v="IND"/>
    <s v="Table"/>
    <s v="MALE"/>
    <n v="0"/>
    <n v="44"/>
    <s v="GENERAL"/>
    <s v="12th Pass"/>
    <n v="4069008"/>
    <n v="0"/>
    <n v="13701"/>
    <n v="3"/>
    <n v="13704"/>
    <n v="0.81270775100000003"/>
    <n v="1.363681143"/>
    <n v="1686215"/>
  </r>
  <r>
    <x v="3"/>
    <s v="Bihar"/>
    <s v="SHEOHAR"/>
    <s v="Shamim Alam"/>
    <n v="0"/>
    <s v="NCP"/>
    <s v="Clock"/>
    <s v="MALE"/>
    <n v="0"/>
    <n v="51"/>
    <s v="GENERAL"/>
    <s v="12th Pass"/>
    <n v="6324527"/>
    <n v="150000"/>
    <n v="13239"/>
    <n v="30"/>
    <n v="13269"/>
    <n v="0.78691032900000002"/>
    <n v="1.3203944169999999"/>
    <n v="1686215"/>
  </r>
  <r>
    <x v="3"/>
    <s v="Bihar"/>
    <s v="SHEOHAR"/>
    <s v="Mukesh Kumar Jha"/>
    <n v="0"/>
    <s v="BSP"/>
    <s v="Elephant"/>
    <s v="MALE"/>
    <n v="1"/>
    <n v="30"/>
    <s v="GENERAL"/>
    <s v="12th Pass"/>
    <n v="22447516"/>
    <n v="9700000"/>
    <n v="12417"/>
    <n v="53"/>
    <n v="12470"/>
    <n v="0.73952609800000002"/>
    <n v="1.240886154"/>
    <n v="1686215"/>
  </r>
  <r>
    <x v="3"/>
    <s v="Bihar"/>
    <s v="SHEOHAR"/>
    <s v="Vijay Nandan Paswan"/>
    <n v="0"/>
    <s v="IND"/>
    <s v="Bead Necklace"/>
    <s v="MALE"/>
    <n v="0"/>
    <n v="31"/>
    <s v="SC"/>
    <s v="10th Pass"/>
    <n v="1545086"/>
    <n v="0"/>
    <n v="11127"/>
    <n v="11"/>
    <n v="11138"/>
    <n v="0.66053261299999999"/>
    <n v="1.108339213"/>
    <n v="1686215"/>
  </r>
  <r>
    <x v="3"/>
    <s v="Bihar"/>
    <s v="SHEOHAR"/>
    <s v="Anil Kumar Tiwari"/>
    <n v="0"/>
    <s v="IND"/>
    <s v="Chimney"/>
    <s v="MALE"/>
    <n v="0"/>
    <n v="51"/>
    <s v="GENERAL"/>
    <s v="12th Pass"/>
    <n v="2302500"/>
    <n v="0"/>
    <n v="10678"/>
    <n v="1"/>
    <n v="10679"/>
    <n v="0.63331188500000002"/>
    <n v="1.0626642529999999"/>
    <n v="1686215"/>
  </r>
  <r>
    <x v="5"/>
    <s v="Meghalaya"/>
    <s v="SHILLONG"/>
    <s v="VINCENT H. PALA"/>
    <n v="1"/>
    <s v="INC"/>
    <s v="Hand"/>
    <s v="MALE"/>
    <n v="0"/>
    <n v="51"/>
    <s v="ST"/>
    <s v="Graduate Professional"/>
    <n v="549515421"/>
    <n v="0"/>
    <n v="419212"/>
    <n v="477"/>
    <n v="419689"/>
    <n v="35.03814474"/>
    <n v="53.512716779999998"/>
    <n v="1197806"/>
  </r>
  <r>
    <x v="5"/>
    <s v="Meghalaya"/>
    <s v="SHILLONG"/>
    <s v="JEMINO MAWTHOH"/>
    <n v="0"/>
    <s v="UDP"/>
    <s v="Drum"/>
    <s v="MALE"/>
    <n v="0"/>
    <n v="54"/>
    <s v="ST"/>
    <s v="Doctorate"/>
    <n v="11432184"/>
    <n v="1178370"/>
    <n v="267080"/>
    <n v="176"/>
    <n v="267256"/>
    <n v="22.31212734"/>
    <n v="34.076648740000003"/>
    <n v="1197806"/>
  </r>
  <r>
    <x v="5"/>
    <s v="Meghalaya"/>
    <s v="SHILLONG"/>
    <s v="SANBOR SHULLAI"/>
    <n v="0"/>
    <s v="BJP"/>
    <s v="Lotus"/>
    <s v="MALE"/>
    <n v="0"/>
    <n v="52"/>
    <s v="ST"/>
    <s v="10th Pass"/>
    <n v="66168175"/>
    <n v="0"/>
    <n v="75786"/>
    <n v="897"/>
    <n v="76683"/>
    <n v="6.4019549080000004"/>
    <n v="9.7775153990000003"/>
    <n v="1197806"/>
  </r>
  <r>
    <x v="4"/>
    <s v="Himachal Pradesh"/>
    <s v="SHIMLA"/>
    <s v="SURESH KUMAR KASHYAP"/>
    <n v="1"/>
    <s v="BJP"/>
    <s v="Lotus"/>
    <s v="MALE"/>
    <n v="0"/>
    <n v="48"/>
    <s v="SC"/>
    <s v="Post Graduate"/>
    <n v="15705738"/>
    <n v="7873806"/>
    <n v="601305"/>
    <n v="4877"/>
    <n v="606182"/>
    <n v="48.144644720000002"/>
    <n v="66.238612509999996"/>
    <n v="1259085"/>
  </r>
  <r>
    <x v="4"/>
    <s v="Himachal Pradesh"/>
    <s v="SHIMLA"/>
    <s v="DHANI RAM SHANDIL"/>
    <n v="0"/>
    <s v="INC"/>
    <s v="Hand"/>
    <s v="MALE"/>
    <n v="1"/>
    <n v="78"/>
    <s v="SC"/>
    <s v="Doctorate"/>
    <n v="36782528"/>
    <n v="4111104"/>
    <n v="277647"/>
    <n v="1021"/>
    <n v="278668"/>
    <n v="22.132580409999999"/>
    <n v="30.450560509999999"/>
    <n v="1259085"/>
  </r>
  <r>
    <x v="0"/>
    <s v="Karnataka"/>
    <s v="SHIMOGA"/>
    <s v="B.Y.RAGHAVENDRA."/>
    <n v="1"/>
    <s v="BJP"/>
    <s v="Lotus"/>
    <s v="MALE"/>
    <n v="2"/>
    <n v="46"/>
    <s v="GENERAL"/>
    <s v="Graduate"/>
    <n v="674093851"/>
    <n v="14150647"/>
    <n v="728902"/>
    <n v="970"/>
    <n v="729872"/>
    <n v="43.531098579999998"/>
    <n v="56.84064772"/>
    <n v="1676668"/>
  </r>
  <r>
    <x v="0"/>
    <s v="Karnataka"/>
    <s v="SHIMOGA"/>
    <s v="S.MADHUBANGARAPPA"/>
    <n v="0"/>
    <s v="JD(S)"/>
    <s v="A lady farmer carrying paddy on her head"/>
    <s v="MALE"/>
    <n v="1"/>
    <n v="52"/>
    <s v="GENERAL"/>
    <s v="Graduate"/>
    <n v="615887761"/>
    <n v="170909000"/>
    <n v="506212"/>
    <n v="300"/>
    <n v="506512"/>
    <n v="30.209439199999998"/>
    <n v="39.445916760000003"/>
    <n v="1676668"/>
  </r>
  <r>
    <x v="2"/>
    <s v="Maharashtra"/>
    <s v="SHIRDI"/>
    <s v="SADASHIV KISAN LOKHANDE"/>
    <n v="1"/>
    <s v="SHS"/>
    <s v="Bow and Arrow"/>
    <s v="MALE"/>
    <n v="1"/>
    <n v="56"/>
    <s v="SC"/>
    <s v="10th Pass"/>
    <n v="113710526"/>
    <n v="205100"/>
    <n v="483449"/>
    <n v="3371"/>
    <n v="486820"/>
    <n v="30.67396141"/>
    <n v="47.241053389999998"/>
    <n v="1587079"/>
  </r>
  <r>
    <x v="2"/>
    <s v="Maharashtra"/>
    <s v="SHIRDI"/>
    <s v="KAMBLE BHAUSAHEB MALHARI"/>
    <n v="0"/>
    <s v="INC"/>
    <s v="Hand"/>
    <s v="MALE"/>
    <n v="1"/>
    <n v="64"/>
    <s v="SC"/>
    <s v="Others"/>
    <n v="26419995"/>
    <n v="1935504"/>
    <n v="364113"/>
    <n v="2512"/>
    <n v="366625"/>
    <n v="23.100614400000001"/>
    <n v="35.577320569999998"/>
    <n v="1587079"/>
  </r>
  <r>
    <x v="2"/>
    <s v="Maharashtra"/>
    <s v="SHIRDI"/>
    <s v="SANJAY LAXMAN SUKHDAN"/>
    <n v="0"/>
    <s v="VBA"/>
    <s v="Cup &amp; Saucer"/>
    <s v="MALE"/>
    <n v="2"/>
    <n v="39"/>
    <s v="SC"/>
    <s v="Graduate"/>
    <n v="24086176"/>
    <n v="8810000"/>
    <n v="62952"/>
    <n v="335"/>
    <n v="63287"/>
    <n v="3.9876401869999998"/>
    <n v="6.1413757569999996"/>
    <n v="1587079"/>
  </r>
  <r>
    <x v="2"/>
    <s v="Maharashtra"/>
    <s v="SHIRDI"/>
    <s v="WAKCHAURE BHAUSAHEB RAJARAM"/>
    <n v="0"/>
    <s v="IND"/>
    <s v="Ganna Kisan"/>
    <s v="MALE"/>
    <n v="0"/>
    <n v="69"/>
    <s v="SC"/>
    <s v="Graduate Professional"/>
    <n v="89493665"/>
    <n v="6141795"/>
    <n v="35085"/>
    <n v="441"/>
    <n v="35526"/>
    <n v="2.2384518980000001"/>
    <n v="3.447446002"/>
    <n v="1587079"/>
  </r>
  <r>
    <x v="2"/>
    <s v="Maharashtra"/>
    <s v="SHIRDI"/>
    <s v="Adv. BANSI BHAURAO SATPUTE"/>
    <n v="0"/>
    <s v="CPI(M)"/>
    <s v="Eaof Corn And Sickle"/>
    <s v="MALE"/>
    <n v="1"/>
    <n v="58"/>
    <s v="SC"/>
    <s v="Graduate Professional"/>
    <n v="13605985"/>
    <n v="1622993"/>
    <n v="20264"/>
    <n v="36"/>
    <n v="20300"/>
    <n v="1.2790793650000001"/>
    <n v="1.9699136930000001"/>
    <n v="1587079"/>
  </r>
  <r>
    <x v="2"/>
    <s v="Maharashtra"/>
    <s v="SHIRDI"/>
    <s v="PRADIP SUNIL SARODE"/>
    <n v="0"/>
    <s v="IND"/>
    <s v="Whistle"/>
    <s v="MALE"/>
    <n v="9"/>
    <n v="32"/>
    <s v="SC"/>
    <s v="12th Pass"/>
    <n v="113801"/>
    <n v="0"/>
    <n v="12923"/>
    <n v="23"/>
    <n v="12946"/>
    <n v="0.81571238700000004"/>
    <n v="1.2562809189999999"/>
    <n v="1587079"/>
  </r>
  <r>
    <x v="2"/>
    <s v="Maharashtra"/>
    <s v="SHIRUR"/>
    <s v="Dr. Amol Ramsing Kolhe"/>
    <n v="1"/>
    <s v="NCP"/>
    <s v="Clock"/>
    <s v="MALE"/>
    <n v="0"/>
    <n v="38"/>
    <s v="GENERAL"/>
    <s v="Graduate Professional"/>
    <n v="43351521"/>
    <n v="1488116"/>
    <n v="634554"/>
    <n v="1276"/>
    <n v="635830"/>
    <n v="29.22645481"/>
    <n v="49.168893130000001"/>
    <n v="2175529"/>
  </r>
  <r>
    <x v="2"/>
    <s v="Maharashtra"/>
    <s v="SHIRUR"/>
    <s v="Adhalrao Shivaji Dattatrey"/>
    <n v="0"/>
    <s v="SHS"/>
    <s v="Bow and Arrow"/>
    <s v="MALE"/>
    <n v="10"/>
    <n v="64"/>
    <s v="GENERAL"/>
    <s v="Others"/>
    <n v="290165511"/>
    <n v="49898166"/>
    <n v="576002"/>
    <n v="1345"/>
    <n v="577347"/>
    <n v="26.538235069999999"/>
    <n v="44.646388100000003"/>
    <n v="2175529"/>
  </r>
  <r>
    <x v="2"/>
    <s v="Maharashtra"/>
    <s v="SHIRUR"/>
    <s v="Ovhal Rahul"/>
    <n v="0"/>
    <s v="VBA"/>
    <s v="Cup &amp; Saucer"/>
    <s v="MALE"/>
    <n v="2"/>
    <n v="36"/>
    <s v="GENERAL"/>
    <s v="8th Pass"/>
    <n v="1199794"/>
    <n v="60000"/>
    <n v="38028"/>
    <n v="42"/>
    <n v="38070"/>
    <n v="1.749919215"/>
    <n v="2.943962634"/>
    <n v="2175529"/>
  </r>
  <r>
    <x v="1"/>
    <s v="Uttar Pradesh"/>
    <s v="SHRAWASTI"/>
    <s v="RAM SHIROMANI"/>
    <n v="1"/>
    <s v="BSP"/>
    <s v="Elephant"/>
    <s v="MALE"/>
    <n v="0"/>
    <n v="49"/>
    <s v="GENERAL"/>
    <s v="Graduate Professional"/>
    <n v="19108216"/>
    <n v="350000"/>
    <n v="441505"/>
    <n v="266"/>
    <n v="441771"/>
    <n v="23.072126279999999"/>
    <n v="44.303853320000002"/>
    <n v="1914739"/>
  </r>
  <r>
    <x v="1"/>
    <s v="Uttar Pradesh"/>
    <s v="SHRAWASTI"/>
    <s v="DADDAN MISHRA"/>
    <n v="0"/>
    <s v="BJP"/>
    <s v="Lotus"/>
    <s v="MALE"/>
    <n v="0"/>
    <n v="52"/>
    <s v="GENERAL"/>
    <s v="Post Graduate"/>
    <n v="28788083"/>
    <n v="155755"/>
    <n v="436228"/>
    <n v="223"/>
    <n v="436451"/>
    <n v="22.79428162"/>
    <n v="43.770326910000001"/>
    <n v="1914739"/>
  </r>
  <r>
    <x v="1"/>
    <s v="Uttar Pradesh"/>
    <s v="SHRAWASTI"/>
    <s v="DHIRENDRA PRATAP SINGH"/>
    <n v="0"/>
    <s v="INC"/>
    <s v="Hand"/>
    <s v="MALE"/>
    <n v="8"/>
    <n v="54"/>
    <s v="GENERAL"/>
    <s v="Post Graduate"/>
    <n v="110455296"/>
    <n v="1671408"/>
    <n v="58014"/>
    <n v="28"/>
    <n v="58042"/>
    <n v="3.0313269850000002"/>
    <n v="5.8208534619999996"/>
    <n v="1914739"/>
  </r>
  <r>
    <x v="1"/>
    <s v="Uttar Pradesh"/>
    <s v="SHRAWASTI"/>
    <s v="NOTA"/>
    <n v="0"/>
    <s v="NOTA"/>
    <s v="ND"/>
    <s v=""/>
    <m/>
    <m/>
    <s v=""/>
    <s v=""/>
    <m/>
    <m/>
    <n v="17104"/>
    <n v="4"/>
    <n v="17108"/>
    <n v="0.89348992199999999"/>
    <n v="1.7157086420000001"/>
    <n v="1914739"/>
  </r>
  <r>
    <x v="1"/>
    <s v="Uttar Pradesh"/>
    <s v="SHRAWASTI"/>
    <s v="NABBAN KHAN"/>
    <n v="0"/>
    <s v="CPI(M)"/>
    <s v="Eaof Corn And Sickle"/>
    <s v="MALE"/>
    <n v="0"/>
    <n v="63"/>
    <s v="GENERAL"/>
    <s v="Literate"/>
    <n v="2395000"/>
    <n v="0"/>
    <n v="12662"/>
    <n v="0"/>
    <n v="12662"/>
    <n v="0.66129117299999995"/>
    <n v="1.269832992"/>
    <n v="1914739"/>
  </r>
  <r>
    <x v="1"/>
    <s v="Madhya Pradesh"/>
    <s v="SIDHI"/>
    <s v="Riti Pathak"/>
    <n v="1"/>
    <s v="BJP"/>
    <s v="Lotus"/>
    <s v="FEMALE"/>
    <n v="0"/>
    <n v="41"/>
    <s v="GENERAL"/>
    <s v="Post Graduate"/>
    <n v="51541791"/>
    <n v="505922"/>
    <n v="697212"/>
    <n v="1130"/>
    <n v="698342"/>
    <n v="37.839296429999997"/>
    <n v="54.442915560000003"/>
    <n v="1845547"/>
  </r>
  <r>
    <x v="1"/>
    <s v="Madhya Pradesh"/>
    <s v="SIDHI"/>
    <s v="Ajay Arjun Singh"/>
    <n v="0"/>
    <s v="INC"/>
    <s v="Hand"/>
    <s v="MALE"/>
    <n v="2"/>
    <n v="63"/>
    <s v="GENERAL"/>
    <s v="Post Graduate"/>
    <n v="375482525"/>
    <n v="4000000"/>
    <n v="411282"/>
    <n v="536"/>
    <n v="411818"/>
    <n v="22.314143179999999"/>
    <n v="32.105433439999999"/>
    <n v="1845547"/>
  </r>
  <r>
    <x v="1"/>
    <s v="Madhya Pradesh"/>
    <s v="SIDHI"/>
    <s v="Com. Sanjay Namdeo"/>
    <n v="0"/>
    <s v="CPI(M)"/>
    <s v="Eaof Corn And Sickle"/>
    <s v="MALE"/>
    <n v="4"/>
    <n v="39"/>
    <s v="GENERAL"/>
    <s v="10th Pass"/>
    <n v="1176000"/>
    <n v="0"/>
    <n v="27647"/>
    <n v="4"/>
    <n v="27651"/>
    <n v="1.4982549890000001"/>
    <n v="2.1556788189999998"/>
    <n v="1845547"/>
  </r>
  <r>
    <x v="1"/>
    <s v="Madhya Pradesh"/>
    <s v="SIDHI"/>
    <s v="Ram Lal Panika"/>
    <n v="0"/>
    <s v="BSP"/>
    <s v="Elephant"/>
    <s v="MALE"/>
    <n v="0"/>
    <n v="48"/>
    <s v="ST"/>
    <s v="12th Pass"/>
    <n v="30814000"/>
    <n v="0"/>
    <n v="26511"/>
    <n v="29"/>
    <n v="26540"/>
    <n v="1.4380560339999999"/>
    <n v="2.0690649840000002"/>
    <n v="1845547"/>
  </r>
  <r>
    <x v="1"/>
    <s v="Madhya Pradesh"/>
    <s v="SIDHI"/>
    <s v="Fatte Bahadur Singh Markam"/>
    <n v="0"/>
    <s v="GGP"/>
    <s v="Apple"/>
    <s v="MALE"/>
    <n v="0"/>
    <n v="63"/>
    <s v="ST"/>
    <s v="Post Graduate"/>
    <n v="6173351"/>
    <n v="280000"/>
    <n v="17025"/>
    <n v="7"/>
    <n v="17032"/>
    <n v="0.92287002200000001"/>
    <n v="1.327818945"/>
    <n v="1845547"/>
  </r>
  <r>
    <x v="1"/>
    <s v="Madhya Pradesh"/>
    <s v="SIDHI"/>
    <s v="Dileep Kumar Shukla"/>
    <n v="0"/>
    <s v="IND"/>
    <s v="Balloon"/>
    <s v="MALE"/>
    <m/>
    <n v="34"/>
    <s v="GENERAL"/>
    <s v="Not Available"/>
    <s v="Not Available"/>
    <s v="Not Available"/>
    <n v="15555"/>
    <n v="0"/>
    <n v="15555"/>
    <n v="0.84283954800000005"/>
    <n v="1.212671659"/>
    <n v="1845547"/>
  </r>
  <r>
    <x v="2"/>
    <s v="Rajasthan"/>
    <s v="SIKAR"/>
    <s v="Sumedhanand Saraswati"/>
    <n v="1"/>
    <s v="BJP"/>
    <s v="Lotus"/>
    <s v="MALE"/>
    <n v="0"/>
    <n v="67"/>
    <s v="GENERAL"/>
    <s v="Post Graduate"/>
    <n v="2827638"/>
    <n v="2719583"/>
    <n v="761332"/>
    <n v="10772"/>
    <n v="772104"/>
    <n v="37.818351380000003"/>
    <n v="58.024094789999999"/>
    <n v="2041612"/>
  </r>
  <r>
    <x v="2"/>
    <s v="Rajasthan"/>
    <s v="SIKAR"/>
    <s v="Subhash Maharia"/>
    <n v="0"/>
    <s v="INC"/>
    <s v="Hand"/>
    <s v="MALE"/>
    <n v="0"/>
    <n v="61"/>
    <s v="GENERAL"/>
    <s v="Graduate"/>
    <n v="82542126"/>
    <n v="1450462"/>
    <n v="470673"/>
    <n v="4275"/>
    <n v="474948"/>
    <n v="23.263382069999999"/>
    <n v="35.692636970000002"/>
    <n v="2041612"/>
  </r>
  <r>
    <x v="2"/>
    <s v="Rajasthan"/>
    <s v="SIKAR"/>
    <s v="Amraram"/>
    <n v="0"/>
    <s v="CPI(M)"/>
    <s v="Hammer, Sickle and Star"/>
    <s v="MALE"/>
    <n v="0"/>
    <n v="63"/>
    <s v="GENERAL"/>
    <s v="Post Graduate"/>
    <n v="4444641"/>
    <n v="780500"/>
    <n v="31219"/>
    <n v="243"/>
    <n v="31462"/>
    <n v="1.54103718"/>
    <n v="2.3643888259999999"/>
    <n v="2041612"/>
  </r>
  <r>
    <x v="5"/>
    <s v="Sikkim"/>
    <s v="SIKKIM"/>
    <s v="INDRA HANG SUBBA"/>
    <n v="1"/>
    <s v="SKM"/>
    <s v="Table Lamp"/>
    <s v="MALE"/>
    <n v="0"/>
    <n v="30"/>
    <s v="GENERAL"/>
    <s v="Post Graduate"/>
    <n v="478817"/>
    <n v="0"/>
    <n v="161143"/>
    <n v="5779"/>
    <n v="166922"/>
    <n v="38.449950250000001"/>
    <n v="47.231158839999999"/>
    <n v="434128"/>
  </r>
  <r>
    <x v="5"/>
    <s v="Sikkim"/>
    <s v="SIKKIM"/>
    <s v="DEK BAHADUR KATWAL"/>
    <n v="0"/>
    <s v="SDF"/>
    <s v="Umbrella"/>
    <s v="MALE"/>
    <n v="0"/>
    <n v="42"/>
    <s v="GENERAL"/>
    <s v="Graduate Professional"/>
    <n v="2789212"/>
    <n v="436959"/>
    <n v="149158"/>
    <n v="5331"/>
    <n v="154489"/>
    <n v="35.586048349999999"/>
    <n v="43.71319836"/>
    <n v="434128"/>
  </r>
  <r>
    <x v="5"/>
    <s v="Sikkim"/>
    <s v="SIKKIM"/>
    <s v="LATEN TSHERING SHERPA"/>
    <n v="0"/>
    <s v="BJP"/>
    <s v="Lotus"/>
    <s v="MALE"/>
    <n v="0"/>
    <n v="33"/>
    <s v="ST"/>
    <s v="5th Pass"/>
    <n v="563879"/>
    <n v="0"/>
    <n v="16062"/>
    <n v="510"/>
    <n v="16572"/>
    <n v="3.817307338"/>
    <n v="4.6891048770000001"/>
    <n v="434128"/>
  </r>
  <r>
    <x v="5"/>
    <s v="Sikkim"/>
    <s v="SIKKIM"/>
    <s v="BHARAT BASNETT"/>
    <n v="0"/>
    <s v="INC"/>
    <s v="Hand"/>
    <s v="MALE"/>
    <n v="0"/>
    <n v="58"/>
    <s v="GENERAL"/>
    <s v="10th Pass"/>
    <n v="41650325"/>
    <n v="0"/>
    <n v="3922"/>
    <n v="68"/>
    <n v="3990"/>
    <n v="0.91908377299999999"/>
    <n v="1.1289843390000001"/>
    <n v="434128"/>
  </r>
  <r>
    <x v="5"/>
    <s v="Assam"/>
    <s v="SILCHAR"/>
    <s v="RAJDEEP ROY"/>
    <n v="1"/>
    <s v="BJP"/>
    <s v="Lotus"/>
    <s v="MALE"/>
    <n v="0"/>
    <n v="48"/>
    <s v="GENERAL"/>
    <s v="Post Graduate"/>
    <n v="29901767"/>
    <n v="6976701"/>
    <n v="496235"/>
    <n v="3179"/>
    <n v="499414"/>
    <n v="41.76680159"/>
    <n v="52.5317401"/>
    <n v="1195720"/>
  </r>
  <r>
    <x v="5"/>
    <s v="Assam"/>
    <s v="SILCHAR"/>
    <s v="SUSHMITA DEV"/>
    <n v="0"/>
    <s v="INC"/>
    <s v="Hand"/>
    <s v="FEMALE"/>
    <n v="1"/>
    <n v="46"/>
    <s v="GENERAL"/>
    <s v="Post Graduate"/>
    <n v="106707145"/>
    <n v="19405127"/>
    <n v="416233"/>
    <n v="1585"/>
    <n v="417818"/>
    <n v="34.942795969999999"/>
    <n v="43.948921310000003"/>
    <n v="1195720"/>
  </r>
  <r>
    <x v="3"/>
    <s v="Jharkhand"/>
    <s v="SINGHBHUM"/>
    <s v="GEETA KORA"/>
    <n v="1"/>
    <s v="INC"/>
    <s v="Hand"/>
    <s v="FEMALE"/>
    <n v="1"/>
    <n v="35"/>
    <s v="ST"/>
    <s v="Post Graduate"/>
    <n v="25249018"/>
    <n v="1928508"/>
    <n v="431545"/>
    <n v="270"/>
    <n v="431815"/>
    <n v="34.003403370000001"/>
    <n v="49.096889650000001"/>
    <n v="1269917"/>
  </r>
  <r>
    <x v="3"/>
    <s v="Jharkhand"/>
    <s v="SINGHBHUM"/>
    <s v="LAXMAN GILUWA"/>
    <n v="0"/>
    <s v="BJP"/>
    <s v="Lotus"/>
    <s v="MALE"/>
    <n v="3"/>
    <n v="57"/>
    <s v="ST"/>
    <s v="12th Pass"/>
    <n v="19516408"/>
    <n v="1265285"/>
    <n v="359159"/>
    <n v="501"/>
    <n v="359660"/>
    <n v="28.321535969999999"/>
    <n v="40.892945670000003"/>
    <n v="1269917"/>
  </r>
  <r>
    <x v="3"/>
    <s v="Jharkhand"/>
    <s v="SINGHBHUM"/>
    <s v="NOTA"/>
    <n v="0"/>
    <s v="NOTA"/>
    <s v="ND"/>
    <s v=""/>
    <m/>
    <m/>
    <s v=""/>
    <s v=""/>
    <m/>
    <m/>
    <n v="24261"/>
    <n v="9"/>
    <n v="24270"/>
    <n v="1.9111485239999999"/>
    <n v="2.7594722549999999"/>
    <n v="1269917"/>
  </r>
  <r>
    <x v="3"/>
    <s v="Jharkhand"/>
    <s v="SINGHBHUM"/>
    <s v="PUSHPA SINKU"/>
    <n v="0"/>
    <s v="IND"/>
    <s v="Helicopter"/>
    <s v="FEMALE"/>
    <n v="0"/>
    <n v="29"/>
    <s v="ST"/>
    <s v="Post Graduate"/>
    <n v="125000"/>
    <n v="0"/>
    <n v="15215"/>
    <n v="9"/>
    <n v="15224"/>
    <n v="1.198818505"/>
    <n v="1.730952024"/>
    <n v="1269917"/>
  </r>
  <r>
    <x v="3"/>
    <s v="Jharkhand"/>
    <s v="SINGHBHUM"/>
    <s v="PRATAP SINGH BANARA"/>
    <n v="0"/>
    <s v="APoI"/>
    <s v="Coat"/>
    <s v="MALE"/>
    <n v="0"/>
    <n v="25"/>
    <s v="ST"/>
    <s v="Post Graduate"/>
    <n v="52985"/>
    <n v="0"/>
    <n v="11286"/>
    <n v="12"/>
    <n v="11298"/>
    <n v="0.88966444300000003"/>
    <n v="1.28457015"/>
    <n v="1269917"/>
  </r>
  <r>
    <x v="3"/>
    <s v="Jharkhand"/>
    <s v="SINGHBHUM"/>
    <s v="PARDESHI LAL MUNDA"/>
    <n v="0"/>
    <s v="BSP"/>
    <s v="Elephant"/>
    <s v="MALE"/>
    <n v="1"/>
    <n v="31"/>
    <s v="ST"/>
    <s v="12th Pass"/>
    <n v="611726"/>
    <n v="0"/>
    <n v="9483"/>
    <n v="8"/>
    <n v="9491"/>
    <n v="0.74737167900000001"/>
    <n v="1.0791162409999999"/>
    <n v="1269917"/>
  </r>
  <r>
    <x v="3"/>
    <s v="Jharkhand"/>
    <s v="SINGHBHUM"/>
    <s v="ANIL SOREN"/>
    <n v="0"/>
    <s v="IND"/>
    <s v="Tractor Chalata Kisan"/>
    <s v="MALE"/>
    <n v="0"/>
    <n v="31"/>
    <s v="ST"/>
    <s v="Graduate"/>
    <n v="2030615"/>
    <n v="36000"/>
    <n v="9151"/>
    <n v="3"/>
    <n v="9154"/>
    <n v="0.72083451099999996"/>
    <n v="1.040799713"/>
    <n v="1269917"/>
  </r>
  <r>
    <x v="4"/>
    <s v="Haryana"/>
    <s v="SIRSA"/>
    <s v="Sunita Duggal"/>
    <n v="1"/>
    <s v="BJP"/>
    <s v="Lotus"/>
    <s v="FEMALE"/>
    <n v="0"/>
    <n v="51"/>
    <s v="SC"/>
    <s v="Post Graduate"/>
    <n v="42596349"/>
    <n v="2500000"/>
    <n v="712877"/>
    <n v="1474"/>
    <n v="714351"/>
    <n v="39.612465469999997"/>
    <n v="52.13038452"/>
    <n v="1803349"/>
  </r>
  <r>
    <x v="4"/>
    <s v="Haryana"/>
    <s v="SIRSA"/>
    <s v="Ashok Tanwar"/>
    <n v="0"/>
    <s v="INC"/>
    <s v="Hand"/>
    <s v="MALE"/>
    <n v="1"/>
    <n v="43"/>
    <s v="SC"/>
    <s v="Doctorate"/>
    <n v="64311703"/>
    <n v="7489962"/>
    <n v="404099"/>
    <n v="334"/>
    <n v="404433"/>
    <n v="22.426773740000002"/>
    <n v="29.513849359999998"/>
    <n v="1803349"/>
  </r>
  <r>
    <x v="4"/>
    <s v="Haryana"/>
    <s v="SIRSA"/>
    <s v="Nirmal Singh Malri"/>
    <n v="0"/>
    <s v="JNJP"/>
    <s v="Chappals"/>
    <s v="MALE"/>
    <n v="0"/>
    <n v="37"/>
    <s v="SC"/>
    <s v="12th Pass"/>
    <n v="1805374"/>
    <n v="0"/>
    <n v="95792"/>
    <n v="122"/>
    <n v="95914"/>
    <n v="5.3186598930000004"/>
    <n v="6.9994074360000003"/>
    <n v="1803349"/>
  </r>
  <r>
    <x v="4"/>
    <s v="Haryana"/>
    <s v="SIRSA"/>
    <s v="Charanjeet Singh Rori"/>
    <n v="0"/>
    <s v="INLD"/>
    <s v="Spectacles"/>
    <s v="MALE"/>
    <n v="0"/>
    <n v="49"/>
    <s v="SC"/>
    <s v="10th Pass"/>
    <n v="10601527"/>
    <n v="4446477"/>
    <n v="87979"/>
    <n v="114"/>
    <n v="88093"/>
    <n v="4.8849668030000002"/>
    <n v="6.4286631700000001"/>
    <n v="1803349"/>
  </r>
  <r>
    <x v="4"/>
    <s v="Haryana"/>
    <s v="SIRSA"/>
    <s v="Janak Raj Atwal"/>
    <n v="0"/>
    <s v="BSP"/>
    <s v="Elephant"/>
    <s v="MALE"/>
    <n v="0"/>
    <n v="50"/>
    <s v="SC"/>
    <s v="Post Graduate"/>
    <n v="18517000"/>
    <n v="1500000"/>
    <n v="25080"/>
    <n v="27"/>
    <n v="25107"/>
    <n v="1.392242988"/>
    <n v="1.8322051260000001"/>
    <n v="1803349"/>
  </r>
  <r>
    <x v="3"/>
    <s v="Bihar"/>
    <s v="SITAMARHI"/>
    <s v="Sunil Kumar Pintu"/>
    <n v="1"/>
    <s v="JD(U)"/>
    <s v="Arrow"/>
    <s v="MALE"/>
    <n v="6"/>
    <n v="58"/>
    <s v="GENERAL"/>
    <s v="Graduate"/>
    <n v="60717031"/>
    <n v="10277790"/>
    <n v="565533"/>
    <n v="2212"/>
    <n v="567745"/>
    <n v="32.397141380000001"/>
    <n v="54.611869949999999"/>
    <n v="1752454"/>
  </r>
  <r>
    <x v="3"/>
    <s v="Bihar"/>
    <s v="SITAMARHI"/>
    <s v="Arjun Ray"/>
    <n v="0"/>
    <s v="RJD"/>
    <s v="Hurricane Lamp"/>
    <s v="MALE"/>
    <n v="2"/>
    <n v="47"/>
    <s v="GENERAL"/>
    <s v="Doctorate"/>
    <n v="18988281"/>
    <n v="1511335"/>
    <n v="315230"/>
    <n v="1976"/>
    <n v="317206"/>
    <n v="18.100674829999999"/>
    <n v="30.512312430000001"/>
    <n v="1752454"/>
  </r>
  <r>
    <x v="3"/>
    <s v="Bihar"/>
    <s v="SITAMARHI"/>
    <s v="Dharmendra Kumar"/>
    <n v="0"/>
    <s v="IND"/>
    <s v="Football Player"/>
    <s v="MALE"/>
    <n v="0"/>
    <n v="33"/>
    <s v="GENERAL"/>
    <s v="8th Pass"/>
    <n v="8045411"/>
    <n v="0"/>
    <n v="20485"/>
    <n v="2"/>
    <n v="20487"/>
    <n v="1.1690463769999999"/>
    <n v="1.9706617930000001"/>
    <n v="1752454"/>
  </r>
  <r>
    <x v="3"/>
    <s v="Bihar"/>
    <s v="SITAMARHI"/>
    <s v="Vinod Sah"/>
    <n v="0"/>
    <s v="IND"/>
    <s v="Helicopter"/>
    <s v="MALE"/>
    <n v="0"/>
    <n v="48"/>
    <s v="GENERAL"/>
    <s v="Literate"/>
    <n v="539731"/>
    <n v="0"/>
    <n v="17724"/>
    <n v="0"/>
    <n v="17724"/>
    <n v="1.0113817540000001"/>
    <n v="1.704886495"/>
    <n v="1752454"/>
  </r>
  <r>
    <x v="3"/>
    <s v="Bihar"/>
    <s v="SITAMARHI"/>
    <s v="Mahesh Nandan Singh"/>
    <n v="0"/>
    <s v="IND"/>
    <s v="Bead Necklace"/>
    <s v="MALE"/>
    <n v="0"/>
    <n v="55"/>
    <s v="GENERAL"/>
    <s v="Graduate"/>
    <n v="2277607"/>
    <n v="0"/>
    <n v="17270"/>
    <n v="0"/>
    <n v="17270"/>
    <n v="0.98547522499999995"/>
    <n v="1.661215852"/>
    <n v="1752454"/>
  </r>
  <r>
    <x v="3"/>
    <s v="Bihar"/>
    <s v="SITAMARHI"/>
    <s v="Ramesh Kumar Mishra"/>
    <n v="0"/>
    <s v="IND"/>
    <s v="Ganna Kisan"/>
    <s v="MALE"/>
    <n v="0"/>
    <n v="48"/>
    <s v="GENERAL"/>
    <s v="8th Pass"/>
    <n v="5833784"/>
    <n v="122000"/>
    <n v="11054"/>
    <n v="2"/>
    <n v="11056"/>
    <n v="0.63088674499999997"/>
    <n v="1.0634859560000001"/>
    <n v="1752454"/>
  </r>
  <r>
    <x v="1"/>
    <s v="Uttar Pradesh"/>
    <s v="SITAPUR"/>
    <s v="Rajesh Verma"/>
    <n v="1"/>
    <s v="BJP"/>
    <s v="Lotus"/>
    <s v="MALE"/>
    <n v="1"/>
    <n v="58"/>
    <s v="GENERAL"/>
    <s v="Post Graduate"/>
    <n v="73129716"/>
    <n v="108148"/>
    <n v="513984"/>
    <n v="544"/>
    <n v="514528"/>
    <n v="30.881698020000002"/>
    <n v="48.30241959"/>
    <n v="1666126"/>
  </r>
  <r>
    <x v="1"/>
    <s v="Uttar Pradesh"/>
    <s v="SITAPUR"/>
    <s v="Nakul Dubey"/>
    <n v="0"/>
    <s v="BSP"/>
    <s v="Elephant"/>
    <s v="MALE"/>
    <n v="1"/>
    <n v="53"/>
    <s v="GENERAL"/>
    <s v="Graduate Professional"/>
    <n v="34286356"/>
    <n v="0"/>
    <n v="413173"/>
    <n v="522"/>
    <n v="413695"/>
    <n v="24.829754770000001"/>
    <n v="38.836505440000003"/>
    <n v="1666126"/>
  </r>
  <r>
    <x v="1"/>
    <s v="Uttar Pradesh"/>
    <s v="SITAPUR"/>
    <s v="Qaiser Jahan"/>
    <n v="0"/>
    <s v="INC"/>
    <s v="Hand"/>
    <s v="FEMALE"/>
    <n v="1"/>
    <n v="45"/>
    <s v="GENERAL"/>
    <s v="8th Pass"/>
    <n v="12560808"/>
    <n v="4284514"/>
    <n v="95958"/>
    <n v="60"/>
    <n v="96018"/>
    <n v="5.7629495009999996"/>
    <n v="9.0138956950000004"/>
    <n v="1666126"/>
  </r>
  <r>
    <x v="0"/>
    <s v="Tamil Nadu"/>
    <s v="SIVAGANGA"/>
    <s v="KARTI P CHIDAMBARAM"/>
    <n v="1"/>
    <s v="INC"/>
    <s v="Hand"/>
    <s v="MALE"/>
    <n v="8"/>
    <n v="47"/>
    <s v="GENERAL"/>
    <s v="Graduate Professional"/>
    <n v="793729024"/>
    <n v="174081116"/>
    <n v="564002"/>
    <n v="2102"/>
    <n v="566104"/>
    <n v="36.47532666"/>
    <n v="52.180004529999998"/>
    <n v="1552019"/>
  </r>
  <r>
    <x v="0"/>
    <s v="Tamil Nadu"/>
    <s v="SIVAGANGA"/>
    <s v="H.RAJA"/>
    <n v="0"/>
    <s v="BJP"/>
    <s v="Lotus"/>
    <s v="MALE"/>
    <n v="3"/>
    <n v="61"/>
    <s v="GENERAL"/>
    <s v="Graduate Professional"/>
    <n v="26223393"/>
    <n v="5910000"/>
    <n v="233295"/>
    <n v="565"/>
    <n v="233860"/>
    <n v="15.0681145"/>
    <n v="21.555784559999999"/>
    <n v="1552019"/>
  </r>
  <r>
    <x v="0"/>
    <s v="Tamil Nadu"/>
    <s v="SIVAGANGA"/>
    <s v="V.PANDI"/>
    <n v="0"/>
    <s v="IND"/>
    <s v="Gift Pack"/>
    <s v="MALE"/>
    <m/>
    <n v="43"/>
    <s v="GENERAL"/>
    <s v="Not Available"/>
    <s v="Not Available"/>
    <s v="Not Available"/>
    <n v="122325"/>
    <n v="209"/>
    <n v="122534"/>
    <n v="7.8951353040000001"/>
    <n v="11.294434730000001"/>
    <n v="1552019"/>
  </r>
  <r>
    <x v="0"/>
    <s v="Tamil Nadu"/>
    <s v="SIVAGANGA"/>
    <s v="V.SAKTHI PRIYA"/>
    <n v="0"/>
    <s v="NTK"/>
    <s v="Ganna Kisan"/>
    <s v="FEMALE"/>
    <n v="0"/>
    <n v="27"/>
    <s v="GENERAL"/>
    <s v="Post Graduate"/>
    <n v="467200"/>
    <n v="42000"/>
    <n v="71991"/>
    <n v="249"/>
    <n v="72240"/>
    <n v="4.6545821930000004"/>
    <n v="6.658641394"/>
    <n v="1552019"/>
  </r>
  <r>
    <x v="0"/>
    <s v="Tamil Nadu"/>
    <s v="SIVAGANGA"/>
    <s v="KAVINGNAR SNEKAN"/>
    <n v="0"/>
    <s v="MNM"/>
    <s v="Battery Torch"/>
    <s v="MALE"/>
    <n v="0"/>
    <n v="46"/>
    <s v="GENERAL"/>
    <s v="12th Pass"/>
    <n v="19662950"/>
    <n v="4500000"/>
    <n v="22846"/>
    <n v="85"/>
    <n v="22931"/>
    <n v="1.477494799"/>
    <n v="2.113639338"/>
    <n v="1552019"/>
  </r>
  <r>
    <x v="0"/>
    <s v="Tamil Nadu"/>
    <s v="SIVAGANGA"/>
    <s v="P.RAJENDHIRAN"/>
    <n v="0"/>
    <s v="IND"/>
    <s v="Mixee"/>
    <s v="MALE"/>
    <n v="1"/>
    <n v="59"/>
    <s v="GENERAL"/>
    <s v="10th Pass"/>
    <n v="166000"/>
    <n v="0"/>
    <n v="11159"/>
    <n v="8"/>
    <n v="11167"/>
    <n v="0.71951438700000003"/>
    <n v="1.0293057649999999"/>
    <n v="1552019"/>
  </r>
  <r>
    <x v="3"/>
    <s v="Bihar"/>
    <s v="SIWAN"/>
    <s v="Kavita Singh"/>
    <n v="1"/>
    <s v="JD(U)"/>
    <s v="Arrow"/>
    <s v="FEMALE"/>
    <n v="4"/>
    <n v="33"/>
    <s v="GENERAL"/>
    <s v="Post Graduate"/>
    <n v="19325264"/>
    <n v="412511"/>
    <n v="447171"/>
    <n v="1302"/>
    <n v="448473"/>
    <n v="24.921383169999999"/>
    <n v="45.537188399999998"/>
    <n v="1799551"/>
  </r>
  <r>
    <x v="3"/>
    <s v="Bihar"/>
    <s v="SIWAN"/>
    <s v="Hena Shahab"/>
    <n v="0"/>
    <s v="RJD"/>
    <s v="Hurricane Lamp"/>
    <s v="FEMALE"/>
    <n v="2"/>
    <n v="46"/>
    <s v="GENERAL"/>
    <s v="Graduate"/>
    <n v="139078374"/>
    <n v="1000000"/>
    <n v="330363"/>
    <n v="1152"/>
    <n v="331515"/>
    <n v="18.422095290000001"/>
    <n v="33.661471290000001"/>
    <n v="1799551"/>
  </r>
  <r>
    <x v="3"/>
    <s v="Bihar"/>
    <s v="SIWAN"/>
    <s v="Amar Nath Yadav"/>
    <n v="0"/>
    <s v="CPI(ML)(L)"/>
    <s v="Flag with Three Stars"/>
    <s v="MALE"/>
    <n v="12"/>
    <n v="54"/>
    <s v="GENERAL"/>
    <s v="Literate"/>
    <n v="8089901"/>
    <n v="0"/>
    <n v="74554"/>
    <n v="90"/>
    <n v="74644"/>
    <n v="4.1479235650000001"/>
    <n v="7.5792252629999997"/>
    <n v="1799551"/>
  </r>
  <r>
    <x v="3"/>
    <s v="Bihar"/>
    <s v="SIWAN"/>
    <s v="Deva Kant Mishra Alias Munna Bhaiya"/>
    <n v="0"/>
    <s v="IND"/>
    <s v="Chimney"/>
    <s v="MALE"/>
    <m/>
    <n v="43"/>
    <s v="GENERAL"/>
    <s v="Not Available"/>
    <s v="Not Available"/>
    <s v="Not Available"/>
    <n v="36458"/>
    <n v="1"/>
    <n v="36459"/>
    <n v="2.0260053760000001"/>
    <n v="3.701985074"/>
    <n v="1799551"/>
  </r>
  <r>
    <x v="3"/>
    <s v="Bihar"/>
    <s v="SIWAN"/>
    <s v="Upendra Kumar Giri"/>
    <n v="0"/>
    <s v="IND"/>
    <s v="Baby Walker"/>
    <s v="MALE"/>
    <n v="2"/>
    <n v="46"/>
    <s v="GENERAL"/>
    <s v="12th Pass"/>
    <n v="1413078"/>
    <n v="219001"/>
    <n v="17352"/>
    <n v="1"/>
    <n v="17353"/>
    <n v="0.96429609400000005"/>
    <n v="1.7619942120000001"/>
    <n v="1799551"/>
  </r>
  <r>
    <x v="3"/>
    <s v="Bihar"/>
    <s v="SIWAN"/>
    <s v="Madhuri Pandey"/>
    <n v="0"/>
    <s v="IND"/>
    <s v="Auto- Rickshaw"/>
    <s v="FEMALE"/>
    <n v="0"/>
    <n v="47"/>
    <s v="GENERAL"/>
    <s v="Others"/>
    <n v="5146000"/>
    <n v="0"/>
    <n v="12927"/>
    <n v="1"/>
    <n v="12928"/>
    <n v="0.71840142299999998"/>
    <n v="1.3126872110000001"/>
    <n v="1799551"/>
  </r>
  <r>
    <x v="2"/>
    <s v="Maharashtra"/>
    <s v="SOLAPUR"/>
    <s v="SHRI. SHA. BRA. DR. JAI SIDHESHWAR SHIVACHARY MAHASWAMIJI"/>
    <n v="1"/>
    <s v="BJP"/>
    <s v="Lotus"/>
    <s v="MALE"/>
    <n v="0"/>
    <n v="63"/>
    <s v="SC"/>
    <s v="Graduate"/>
    <n v="27870079"/>
    <n v="0"/>
    <n v="523352"/>
    <n v="1633"/>
    <n v="524985"/>
    <n v="28.35221915"/>
    <n v="48.325852580000003"/>
    <n v="1851654"/>
  </r>
  <r>
    <x v="2"/>
    <s v="Maharashtra"/>
    <s v="SOLAPUR"/>
    <s v="SHINDE SUSHILKUMAR SAMBHAJIRAO"/>
    <n v="0"/>
    <s v="INC"/>
    <s v="Hand"/>
    <s v="MALE"/>
    <n v="0"/>
    <n v="77"/>
    <s v="SC"/>
    <s v="Graduate Professional"/>
    <n v="380358711"/>
    <n v="4750000"/>
    <n v="365274"/>
    <n v="1103"/>
    <n v="366377"/>
    <n v="19.786471989999999"/>
    <n v="33.725689099999997"/>
    <n v="1851654"/>
  </r>
  <r>
    <x v="2"/>
    <s v="Maharashtra"/>
    <s v="SOLAPUR"/>
    <s v="AMBEDKAR PRAKASH YASHVANT"/>
    <n v="0"/>
    <s v="VBA"/>
    <s v="Cup &amp; Saucer"/>
    <s v="MALE"/>
    <n v="0"/>
    <n v="64"/>
    <s v="SC"/>
    <s v="Graduate Professional"/>
    <n v="58722916"/>
    <n v="0"/>
    <n v="169523"/>
    <n v="484"/>
    <n v="170007"/>
    <n v="9.1813589360000005"/>
    <n v="15.649462789999999"/>
    <n v="1851654"/>
  </r>
  <r>
    <x v="4"/>
    <s v="Haryana"/>
    <s v="SONIPAT"/>
    <s v="RAMESH CHANDER KAUSHIK"/>
    <n v="1"/>
    <s v="BJP"/>
    <s v="Lotus"/>
    <s v="MALE"/>
    <n v="0"/>
    <n v="62"/>
    <s v="GENERAL"/>
    <s v="Graduate Professional"/>
    <n v="235859266"/>
    <n v="0"/>
    <n v="583988"/>
    <n v="3676"/>
    <n v="587664"/>
    <n v="36.899406069999998"/>
    <n v="51.952975119999998"/>
    <n v="1592611"/>
  </r>
  <r>
    <x v="4"/>
    <s v="Haryana"/>
    <s v="SONIPAT"/>
    <s v="BHUPINDER SINGH HOODA"/>
    <n v="0"/>
    <s v="INC"/>
    <s v="Hand"/>
    <s v="MALE"/>
    <n v="6"/>
    <n v="72"/>
    <s v="GENERAL"/>
    <s v="Graduate Professional"/>
    <n v="155261986"/>
    <n v="1440000"/>
    <n v="421229"/>
    <n v="1571"/>
    <n v="422800"/>
    <n v="26.54760014"/>
    <n v="37.378021940000004"/>
    <n v="1592611"/>
  </r>
  <r>
    <x v="4"/>
    <s v="Haryana"/>
    <s v="SONIPAT"/>
    <s v="DIGVIJAY SINGH CHAUTALA"/>
    <n v="0"/>
    <s v="JNJP"/>
    <s v="Chappals"/>
    <s v="MALE"/>
    <n v="1"/>
    <n v="28"/>
    <s v="GENERAL"/>
    <s v="12th Pass"/>
    <n v="531839302"/>
    <n v="113658582"/>
    <n v="50904"/>
    <n v="258"/>
    <n v="51162"/>
    <n v="3.2124605439999998"/>
    <n v="4.5230235529999998"/>
    <n v="1592611"/>
  </r>
  <r>
    <x v="4"/>
    <s v="Haryana"/>
    <s v="SONIPAT"/>
    <s v="RAJ BALA SAINI"/>
    <n v="0"/>
    <s v="LTSP"/>
    <s v="Auto- Rickshaw"/>
    <s v="FEMALE"/>
    <n v="0"/>
    <n v="44"/>
    <s v="GENERAL"/>
    <s v="Post Graduate"/>
    <n v="38202783"/>
    <n v="1495000"/>
    <n v="34958"/>
    <n v="88"/>
    <n v="35046"/>
    <n v="2.200537357"/>
    <n v="3.098273786"/>
    <n v="1592611"/>
  </r>
  <r>
    <x v="4"/>
    <s v="NCT OF Delhi"/>
    <s v="SOUTH DELHI"/>
    <s v="RAMESH BIDHURI"/>
    <n v="1"/>
    <s v="BJP"/>
    <s v="Lotus"/>
    <s v="MALE"/>
    <n v="2"/>
    <n v="57"/>
    <s v="GENERAL"/>
    <s v="Graduate Professional"/>
    <n v="180052708"/>
    <n v="2038454"/>
    <n v="685789"/>
    <n v="1225"/>
    <n v="687014"/>
    <n v="33.22980871"/>
    <n v="56.565545120000003"/>
    <n v="2067463"/>
  </r>
  <r>
    <x v="4"/>
    <s v="NCT OF Delhi"/>
    <s v="SOUTH DELHI"/>
    <s v="RAGHAV CHADHA"/>
    <n v="0"/>
    <s v="AAP"/>
    <s v="Broom"/>
    <s v="MALE"/>
    <n v="0"/>
    <n v="30"/>
    <s v="GENERAL"/>
    <s v="Graduate Professional"/>
    <n v="1647954"/>
    <n v="0"/>
    <n v="319770"/>
    <n v="201"/>
    <n v="319971"/>
    <n v="15.4765043"/>
    <n v="26.344927519999999"/>
    <n v="2067463"/>
  </r>
  <r>
    <x v="4"/>
    <s v="NCT OF Delhi"/>
    <s v="SOUTH DELHI"/>
    <s v="VIJENDER"/>
    <n v="0"/>
    <s v="INC"/>
    <s v="Hand"/>
    <s v="MALE"/>
    <n v="0"/>
    <n v="33"/>
    <s v="GENERAL"/>
    <s v="Graduate"/>
    <n v="121525000"/>
    <n v="31967000"/>
    <n v="164394"/>
    <n v="219"/>
    <n v="164613"/>
    <n v="7.9620771929999998"/>
    <n v="13.55347064"/>
    <n v="2067463"/>
  </r>
  <r>
    <x v="4"/>
    <s v="NCT OF Delhi"/>
    <s v="SOUTH DELHI"/>
    <s v="SIDDHANT GAUTAM"/>
    <n v="0"/>
    <s v="BSP"/>
    <s v="Elephant"/>
    <s v="MALE"/>
    <n v="0"/>
    <n v="52"/>
    <s v="SC"/>
    <s v="Post Graduate"/>
    <n v="7797516"/>
    <n v="900000"/>
    <n v="14721"/>
    <n v="40"/>
    <n v="14761"/>
    <n v="0.713966828"/>
    <n v="1.2153522510000001"/>
    <n v="2067463"/>
  </r>
  <r>
    <x v="2"/>
    <s v="Goa"/>
    <s v="SOUTH GOA"/>
    <s v="COSME FRANCISCO CAITANO SARDINHA"/>
    <n v="1"/>
    <s v="INC"/>
    <s v="Hand"/>
    <s v="MALE"/>
    <n v="0"/>
    <n v="73"/>
    <s v="GENERAL"/>
    <s v="Graduate Professional"/>
    <n v="79402232"/>
    <n v="0"/>
    <n v="201279"/>
    <n v="282"/>
    <n v="201561"/>
    <n v="34.790766240000004"/>
    <n v="47.457607170000003"/>
    <n v="579352"/>
  </r>
  <r>
    <x v="2"/>
    <s v="Goa"/>
    <s v="SOUTH GOA"/>
    <s v="ADV. NARENDRA SAWAIKAR"/>
    <n v="0"/>
    <s v="BJP"/>
    <s v="Lotus"/>
    <s v="MALE"/>
    <n v="0"/>
    <n v="52"/>
    <s v="GENERAL"/>
    <s v="Graduate Professional"/>
    <n v="14526550"/>
    <n v="0"/>
    <n v="191205"/>
    <n v="601"/>
    <n v="191806"/>
    <n v="33.1069885"/>
    <n v="45.160789039999997"/>
    <n v="579352"/>
  </r>
  <r>
    <x v="2"/>
    <s v="Goa"/>
    <s v="SOUTH GOA"/>
    <s v="ELVIS GOMES"/>
    <n v="0"/>
    <s v="AAP"/>
    <s v="Broom"/>
    <s v="MALE"/>
    <n v="1"/>
    <n v="56"/>
    <s v="GENERAL"/>
    <s v="Graduate Professional"/>
    <n v="9676888"/>
    <n v="0"/>
    <n v="20876"/>
    <n v="15"/>
    <n v="20891"/>
    <n v="3.605925241"/>
    <n v="4.9187931760000003"/>
    <n v="579352"/>
  </r>
  <r>
    <x v="2"/>
    <s v="Goa"/>
    <s v="SOUTH GOA"/>
    <s v="NOTA"/>
    <n v="0"/>
    <s v="NOTA"/>
    <s v="ND"/>
    <s v=""/>
    <m/>
    <m/>
    <s v=""/>
    <s v=""/>
    <m/>
    <m/>
    <n v="5419"/>
    <n v="17"/>
    <n v="5436"/>
    <n v="0.93828967500000005"/>
    <n v="1.27990808"/>
    <n v="579352"/>
  </r>
  <r>
    <x v="3"/>
    <s v="West Bengal"/>
    <s v="SRERAMPUR"/>
    <s v="KALYAN BANERJEE"/>
    <n v="1"/>
    <s v="AITC"/>
    <s v="Floweand Grass"/>
    <s v="MALE"/>
    <n v="0"/>
    <n v="62"/>
    <s v="GENERAL"/>
    <s v="Graduate Professional"/>
    <n v="175968902"/>
    <n v="5522403"/>
    <n v="637231"/>
    <n v="476"/>
    <n v="637707"/>
    <n v="35.716438009999997"/>
    <n v="45.477119420000001"/>
    <n v="1785472"/>
  </r>
  <r>
    <x v="3"/>
    <s v="West Bengal"/>
    <s v="SRERAMPUR"/>
    <s v="DEBJIT SARKAR"/>
    <n v="0"/>
    <s v="BJP"/>
    <s v="Lotus"/>
    <s v="MALE"/>
    <n v="9"/>
    <n v="42"/>
    <s v="GENERAL"/>
    <s v="Graduate Professional"/>
    <n v="3523068"/>
    <n v="0"/>
    <n v="538273"/>
    <n v="898"/>
    <n v="539171"/>
    <n v="30.197673219999999"/>
    <n v="38.450172190000004"/>
    <n v="1785472"/>
  </r>
  <r>
    <x v="3"/>
    <s v="West Bengal"/>
    <s v="SRERAMPUR"/>
    <s v="TIRTHANKAR RAY"/>
    <n v="0"/>
    <s v="CPI(M)"/>
    <s v="Hammer, Sickle and Star"/>
    <s v="MALE"/>
    <n v="0"/>
    <n v="44"/>
    <s v="GENERAL"/>
    <s v="Graduate"/>
    <n v="289956"/>
    <n v="28000"/>
    <n v="152050"/>
    <n v="231"/>
    <n v="152281"/>
    <n v="8.5288932000000006"/>
    <n v="10.859691400000001"/>
    <n v="1785472"/>
  </r>
  <r>
    <x v="3"/>
    <s v="West Bengal"/>
    <s v="SRERAMPUR"/>
    <s v="DEBABRATA BISWAS"/>
    <n v="0"/>
    <s v="INC"/>
    <s v="Hand"/>
    <s v="MALE"/>
    <n v="0"/>
    <n v="60"/>
    <s v="GENERAL"/>
    <s v="Graduate"/>
    <n v="21640220"/>
    <n v="0"/>
    <n v="32474"/>
    <n v="35"/>
    <n v="32509"/>
    <n v="1.82075104"/>
    <n v="2.3183306359999998"/>
    <n v="1785472"/>
  </r>
  <r>
    <x v="3"/>
    <s v="West Bengal"/>
    <s v="SRERAMPUR"/>
    <s v="NOTA"/>
    <n v="0"/>
    <s v="NOTA"/>
    <s v="ND"/>
    <s v=""/>
    <m/>
    <m/>
    <s v=""/>
    <s v=""/>
    <m/>
    <m/>
    <n v="20486"/>
    <n v="15"/>
    <n v="20501"/>
    <n v="1.1482117890000001"/>
    <n v="1.4619981040000001"/>
    <n v="1785472"/>
  </r>
  <r>
    <x v="0"/>
    <s v="Andhra Pradesh"/>
    <s v="SRIKAKULAM"/>
    <s v="KINJARAPU RAM MOHAN NAIDU"/>
    <n v="1"/>
    <s v="TDP"/>
    <s v="Bicycle"/>
    <s v="MALE"/>
    <n v="1"/>
    <n v="32"/>
    <s v="GENERAL"/>
    <s v="Post Graduate"/>
    <n v="122791042"/>
    <n v="12000000"/>
    <n v="529213"/>
    <n v="5331"/>
    <n v="534544"/>
    <n v="34.401039990000001"/>
    <n v="45.91174333"/>
    <n v="1553860"/>
  </r>
  <r>
    <x v="0"/>
    <s v="Andhra Pradesh"/>
    <s v="SRIKAKULAM"/>
    <s v="DUVVADA SRINIVAS"/>
    <n v="0"/>
    <s v="YSRCP"/>
    <s v="Ceiling Fan"/>
    <s v="MALE"/>
    <n v="13"/>
    <n v="52"/>
    <s v="GENERAL"/>
    <s v="Post Graduate"/>
    <n v="52821196"/>
    <n v="25848939"/>
    <n v="520931"/>
    <n v="6960"/>
    <n v="527891"/>
    <n v="33.972880439999997"/>
    <n v="45.340320159999997"/>
    <n v="1553860"/>
  </r>
  <r>
    <x v="0"/>
    <s v="Andhra Pradesh"/>
    <s v="SRIKAKULAM"/>
    <s v="METTA RAMARAO"/>
    <n v="0"/>
    <s v="JnP"/>
    <s v="Glass Tumbler"/>
    <s v="MALE"/>
    <n v="0"/>
    <n v="53"/>
    <s v="GENERAL"/>
    <s v="Post Graduate"/>
    <n v="63385326"/>
    <n v="0"/>
    <n v="31319"/>
    <n v="637"/>
    <n v="31956"/>
    <n v="2.0565559320000002"/>
    <n v="2.744686443"/>
    <n v="1553860"/>
  </r>
  <r>
    <x v="0"/>
    <s v="Andhra Pradesh"/>
    <s v="SRIKAKULAM"/>
    <s v="NOTA"/>
    <n v="0"/>
    <s v="NOTA"/>
    <s v="ND"/>
    <s v=""/>
    <m/>
    <m/>
    <s v=""/>
    <s v=""/>
    <m/>
    <m/>
    <n v="25500"/>
    <n v="45"/>
    <n v="25545"/>
    <n v="1.6439704989999999"/>
    <n v="2.1940485409999999"/>
    <n v="1553860"/>
  </r>
  <r>
    <x v="0"/>
    <s v="Andhra Pradesh"/>
    <s v="SRIKAKULAM"/>
    <s v="DOLA JAGAN"/>
    <n v="0"/>
    <s v="INC"/>
    <s v="Hand"/>
    <s v="MALE"/>
    <n v="0"/>
    <n v="53"/>
    <s v="GENERAL"/>
    <s v="Post Graduate"/>
    <n v="12390000"/>
    <n v="3846000"/>
    <n v="13456"/>
    <n v="289"/>
    <n v="13745"/>
    <n v="0.88457132599999999"/>
    <n v="1.1805518580000001"/>
    <n v="1553860"/>
  </r>
  <r>
    <x v="4"/>
    <s v="Jammu &amp; Kashmir"/>
    <s v="SRINAGAR"/>
    <s v="Farooq Abdullah"/>
    <n v="1"/>
    <s v="JKN"/>
    <s v="Plough"/>
    <s v="MALE"/>
    <n v="1"/>
    <n v="83"/>
    <s v="GENERAL"/>
    <s v="Graduate Professional"/>
    <n v="121904435"/>
    <n v="0"/>
    <n v="106596"/>
    <n v="154"/>
    <n v="106750"/>
    <n v="8.2453380050000007"/>
    <n v="57.127414199999997"/>
    <n v="1294671"/>
  </r>
  <r>
    <x v="4"/>
    <s v="Jammu &amp; Kashmir"/>
    <s v="SRINAGAR"/>
    <s v="Aga Syed Mohsin"/>
    <n v="0"/>
    <s v="PDP"/>
    <s v="Ink Pot &amp; Pen"/>
    <s v="MALE"/>
    <n v="0"/>
    <n v="58"/>
    <s v="GENERAL"/>
    <s v="12th Pass"/>
    <n v="12050000"/>
    <n v="0"/>
    <n v="36620"/>
    <n v="80"/>
    <n v="36700"/>
    <n v="2.8346969999999998"/>
    <n v="19.640057150000001"/>
    <n v="1294671"/>
  </r>
  <r>
    <x v="4"/>
    <s v="Jammu &amp; Kashmir"/>
    <s v="SRINAGAR"/>
    <s v="Irfan Raza Ansari"/>
    <n v="0"/>
    <s v="JPC"/>
    <s v="Apple"/>
    <s v="MALE"/>
    <n v="0"/>
    <n v="41"/>
    <s v="GENERAL"/>
    <s v="Graduate"/>
    <n v="669198138"/>
    <n v="62371547"/>
    <n v="28745"/>
    <n v="28"/>
    <n v="28773"/>
    <n v="2.2224178960000001"/>
    <n v="15.397911840000001"/>
    <n v="1294671"/>
  </r>
  <r>
    <x v="4"/>
    <s v="Jammu &amp; Kashmir"/>
    <s v="SRINAGAR"/>
    <s v="Sheikh Khalid Jehangir"/>
    <n v="0"/>
    <s v="BJP"/>
    <s v="Lotus"/>
    <s v="MALE"/>
    <n v="1"/>
    <n v="43"/>
    <s v="GENERAL"/>
    <s v="12th Pass"/>
    <n v="45300000"/>
    <n v="3800000"/>
    <n v="4546"/>
    <n v="85"/>
    <n v="4631"/>
    <n v="0.35769705200000002"/>
    <n v="2.4782862309999998"/>
    <n v="1294671"/>
  </r>
  <r>
    <x v="0"/>
    <s v="Tamil Nadu"/>
    <s v="SRIPERUMBUDUR"/>
    <s v="Baalu.T.R."/>
    <n v="1"/>
    <s v="DMK"/>
    <s v="Rising Sun"/>
    <s v="MALE"/>
    <n v="0"/>
    <n v="77"/>
    <s v="GENERAL"/>
    <s v="Graduate"/>
    <n v="208806446"/>
    <n v="0"/>
    <n v="790750"/>
    <n v="2531"/>
    <n v="793281"/>
    <n v="35.202986709999998"/>
    <n v="56.374893139999998"/>
    <n v="2253448"/>
  </r>
  <r>
    <x v="0"/>
    <s v="Tamil Nadu"/>
    <s v="SRIPERUMBUDUR"/>
    <s v="Vaithilingam A"/>
    <n v="0"/>
    <s v="PMK"/>
    <s v="Mango"/>
    <s v="MALE"/>
    <n v="0"/>
    <n v="49"/>
    <s v="GENERAL"/>
    <s v="Post Graduate"/>
    <n v="442074321"/>
    <n v="65575554"/>
    <n v="284673"/>
    <n v="653"/>
    <n v="285326"/>
    <n v="12.661752119999999"/>
    <n v="20.276828460000001"/>
    <n v="2253448"/>
  </r>
  <r>
    <x v="0"/>
    <s v="Tamil Nadu"/>
    <s v="SRIPERUMBUDUR"/>
    <s v="Sridhar M"/>
    <n v="0"/>
    <s v="MNM"/>
    <s v="Battery Torch"/>
    <s v="MALE"/>
    <n v="1"/>
    <n v="46"/>
    <s v="GENERAL"/>
    <s v="Graduate"/>
    <n v="29485700"/>
    <n v="500000"/>
    <n v="135383"/>
    <n v="142"/>
    <n v="135525"/>
    <n v="6.0141170329999998"/>
    <n v="9.6311488520000008"/>
    <n v="2253448"/>
  </r>
  <r>
    <x v="0"/>
    <s v="Tamil Nadu"/>
    <s v="SRIPERUMBUDUR"/>
    <s v="Mahendran.H"/>
    <n v="0"/>
    <s v="NTK"/>
    <s v="Ganna Kisan"/>
    <s v="MALE"/>
    <n v="1"/>
    <n v="41"/>
    <s v="GENERAL"/>
    <s v="Graduate"/>
    <n v="14923845"/>
    <n v="0"/>
    <n v="84855"/>
    <n v="124"/>
    <n v="84979"/>
    <n v="3.7710654959999999"/>
    <n v="6.0390732209999998"/>
    <n v="2253448"/>
  </r>
  <r>
    <x v="0"/>
    <s v="Tamil Nadu"/>
    <s v="SRIPERUMBUDUR"/>
    <s v="Tambaram Narayanan G"/>
    <n v="0"/>
    <s v="IND"/>
    <s v="Gift Pack"/>
    <s v="MALE"/>
    <n v="0"/>
    <n v="59"/>
    <s v="GENERAL"/>
    <s v="Post Graduate"/>
    <n v="160902964"/>
    <n v="50294342"/>
    <n v="41446"/>
    <n v="51"/>
    <n v="41497"/>
    <n v="1.8414891309999999"/>
    <n v="2.949004124"/>
    <n v="2253448"/>
  </r>
  <r>
    <x v="0"/>
    <s v="Tamil Nadu"/>
    <s v="SRIPERUMBUDUR"/>
    <s v="NOTA"/>
    <n v="0"/>
    <s v="NOTA"/>
    <s v="ND"/>
    <s v=""/>
    <m/>
    <m/>
    <s v=""/>
    <s v=""/>
    <m/>
    <m/>
    <n v="23288"/>
    <n v="55"/>
    <n v="23343"/>
    <n v="1.035879239"/>
    <n v="1.6588814439999999"/>
    <n v="2253448"/>
  </r>
  <r>
    <x v="1"/>
    <s v="Uttar Pradesh"/>
    <s v="SULTANPUR"/>
    <s v="MANEKA SANJAI GANDHI"/>
    <n v="1"/>
    <s v="BJP"/>
    <s v="Lotus"/>
    <s v="FEMALE"/>
    <n v="0"/>
    <n v="62"/>
    <s v="GENERAL"/>
    <s v="12th Pass"/>
    <n v="556926451"/>
    <n v="11935800"/>
    <n v="458281"/>
    <n v="915"/>
    <n v="459196"/>
    <n v="25.867340850000001"/>
    <n v="45.884544210000001"/>
    <n v="1775196"/>
  </r>
  <r>
    <x v="1"/>
    <s v="Uttar Pradesh"/>
    <s v="SULTANPUR"/>
    <s v="CHANDRA BHADRA SINGH &quot;SSONU&quot;"/>
    <n v="0"/>
    <s v="BSP"/>
    <s v="Elephant"/>
    <s v="MALE"/>
    <n v="6"/>
    <n v="43"/>
    <s v="GENERAL"/>
    <s v="Post Graduate"/>
    <n v="106096052"/>
    <n v="0"/>
    <n v="444422"/>
    <n v="248"/>
    <n v="444670"/>
    <n v="25.049064999999999"/>
    <n v="44.433053149999999"/>
    <n v="1775196"/>
  </r>
  <r>
    <x v="1"/>
    <s v="Uttar Pradesh"/>
    <s v="SULTANPUR"/>
    <s v="Dr. SANJAY SINH"/>
    <n v="0"/>
    <s v="INC"/>
    <s v="Hand"/>
    <s v="MALE"/>
    <n v="0"/>
    <n v="67"/>
    <s v="GENERAL"/>
    <s v="Doctorate"/>
    <n v="411199451"/>
    <n v="0"/>
    <n v="41588"/>
    <n v="93"/>
    <n v="41681"/>
    <n v="2.3479660839999998"/>
    <n v="4.1649180030000004"/>
    <n v="1775196"/>
  </r>
  <r>
    <x v="1"/>
    <s v="Uttar Pradesh"/>
    <s v="SULTANPUR"/>
    <s v="KAMLA DEVI"/>
    <n v="0"/>
    <s v="PSPL"/>
    <s v="Key"/>
    <s v="FEMALE"/>
    <n v="5"/>
    <n v="42"/>
    <s v="GENERAL"/>
    <s v="12th Pass"/>
    <n v="18251000"/>
    <n v="676000"/>
    <n v="11484"/>
    <n v="10"/>
    <n v="11494"/>
    <n v="0.64747779999999999"/>
    <n v="1.1485225290000001"/>
    <n v="1775196"/>
  </r>
  <r>
    <x v="3"/>
    <s v="Odisha"/>
    <s v="SUNDARGARH"/>
    <s v="Jual Oram"/>
    <n v="1"/>
    <s v="BJP"/>
    <s v="Lotus"/>
    <s v="MALE"/>
    <n v="2"/>
    <n v="58"/>
    <s v="ST"/>
    <s v="Others"/>
    <n v="74185014"/>
    <n v="12743330"/>
    <n v="498468"/>
    <n v="1588"/>
    <n v="500056"/>
    <n v="32.650854539999997"/>
    <n v="45.416325700000002"/>
    <n v="1531525"/>
  </r>
  <r>
    <x v="3"/>
    <s v="Odisha"/>
    <s v="SUNDARGARH"/>
    <s v="Sunita Biswal"/>
    <n v="0"/>
    <s v="BJD"/>
    <s v="Conch"/>
    <s v="FEMALE"/>
    <n v="0"/>
    <n v="39"/>
    <s v="ST"/>
    <s v="Graduate"/>
    <n v="19117337"/>
    <n v="773540"/>
    <n v="276710"/>
    <n v="281"/>
    <n v="276991"/>
    <n v="18.085960069999999"/>
    <n v="25.15700936"/>
    <n v="1531525"/>
  </r>
  <r>
    <x v="3"/>
    <s v="Odisha"/>
    <s v="SUNDARGARH"/>
    <s v="George Tirkey"/>
    <n v="0"/>
    <s v="INC"/>
    <s v="Hand"/>
    <s v="MALE"/>
    <n v="41"/>
    <n v="60"/>
    <s v="ST"/>
    <s v="12th Pass"/>
    <n v="901058"/>
    <n v="0"/>
    <n v="267672"/>
    <n v="546"/>
    <n v="268218"/>
    <n v="17.513132339999999"/>
    <n v="24.360223749999999"/>
    <n v="1531525"/>
  </r>
  <r>
    <x v="3"/>
    <s v="Odisha"/>
    <s v="SUNDARGARH"/>
    <s v="Miss Juspin Lakra"/>
    <n v="0"/>
    <s v="IND"/>
    <s v="Saw"/>
    <s v="FEMALE"/>
    <n v="3"/>
    <n v="48"/>
    <s v="ST"/>
    <s v="10th Pass"/>
    <n v="6400"/>
    <n v="0"/>
    <n v="14779"/>
    <n v="11"/>
    <n v="14790"/>
    <n v="0.965704118"/>
    <n v="1.343264469"/>
    <n v="1531525"/>
  </r>
  <r>
    <x v="3"/>
    <s v="Odisha"/>
    <s v="SUNDARGARH"/>
    <s v="NOTA"/>
    <n v="0"/>
    <s v="NOTA"/>
    <s v="ND"/>
    <s v=""/>
    <m/>
    <m/>
    <s v=""/>
    <s v=""/>
    <m/>
    <m/>
    <n v="13665"/>
    <n v="10"/>
    <n v="13675"/>
    <n v="0.89290086700000004"/>
    <n v="1.2419974039999999"/>
    <n v="1531525"/>
  </r>
  <r>
    <x v="3"/>
    <s v="Bihar"/>
    <s v="SUPAUL"/>
    <s v="Dileshwar Kamait"/>
    <n v="1"/>
    <s v="JD(U)"/>
    <s v="Arrow"/>
    <s v="MALE"/>
    <n v="2"/>
    <n v="73"/>
    <s v="GENERAL"/>
    <s v="Graduate"/>
    <n v="23441606"/>
    <n v="0"/>
    <n v="596807"/>
    <n v="570"/>
    <n v="597377"/>
    <n v="35.334788420000002"/>
    <n v="53.769500520000001"/>
    <n v="1690620"/>
  </r>
  <r>
    <x v="3"/>
    <s v="Bihar"/>
    <s v="SUPAUL"/>
    <s v="Ranjeet Ranjan"/>
    <n v="0"/>
    <s v="INC"/>
    <s v="Hand"/>
    <s v="FEMALE"/>
    <n v="5"/>
    <n v="46"/>
    <s v="GENERAL"/>
    <s v="12th Pass"/>
    <n v="119543561"/>
    <n v="17695194"/>
    <n v="330258"/>
    <n v="266"/>
    <n v="330524"/>
    <n v="19.550460780000002"/>
    <n v="29.75024213"/>
    <n v="1690620"/>
  </r>
  <r>
    <x v="3"/>
    <s v="Bihar"/>
    <s v="SUPAUL"/>
    <s v="Dinesh Prasad Yadav"/>
    <n v="0"/>
    <s v="IND"/>
    <s v="Walking Stick"/>
    <s v="MALE"/>
    <n v="3"/>
    <n v="52"/>
    <s v="GENERAL"/>
    <s v="Graduate Professional"/>
    <n v="7370423"/>
    <n v="50000"/>
    <n v="23033"/>
    <n v="12"/>
    <n v="23045"/>
    <n v="1.3631093919999999"/>
    <n v="2.0742648940000001"/>
    <n v="1690620"/>
  </r>
  <r>
    <x v="3"/>
    <s v="Bihar"/>
    <s v="SUPAUL"/>
    <s v="Rajesh Kumar S/O- Yugeshwar Sah"/>
    <n v="0"/>
    <s v="IND"/>
    <s v="Ganna Kisan"/>
    <s v="MALE"/>
    <n v="0"/>
    <n v="26"/>
    <s v="GENERAL"/>
    <s v="Graduate Professional"/>
    <n v="680000"/>
    <n v="0"/>
    <n v="20317"/>
    <n v="3"/>
    <n v="20320"/>
    <n v="1.201925921"/>
    <n v="1.828989483"/>
    <n v="1690620"/>
  </r>
  <r>
    <x v="3"/>
    <s v="Bihar"/>
    <s v="SUPAUL"/>
    <s v="Binod Kumar Sahu"/>
    <n v="0"/>
    <s v="IND"/>
    <s v="Gas Cylinder"/>
    <s v="MALE"/>
    <n v="0"/>
    <n v="50"/>
    <s v="GENERAL"/>
    <s v="Graduate"/>
    <n v="7525000"/>
    <n v="0"/>
    <n v="19277"/>
    <n v="0"/>
    <n v="19277"/>
    <n v="1.1402325769999999"/>
    <n v="1.735109757"/>
    <n v="1690620"/>
  </r>
  <r>
    <x v="3"/>
    <s v="Bihar"/>
    <s v="SUPAUL"/>
    <s v="Anand Pathak"/>
    <n v="0"/>
    <s v="IND"/>
    <s v="Truck"/>
    <s v="MALE"/>
    <n v="1"/>
    <n v="32"/>
    <s v="GENERAL"/>
    <s v="Graduate"/>
    <n v="6850000"/>
    <n v="0"/>
    <n v="15389"/>
    <n v="3"/>
    <n v="15392"/>
    <n v="0.91043522499999996"/>
    <n v="1.38542353"/>
    <n v="1690620"/>
  </r>
  <r>
    <x v="3"/>
    <s v="Bihar"/>
    <s v="SUPAUL"/>
    <s v="Md. Abul Kalam Azad"/>
    <n v="0"/>
    <s v="JHP"/>
    <s v="Scissors"/>
    <s v="MALE"/>
    <n v="0"/>
    <n v="27"/>
    <s v="ST"/>
    <s v="12th Pass"/>
    <n v="2066100"/>
    <n v="0"/>
    <n v="13693"/>
    <n v="0"/>
    <n v="13693"/>
    <n v="0.80993954899999998"/>
    <n v="1.232497687"/>
    <n v="1690620"/>
  </r>
  <r>
    <x v="3"/>
    <s v="Bihar"/>
    <s v="SUPAUL"/>
    <s v="Sandip Kumar Singh"/>
    <n v="0"/>
    <s v="IND"/>
    <s v="Mike"/>
    <s v="MALE"/>
    <n v="0"/>
    <n v="41"/>
    <s v="GENERAL"/>
    <s v="Graduate"/>
    <n v="60808000"/>
    <n v="0"/>
    <n v="11534"/>
    <n v="0"/>
    <n v="11534"/>
    <n v="0.68223491999999997"/>
    <n v="1.0381675539999999"/>
    <n v="1690620"/>
  </r>
  <r>
    <x v="2"/>
    <s v="Gujarat"/>
    <s v="SURAT"/>
    <s v="Darshana Vikram Jardosh"/>
    <n v="1"/>
    <s v="BJP"/>
    <s v="Lotus"/>
    <s v="FEMALE"/>
    <n v="0"/>
    <n v="58"/>
    <s v="GENERAL"/>
    <s v="Graduate"/>
    <n v="23872876"/>
    <n v="0"/>
    <n v="794133"/>
    <n v="1518"/>
    <n v="795651"/>
    <n v="48.05514754"/>
    <n v="74.411855750000001"/>
    <n v="1655704"/>
  </r>
  <r>
    <x v="2"/>
    <s v="Gujarat"/>
    <s v="SURAT"/>
    <s v="Ashok Patel (Adhevada)"/>
    <n v="0"/>
    <s v="INC"/>
    <s v="Hand"/>
    <s v="MALE"/>
    <n v="0"/>
    <n v="45"/>
    <s v="GENERAL"/>
    <s v="8th Pass"/>
    <n v="19012482"/>
    <n v="3125964"/>
    <n v="246978"/>
    <n v="443"/>
    <n v="247421"/>
    <n v="14.943552710000001"/>
    <n v="23.139612419999999"/>
    <n v="1655704"/>
  </r>
  <r>
    <x v="2"/>
    <s v="Gujarat"/>
    <s v="SURENDRANAGAR"/>
    <s v="Dr. MUNJAPARA MAHENDRABHAI"/>
    <n v="1"/>
    <s v="BJP"/>
    <s v="Lotus"/>
    <s v="MALE"/>
    <n v="0"/>
    <n v="50"/>
    <s v="GENERAL"/>
    <s v="Post Graduate"/>
    <n v="79084513"/>
    <n v="14822528"/>
    <n v="626957"/>
    <n v="4887"/>
    <n v="631844"/>
    <n v="34.164274489999997"/>
    <n v="58.493296139999998"/>
    <n v="1849429"/>
  </r>
  <r>
    <x v="2"/>
    <s v="Gujarat"/>
    <s v="SURENDRANAGAR"/>
    <s v="KOLI PATEL SOMABHAI GANDALAL"/>
    <n v="0"/>
    <s v="INC"/>
    <s v="Hand"/>
    <s v="MALE"/>
    <n v="0"/>
    <n v="79"/>
    <s v="GENERAL"/>
    <s v="5th Pass"/>
    <n v="66558302"/>
    <n v="0"/>
    <n v="351610"/>
    <n v="2797"/>
    <n v="354407"/>
    <n v="19.163049780000001"/>
    <n v="32.809417519999997"/>
    <n v="1849429"/>
  </r>
  <r>
    <x v="2"/>
    <s v="Gujarat"/>
    <s v="SURENDRANAGAR"/>
    <s v="ADVOCATE SHAILESH N. SOLANKI"/>
    <n v="0"/>
    <s v="BSP"/>
    <s v="Elephant"/>
    <s v="MALE"/>
    <n v="0"/>
    <n v="35"/>
    <s v="SC"/>
    <s v="Graduate Professional"/>
    <n v="4536170"/>
    <n v="1131656"/>
    <n v="12662"/>
    <n v="198"/>
    <n v="12860"/>
    <n v="0.69534975399999999"/>
    <n v="1.190521376"/>
    <n v="1849429"/>
  </r>
  <r>
    <x v="2"/>
    <s v="Gujarat"/>
    <s v="SURENDRANAGAR"/>
    <s v="DOST MER"/>
    <n v="0"/>
    <s v="IND"/>
    <s v="Cup &amp; Saucer"/>
    <s v="MALE"/>
    <n v="0"/>
    <n v="36"/>
    <s v="GENERAL"/>
    <s v="5th Pass"/>
    <n v="135000"/>
    <n v="0"/>
    <n v="11097"/>
    <n v="6"/>
    <n v="11103"/>
    <n v="0.60034745899999997"/>
    <n v="1.027866162"/>
    <n v="1849429"/>
  </r>
  <r>
    <x v="3"/>
    <s v="West Bengal"/>
    <s v="TAMLUK"/>
    <s v="Adhikari Dibyendu"/>
    <n v="1"/>
    <s v="AITC"/>
    <s v="Floweand Grass"/>
    <s v="MALE"/>
    <n v="1"/>
    <n v="42"/>
    <s v="GENERAL"/>
    <s v="Graduate"/>
    <n v="37687867"/>
    <n v="8397501"/>
    <n v="723641"/>
    <n v="792"/>
    <n v="724433"/>
    <n v="42.748337999999997"/>
    <n v="50.066554250000003"/>
    <n v="1694646"/>
  </r>
  <r>
    <x v="3"/>
    <s v="West Bengal"/>
    <s v="TAMLUK"/>
    <s v="Sidharthashankar Naskar"/>
    <n v="0"/>
    <s v="BJP"/>
    <s v="Lotus"/>
    <s v="MALE"/>
    <n v="1"/>
    <n v="50"/>
    <s v="SC"/>
    <s v="8th Pass"/>
    <n v="1903590"/>
    <n v="0"/>
    <n v="532844"/>
    <n v="1424"/>
    <n v="534268"/>
    <n v="31.526820350000001"/>
    <n v="36.923991319999999"/>
    <n v="1694646"/>
  </r>
  <r>
    <x v="3"/>
    <s v="West Bengal"/>
    <s v="TAMLUK"/>
    <s v="Sk Ibrahim Ali"/>
    <n v="0"/>
    <s v="CPI(M)"/>
    <s v="Hammer, Sickle and Star"/>
    <s v="MALE"/>
    <n v="4"/>
    <n v="31"/>
    <s v="GENERAL"/>
    <s v="Graduate"/>
    <n v="412438"/>
    <n v="0"/>
    <n v="135862"/>
    <n v="267"/>
    <n v="136129"/>
    <n v="8.0328871040000003"/>
    <n v="9.40806115"/>
    <n v="1694646"/>
  </r>
  <r>
    <x v="3"/>
    <s v="West Bengal"/>
    <s v="TAMLUK"/>
    <s v="Lakshman Chandra Seth"/>
    <n v="0"/>
    <s v="INC"/>
    <s v="Hand"/>
    <s v="MALE"/>
    <n v="5"/>
    <n v="73"/>
    <s v="SC"/>
    <s v="Doctorate"/>
    <n v="2045953"/>
    <n v="0"/>
    <n v="15954"/>
    <n v="47"/>
    <n v="16001"/>
    <n v="0.94420899700000005"/>
    <n v="1.1058509679999999"/>
    <n v="1694646"/>
  </r>
  <r>
    <x v="4"/>
    <s v="Uttarakhand"/>
    <s v="TEHRI GARHWAL"/>
    <s v="MALA RAJYA LAXMI SHAH"/>
    <n v="1"/>
    <s v="BJP"/>
    <s v="Lotus"/>
    <s v="FEMALE"/>
    <n v="0"/>
    <n v="68"/>
    <s v="GENERAL"/>
    <s v="12th Pass"/>
    <n v="1846640100"/>
    <n v="1350000000"/>
    <n v="556120"/>
    <n v="9213"/>
    <n v="565333"/>
    <n v="37.851806070000002"/>
    <n v="64.302085000000005"/>
    <n v="1493543"/>
  </r>
  <r>
    <x v="4"/>
    <s v="Uttarakhand"/>
    <s v="TEHRI GARHWAL"/>
    <s v="PRITAM SINGH"/>
    <n v="0"/>
    <s v="INC"/>
    <s v="Hand"/>
    <s v="MALE"/>
    <n v="1"/>
    <n v="60"/>
    <s v="ST"/>
    <s v="Graduate Professional"/>
    <n v="94252961"/>
    <n v="9278744"/>
    <n v="262171"/>
    <n v="2576"/>
    <n v="264747"/>
    <n v="17.726104970000002"/>
    <n v="30.112843399999999"/>
    <n v="1493543"/>
  </r>
  <r>
    <x v="4"/>
    <s v="Uttarakhand"/>
    <s v="TEHRI GARHWAL"/>
    <s v="GOPAL MANI"/>
    <n v="0"/>
    <s v="IND"/>
    <s v="Man Blowing Turha"/>
    <s v="MALE"/>
    <n v="0"/>
    <n v="59"/>
    <s v="GENERAL"/>
    <s v="Post Graduate"/>
    <n v="18029611"/>
    <n v="0"/>
    <n v="10540"/>
    <n v="146"/>
    <n v="10686"/>
    <n v="0.715479902"/>
    <n v="1.215446614"/>
    <n v="1493543"/>
  </r>
  <r>
    <x v="0"/>
    <s v="Tamil Nadu"/>
    <s v="TENKASI"/>
    <s v="DHANUSH.M.KUMAR"/>
    <n v="1"/>
    <s v="DMK"/>
    <s v="Rising Sun"/>
    <s v="MALE"/>
    <n v="1"/>
    <n v="44"/>
    <s v="SC"/>
    <s v="Post Graduate"/>
    <n v="51360700"/>
    <n v="2896862"/>
    <n v="470346"/>
    <n v="5810"/>
    <n v="476156"/>
    <n v="31.907161819999999"/>
    <n v="44.667206999999998"/>
    <n v="1492317"/>
  </r>
  <r>
    <x v="0"/>
    <s v="Tamil Nadu"/>
    <s v="TENKASI"/>
    <s v="Dr.KRISHNASAMY.K"/>
    <n v="0"/>
    <s v="AIADMK"/>
    <s v="Two Leaves"/>
    <s v="MALE"/>
    <n v="9"/>
    <n v="66"/>
    <s v="SC"/>
    <s v="Post Graduate"/>
    <n v="259584771"/>
    <n v="16220826"/>
    <n v="353735"/>
    <n v="1654"/>
    <n v="355389"/>
    <n v="23.814578269999998"/>
    <n v="33.338305149999997"/>
    <n v="1492317"/>
  </r>
  <r>
    <x v="0"/>
    <s v="Tamil Nadu"/>
    <s v="TENKASI"/>
    <s v="PONNUTHAI. S"/>
    <n v="0"/>
    <s v="IND"/>
    <s v="Gift Pack"/>
    <s v="FEMALE"/>
    <n v="0"/>
    <n v="32"/>
    <s v="SC"/>
    <s v="Post Graduate"/>
    <n v="4743888"/>
    <n v="484000"/>
    <n v="91130"/>
    <n v="986"/>
    <n v="92116"/>
    <n v="6.1726831500000001"/>
    <n v="8.6412109479999994"/>
    <n v="1492317"/>
  </r>
  <r>
    <x v="0"/>
    <s v="Tamil Nadu"/>
    <s v="TENKASI"/>
    <s v="MATHIVANAN.S.S"/>
    <n v="0"/>
    <s v="NTK"/>
    <s v="Ganna Kisan"/>
    <s v="MALE"/>
    <n v="3"/>
    <n v="32"/>
    <s v="SC"/>
    <s v="12th Pass"/>
    <n v="42385"/>
    <n v="0"/>
    <n v="58855"/>
    <n v="590"/>
    <n v="59445"/>
    <n v="3.9834029900000001"/>
    <n v="5.5764121849999997"/>
    <n v="1492317"/>
  </r>
  <r>
    <x v="0"/>
    <s v="Tamil Nadu"/>
    <s v="TENKASI"/>
    <s v="MUNESHWARAN. K"/>
    <n v="0"/>
    <s v="MNM"/>
    <s v="Battery Torch"/>
    <s v="MALE"/>
    <n v="0"/>
    <n v="44"/>
    <s v="SC"/>
    <s v="8th Pass"/>
    <n v="1096500"/>
    <n v="0"/>
    <n v="23844"/>
    <n v="179"/>
    <n v="24023"/>
    <n v="1.6097786190000001"/>
    <n v="2.2535478160000002"/>
    <n v="1492317"/>
  </r>
  <r>
    <x v="0"/>
    <s v="Tamil Nadu"/>
    <s v="TENKASI"/>
    <s v="NOTA"/>
    <n v="0"/>
    <s v="NOTA"/>
    <s v="ND"/>
    <s v=""/>
    <m/>
    <m/>
    <s v=""/>
    <s v=""/>
    <m/>
    <m/>
    <n v="13900"/>
    <n v="156"/>
    <n v="14056"/>
    <n v="0.94189103299999999"/>
    <n v="1.3185642129999999"/>
    <n v="1492317"/>
  </r>
  <r>
    <x v="5"/>
    <s v="Assam"/>
    <s v="TEZPUR"/>
    <s v="PALLAB LOCHAN DAS"/>
    <n v="1"/>
    <s v="BJP"/>
    <s v="Lotus"/>
    <s v="MALE"/>
    <n v="0"/>
    <n v="41"/>
    <s v="GENERAL"/>
    <s v="Graduate"/>
    <n v="14445139"/>
    <n v="0"/>
    <n v="681437"/>
    <n v="2729"/>
    <n v="684166"/>
    <n v="45.62204637"/>
    <n v="57.402014459999997"/>
    <n v="1499639"/>
  </r>
  <r>
    <x v="5"/>
    <s v="Assam"/>
    <s v="TEZPUR"/>
    <s v="M.G.V.K. BHANU"/>
    <n v="0"/>
    <s v="INC"/>
    <s v="Hand"/>
    <s v="MALE"/>
    <n v="0"/>
    <n v="60"/>
    <s v="GENERAL"/>
    <s v="Post Graduate"/>
    <n v="82846198"/>
    <n v="0"/>
    <n v="440461"/>
    <n v="864"/>
    <n v="441325"/>
    <n v="29.428749190000001"/>
    <n v="37.027481680000001"/>
    <n v="1499639"/>
  </r>
  <r>
    <x v="5"/>
    <s v="Assam"/>
    <s v="TEZPUR"/>
    <s v="BIJOY KUMAR TIRU"/>
    <n v="0"/>
    <s v="IND"/>
    <s v="Cup &amp; Saucer"/>
    <s v="MALE"/>
    <n v="0"/>
    <n v="68"/>
    <s v="GENERAL"/>
    <s v="Graduate"/>
    <n v="4136542"/>
    <n v="100000"/>
    <n v="23626"/>
    <n v="20"/>
    <n v="23646"/>
    <n v="1.576779478"/>
    <n v="1.9839162340000001"/>
    <n v="1499639"/>
  </r>
  <r>
    <x v="5"/>
    <s v="Assam"/>
    <s v="TEZPUR"/>
    <s v="NOTA"/>
    <n v="0"/>
    <s v="NOTA"/>
    <s v="ND"/>
    <s v=""/>
    <m/>
    <m/>
    <s v=""/>
    <s v=""/>
    <m/>
    <m/>
    <n v="15588"/>
    <n v="38"/>
    <n v="15626"/>
    <n v="1.041984104"/>
    <n v="1.311032524"/>
    <n v="1499639"/>
  </r>
  <r>
    <x v="2"/>
    <s v="Maharashtra"/>
    <s v="THANE"/>
    <s v="RAJAN BABURAO VICHARE"/>
    <n v="1"/>
    <s v="SHS"/>
    <s v="Bow and Arrow"/>
    <s v="MALE"/>
    <n v="9"/>
    <n v="57"/>
    <s v="GENERAL"/>
    <s v="12th Pass"/>
    <n v="181441465"/>
    <n v="54080733"/>
    <n v="738618"/>
    <n v="2351"/>
    <n v="740969"/>
    <n v="31.252607130000001"/>
    <n v="63.278222329999998"/>
    <n v="2370903"/>
  </r>
  <r>
    <x v="2"/>
    <s v="Maharashtra"/>
    <s v="THANE"/>
    <s v="ANAND PRAKASH PARANJPE"/>
    <n v="0"/>
    <s v="NCP"/>
    <s v="Clock"/>
    <s v="MALE"/>
    <n v="11"/>
    <n v="46"/>
    <s v="GENERAL"/>
    <s v="Post Graduate"/>
    <n v="117277230"/>
    <n v="52183748"/>
    <n v="328088"/>
    <n v="736"/>
    <n v="328824"/>
    <n v="13.86914606"/>
    <n v="28.08133428"/>
    <n v="2370903"/>
  </r>
  <r>
    <x v="2"/>
    <s v="Maharashtra"/>
    <s v="THANE"/>
    <s v="MALLIKARJUN SAIBANNA PUJARI"/>
    <n v="0"/>
    <s v="VBA"/>
    <s v="Cup &amp; Saucer"/>
    <s v="MALE"/>
    <n v="0"/>
    <n v="47"/>
    <s v="GENERAL"/>
    <s v="Literate"/>
    <n v="47000"/>
    <n v="13097861"/>
    <n v="47260"/>
    <n v="172"/>
    <n v="47432"/>
    <n v="2.000587962"/>
    <n v="4.050658855"/>
    <n v="2370903"/>
  </r>
  <r>
    <x v="2"/>
    <s v="Maharashtra"/>
    <s v="THANE"/>
    <s v="NOTA"/>
    <n v="0"/>
    <s v="NOTA"/>
    <s v="ND"/>
    <s v=""/>
    <m/>
    <m/>
    <s v=""/>
    <s v=""/>
    <m/>
    <m/>
    <n v="20365"/>
    <n v="61"/>
    <n v="20426"/>
    <n v="0.86152828699999995"/>
    <n v="1.744365782"/>
    <n v="2370903"/>
  </r>
  <r>
    <x v="0"/>
    <s v="Tamil Nadu"/>
    <s v="THANJAVUR"/>
    <s v="PALANIMANICKAM,S.S."/>
    <n v="1"/>
    <s v="DMK"/>
    <s v="Rising Sun"/>
    <s v="MALE"/>
    <n v="0"/>
    <n v="68"/>
    <s v="GENERAL"/>
    <s v="Graduate Professional"/>
    <n v="42452076"/>
    <n v="2368600"/>
    <n v="583621"/>
    <n v="5357"/>
    <n v="588978"/>
    <n v="40.311912239999998"/>
    <n v="55.561236620000003"/>
    <n v="1461052"/>
  </r>
  <r>
    <x v="0"/>
    <s v="Tamil Nadu"/>
    <s v="THANJAVUR"/>
    <s v="NATARAJAN,N.R ."/>
    <n v="0"/>
    <s v="TMC(M)"/>
    <s v="Auto- Rickshaw"/>
    <s v="MALE"/>
    <n v="0"/>
    <n v="52"/>
    <s v="GENERAL"/>
    <s v="Graduate Professional"/>
    <n v="152293009"/>
    <n v="30542133"/>
    <n v="220417"/>
    <n v="432"/>
    <n v="220849"/>
    <n v="15.11575221"/>
    <n v="20.833789289999999"/>
    <n v="1461052"/>
  </r>
  <r>
    <x v="0"/>
    <s v="Tamil Nadu"/>
    <s v="THANJAVUR"/>
    <s v="MURUGESAN, P."/>
    <n v="0"/>
    <s v="IND"/>
    <s v="Gift Pack"/>
    <s v="MALE"/>
    <n v="3"/>
    <n v="62"/>
    <s v="GENERAL"/>
    <s v="Post Graduate"/>
    <n v="649749591"/>
    <n v="363510252"/>
    <n v="102418"/>
    <n v="453"/>
    <n v="102871"/>
    <n v="7.040885608"/>
    <n v="9.7043352590000005"/>
    <n v="1461052"/>
  </r>
  <r>
    <x v="0"/>
    <s v="Tamil Nadu"/>
    <s v="THANJAVUR"/>
    <s v="KRISHNAKUMAR,N."/>
    <n v="0"/>
    <s v="NTK"/>
    <s v="Ganna Kisan"/>
    <s v="MALE"/>
    <n v="0"/>
    <n v="44"/>
    <s v="GENERAL"/>
    <s v="12th Pass"/>
    <n v="4857567"/>
    <n v="37000"/>
    <n v="57740"/>
    <n v="184"/>
    <n v="57924"/>
    <n v="3.9645406190000001"/>
    <n v="5.4642602440000001"/>
    <n v="1461052"/>
  </r>
  <r>
    <x v="0"/>
    <s v="Tamil Nadu"/>
    <s v="THANJAVUR"/>
    <s v="SELVARAJ,R ."/>
    <n v="0"/>
    <s v="IND"/>
    <s v="Jackfruit"/>
    <s v="MALE"/>
    <n v="0"/>
    <n v="63"/>
    <s v="GENERAL"/>
    <s v="Post Graduate"/>
    <n v="8874369"/>
    <n v="776000"/>
    <n v="28234"/>
    <n v="40"/>
    <n v="28274"/>
    <n v="1.9351809520000001"/>
    <n v="2.6672276450000001"/>
    <n v="1461052"/>
  </r>
  <r>
    <x v="0"/>
    <s v="Tamil Nadu"/>
    <s v="THANJAVUR"/>
    <s v="SAMPATH RAMADOSS"/>
    <n v="0"/>
    <s v="MNM"/>
    <s v="Battery Torch"/>
    <s v="MALE"/>
    <n v="0"/>
    <n v="53"/>
    <s v="GENERAL"/>
    <s v="Post Graduate"/>
    <n v="9400851"/>
    <n v="1375452"/>
    <n v="23375"/>
    <n v="102"/>
    <n v="23477"/>
    <n v="1.6068558820000001"/>
    <n v="2.2147026749999998"/>
    <n v="1461052"/>
  </r>
  <r>
    <x v="0"/>
    <s v="Tamil Nadu"/>
    <s v="THANJAVUR"/>
    <s v="NOTA"/>
    <n v="0"/>
    <s v="NOTA"/>
    <s v="ND"/>
    <s v=""/>
    <m/>
    <m/>
    <s v=""/>
    <s v=""/>
    <m/>
    <m/>
    <n v="15050"/>
    <n v="55"/>
    <n v="15105"/>
    <n v="1.033844107"/>
    <n v="1.4249300979999999"/>
    <n v="1461052"/>
  </r>
  <r>
    <x v="0"/>
    <s v="Tamil Nadu"/>
    <s v="THENI"/>
    <s v="RAVEENDRANATH KUMAR, P"/>
    <n v="1"/>
    <s v="AIADMK"/>
    <s v="Two Leaves"/>
    <s v="MALE"/>
    <n v="0"/>
    <n v="39"/>
    <s v="GENERAL"/>
    <s v="Post Graduate"/>
    <n v="65803231"/>
    <n v="32734079"/>
    <n v="503459"/>
    <n v="1354"/>
    <n v="504813"/>
    <n v="32.33824886"/>
    <n v="42.962516000000001"/>
    <n v="1561040"/>
  </r>
  <r>
    <x v="0"/>
    <s v="Tamil Nadu"/>
    <s v="THENI"/>
    <s v="ELANGOVAN, E.V.K.S."/>
    <n v="0"/>
    <s v="INC"/>
    <s v="Hand"/>
    <s v="MALE"/>
    <n v="10"/>
    <n v="70"/>
    <s v="GENERAL"/>
    <s v="Graduate"/>
    <n v="236241267"/>
    <n v="7450651"/>
    <n v="425785"/>
    <n v="2335"/>
    <n v="428120"/>
    <n v="27.425306209999999"/>
    <n v="36.435496610000001"/>
    <n v="1561040"/>
  </r>
  <r>
    <x v="0"/>
    <s v="Tamil Nadu"/>
    <s v="THENI"/>
    <s v="THANGA TAMILSELVAN"/>
    <n v="0"/>
    <s v="IND"/>
    <s v="Gift Pack"/>
    <s v="MALE"/>
    <m/>
    <n v="58"/>
    <s v="GENERAL"/>
    <s v="Not Available"/>
    <s v="Not Available"/>
    <s v="Not Available"/>
    <n v="143173"/>
    <n v="877"/>
    <n v="144050"/>
    <n v="9.2278224770000001"/>
    <n v="12.259491000000001"/>
    <n v="1561040"/>
  </r>
  <r>
    <x v="0"/>
    <s v="Tamil Nadu"/>
    <s v="THENI"/>
    <s v="SHAGUL HAMEED"/>
    <n v="0"/>
    <s v="NTK"/>
    <s v="Ganna Kisan"/>
    <s v="MALE"/>
    <n v="0"/>
    <n v="59"/>
    <s v="GENERAL"/>
    <s v="Graduate"/>
    <n v="18957000"/>
    <n v="0"/>
    <n v="27438"/>
    <n v="426"/>
    <n v="27864"/>
    <n v="1.7849638699999999"/>
    <n v="2.3713881099999998"/>
    <n v="1561040"/>
  </r>
  <r>
    <x v="0"/>
    <s v="Tamil Nadu"/>
    <s v="THENI"/>
    <s v="RADHAKRISHNAN, S."/>
    <n v="0"/>
    <s v="MNM"/>
    <s v="Battery Torch"/>
    <s v="MALE"/>
    <n v="1"/>
    <n v="51"/>
    <s v="GENERAL"/>
    <s v="Post Graduate"/>
    <n v="4730000"/>
    <n v="1375000"/>
    <n v="16708"/>
    <n v="171"/>
    <n v="16879"/>
    <n v="1.081266335"/>
    <n v="1.436500858"/>
    <n v="1561040"/>
  </r>
  <r>
    <x v="0"/>
    <s v="Tamil Nadu"/>
    <s v="THIRUVALLUR"/>
    <s v="Dr.K.Jayakumar"/>
    <n v="1"/>
    <s v="INC"/>
    <s v="Hand"/>
    <s v="MALE"/>
    <n v="0"/>
    <n v="69"/>
    <s v="SC"/>
    <s v="Doctorate"/>
    <n v="24583769"/>
    <n v="0"/>
    <n v="764093"/>
    <n v="3199"/>
    <n v="767292"/>
    <n v="39.41156831"/>
    <n v="54.484915839999999"/>
    <n v="1946870"/>
  </r>
  <r>
    <x v="0"/>
    <s v="Tamil Nadu"/>
    <s v="THIRUVALLUR"/>
    <s v="Dr.P.Venugopal"/>
    <n v="0"/>
    <s v="AIADMK"/>
    <s v="Two Leaves"/>
    <s v="MALE"/>
    <n v="0"/>
    <n v="66"/>
    <s v="SC"/>
    <s v="Graduate Professional"/>
    <n v="22771385"/>
    <n v="1249867"/>
    <n v="409274"/>
    <n v="1063"/>
    <n v="410337"/>
    <n v="21.076753969999999"/>
    <n v="29.137768810000001"/>
    <n v="1946870"/>
  </r>
  <r>
    <x v="0"/>
    <s v="Tamil Nadu"/>
    <s v="THIRUVALLUR"/>
    <s v="Logarangan.M"/>
    <n v="0"/>
    <s v="MNM"/>
    <s v="Battery Torch"/>
    <s v="MALE"/>
    <n v="0"/>
    <n v="35"/>
    <s v="SC"/>
    <s v="Post Graduate"/>
    <n v="19730000"/>
    <n v="0"/>
    <n v="73555"/>
    <n v="176"/>
    <n v="73731"/>
    <n v="3.7871557939999998"/>
    <n v="5.2355913129999996"/>
    <n v="1946870"/>
  </r>
  <r>
    <x v="0"/>
    <s v="Tamil Nadu"/>
    <s v="THIRUVALLUR"/>
    <s v="M.VETRISELVI"/>
    <n v="0"/>
    <s v="NTK"/>
    <s v="Ganna Kisan"/>
    <s v="FEMALE"/>
    <n v="0"/>
    <n v="42"/>
    <s v="SC"/>
    <s v="Graduate Professional"/>
    <n v="310000"/>
    <n v="0"/>
    <n v="65254"/>
    <n v="162"/>
    <n v="65416"/>
    <n v="3.3600599940000002"/>
    <n v="4.6451484629999999"/>
    <n v="1946870"/>
  </r>
  <r>
    <x v="0"/>
    <s v="Tamil Nadu"/>
    <s v="THIRUVALLUR"/>
    <s v="Pon.Raja"/>
    <n v="0"/>
    <s v="IND"/>
    <s v="Gift Pack"/>
    <s v="MALE"/>
    <n v="0"/>
    <n v="43"/>
    <s v="SC"/>
    <s v="Graduate Professional"/>
    <n v="74387951"/>
    <n v="11197323"/>
    <n v="33869"/>
    <n v="75"/>
    <n v="33944"/>
    <n v="1.7435165159999999"/>
    <n v="2.4103418040000002"/>
    <n v="1946870"/>
  </r>
  <r>
    <x v="0"/>
    <s v="Tamil Nadu"/>
    <s v="THIRUVALLUR"/>
    <s v="NOTA"/>
    <n v="0"/>
    <s v="NOTA"/>
    <s v="ND"/>
    <s v=""/>
    <m/>
    <m/>
    <s v=""/>
    <s v=""/>
    <m/>
    <m/>
    <n v="18175"/>
    <n v="100"/>
    <n v="18275"/>
    <n v="0.93868619900000005"/>
    <n v="1.2976961010000001"/>
    <n v="1946870"/>
  </r>
  <r>
    <x v="0"/>
    <s v="Tamil Nadu"/>
    <s v="THIRUVALLUR"/>
    <s v="R.Anbuchezhian"/>
    <n v="0"/>
    <s v="BSP"/>
    <s v="Elephant"/>
    <s v="MALE"/>
    <n v="0"/>
    <n v="48"/>
    <s v="SC"/>
    <s v="12th Pass"/>
    <n v="5200000"/>
    <n v="0"/>
    <n v="15153"/>
    <n v="34"/>
    <n v="15187"/>
    <n v="0.78007262899999996"/>
    <n v="1.07841919"/>
    <n v="1946870"/>
  </r>
  <r>
    <x v="0"/>
    <s v="Kerala"/>
    <s v="THIRUVANANTHAPURAM"/>
    <s v="Dr. SHASHI THAROOR"/>
    <n v="1"/>
    <s v="INC"/>
    <s v="Hand"/>
    <s v="MALE"/>
    <n v="2"/>
    <n v="63"/>
    <s v="GENERAL"/>
    <s v="Doctorate"/>
    <n v="350022585"/>
    <n v="0"/>
    <n v="414057"/>
    <n v="2074"/>
    <n v="416131"/>
    <n v="30.34292018"/>
    <n v="41.149428239999999"/>
    <n v="1371427"/>
  </r>
  <r>
    <x v="0"/>
    <s v="Kerala"/>
    <s v="THIRUVANANTHAPURAM"/>
    <s v="KUMMANAM RAJASEKHARAN"/>
    <n v="0"/>
    <s v="BJP"/>
    <s v="Lotus"/>
    <s v="MALE"/>
    <n v="2"/>
    <n v="66"/>
    <s v="GENERAL"/>
    <s v="Graduate"/>
    <n v="1105732"/>
    <n v="0"/>
    <n v="313925"/>
    <n v="2217"/>
    <n v="316142"/>
    <n v="23.052047250000001"/>
    <n v="31.261940450000001"/>
    <n v="1371427"/>
  </r>
  <r>
    <x v="0"/>
    <s v="Kerala"/>
    <s v="THIRUVANANTHAPURAM"/>
    <s v="C. DIVAKARAN"/>
    <n v="0"/>
    <s v="CPI(M)"/>
    <s v="Eaof Corn And Sickle"/>
    <s v="MALE"/>
    <n v="1"/>
    <n v="76"/>
    <s v="GENERAL"/>
    <s v="Graduate"/>
    <n v="9006945"/>
    <n v="1318000"/>
    <n v="256470"/>
    <n v="2086"/>
    <n v="258556"/>
    <n v="18.85306327"/>
    <n v="25.567505350000001"/>
    <n v="1371427"/>
  </r>
  <r>
    <x v="0"/>
    <s v="Tamil Nadu"/>
    <s v="THOOTHUKKUDI"/>
    <s v="KANIMOZHI KARUNANIDHI"/>
    <n v="1"/>
    <s v="DMK"/>
    <s v="Rising Sun"/>
    <s v="FEMALE"/>
    <n v="6"/>
    <n v="51"/>
    <s v="GENERAL"/>
    <s v="Graduate Professional"/>
    <n v="303373130"/>
    <n v="19290928"/>
    <n v="560345"/>
    <n v="2798"/>
    <n v="563143"/>
    <n v="39.44177792"/>
    <n v="56.770336110000002"/>
    <n v="1427783"/>
  </r>
  <r>
    <x v="0"/>
    <s v="Tamil Nadu"/>
    <s v="THOOTHUKKUDI"/>
    <s v="DR. TAMILISAI SOUNDARARAJAN"/>
    <n v="0"/>
    <s v="BJP"/>
    <s v="Lotus"/>
    <s v="FEMALE"/>
    <n v="0"/>
    <n v="57"/>
    <s v="GENERAL"/>
    <s v="Graduate Professional"/>
    <n v="109907600"/>
    <n v="10987000"/>
    <n v="214497"/>
    <n v="1437"/>
    <n v="215934"/>
    <n v="15.12372678"/>
    <n v="21.768264469999998"/>
    <n v="1427783"/>
  </r>
  <r>
    <x v="0"/>
    <s v="Tamil Nadu"/>
    <s v="THOOTHUKKUDI"/>
    <s v="Dr. BHUVANESWARAN, M."/>
    <n v="0"/>
    <s v="IND"/>
    <s v="Gift Pack"/>
    <s v="MALE"/>
    <n v="1"/>
    <n v="52"/>
    <s v="GENERAL"/>
    <s v="Doctorate"/>
    <n v="78031419"/>
    <n v="4074230"/>
    <n v="76569"/>
    <n v="297"/>
    <n v="76866"/>
    <n v="5.383591204"/>
    <n v="7.7488464840000004"/>
    <n v="1427783"/>
  </r>
  <r>
    <x v="0"/>
    <s v="Tamil Nadu"/>
    <s v="THOOTHUKKUDI"/>
    <s v="CHRISTANTINE RAJASEKAR, S."/>
    <n v="0"/>
    <s v="NTK"/>
    <s v="Ganna Kisan"/>
    <s v="MALE"/>
    <n v="1"/>
    <n v="55"/>
    <s v="GENERAL"/>
    <s v="12th Pass"/>
    <n v="32936394"/>
    <n v="5000000"/>
    <n v="48814"/>
    <n v="408"/>
    <n v="49222"/>
    <n v="3.4474426440000001"/>
    <n v="4.9620602299999996"/>
    <n v="1427783"/>
  </r>
  <r>
    <x v="0"/>
    <s v="Tamil Nadu"/>
    <s v="THOOTHUKKUDI"/>
    <s v="PON KUMARAN, T.P.S."/>
    <n v="0"/>
    <s v="MNM"/>
    <s v="Battery Torch"/>
    <s v="MALE"/>
    <n v="0"/>
    <n v="59"/>
    <s v="GENERAL"/>
    <s v="Post Graduate"/>
    <n v="17886890"/>
    <n v="0"/>
    <n v="25596"/>
    <n v="106"/>
    <n v="25702"/>
    <n v="1.800133494"/>
    <n v="2.5910136119999998"/>
    <n v="1427783"/>
  </r>
  <r>
    <x v="0"/>
    <s v="Kerala"/>
    <s v="THRISSUR"/>
    <s v="T. N. PRATHAPAN"/>
    <n v="1"/>
    <s v="INC"/>
    <s v="Hand"/>
    <s v="MALE"/>
    <n v="7"/>
    <n v="58"/>
    <s v="GENERAL"/>
    <s v="12th Pass"/>
    <n v="8609349"/>
    <n v="2978120"/>
    <n v="414541"/>
    <n v="548"/>
    <n v="415089"/>
    <n v="31.043743599999999"/>
    <n v="39.831133020000003"/>
    <n v="1337110"/>
  </r>
  <r>
    <x v="0"/>
    <s v="Kerala"/>
    <s v="THRISSUR"/>
    <s v="RAJAJI MATHEW THOMAS"/>
    <n v="0"/>
    <s v="CPI(M)"/>
    <s v="Eaof Corn And Sickle"/>
    <s v="MALE"/>
    <n v="0"/>
    <n v="64"/>
    <s v="GENERAL"/>
    <s v="Post Graduate"/>
    <n v="2884096"/>
    <n v="2150000"/>
    <n v="320887"/>
    <n v="569"/>
    <n v="321456"/>
    <n v="24.041103570000001"/>
    <n v="30.846292470000002"/>
    <n v="1337110"/>
  </r>
  <r>
    <x v="0"/>
    <s v="Kerala"/>
    <s v="THRISSUR"/>
    <s v="SURESH GOPI"/>
    <n v="0"/>
    <s v="BJP"/>
    <s v="Lotus"/>
    <s v="MALE"/>
    <n v="1"/>
    <n v="60"/>
    <s v="GENERAL"/>
    <s v="Post Graduate"/>
    <n v="101534170"/>
    <n v="6124303"/>
    <n v="293405"/>
    <n v="417"/>
    <n v="293822"/>
    <n v="21.974407490000001"/>
    <n v="28.19458758"/>
    <n v="1337110"/>
  </r>
  <r>
    <x v="1"/>
    <s v="Madhya Pradesh"/>
    <s v="TIKAMGARH"/>
    <s v="Dr Virendra Kumar"/>
    <n v="1"/>
    <s v="BJP"/>
    <s v="Lotus"/>
    <s v="MALE"/>
    <n v="0"/>
    <n v="65"/>
    <s v="SC"/>
    <s v="Doctorate"/>
    <n v="21503766"/>
    <n v="1974216"/>
    <n v="670967"/>
    <n v="1281"/>
    <n v="672248"/>
    <n v="40.806629119999997"/>
    <n v="61.255232569999997"/>
    <n v="1647399"/>
  </r>
  <r>
    <x v="1"/>
    <s v="Madhya Pradesh"/>
    <s v="TIKAMGARH"/>
    <s v="Ahirwar Kiran"/>
    <n v="0"/>
    <s v="INC"/>
    <s v="Hand"/>
    <s v="FEMALE"/>
    <n v="0"/>
    <n v="47"/>
    <s v="SC"/>
    <s v="Post Graduate"/>
    <n v="36507983"/>
    <n v="2500000"/>
    <n v="323776"/>
    <n v="413"/>
    <n v="324189"/>
    <n v="19.678839190000001"/>
    <n v="29.540099170000001"/>
    <n v="1647399"/>
  </r>
  <r>
    <x v="1"/>
    <s v="Madhya Pradesh"/>
    <s v="TIKAMGARH"/>
    <s v="R.D. Prajapati"/>
    <n v="0"/>
    <s v="SP"/>
    <s v="Bicycle"/>
    <s v="MALE"/>
    <n v="0"/>
    <n v="56"/>
    <s v="SC"/>
    <s v="Graduate"/>
    <n v="8361117"/>
    <n v="8127000"/>
    <n v="42519"/>
    <n v="66"/>
    <n v="42585"/>
    <n v="2.5849839659999998"/>
    <n v="3.8803448710000001"/>
    <n v="1647399"/>
  </r>
  <r>
    <x v="0"/>
    <s v="Tamil Nadu"/>
    <s v="TIRUCHIRAPPALLI"/>
    <s v="Thirunavukkarasar. SU"/>
    <n v="1"/>
    <s v="INC"/>
    <s v="Hand"/>
    <s v="MALE"/>
    <n v="0"/>
    <n v="69"/>
    <s v="GENERAL"/>
    <s v="Post Graduate"/>
    <n v="32182184"/>
    <n v="40208"/>
    <n v="615667"/>
    <n v="5618"/>
    <n v="621285"/>
    <n v="41.172977729999999"/>
    <n v="59.238886360000002"/>
    <n v="1508963"/>
  </r>
  <r>
    <x v="0"/>
    <s v="Tamil Nadu"/>
    <s v="TIRUCHIRAPPALLI"/>
    <s v="DR.Elangovan. V"/>
    <n v="0"/>
    <s v="DMDK"/>
    <s v="Nagara"/>
    <s v="MALE"/>
    <n v="0"/>
    <n v="70"/>
    <s v="GENERAL"/>
    <s v="Graduate Professional"/>
    <n v="27390154"/>
    <n v="0"/>
    <n v="161379"/>
    <n v="620"/>
    <n v="161999"/>
    <n v="10.73578345"/>
    <n v="15.44643819"/>
    <n v="1508963"/>
  </r>
  <r>
    <x v="0"/>
    <s v="Tamil Nadu"/>
    <s v="TIRUCHIRAPPALLI"/>
    <s v="Sarubala. R. Thondaiman"/>
    <n v="0"/>
    <s v="IND"/>
    <s v="Gift Pack"/>
    <s v="FEMALE"/>
    <n v="0"/>
    <n v="60"/>
    <s v="GENERAL"/>
    <s v="Post Graduate"/>
    <n v="923876327"/>
    <n v="91182000"/>
    <n v="100399"/>
    <n v="419"/>
    <n v="100818"/>
    <n v="6.6812771419999999"/>
    <n v="9.6128927070000003"/>
    <n v="1508963"/>
  </r>
  <r>
    <x v="0"/>
    <s v="Tamil Nadu"/>
    <s v="TIRUCHIRAPPALLI"/>
    <s v="Vinoth. V"/>
    <n v="0"/>
    <s v="NTK"/>
    <s v="Ganna Kisan"/>
    <s v="MALE"/>
    <n v="1"/>
    <n v="33"/>
    <s v="GENERAL"/>
    <s v="Post Graduate"/>
    <n v="606116"/>
    <n v="403605"/>
    <n v="64979"/>
    <n v="307"/>
    <n v="65286"/>
    <n v="4.3265474370000003"/>
    <n v="6.2249530169999998"/>
    <n v="1508963"/>
  </r>
  <r>
    <x v="0"/>
    <s v="Tamil Nadu"/>
    <s v="TIRUCHIRAPPALLI"/>
    <s v="Anandharaja. V"/>
    <n v="0"/>
    <s v="MNM"/>
    <s v="Battery Torch"/>
    <s v="MALE"/>
    <n v="0"/>
    <n v="53"/>
    <s v="GENERAL"/>
    <s v="Graduate"/>
    <n v="10145000"/>
    <n v="567000"/>
    <n v="41970"/>
    <n v="164"/>
    <n v="42134"/>
    <n v="2.7922487170000001"/>
    <n v="4.017433606"/>
    <n v="1508963"/>
  </r>
  <r>
    <x v="0"/>
    <s v="Tamil Nadu"/>
    <s v="TIRUCHIRAPPALLI"/>
    <s v="NOTA"/>
    <n v="0"/>
    <s v="NOTA"/>
    <s v="ND"/>
    <s v=""/>
    <m/>
    <m/>
    <s v=""/>
    <s v=""/>
    <m/>
    <m/>
    <n v="14296"/>
    <n v="141"/>
    <n v="14437"/>
    <n v="0.956749768"/>
    <n v="1.376553116"/>
    <n v="1508963"/>
  </r>
  <r>
    <x v="0"/>
    <s v="Tamil Nadu"/>
    <s v="TIRUNELVELI"/>
    <s v="GNANATHIRAVIAM S"/>
    <n v="1"/>
    <s v="DMK"/>
    <s v="Rising Sun"/>
    <s v="MALE"/>
    <n v="4"/>
    <n v="54"/>
    <s v="GENERAL"/>
    <s v="10th Pass"/>
    <n v="232759237"/>
    <n v="46149049"/>
    <n v="517589"/>
    <n v="5404"/>
    <n v="522993"/>
    <n v="33.789443079999998"/>
    <n v="50.268937610000002"/>
    <n v="1547800"/>
  </r>
  <r>
    <x v="0"/>
    <s v="Tamil Nadu"/>
    <s v="TIRUNELVELI"/>
    <s v="PAUL MANOJ PANDIAN"/>
    <n v="0"/>
    <s v="AIADMK"/>
    <s v="Two Leaves"/>
    <s v="MALE"/>
    <n v="0"/>
    <n v="47"/>
    <s v="GENERAL"/>
    <s v="Post Graduate"/>
    <n v="103479811"/>
    <n v="28531015"/>
    <n v="336070"/>
    <n v="1203"/>
    <n v="337273"/>
    <n v="21.790476810000001"/>
    <n v="32.417939429999997"/>
    <n v="1547800"/>
  </r>
  <r>
    <x v="0"/>
    <s v="Tamil Nadu"/>
    <s v="TIRUNELVELI"/>
    <s v="MICHAEL RAYAPPAN S"/>
    <n v="0"/>
    <s v="IND"/>
    <s v="Gift Pack"/>
    <s v="MALE"/>
    <n v="0"/>
    <n v="55"/>
    <s v="GENERAL"/>
    <s v="12th Pass"/>
    <n v="27226236"/>
    <n v="6091883"/>
    <n v="61786"/>
    <n v="449"/>
    <n v="62235"/>
    <n v="4.0208683289999998"/>
    <n v="5.9818914059999999"/>
    <n v="1547800"/>
  </r>
  <r>
    <x v="0"/>
    <s v="Tamil Nadu"/>
    <s v="TIRUNELVELI"/>
    <s v="SATHYA B"/>
    <n v="0"/>
    <s v="NTK"/>
    <s v="Ganna Kisan"/>
    <s v="FEMALE"/>
    <n v="0"/>
    <n v="41"/>
    <s v="GENERAL"/>
    <s v="Graduate"/>
    <n v="4816687"/>
    <n v="279000"/>
    <n v="49528"/>
    <n v="407"/>
    <n v="49935"/>
    <n v="3.226192014"/>
    <n v="4.7996424419999997"/>
    <n v="1547800"/>
  </r>
  <r>
    <x v="0"/>
    <s v="Tamil Nadu"/>
    <s v="TIRUNELVELI"/>
    <s v="VENNIMALAI M"/>
    <n v="0"/>
    <s v="MNM"/>
    <s v="Battery Torch"/>
    <s v="MALE"/>
    <n v="0"/>
    <n v="53"/>
    <s v="GENERAL"/>
    <s v="Post Graduate"/>
    <n v="101817799"/>
    <n v="0"/>
    <n v="22959"/>
    <n v="161"/>
    <n v="23120"/>
    <n v="1.49373304"/>
    <n v="2.2222435819999999"/>
    <n v="1547800"/>
  </r>
  <r>
    <x v="0"/>
    <s v="Tamil Nadu"/>
    <s v="TIRUNELVELI"/>
    <s v="NOTA"/>
    <n v="0"/>
    <s v="NOTA"/>
    <s v="ND"/>
    <s v=""/>
    <m/>
    <m/>
    <s v=""/>
    <s v=""/>
    <m/>
    <m/>
    <n v="10865"/>
    <n v="103"/>
    <n v="10968"/>
    <n v="0.70861868500000003"/>
    <n v="1.054220052"/>
    <n v="1547800"/>
  </r>
  <r>
    <x v="0"/>
    <s v="Andhra Pradesh"/>
    <s v="TIRUPATI"/>
    <s v="Balli Durga Prasad Rao"/>
    <n v="1"/>
    <s v="YSRCP"/>
    <s v="Ceiling Fan"/>
    <s v="MALE"/>
    <n v="0"/>
    <n v="63"/>
    <s v="SC"/>
    <s v="Graduate Professional"/>
    <n v="17426921"/>
    <n v="0"/>
    <n v="717924"/>
    <n v="4953"/>
    <n v="722877"/>
    <n v="43.798702540000001"/>
    <n v="54.910127289999998"/>
    <n v="1650453"/>
  </r>
  <r>
    <x v="0"/>
    <s v="Andhra Pradesh"/>
    <s v="TIRUPATI"/>
    <s v="Panabaka Lakshmi"/>
    <n v="0"/>
    <s v="TDP"/>
    <s v="Bicycle"/>
    <s v="FEMALE"/>
    <n v="0"/>
    <n v="60"/>
    <s v="SC"/>
    <s v="Doctorate"/>
    <n v="94021818"/>
    <n v="0"/>
    <n v="490605"/>
    <n v="3896"/>
    <n v="494501"/>
    <n v="29.961531770000001"/>
    <n v="37.562562999999997"/>
    <n v="1650453"/>
  </r>
  <r>
    <x v="0"/>
    <s v="Andhra Pradesh"/>
    <s v="TIRUPATI"/>
    <s v="NOTA"/>
    <n v="0"/>
    <s v="NOTA"/>
    <s v="ND"/>
    <s v=""/>
    <m/>
    <m/>
    <s v=""/>
    <s v=""/>
    <m/>
    <m/>
    <n v="25750"/>
    <n v="31"/>
    <n v="25781"/>
    <n v="1.562055993"/>
    <n v="1.9583386819999999"/>
    <n v="1650453"/>
  </r>
  <r>
    <x v="0"/>
    <s v="Andhra Pradesh"/>
    <s v="TIRUPATI"/>
    <s v="Chintamohan"/>
    <n v="0"/>
    <s v="INC"/>
    <s v="Hand"/>
    <s v="MALE"/>
    <n v="0"/>
    <n v="64"/>
    <s v="SC"/>
    <s v="Graduate Professional"/>
    <n v="22808300"/>
    <n v="2007093"/>
    <n v="23926"/>
    <n v="113"/>
    <n v="24039"/>
    <n v="1.4565092129999999"/>
    <n v="1.826015422"/>
    <n v="1650453"/>
  </r>
  <r>
    <x v="0"/>
    <s v="Andhra Pradesh"/>
    <s v="TIRUPATI"/>
    <s v="Doctor Daggumati Sreehari Rao"/>
    <n v="0"/>
    <s v="BSP"/>
    <s v="Elephant"/>
    <s v="MALE"/>
    <n v="0"/>
    <n v="52"/>
    <s v="SC"/>
    <s v="Graduate Professional"/>
    <n v="6045000"/>
    <n v="5279699"/>
    <n v="20847"/>
    <n v="124"/>
    <n v="20971"/>
    <n v="1.2706208539999999"/>
    <n v="1.5929684850000001"/>
    <n v="1650453"/>
  </r>
  <r>
    <x v="0"/>
    <s v="Andhra Pradesh"/>
    <s v="TIRUPATI"/>
    <s v="Bommi Srihari Rao"/>
    <n v="0"/>
    <s v="BJP"/>
    <s v="Lotus"/>
    <s v="MALE"/>
    <n v="0"/>
    <n v="44"/>
    <s v="SC"/>
    <s v="Graduate"/>
    <n v="1702000"/>
    <n v="0"/>
    <n v="16001"/>
    <n v="124"/>
    <n v="16125"/>
    <n v="0.97700449499999997"/>
    <n v="1.224863708"/>
    <n v="1650453"/>
  </r>
  <r>
    <x v="0"/>
    <s v="Tamil Nadu"/>
    <s v="TIRUPPUR"/>
    <s v="SUBBARAYAN, K."/>
    <n v="1"/>
    <s v="CPI(M)"/>
    <s v="Eaof Corn And Sickle"/>
    <s v="MALE"/>
    <n v="0"/>
    <n v="71"/>
    <s v="GENERAL"/>
    <s v="10th Pass"/>
    <n v="8035576"/>
    <n v="500000"/>
    <n v="505793"/>
    <n v="2932"/>
    <n v="508725"/>
    <n v="33.249695750000001"/>
    <n v="45.418103680000002"/>
    <n v="1530014"/>
  </r>
  <r>
    <x v="0"/>
    <s v="Tamil Nadu"/>
    <s v="TIRUPPUR"/>
    <s v="ANANDAN, M.S.M."/>
    <n v="0"/>
    <s v="AIADMK"/>
    <s v="Two Leaves"/>
    <s v="MALE"/>
    <n v="0"/>
    <n v="56"/>
    <s v="GENERAL"/>
    <s v="10th Pass"/>
    <n v="93884772"/>
    <n v="10278297"/>
    <n v="414782"/>
    <n v="575"/>
    <n v="415357"/>
    <n v="27.147267930000002"/>
    <n v="37.082367269999999"/>
    <n v="1530014"/>
  </r>
  <r>
    <x v="0"/>
    <s v="Tamil Nadu"/>
    <s v="TIRUPPUR"/>
    <s v="CHANDIRAKUMAR, V.S."/>
    <n v="0"/>
    <s v="MNM"/>
    <s v="Battery Torch"/>
    <s v="MALE"/>
    <n v="0"/>
    <n v="46"/>
    <s v="GENERAL"/>
    <s v="10th Pass"/>
    <n v="51756996"/>
    <n v="41924988"/>
    <n v="64538"/>
    <n v="119"/>
    <n v="64657"/>
    <n v="4.2259090439999998"/>
    <n v="5.7724671079999998"/>
    <n v="1530014"/>
  </r>
  <r>
    <x v="0"/>
    <s v="Tamil Nadu"/>
    <s v="TIRUPPUR"/>
    <s v="SELVAM, S.R."/>
    <n v="0"/>
    <s v="IND"/>
    <s v="Gift Pack"/>
    <s v="MALE"/>
    <n v="0"/>
    <n v="65"/>
    <s v="GENERAL"/>
    <s v="8th Pass"/>
    <n v="61558069"/>
    <n v="15537415"/>
    <n v="43766"/>
    <n v="50"/>
    <n v="43816"/>
    <n v="2.8637646449999998"/>
    <n v="3.9118180370000002"/>
    <n v="1530014"/>
  </r>
  <r>
    <x v="0"/>
    <s v="Tamil Nadu"/>
    <s v="TIRUPPUR"/>
    <s v="JAGANATHAN, P."/>
    <n v="0"/>
    <s v="NTK"/>
    <s v="Ganna Kisan"/>
    <s v="MALE"/>
    <n v="0"/>
    <n v="50"/>
    <s v="GENERAL"/>
    <s v="10th Pass"/>
    <n v="12862368"/>
    <n v="0"/>
    <n v="42079"/>
    <n v="110"/>
    <n v="42189"/>
    <n v="2.7574257489999998"/>
    <n v="3.7665622409999999"/>
    <n v="1530014"/>
  </r>
  <r>
    <x v="0"/>
    <s v="Tamil Nadu"/>
    <s v="TIRUPPUR"/>
    <s v="NOTA"/>
    <n v="0"/>
    <s v="NOTA"/>
    <s v="ND"/>
    <s v=""/>
    <m/>
    <m/>
    <s v=""/>
    <s v=""/>
    <m/>
    <m/>
    <n v="21782"/>
    <n v="79"/>
    <n v="21861"/>
    <n v="1.428810455"/>
    <n v="1.951712938"/>
    <n v="1530014"/>
  </r>
  <r>
    <x v="0"/>
    <s v="Tamil Nadu"/>
    <s v="TIRUVANNAMALAI"/>
    <s v="ANNADURAI C N"/>
    <n v="1"/>
    <s v="DMK"/>
    <s v="Rising Sun"/>
    <s v="MALE"/>
    <n v="0"/>
    <n v="45"/>
    <s v="GENERAL"/>
    <s v="Graduate"/>
    <n v="134897466"/>
    <n v="32243604"/>
    <n v="661719"/>
    <n v="4553"/>
    <n v="666272"/>
    <n v="45.205860520000002"/>
    <n v="57.846605850000003"/>
    <n v="1473862"/>
  </r>
  <r>
    <x v="0"/>
    <s v="Tamil Nadu"/>
    <s v="TIRUVANNAMALAI"/>
    <s v="AGRI KRISHNAMURTHY S S"/>
    <n v="0"/>
    <s v="AIADMK"/>
    <s v="Two Leaves"/>
    <s v="MALE"/>
    <n v="1"/>
    <n v="59"/>
    <s v="GENERAL"/>
    <s v="Graduate Professional"/>
    <n v="70403250"/>
    <n v="9887013"/>
    <n v="360256"/>
    <n v="1829"/>
    <n v="362085"/>
    <n v="24.567089729999999"/>
    <n v="31.43669294"/>
    <n v="1473862"/>
  </r>
  <r>
    <x v="0"/>
    <s v="Tamil Nadu"/>
    <s v="TIRUVANNAMALAI"/>
    <s v="GNANASEKAR A"/>
    <n v="0"/>
    <s v="IND"/>
    <s v="Gift Pack"/>
    <s v="MALE"/>
    <n v="0"/>
    <n v="47"/>
    <s v="GENERAL"/>
    <s v="10th Pass"/>
    <n v="510162944"/>
    <n v="172296311"/>
    <n v="38503"/>
    <n v="136"/>
    <n v="38639"/>
    <n v="2.6216158639999998"/>
    <n v="3.3546884810000002"/>
    <n v="1473862"/>
  </r>
  <r>
    <x v="0"/>
    <s v="Tamil Nadu"/>
    <s v="TIRUVANNAMALAI"/>
    <s v="RAMESHBABU R"/>
    <n v="0"/>
    <s v="NTK"/>
    <s v="Ganna Kisan"/>
    <s v="MALE"/>
    <n v="0"/>
    <n v="41"/>
    <s v="GENERAL"/>
    <s v="Post Graduate"/>
    <n v="10060000"/>
    <n v="850000"/>
    <n v="27258"/>
    <n v="245"/>
    <n v="27503"/>
    <n v="1.866049874"/>
    <n v="2.387846406"/>
    <n v="1473862"/>
  </r>
  <r>
    <x v="0"/>
    <s v="Tamil Nadu"/>
    <s v="TIRUVANNAMALAI"/>
    <s v="ARUL R"/>
    <n v="0"/>
    <s v="MNM"/>
    <s v="Battery Torch"/>
    <s v="MALE"/>
    <n v="0"/>
    <n v="44"/>
    <s v="GENERAL"/>
    <s v="Others"/>
    <n v="2128322"/>
    <n v="505039"/>
    <n v="14512"/>
    <n v="142"/>
    <n v="14654"/>
    <n v="0.99425862099999995"/>
    <n v="1.272279433"/>
    <n v="1473862"/>
  </r>
  <r>
    <x v="0"/>
    <s v="Tamil Nadu"/>
    <s v="TIRUVANNAMALAI"/>
    <s v="NOTA"/>
    <n v="0"/>
    <s v="NOTA"/>
    <s v="ND"/>
    <s v=""/>
    <m/>
    <m/>
    <s v=""/>
    <s v=""/>
    <m/>
    <m/>
    <n v="12223"/>
    <n v="94"/>
    <n v="12317"/>
    <n v="0.83569560799999998"/>
    <n v="1.069378038"/>
    <n v="1473862"/>
  </r>
  <r>
    <x v="2"/>
    <s v="Rajasthan"/>
    <s v="TONK-SAWAI MADHOPUR"/>
    <s v="Sukhbir Singh Jaunapuria"/>
    <n v="1"/>
    <s v="BJP"/>
    <s v="Lotus"/>
    <s v="MALE"/>
    <n v="0"/>
    <n v="61"/>
    <s v="GENERAL"/>
    <s v="12th Pass"/>
    <n v="1233802420"/>
    <n v="0"/>
    <n v="641561"/>
    <n v="2758"/>
    <n v="644319"/>
    <n v="33.110053899999997"/>
    <n v="52.19410482"/>
    <n v="1945992"/>
  </r>
  <r>
    <x v="2"/>
    <s v="Rajasthan"/>
    <s v="TONK-SAWAI MADHOPUR"/>
    <s v="Namonarayan"/>
    <n v="0"/>
    <s v="INC"/>
    <s v="Hand"/>
    <s v="MALE"/>
    <n v="0"/>
    <n v="75"/>
    <s v="ST"/>
    <s v="Post Graduate"/>
    <n v="46640598"/>
    <n v="0"/>
    <n v="530968"/>
    <n v="2060"/>
    <n v="533028"/>
    <n v="27.391068409999999"/>
    <n v="43.178797000000003"/>
    <n v="1945992"/>
  </r>
  <r>
    <x v="2"/>
    <s v="Rajasthan"/>
    <s v="TONK-SAWAI MADHOPUR"/>
    <s v="Laxmi Kant Bairwa"/>
    <n v="0"/>
    <s v="BSP"/>
    <s v="Elephant"/>
    <s v="MALE"/>
    <n v="0"/>
    <n v="30"/>
    <s v="SC"/>
    <s v="Graduate"/>
    <n v="163853"/>
    <n v="0"/>
    <n v="23247"/>
    <n v="54"/>
    <n v="23301"/>
    <n v="1.1973841620000001"/>
    <n v="1.8875352679999999"/>
    <n v="1945992"/>
  </r>
  <r>
    <x v="5"/>
    <s v="Tripura"/>
    <s v="TRIPURA EAST"/>
    <s v="Rebati Tripura"/>
    <n v="1"/>
    <s v="BJP"/>
    <s v="Lotus"/>
    <s v="MALE"/>
    <n v="0"/>
    <n v="43"/>
    <s v="ST"/>
    <s v="Post Graduate"/>
    <n v="1948315"/>
    <n v="0"/>
    <n v="479634"/>
    <n v="2492"/>
    <n v="482126"/>
    <n v="38.207536330000003"/>
    <n v="46.086932419999997"/>
    <n v="1261861"/>
  </r>
  <r>
    <x v="5"/>
    <s v="Tripura"/>
    <s v="TRIPURA EAST"/>
    <s v="Maharaj kumari Pragya DebBurman"/>
    <n v="0"/>
    <s v="INC"/>
    <s v="Hand"/>
    <s v="FEMALE"/>
    <n v="0"/>
    <n v="50"/>
    <s v="ST"/>
    <s v="Post Graduate"/>
    <n v="69244661"/>
    <n v="576370"/>
    <n v="276517"/>
    <n v="1319"/>
    <n v="277836"/>
    <n v="22.01795602"/>
    <n v="26.558636029999999"/>
    <n v="1261861"/>
  </r>
  <r>
    <x v="5"/>
    <s v="Tripura"/>
    <s v="TRIPURA EAST"/>
    <s v="Jitendra Chaudhury"/>
    <n v="0"/>
    <s v="CPI(M)"/>
    <s v="Hammer, Sickle and Star"/>
    <s v="MALE"/>
    <n v="1"/>
    <n v="60"/>
    <s v="ST"/>
    <s v="10th Pass"/>
    <n v="22751748"/>
    <n v="1120000"/>
    <n v="200497"/>
    <n v="466"/>
    <n v="200963"/>
    <n v="15.92592211"/>
    <n v="19.210264949999999"/>
    <n v="1261861"/>
  </r>
  <r>
    <x v="5"/>
    <s v="Tripura"/>
    <s v="TRIPURA EAST"/>
    <s v="Narendra Chandra DebBarma"/>
    <n v="0"/>
    <s v="IPFT"/>
    <s v="Dao"/>
    <s v="MALE"/>
    <n v="0"/>
    <n v="76"/>
    <s v="ST"/>
    <s v="Graduate"/>
    <n v="12289807"/>
    <n v="0"/>
    <n v="45153"/>
    <n v="151"/>
    <n v="45304"/>
    <n v="3.5902528089999999"/>
    <n v="4.330657102"/>
    <n v="1261861"/>
  </r>
  <r>
    <x v="5"/>
    <s v="Tripura"/>
    <s v="TRIPURA EAST"/>
    <s v="NOTA"/>
    <n v="0"/>
    <s v="NOTA"/>
    <s v="ND"/>
    <s v=""/>
    <m/>
    <m/>
    <s v=""/>
    <s v=""/>
    <m/>
    <m/>
    <n v="11197"/>
    <n v="17"/>
    <n v="11214"/>
    <n v="0.88868742300000003"/>
    <n v="1.071958078"/>
    <n v="1261861"/>
  </r>
  <r>
    <x v="5"/>
    <s v="Tripura"/>
    <s v="TRIPURA WEST"/>
    <s v="Pratima Bhoumik"/>
    <n v="1"/>
    <s v="BJP"/>
    <s v="Lotus"/>
    <s v="FEMALE"/>
    <n v="0"/>
    <n v="50"/>
    <s v="GENERAL"/>
    <s v="Graduate"/>
    <n v="642398"/>
    <n v="0"/>
    <n v="570021"/>
    <n v="3511"/>
    <n v="573532"/>
    <n v="42.3941333"/>
    <n v="51.742875259999998"/>
    <n v="1352857"/>
  </r>
  <r>
    <x v="5"/>
    <s v="Tripura"/>
    <s v="TRIPURA WEST"/>
    <s v="Subal Bhowmik"/>
    <n v="0"/>
    <s v="INC"/>
    <s v="Hand"/>
    <s v="MALE"/>
    <n v="1"/>
    <n v="58"/>
    <s v="GENERAL"/>
    <s v="Graduate Professional"/>
    <n v="5678249"/>
    <n v="0"/>
    <n v="266275"/>
    <n v="1568"/>
    <n v="267843"/>
    <n v="19.798323100000001"/>
    <n v="24.164243559999999"/>
    <n v="1352857"/>
  </r>
  <r>
    <x v="5"/>
    <s v="Tripura"/>
    <s v="TRIPURA WEST"/>
    <s v="Sankar Prasad Datta"/>
    <n v="0"/>
    <s v="CPI(M)"/>
    <s v="Hammer, Sickle and Star"/>
    <s v="MALE"/>
    <n v="0"/>
    <n v="62"/>
    <s v="GENERAL"/>
    <s v="Post Graduate"/>
    <n v="27948486"/>
    <n v="0"/>
    <n v="171175"/>
    <n v="651"/>
    <n v="171826"/>
    <n v="12.70097283"/>
    <n v="15.501787670000001"/>
    <n v="1352857"/>
  </r>
  <r>
    <x v="5"/>
    <s v="Tripura"/>
    <s v="TRIPURA WEST"/>
    <s v="Brishaketu Debbarma"/>
    <n v="0"/>
    <s v="IPFT"/>
    <s v="Dao"/>
    <s v="MALE"/>
    <n v="0"/>
    <n v="42"/>
    <s v="ST"/>
    <s v="Graduate"/>
    <n v="3460085"/>
    <n v="0"/>
    <n v="43764"/>
    <n v="461"/>
    <n v="44225"/>
    <n v="3.2690077369999999"/>
    <n v="3.9898883729999999"/>
    <n v="1352857"/>
  </r>
  <r>
    <x v="5"/>
    <s v="Tripura"/>
    <s v="TRIPURA WEST"/>
    <s v="NOTA"/>
    <n v="0"/>
    <s v="NOTA"/>
    <s v="ND"/>
    <s v=""/>
    <m/>
    <m/>
    <s v=""/>
    <s v=""/>
    <m/>
    <m/>
    <n v="11905"/>
    <n v="55"/>
    <n v="11960"/>
    <n v="0.88405500400000003"/>
    <n v="1.079006556"/>
    <n v="1352857"/>
  </r>
  <r>
    <x v="0"/>
    <s v="Karnataka"/>
    <s v="TUMKUR"/>
    <s v="G. S. BASAVARAJ"/>
    <n v="1"/>
    <s v="BJP"/>
    <s v="Lotus"/>
    <s v="MALE"/>
    <n v="0"/>
    <n v="78"/>
    <s v="GENERAL"/>
    <s v="Graduate Professional"/>
    <n v="510779150"/>
    <n v="113844867"/>
    <n v="594011"/>
    <n v="2116"/>
    <n v="596127"/>
    <n v="37.060013859999998"/>
    <n v="47.86365618"/>
    <n v="1608545"/>
  </r>
  <r>
    <x v="0"/>
    <s v="Karnataka"/>
    <s v="TUMKUR"/>
    <s v="H. D. DEVEGOWDA"/>
    <n v="0"/>
    <s v="JD(S)"/>
    <s v="A lady farmer carrying paddy on her head"/>
    <s v="MALE"/>
    <n v="0"/>
    <n v="86"/>
    <s v="GENERAL"/>
    <s v="Others"/>
    <n v="60084453"/>
    <n v="9798283"/>
    <n v="581624"/>
    <n v="1164"/>
    <n v="582788"/>
    <n v="36.230755119999998"/>
    <n v="46.79265401"/>
    <n v="1608545"/>
  </r>
  <r>
    <x v="0"/>
    <s v="Karnataka"/>
    <s v="TUMKUR"/>
    <s v="N. SHIVANNA"/>
    <n v="0"/>
    <s v="CPI(M)"/>
    <s v="Eaof Corn And Sickle"/>
    <s v="MALE"/>
    <n v="0"/>
    <n v="74"/>
    <s v="GENERAL"/>
    <s v="Others"/>
    <n v="985119"/>
    <n v="0"/>
    <n v="17222"/>
    <n v="5"/>
    <n v="17227"/>
    <n v="1.070967862"/>
    <n v="1.383173728"/>
    <n v="1608545"/>
  </r>
  <r>
    <x v="5"/>
    <s v="Meghalaya"/>
    <s v="TURA"/>
    <s v="AGATHA K. SANGMA"/>
    <n v="1"/>
    <s v="NPEP"/>
    <s v="Book"/>
    <s v="FEMALE"/>
    <n v="0"/>
    <n v="38"/>
    <s v="ST"/>
    <s v="Post Graduate"/>
    <n v="29406813"/>
    <n v="0"/>
    <n v="304185"/>
    <n v="270"/>
    <n v="304455"/>
    <n v="42.462935330000001"/>
    <n v="52.179166379999998"/>
    <n v="716990"/>
  </r>
  <r>
    <x v="5"/>
    <s v="Meghalaya"/>
    <s v="TURA"/>
    <s v="DR. MUKUL SANGMA"/>
    <n v="0"/>
    <s v="INC"/>
    <s v="Hand"/>
    <s v="MALE"/>
    <n v="0"/>
    <n v="53"/>
    <s v="ST"/>
    <s v="Graduate Professional"/>
    <n v="136735735"/>
    <n v="3408159"/>
    <n v="240240"/>
    <n v="185"/>
    <n v="240425"/>
    <n v="33.53254578"/>
    <n v="41.205354079999999"/>
    <n v="716990"/>
  </r>
  <r>
    <x v="5"/>
    <s v="Meghalaya"/>
    <s v="TURA"/>
    <s v="RIKMAN GARREY MOMIN"/>
    <n v="0"/>
    <s v="BJP"/>
    <s v="Lotus"/>
    <s v="MALE"/>
    <n v="0"/>
    <n v="55"/>
    <s v="ST"/>
    <s v="Others"/>
    <n v="1025030"/>
    <n v="0"/>
    <n v="31394"/>
    <n v="313"/>
    <n v="31707"/>
    <n v="4.4222374090000001"/>
    <n v="5.4341194210000001"/>
    <n v="716990"/>
  </r>
  <r>
    <x v="5"/>
    <s v="Meghalaya"/>
    <s v="TURA"/>
    <s v="NOTA"/>
    <n v="0"/>
    <s v="NOTA"/>
    <s v="ND"/>
    <s v=""/>
    <m/>
    <m/>
    <s v=""/>
    <s v=""/>
    <m/>
    <m/>
    <n v="6451"/>
    <n v="3"/>
    <n v="6454"/>
    <n v="0.90015202400000005"/>
    <n v="1.106121889"/>
    <n v="716990"/>
  </r>
  <r>
    <x v="2"/>
    <s v="Rajasthan"/>
    <s v="UDAIPUR"/>
    <s v="ARJUNLAL MEENA"/>
    <n v="1"/>
    <s v="BJP"/>
    <s v="Lotus"/>
    <s v="MALE"/>
    <n v="0"/>
    <n v="54"/>
    <s v="ST"/>
    <s v="Post Graduate"/>
    <n v="48196946"/>
    <n v="15602872"/>
    <n v="867694"/>
    <n v="3854"/>
    <n v="871548"/>
    <n v="42.112739959999999"/>
    <n v="59.883043829999998"/>
    <n v="2069559"/>
  </r>
  <r>
    <x v="2"/>
    <s v="Rajasthan"/>
    <s v="UDAIPUR"/>
    <s v="RAGHUVIR SINGH MEENA"/>
    <n v="0"/>
    <s v="INC"/>
    <s v="Hand"/>
    <s v="MALE"/>
    <n v="0"/>
    <n v="59"/>
    <s v="ST"/>
    <s v="Graduate Professional"/>
    <n v="32075616"/>
    <n v="4127647"/>
    <n v="431960"/>
    <n v="1674"/>
    <n v="433634"/>
    <n v="20.952966310000001"/>
    <n v="29.79448502"/>
    <n v="2069559"/>
  </r>
  <r>
    <x v="2"/>
    <s v="Rajasthan"/>
    <s v="UDAIPUR"/>
    <s v="BIRDHI LAL CHHANWAL"/>
    <n v="0"/>
    <s v="BTP"/>
    <s v="Auto- Rickshaw"/>
    <s v="MALE"/>
    <n v="0"/>
    <n v="65"/>
    <s v="ST"/>
    <s v="Post Graduate"/>
    <n v="10682700"/>
    <n v="0"/>
    <n v="50953"/>
    <n v="690"/>
    <n v="51643"/>
    <n v="2.4953625389999998"/>
    <n v="3.5483301350000001"/>
    <n v="2069559"/>
  </r>
  <r>
    <x v="2"/>
    <s v="Rajasthan"/>
    <s v="UDAIPUR"/>
    <s v="NOTA"/>
    <n v="0"/>
    <s v="NOTA"/>
    <s v="ND"/>
    <s v=""/>
    <m/>
    <m/>
    <s v=""/>
    <s v=""/>
    <m/>
    <m/>
    <n v="28144"/>
    <n v="35"/>
    <n v="28179"/>
    <n v="1.361594427"/>
    <n v="1.936146135"/>
    <n v="2069559"/>
  </r>
  <r>
    <x v="2"/>
    <s v="Rajasthan"/>
    <s v="UDAIPUR"/>
    <s v="GHANSHYAM SINGH TAWAR"/>
    <n v="0"/>
    <s v="CPI(M)"/>
    <s v="Eaof Corn And Sickle"/>
    <s v="MALE"/>
    <n v="0"/>
    <n v="51"/>
    <s v="ST"/>
    <s v="Graduate"/>
    <n v="330700"/>
    <n v="0"/>
    <n v="18378"/>
    <n v="8"/>
    <n v="18386"/>
    <n v="0.88840182899999998"/>
    <n v="1.2632805579999999"/>
    <n v="2069559"/>
  </r>
  <r>
    <x v="2"/>
    <s v="Rajasthan"/>
    <s v="UDAIPUR"/>
    <s v="KESULAL MEENA"/>
    <n v="0"/>
    <s v="BSP"/>
    <s v="Elephant"/>
    <s v="MALE"/>
    <n v="0"/>
    <n v="53"/>
    <s v="ST"/>
    <s v="10th Pass"/>
    <n v="1112508"/>
    <n v="85000"/>
    <n v="16303"/>
    <n v="15"/>
    <n v="16318"/>
    <n v="0.78847715900000004"/>
    <n v="1.1211906970000001"/>
    <n v="2069559"/>
  </r>
  <r>
    <x v="4"/>
    <s v="Jammu &amp; Kashmir"/>
    <s v="UDHAMPUR"/>
    <s v="DR. JITENDRA SINGH"/>
    <n v="1"/>
    <s v="BJP"/>
    <s v="Lotus"/>
    <s v="MALE"/>
    <n v="0"/>
    <n v="62"/>
    <s v="GENERAL"/>
    <s v="Post Graduate"/>
    <n v="70827203"/>
    <n v="0"/>
    <n v="715406"/>
    <n v="8905"/>
    <n v="724311"/>
    <n v="42.96500923"/>
    <n v="61.243193429999998"/>
    <n v="1685816"/>
  </r>
  <r>
    <x v="4"/>
    <s v="Jammu &amp; Kashmir"/>
    <s v="UDHAMPUR"/>
    <s v="VIKRAMADITYA SINGH"/>
    <n v="0"/>
    <s v="INC"/>
    <s v="Hand"/>
    <s v="MALE"/>
    <n v="0"/>
    <n v="54"/>
    <s v="GENERAL"/>
    <s v="Others"/>
    <n v="360230337"/>
    <n v="4800765"/>
    <n v="366123"/>
    <n v="936"/>
    <n v="367059"/>
    <n v="21.77337266"/>
    <n v="31.03620591"/>
    <n v="1685816"/>
  </r>
  <r>
    <x v="4"/>
    <s v="Jammu &amp; Kashmir"/>
    <s v="UDHAMPUR"/>
    <s v="HARSH DEV SINGH"/>
    <n v="0"/>
    <s v="JKNPP"/>
    <s v="Bicycle"/>
    <s v="MALE"/>
    <n v="3"/>
    <n v="59"/>
    <s v="GENERAL"/>
    <s v="Post Graduate"/>
    <n v="11936017"/>
    <n v="2500000"/>
    <n v="24135"/>
    <n v="184"/>
    <n v="24319"/>
    <n v="1.4425654990000001"/>
    <n v="2.0562620489999999"/>
    <n v="1685816"/>
  </r>
  <r>
    <x v="4"/>
    <s v="Jammu &amp; Kashmir"/>
    <s v="UDHAMPUR"/>
    <s v="LAL SINGH"/>
    <n v="0"/>
    <s v="DSSP"/>
    <s v="Tractor Chalata Kisan"/>
    <s v="MALE"/>
    <n v="0"/>
    <n v="60"/>
    <s v="GENERAL"/>
    <s v="Graduate"/>
    <n v="20355810"/>
    <n v="1950000"/>
    <n v="18476"/>
    <n v="573"/>
    <n v="19049"/>
    <n v="1.129957243"/>
    <n v="1.610663916"/>
    <n v="1685816"/>
  </r>
  <r>
    <x v="4"/>
    <s v="Jammu &amp; Kashmir"/>
    <s v="UDHAMPUR"/>
    <s v="TILAK RAJ BHAGAT"/>
    <n v="0"/>
    <s v="BSP"/>
    <s v="Elephant"/>
    <s v="MALE"/>
    <n v="0"/>
    <n v="62"/>
    <s v="SC"/>
    <s v="Graduate Professional"/>
    <n v="29125108"/>
    <n v="0"/>
    <n v="16442"/>
    <n v="159"/>
    <n v="16601"/>
    <n v="0.98474566600000002"/>
    <n v="1.403676396"/>
    <n v="1685816"/>
  </r>
  <r>
    <x v="0"/>
    <s v="Karnataka"/>
    <s v="UDUPI CHIKMAGALUR"/>
    <s v="SHOBHA KARANDLAJE"/>
    <n v="1"/>
    <s v="BJP"/>
    <s v="Lotus"/>
    <s v="FEMALE"/>
    <n v="3"/>
    <n v="52"/>
    <s v="GENERAL"/>
    <s v="Post Graduate"/>
    <n v="104872668"/>
    <n v="49936840"/>
    <n v="717482"/>
    <n v="1434"/>
    <n v="718916"/>
    <n v="47.490629579999997"/>
    <n v="62.42633223"/>
    <n v="1513806"/>
  </r>
  <r>
    <x v="0"/>
    <s v="Karnataka"/>
    <s v="UDUPI CHIKMAGALUR"/>
    <s v="PRAMOD MADHWARAJ"/>
    <n v="0"/>
    <s v="JD(S)"/>
    <s v="A lady farmer carrying paddy on her head"/>
    <s v="MALE"/>
    <n v="1"/>
    <n v="50"/>
    <s v="GENERAL"/>
    <s v="12th Pass"/>
    <n v="990739778"/>
    <n v="21813972"/>
    <n v="368932"/>
    <n v="385"/>
    <n v="369317"/>
    <n v="24.396587149999998"/>
    <n v="32.069262250000001"/>
    <n v="1513806"/>
  </r>
  <r>
    <x v="0"/>
    <s v="Karnataka"/>
    <s v="UDUPI CHIKMAGALUR"/>
    <s v="P. PARAMESHWARA"/>
    <n v="0"/>
    <s v="BSP"/>
    <s v="Elephant"/>
    <s v="MALE"/>
    <n v="1"/>
    <n v="43"/>
    <s v="SC"/>
    <s v="Graduate Professional"/>
    <n v="4994000"/>
    <n v="0"/>
    <n v="15910"/>
    <n v="37"/>
    <n v="15947"/>
    <n v="1.0534374950000001"/>
    <n v="1.3847413609999999"/>
    <n v="1513806"/>
  </r>
  <r>
    <x v="3"/>
    <s v="Bihar"/>
    <s v="UJIARPUR"/>
    <s v="Nityanand Rai"/>
    <n v="1"/>
    <s v="BJP"/>
    <s v="Lotus"/>
    <s v="MALE"/>
    <n v="3"/>
    <n v="53"/>
    <s v="GENERAL"/>
    <s v="Graduate"/>
    <n v="187007570"/>
    <n v="357561"/>
    <n v="542341"/>
    <n v="1565"/>
    <n v="543906"/>
    <n v="33.734788809999998"/>
    <n v="56.080762010000001"/>
    <n v="1612300"/>
  </r>
  <r>
    <x v="3"/>
    <s v="Bihar"/>
    <s v="UJIARPUR"/>
    <s v="Upendra Kushwaha"/>
    <n v="0"/>
    <s v="BLSP"/>
    <s v="Ceiling Fan"/>
    <s v="MALE"/>
    <n v="5"/>
    <n v="56"/>
    <s v="GENERAL"/>
    <s v="Post Graduate"/>
    <n v="24441520"/>
    <n v="1358960"/>
    <n v="265891"/>
    <n v="737"/>
    <n v="266628"/>
    <n v="16.53712088"/>
    <n v="27.491333820000001"/>
    <n v="1612300"/>
  </r>
  <r>
    <x v="3"/>
    <s v="Bihar"/>
    <s v="UJIARPUR"/>
    <s v="Ajay Kumar"/>
    <n v="0"/>
    <s v="CPI(M)"/>
    <s v="Hammer, Sickle and Star"/>
    <s v="MALE"/>
    <n v="3"/>
    <n v="49"/>
    <s v="GENERAL"/>
    <s v="Post Graduate"/>
    <n v="9481398"/>
    <n v="50000"/>
    <n v="27482"/>
    <n v="95"/>
    <n v="27577"/>
    <n v="1.710413695"/>
    <n v="2.843394215"/>
    <n v="1612300"/>
  </r>
  <r>
    <x v="3"/>
    <s v="Bihar"/>
    <s v="UJIARPUR"/>
    <s v="Mamta Kumari"/>
    <n v="0"/>
    <s v="IND"/>
    <s v="Helicopter"/>
    <s v="FEMALE"/>
    <n v="2"/>
    <n v="31"/>
    <s v="GENERAL"/>
    <s v="12th Pass"/>
    <n v="2561450"/>
    <n v="350000"/>
    <n v="23582"/>
    <n v="8"/>
    <n v="23590"/>
    <n v="1.4631272099999999"/>
    <n v="2.432304802"/>
    <n v="1612300"/>
  </r>
  <r>
    <x v="3"/>
    <s v="Bihar"/>
    <s v="UJIARPUR"/>
    <s v="Allamaa Shiblee Nomanee Halami"/>
    <n v="0"/>
    <s v="IND"/>
    <s v="BUCKET"/>
    <s v="MALE"/>
    <n v="0"/>
    <n v="51"/>
    <s v="GENERAL"/>
    <s v="10th Pass"/>
    <n v="121000"/>
    <n v="0"/>
    <n v="16357"/>
    <n v="2"/>
    <n v="16359"/>
    <n v="1.0146374739999999"/>
    <n v="1.686734814"/>
    <n v="1612300"/>
  </r>
  <r>
    <x v="3"/>
    <s v="Bihar"/>
    <s v="UJIARPUR"/>
    <s v="NOTA"/>
    <n v="0"/>
    <s v="NOTA"/>
    <s v="ND"/>
    <s v=""/>
    <m/>
    <m/>
    <s v=""/>
    <s v=""/>
    <m/>
    <m/>
    <n v="14405"/>
    <n v="29"/>
    <n v="14434"/>
    <n v="0.89524282099999997"/>
    <n v="1.4882529680000001"/>
    <n v="1612300"/>
  </r>
  <r>
    <x v="3"/>
    <s v="Bihar"/>
    <s v="UJIARPUR"/>
    <s v="MD. Anwar"/>
    <n v="0"/>
    <s v="IND"/>
    <s v="Cup &amp; Saucer"/>
    <s v="MALE"/>
    <n v="1"/>
    <n v="42"/>
    <s v="GENERAL"/>
    <s v="10th Pass"/>
    <n v="2938263"/>
    <n v="513600"/>
    <n v="13933"/>
    <n v="1"/>
    <n v="13934"/>
    <n v="0.86423122200000002"/>
    <n v="1.436699242"/>
    <n v="1612300"/>
  </r>
  <r>
    <x v="3"/>
    <s v="Bihar"/>
    <s v="UJIARPUR"/>
    <s v="Dr. Ajay Singh Almust"/>
    <n v="0"/>
    <s v="RSPSR"/>
    <s v="Truck"/>
    <s v="MALE"/>
    <n v="0"/>
    <n v="64"/>
    <s v="GENERAL"/>
    <s v="Doctorate"/>
    <n v="4315459"/>
    <n v="1127000"/>
    <n v="10050"/>
    <n v="1"/>
    <n v="10051"/>
    <n v="0.62339515000000001"/>
    <n v="1.0363330040000001"/>
    <n v="1612300"/>
  </r>
  <r>
    <x v="3"/>
    <s v="Bihar"/>
    <s v="UJIARPUR"/>
    <s v="Navin Kumar"/>
    <n v="0"/>
    <s v="BSP"/>
    <s v="Elephant"/>
    <s v="MALE"/>
    <n v="0"/>
    <n v="41"/>
    <s v="GENERAL"/>
    <s v="Post Graduate"/>
    <n v="7696000"/>
    <n v="980000"/>
    <n v="9655"/>
    <n v="44"/>
    <n v="9699"/>
    <n v="0.60156298500000005"/>
    <n v="1.000039181"/>
    <n v="1612300"/>
  </r>
  <r>
    <x v="1"/>
    <s v="Madhya Pradesh"/>
    <s v="UJJAIN"/>
    <s v="ANIL FIROJIYA"/>
    <n v="1"/>
    <s v="BJP"/>
    <s v="Lotus"/>
    <s v="MALE"/>
    <n v="0"/>
    <n v="47"/>
    <s v="SC"/>
    <s v="12th Pass"/>
    <n v="26417937"/>
    <n v="3203766"/>
    <n v="790207"/>
    <n v="1456"/>
    <n v="791663"/>
    <n v="47.655260050000003"/>
    <n v="63.178228070000003"/>
    <n v="1661229"/>
  </r>
  <r>
    <x v="1"/>
    <s v="Madhya Pradesh"/>
    <s v="UJJAIN"/>
    <s v="BABULAL MALVIYA"/>
    <n v="0"/>
    <s v="INC"/>
    <s v="Hand"/>
    <s v="MALE"/>
    <n v="1"/>
    <n v="56"/>
    <s v="SC"/>
    <s v="5th Pass"/>
    <n v="2181243"/>
    <n v="1785483"/>
    <n v="425509"/>
    <n v="517"/>
    <n v="426026"/>
    <n v="25.645230130000002"/>
    <n v="33.998769420000002"/>
    <n v="1661229"/>
  </r>
  <r>
    <x v="3"/>
    <s v="West Bengal"/>
    <s v="ULUBERIA"/>
    <s v="SAJDA AHMED"/>
    <n v="1"/>
    <s v="AITC"/>
    <s v="Floweand Grass"/>
    <s v="FEMALE"/>
    <n v="0"/>
    <n v="57"/>
    <s v="GENERAL"/>
    <s v="Graduate"/>
    <n v="28351569"/>
    <n v="5322615"/>
    <n v="694617"/>
    <n v="328"/>
    <n v="694945"/>
    <n v="43.030969890000001"/>
    <n v="53.003920309999998"/>
    <n v="1614988"/>
  </r>
  <r>
    <x v="3"/>
    <s v="West Bengal"/>
    <s v="ULUBERIA"/>
    <s v="JOY BANERJEE"/>
    <n v="0"/>
    <s v="BJP"/>
    <s v="Lotus"/>
    <s v="MALE"/>
    <n v="2"/>
    <n v="56"/>
    <s v="GENERAL"/>
    <s v="Graduate"/>
    <n v="246933"/>
    <n v="0"/>
    <n v="479016"/>
    <n v="570"/>
    <n v="479586"/>
    <n v="29.695948210000001"/>
    <n v="36.578345229999996"/>
    <n v="1614988"/>
  </r>
  <r>
    <x v="3"/>
    <s v="West Bengal"/>
    <s v="ULUBERIA"/>
    <s v="MAKSUDA KHATUN"/>
    <n v="0"/>
    <s v="CPI(M)"/>
    <s v="Hammer, Sickle and Star"/>
    <s v="FEMALE"/>
    <n v="0"/>
    <n v="58"/>
    <s v="GENERAL"/>
    <s v="Doctorate"/>
    <n v="12578736"/>
    <n v="2876353"/>
    <n v="81149"/>
    <n v="165"/>
    <n v="81314"/>
    <n v="5.034960012"/>
    <n v="6.2018732080000003"/>
    <n v="1614988"/>
  </r>
  <r>
    <x v="3"/>
    <s v="West Bengal"/>
    <s v="ULUBERIA"/>
    <s v="Shoma Ranisree Roy"/>
    <n v="0"/>
    <s v="INC"/>
    <s v="Hand"/>
    <s v="FEMALE"/>
    <n v="0"/>
    <n v="40"/>
    <s v="GENERAL"/>
    <s v="Post Graduate"/>
    <n v="5400000"/>
    <n v="0"/>
    <n v="27555"/>
    <n v="13"/>
    <n v="27568"/>
    <n v="1.707009588"/>
    <n v="2.1026298130000001"/>
    <n v="1614988"/>
  </r>
  <r>
    <x v="1"/>
    <s v="Uttar Pradesh"/>
    <s v="UNNAO"/>
    <s v="Swami Sakshi Ji Maharaj"/>
    <n v="1"/>
    <s v="BJP"/>
    <s v="Lotus"/>
    <s v="MALE"/>
    <n v="4"/>
    <n v="63"/>
    <s v="GENERAL"/>
    <s v="Doctorate"/>
    <n v="40886941"/>
    <n v="699025"/>
    <n v="702441"/>
    <n v="1066"/>
    <n v="703507"/>
    <n v="32.102132589999997"/>
    <n v="56.846707729999999"/>
    <n v="2191465"/>
  </r>
  <r>
    <x v="1"/>
    <s v="Uttar Pradesh"/>
    <s v="UNNAO"/>
    <s v="Arun Shanker Shukla"/>
    <n v="0"/>
    <s v="SP"/>
    <s v="Bicycle"/>
    <s v="MALE"/>
    <n v="2"/>
    <n v="61"/>
    <s v="GENERAL"/>
    <s v="10th Pass"/>
    <n v="458367272"/>
    <n v="2074764"/>
    <n v="302263"/>
    <n v="288"/>
    <n v="302551"/>
    <n v="13.805878720000001"/>
    <n v="24.44755812"/>
    <n v="2191465"/>
  </r>
  <r>
    <x v="1"/>
    <s v="Uttar Pradesh"/>
    <s v="UNNAO"/>
    <s v="Annu Tandon"/>
    <n v="0"/>
    <s v="INC"/>
    <s v="Hand"/>
    <s v="FEMALE"/>
    <n v="1"/>
    <n v="61"/>
    <s v="GENERAL"/>
    <s v="Graduate"/>
    <n v="816046184"/>
    <n v="96675048"/>
    <n v="185468"/>
    <n v="166"/>
    <n v="185634"/>
    <n v="8.4707718350000007"/>
    <n v="15.00010909"/>
    <n v="2191465"/>
  </r>
  <r>
    <x v="0"/>
    <s v="Karnataka"/>
    <s v="UTTARA KANNADA"/>
    <s v="ANANTKUMAR HEGDE"/>
    <n v="1"/>
    <s v="BJP"/>
    <s v="Lotus"/>
    <s v="MALE"/>
    <n v="4"/>
    <n v="51"/>
    <s v="GENERAL"/>
    <s v="12th Pass"/>
    <n v="84755455"/>
    <n v="41016655"/>
    <n v="783211"/>
    <n v="2831"/>
    <n v="786042"/>
    <n v="50.497398500000003"/>
    <n v="68.091546179999995"/>
    <n v="1556599"/>
  </r>
  <r>
    <x v="0"/>
    <s v="Karnataka"/>
    <s v="UTTARA KANNADA"/>
    <s v="ANAND ASNOTIKAR"/>
    <n v="0"/>
    <s v="JD(S)"/>
    <s v="A lady farmer carrying paddy on her head"/>
    <s v="MALE"/>
    <n v="1"/>
    <n v="39"/>
    <s v="GENERAL"/>
    <s v="Post Graduate"/>
    <n v="721916901"/>
    <n v="23800806"/>
    <n v="306130"/>
    <n v="263"/>
    <n v="306393"/>
    <n v="19.68348945"/>
    <n v="26.54155008"/>
    <n v="1556599"/>
  </r>
  <r>
    <x v="0"/>
    <s v="Karnataka"/>
    <s v="UTTARA KANNADA"/>
    <s v="NOTA"/>
    <n v="0"/>
    <s v="NOTA"/>
    <s v="ND"/>
    <s v=""/>
    <m/>
    <m/>
    <s v=""/>
    <s v=""/>
    <m/>
    <m/>
    <n v="15997"/>
    <n v="20"/>
    <n v="16017"/>
    <n v="1.0289740650000001"/>
    <n v="1.387486032"/>
    <n v="1556599"/>
  </r>
  <r>
    <x v="0"/>
    <s v="Kerala"/>
    <s v="VADAKARA"/>
    <s v="K. MURALEEDHARAN"/>
    <n v="1"/>
    <s v="INC"/>
    <s v="Hand"/>
    <s v="MALE"/>
    <n v="3"/>
    <n v="62"/>
    <s v="GENERAL"/>
    <s v="Graduate"/>
    <n v="114379340"/>
    <n v="0"/>
    <n v="525004"/>
    <n v="1751"/>
    <n v="526755"/>
    <n v="40.8677457"/>
    <n v="49.417317429999997"/>
    <n v="1288926"/>
  </r>
  <r>
    <x v="0"/>
    <s v="Kerala"/>
    <s v="VADAKARA"/>
    <s v="P.JAYARAJAN"/>
    <n v="0"/>
    <s v="CPI(M)"/>
    <s v="Hammer, Sickle and Star"/>
    <s v="MALE"/>
    <n v="10"/>
    <n v="66"/>
    <s v="GENERAL"/>
    <s v="10th Pass"/>
    <n v="9072440"/>
    <n v="620213"/>
    <n v="439640"/>
    <n v="2452"/>
    <n v="442092"/>
    <n v="34.299253800000002"/>
    <n v="41.474690690000003"/>
    <n v="1288926"/>
  </r>
  <r>
    <x v="0"/>
    <s v="Kerala"/>
    <s v="VADAKARA"/>
    <s v="ADV.V.K.SAJEEVAN"/>
    <n v="0"/>
    <s v="BJP"/>
    <s v="Lotus"/>
    <s v="MALE"/>
    <n v="2"/>
    <n v="43"/>
    <s v="GENERAL"/>
    <s v="Graduate Professional"/>
    <n v="3530403"/>
    <n v="1754758"/>
    <n v="79580"/>
    <n v="548"/>
    <n v="80128"/>
    <n v="6.2166485900000001"/>
    <n v="7.5171774559999998"/>
    <n v="1288926"/>
  </r>
  <r>
    <x v="2"/>
    <s v="Gujarat"/>
    <s v="VADODARA"/>
    <s v="RANJANBEN BHATT"/>
    <n v="1"/>
    <s v="BJP"/>
    <s v="Lotus"/>
    <s v="FEMALE"/>
    <n v="0"/>
    <n v="56"/>
    <s v="GENERAL"/>
    <s v="12th Pass"/>
    <n v="29426428"/>
    <n v="0"/>
    <n v="880905"/>
    <n v="2814"/>
    <n v="883719"/>
    <n v="49.235108889999999"/>
    <n v="72.216433809999998"/>
    <n v="1794896"/>
  </r>
  <r>
    <x v="2"/>
    <s v="Gujarat"/>
    <s v="VADODARA"/>
    <s v="PRASHANT PATEL (TIKO)"/>
    <n v="0"/>
    <s v="INC"/>
    <s v="Hand"/>
    <s v="MALE"/>
    <n v="1"/>
    <n v="44"/>
    <s v="GENERAL"/>
    <s v="Graduate"/>
    <n v="31042006"/>
    <n v="10938685"/>
    <n v="293080"/>
    <n v="1462"/>
    <n v="294542"/>
    <n v="16.409975840000001"/>
    <n v="24.06961132"/>
    <n v="1794896"/>
  </r>
  <r>
    <x v="2"/>
    <s v="Gujarat"/>
    <s v="VADODARA"/>
    <s v="NOTA"/>
    <n v="0"/>
    <s v="NOTA"/>
    <s v="ND"/>
    <s v=""/>
    <m/>
    <m/>
    <s v=""/>
    <s v=""/>
    <m/>
    <m/>
    <n v="16901"/>
    <n v="98"/>
    <n v="16999"/>
    <n v="0.94707437100000003"/>
    <n v="1.38913745"/>
    <n v="1794896"/>
  </r>
  <r>
    <x v="3"/>
    <s v="Bihar"/>
    <s v="VAISHALI"/>
    <s v="Veena Devi (W/o Dinesh Prasad Singh)"/>
    <n v="1"/>
    <s v="LJP"/>
    <s v="Bungalow"/>
    <s v="FEMALE"/>
    <n v="2"/>
    <n v="48"/>
    <s v="GENERAL"/>
    <s v="10th Pass"/>
    <n v="337284632"/>
    <n v="112089220"/>
    <n v="566707"/>
    <n v="1508"/>
    <n v="568215"/>
    <n v="32.731599330000002"/>
    <n v="52.869455340000002"/>
    <n v="1735983"/>
  </r>
  <r>
    <x v="3"/>
    <s v="Bihar"/>
    <s v="VAISHALI"/>
    <s v="Raghuvansh Prasad Singh"/>
    <n v="0"/>
    <s v="RJD"/>
    <s v="Hurricane Lamp"/>
    <s v="MALE"/>
    <n v="2"/>
    <n v="72"/>
    <s v="GENERAL"/>
    <s v="Doctorate"/>
    <n v="7857367"/>
    <n v="984703"/>
    <n v="332707"/>
    <n v="924"/>
    <n v="333631"/>
    <n v="19.21856378"/>
    <n v="31.0426322"/>
    <n v="1735983"/>
  </r>
  <r>
    <x v="3"/>
    <s v="Bihar"/>
    <s v="VAISHALI"/>
    <s v="Abha Rai"/>
    <n v="0"/>
    <s v="IND"/>
    <s v="Apple"/>
    <s v="FEMALE"/>
    <n v="0"/>
    <n v="26"/>
    <s v="GENERAL"/>
    <s v="8th Pass"/>
    <n v="5396670"/>
    <n v="680000"/>
    <n v="27496"/>
    <n v="1"/>
    <n v="27497"/>
    <n v="1.5839440819999999"/>
    <n v="2.558453074"/>
    <n v="1735983"/>
  </r>
  <r>
    <x v="3"/>
    <s v="Bihar"/>
    <s v="VAISHALI"/>
    <s v="Ismohamad alias Md. Munna"/>
    <n v="0"/>
    <s v="IND"/>
    <s v="Bead Necklace"/>
    <s v="MALE"/>
    <n v="0"/>
    <n v="36"/>
    <s v="GENERAL"/>
    <s v="Graduate"/>
    <n v="1595000"/>
    <n v="0"/>
    <n v="21855"/>
    <n v="2"/>
    <n v="21857"/>
    <n v="1.259056108"/>
    <n v="2.0336803589999999"/>
    <n v="1735983"/>
  </r>
  <r>
    <x v="3"/>
    <s v="Bihar"/>
    <s v="VAISHALI"/>
    <s v="Rinkoo Devi"/>
    <n v="0"/>
    <s v="IND"/>
    <s v="Cot"/>
    <s v="FEMALE"/>
    <m/>
    <n v="37"/>
    <s v="GENERAL"/>
    <s v="Not Available"/>
    <s v="Not Available"/>
    <s v="Not Available"/>
    <n v="16734"/>
    <n v="4"/>
    <n v="16738"/>
    <n v="0.96417994900000004"/>
    <n v="1.5573839890000001"/>
    <n v="1735983"/>
  </r>
  <r>
    <x v="3"/>
    <s v="Bihar"/>
    <s v="VAISHALI"/>
    <s v="Shankar Mahto"/>
    <n v="0"/>
    <s v="BSP"/>
    <s v="Elephant"/>
    <s v="MALE"/>
    <n v="4"/>
    <n v="46"/>
    <s v="GENERAL"/>
    <s v="12th Pass"/>
    <n v="7073515"/>
    <n v="104766"/>
    <n v="14269"/>
    <n v="82"/>
    <n v="14351"/>
    <n v="0.82667860199999998"/>
    <n v="1.3352860339999999"/>
    <n v="1735983"/>
  </r>
  <r>
    <x v="3"/>
    <s v="Bihar"/>
    <s v="VAISHALI"/>
    <s v="Pankaj Kumar"/>
    <n v="0"/>
    <s v="IND"/>
    <s v="Camera"/>
    <s v="MALE"/>
    <n v="1"/>
    <n v="46"/>
    <s v="GENERAL"/>
    <s v="Graduate Professional"/>
    <n v="25076000"/>
    <n v="200000"/>
    <n v="11979"/>
    <n v="2"/>
    <n v="11981"/>
    <n v="0.69015652800000005"/>
    <n v="1.1147698399999999"/>
    <n v="1735983"/>
  </r>
  <r>
    <x v="3"/>
    <s v="Bihar"/>
    <s v="VALMIKI NAGAR"/>
    <s v="BAIDYANATH PRASAD MAHTO"/>
    <n v="1"/>
    <s v="JD(U)"/>
    <s v="Arrow"/>
    <s v="MALE"/>
    <n v="4"/>
    <n v="62"/>
    <s v="GENERAL"/>
    <s v="10th Pass"/>
    <n v="17934888"/>
    <n v="2915945"/>
    <n v="601227"/>
    <n v="1433"/>
    <n v="602660"/>
    <n v="36.184885999999999"/>
    <n v="58.384218259999997"/>
    <n v="1665502"/>
  </r>
  <r>
    <x v="3"/>
    <s v="Bihar"/>
    <s v="VALMIKI NAGAR"/>
    <s v="SHASHWAT KEDAR"/>
    <n v="0"/>
    <s v="INC"/>
    <s v="Hand"/>
    <s v="MALE"/>
    <n v="0"/>
    <n v="32"/>
    <s v="GENERAL"/>
    <s v="Graduate"/>
    <n v="21470456"/>
    <n v="1728000"/>
    <n v="247319"/>
    <n v="725"/>
    <n v="248044"/>
    <n v="14.893047259999999"/>
    <n v="24.029892530000001"/>
    <n v="1665502"/>
  </r>
  <r>
    <x v="3"/>
    <s v="Bihar"/>
    <s v="VALMIKI NAGAR"/>
    <s v="DEEPAK YADAV"/>
    <n v="0"/>
    <s v="BSP"/>
    <s v="Elephant"/>
    <s v="MALE"/>
    <n v="1"/>
    <n v="42"/>
    <s v="GENERAL"/>
    <s v="Graduate Professional"/>
    <n v="569431975"/>
    <n v="2409792"/>
    <n v="62816"/>
    <n v="147"/>
    <n v="62963"/>
    <n v="3.7804217590000002"/>
    <n v="6.0997005519999998"/>
    <n v="1665502"/>
  </r>
  <r>
    <x v="3"/>
    <s v="Bihar"/>
    <s v="VALMIKI NAGAR"/>
    <s v="NOTA"/>
    <n v="0"/>
    <s v="NOTA"/>
    <s v="ND"/>
    <s v=""/>
    <m/>
    <m/>
    <s v=""/>
    <s v=""/>
    <m/>
    <m/>
    <n v="34311"/>
    <n v="27"/>
    <n v="34338"/>
    <n v="2.0617207299999998"/>
    <n v="3.3265809690000001"/>
    <n v="1665502"/>
  </r>
  <r>
    <x v="3"/>
    <s v="Bihar"/>
    <s v="VALMIKI NAGAR"/>
    <s v="SURESH SAH"/>
    <n v="0"/>
    <s v="IND"/>
    <s v="Air Conditioner"/>
    <s v="MALE"/>
    <n v="0"/>
    <n v="54"/>
    <s v="GENERAL"/>
    <s v="Others"/>
    <n v="4645464"/>
    <n v="0"/>
    <n v="14869"/>
    <n v="1"/>
    <n v="14870"/>
    <n v="0.89282390499999997"/>
    <n v="1.4405690200000001"/>
    <n v="1665502"/>
  </r>
  <r>
    <x v="3"/>
    <s v="Bihar"/>
    <s v="VALMIKI NAGAR"/>
    <s v="RAKESH KEWAT"/>
    <n v="0"/>
    <s v="RAHIS"/>
    <s v="Helicopter"/>
    <s v="MALE"/>
    <n v="0"/>
    <n v="35"/>
    <s v="GENERAL"/>
    <s v="8th Pass"/>
    <n v="15516300"/>
    <n v="765000"/>
    <n v="12805"/>
    <n v="6"/>
    <n v="12811"/>
    <n v="0.769197515"/>
    <n v="1.2410981649999999"/>
    <n v="1665502"/>
  </r>
  <r>
    <x v="3"/>
    <s v="Bihar"/>
    <s v="VALMIKI NAGAR"/>
    <s v="SUSHMA DEVI"/>
    <n v="0"/>
    <s v="SHS"/>
    <s v="Cauliflower"/>
    <s v="FEMALE"/>
    <n v="2"/>
    <n v="38"/>
    <s v="GENERAL"/>
    <s v="Post Graduate"/>
    <n v="41780000"/>
    <n v="100000"/>
    <n v="11896"/>
    <n v="37"/>
    <n v="11933"/>
    <n v="0.71648067699999995"/>
    <n v="1.1560396850000001"/>
    <n v="1665502"/>
  </r>
  <r>
    <x v="2"/>
    <s v="Gujarat"/>
    <s v="VALSAD"/>
    <s v="Dr.K.C.PATEL"/>
    <n v="1"/>
    <s v="BJP"/>
    <s v="Lotus"/>
    <s v="MALE"/>
    <n v="0"/>
    <n v="69"/>
    <s v="ST"/>
    <s v="Graduate Professional"/>
    <n v="68239480"/>
    <n v="0"/>
    <n v="770442"/>
    <n v="1538"/>
    <n v="771980"/>
    <n v="46.197854020000001"/>
    <n v="61.20200037"/>
    <n v="1671030"/>
  </r>
  <r>
    <x v="2"/>
    <s v="Gujarat"/>
    <s v="VALSAD"/>
    <s v="CHAUDHARI JITUBHAI HARJIBHAI"/>
    <n v="0"/>
    <s v="INC"/>
    <s v="Hand"/>
    <s v="MALE"/>
    <n v="1"/>
    <n v="54"/>
    <s v="ST"/>
    <s v="8th Pass"/>
    <n v="6611455"/>
    <n v="0"/>
    <n v="416310"/>
    <n v="1873"/>
    <n v="418183"/>
    <n v="25.025463340000002"/>
    <n v="33.15323729"/>
    <n v="1671030"/>
  </r>
  <r>
    <x v="2"/>
    <s v="Gujarat"/>
    <s v="VALSAD"/>
    <s v="NOTA"/>
    <n v="0"/>
    <s v="NOTA"/>
    <s v="ND"/>
    <s v=""/>
    <m/>
    <m/>
    <s v=""/>
    <s v=""/>
    <m/>
    <m/>
    <n v="19264"/>
    <n v="43"/>
    <n v="19307"/>
    <n v="1.155395175"/>
    <n v="1.5306446039999999"/>
    <n v="1671030"/>
  </r>
  <r>
    <x v="2"/>
    <s v="Gujarat"/>
    <s v="VALSAD"/>
    <s v="KISHORBHAI RAMANBHAI PATEL (Rajubhai)"/>
    <n v="0"/>
    <s v="BSP"/>
    <s v="Elephant"/>
    <s v="MALE"/>
    <n v="0"/>
    <n v="54"/>
    <s v="ST"/>
    <s v="10th Pass"/>
    <n v="2650000"/>
    <n v="0"/>
    <n v="15344"/>
    <n v="15"/>
    <n v="15359"/>
    <n v="0.91913370800000005"/>
    <n v="1.2176500990000001"/>
    <n v="1671030"/>
  </r>
  <r>
    <x v="1"/>
    <s v="Uttar Pradesh"/>
    <s v="VARANASI"/>
    <s v="NARENDRA MODI"/>
    <n v="1"/>
    <s v="BJP"/>
    <s v="Lotus"/>
    <s v="MALE"/>
    <n v="0"/>
    <n v="68"/>
    <s v="GENERAL"/>
    <s v="Post Graduate"/>
    <n v="25136119"/>
    <n v="0"/>
    <n v="673453"/>
    <n v="1211"/>
    <n v="674664"/>
    <n v="36.334945609999998"/>
    <n v="63.597808880000002"/>
    <n v="1856791"/>
  </r>
  <r>
    <x v="1"/>
    <s v="Uttar Pradesh"/>
    <s v="VARANASI"/>
    <s v="SHALINI YADAV"/>
    <n v="0"/>
    <s v="SP"/>
    <s v="Bicycle"/>
    <s v="FEMALE"/>
    <n v="0"/>
    <n v="47"/>
    <s v="GENERAL"/>
    <s v="Graduate"/>
    <n v="12600000"/>
    <n v="788131"/>
    <n v="194763"/>
    <n v="396"/>
    <n v="195159"/>
    <n v="10.510552880000001"/>
    <n v="18.3968387"/>
    <n v="1856791"/>
  </r>
  <r>
    <x v="1"/>
    <s v="Uttar Pradesh"/>
    <s v="VARANASI"/>
    <s v="AJAY RAI"/>
    <n v="0"/>
    <s v="INC"/>
    <s v="Hand"/>
    <s v="MALE"/>
    <n v="8"/>
    <n v="49"/>
    <s v="GENERAL"/>
    <s v="Graduate"/>
    <n v="13970015"/>
    <n v="0"/>
    <n v="152456"/>
    <n v="92"/>
    <n v="152548"/>
    <n v="8.2156796320000005"/>
    <n v="14.38007445"/>
    <n v="1856791"/>
  </r>
  <r>
    <x v="1"/>
    <s v="Madhya Pradesh"/>
    <s v="VIDISHA"/>
    <s v="Ramakant Bhargava"/>
    <n v="1"/>
    <s v="BJP"/>
    <s v="Lotus"/>
    <s v="MALE"/>
    <n v="0"/>
    <n v="65"/>
    <s v="GENERAL"/>
    <s v="12th Pass"/>
    <n v="30032282"/>
    <n v="3332012"/>
    <n v="850443"/>
    <n v="2579"/>
    <n v="853022"/>
    <n v="48.979102019999999"/>
    <n v="68.186501660000005"/>
    <n v="1741604"/>
  </r>
  <r>
    <x v="1"/>
    <s v="Madhya Pradesh"/>
    <s v="VIDISHA"/>
    <s v="Shailendra Rameshchandra Patel"/>
    <n v="0"/>
    <s v="INC"/>
    <s v="Hand"/>
    <s v="MALE"/>
    <n v="0"/>
    <n v="43"/>
    <s v="GENERAL"/>
    <s v="Post Graduate"/>
    <n v="130523815"/>
    <n v="1677179"/>
    <n v="348815"/>
    <n v="1123"/>
    <n v="349938"/>
    <n v="20.09285693"/>
    <n v="27.97237119"/>
    <n v="1741604"/>
  </r>
  <r>
    <x v="1"/>
    <s v="Madhya Pradesh"/>
    <s v="VIDISHA"/>
    <s v="Geetawali Er. P.S. Ahirwar"/>
    <n v="0"/>
    <s v="BSP"/>
    <s v="Elephant"/>
    <s v="FEMALE"/>
    <n v="0"/>
    <n v="51"/>
    <s v="SC"/>
    <s v="Graduate"/>
    <n v="40124085"/>
    <n v="0"/>
    <n v="14319"/>
    <n v="90"/>
    <n v="14409"/>
    <n v="0.82734077299999997"/>
    <n v="1.1517865920000001"/>
    <n v="1741604"/>
  </r>
  <r>
    <x v="0"/>
    <s v="Andhra Pradesh"/>
    <s v="VIJAYAWADA"/>
    <s v="KESINENI SRINIVAS (NANI)"/>
    <n v="1"/>
    <s v="TDP"/>
    <s v="Bicycle"/>
    <s v="MALE"/>
    <n v="0"/>
    <n v="53"/>
    <s v="GENERAL"/>
    <s v="10th Pass"/>
    <n v="808152415"/>
    <n v="512332955"/>
    <n v="573929"/>
    <n v="1569"/>
    <n v="575498"/>
    <n v="34.815492370000001"/>
    <n v="45.039071819999997"/>
    <n v="1652994"/>
  </r>
  <r>
    <x v="0"/>
    <s v="Andhra Pradesh"/>
    <s v="VIJAYAWADA"/>
    <s v="POTLURI.V.PRASAD ( P V P )"/>
    <n v="0"/>
    <s v="YSRCP"/>
    <s v="Ceiling Fan"/>
    <s v="MALE"/>
    <n v="1"/>
    <n v="48"/>
    <s v="GENERAL"/>
    <s v="Post Graduate"/>
    <n v="3477616326"/>
    <n v="209577562"/>
    <n v="564174"/>
    <n v="2598"/>
    <n v="566772"/>
    <n v="34.287601770000002"/>
    <n v="44.356165990000001"/>
    <n v="1652994"/>
  </r>
  <r>
    <x v="0"/>
    <s v="Andhra Pradesh"/>
    <s v="VIJAYAWADA"/>
    <s v="Muttamsetty Prasad babu"/>
    <n v="0"/>
    <s v="JnP"/>
    <s v="Glass Tumbler"/>
    <s v="MALE"/>
    <n v="0"/>
    <n v="66"/>
    <s v="GENERAL"/>
    <s v="Post Graduate"/>
    <n v="33169811"/>
    <n v="137447"/>
    <n v="81416"/>
    <n v="234"/>
    <n v="81650"/>
    <n v="4.9395218620000003"/>
    <n v="6.3900138909999997"/>
    <n v="1652994"/>
  </r>
  <r>
    <x v="0"/>
    <s v="Andhra Pradesh"/>
    <s v="VIJAYAWADA"/>
    <s v="KILARU DILEEP"/>
    <n v="0"/>
    <s v="BJP"/>
    <s v="Lotus"/>
    <s v="MALE"/>
    <n v="0"/>
    <n v="48"/>
    <s v="GENERAL"/>
    <s v="Graduate Professional"/>
    <n v="1369017847"/>
    <n v="4262122"/>
    <n v="18411"/>
    <n v="93"/>
    <n v="18504"/>
    <n v="1.1194233010000001"/>
    <n v="1.448142279"/>
    <n v="1652994"/>
  </r>
  <r>
    <x v="0"/>
    <s v="Andhra Pradesh"/>
    <s v="VIJAYAWADA"/>
    <s v="NARAHARISETTY. NARASIMHARAO."/>
    <n v="0"/>
    <s v="INC"/>
    <s v="Hand"/>
    <s v="MALE"/>
    <n v="1"/>
    <n v="58"/>
    <s v="GENERAL"/>
    <s v="Graduate Professional"/>
    <n v="19342702"/>
    <n v="6788257"/>
    <n v="16204"/>
    <n v="57"/>
    <n v="16261"/>
    <n v="0.98373012800000004"/>
    <n v="1.272602767"/>
    <n v="1652994"/>
  </r>
  <r>
    <x v="0"/>
    <s v="Tamil Nadu"/>
    <s v="VILUPPURAM"/>
    <s v="RAVIKUMAR D"/>
    <n v="1"/>
    <s v="DMK"/>
    <s v="Rising Sun"/>
    <s v="MALE"/>
    <n v="0"/>
    <n v="58"/>
    <s v="SC"/>
    <s v="Doctorate"/>
    <n v="6509860"/>
    <n v="1369031"/>
    <n v="556675"/>
    <n v="2910"/>
    <n v="559585"/>
    <n v="38.743435560000002"/>
    <n v="49.254993849999998"/>
    <n v="1444335"/>
  </r>
  <r>
    <x v="0"/>
    <s v="Tamil Nadu"/>
    <s v="VILUPPURAM"/>
    <s v="VADIVEL RAVANAN S"/>
    <n v="0"/>
    <s v="PMK"/>
    <s v="Mango"/>
    <s v="MALE"/>
    <n v="0"/>
    <n v="66"/>
    <s v="SC"/>
    <s v="Graduate"/>
    <n v="1925000"/>
    <n v="0"/>
    <n v="430091"/>
    <n v="1426"/>
    <n v="431517"/>
    <n v="29.876517570000001"/>
    <n v="37.982374759999999"/>
    <n v="1444335"/>
  </r>
  <r>
    <x v="0"/>
    <s v="Tamil Nadu"/>
    <s v="VILUPPURAM"/>
    <s v="GANAPATHY N"/>
    <n v="0"/>
    <s v="IND"/>
    <s v="Gift Pack"/>
    <s v="MALE"/>
    <n v="0"/>
    <n v="55"/>
    <s v="SC"/>
    <s v="8th Pass"/>
    <n v="7953000"/>
    <n v="2150000"/>
    <n v="57939"/>
    <n v="80"/>
    <n v="58019"/>
    <n v="4.017004365"/>
    <n v="5.1068657809999998"/>
    <n v="1444335"/>
  </r>
  <r>
    <x v="0"/>
    <s v="Tamil Nadu"/>
    <s v="VILUPPURAM"/>
    <s v="PRAKALATHA D"/>
    <n v="0"/>
    <s v="NTK"/>
    <s v="Ganna Kisan"/>
    <s v="FEMALE"/>
    <n v="1"/>
    <n v="30"/>
    <s v="SC"/>
    <s v="Post Graduate"/>
    <n v="1353000"/>
    <n v="800000"/>
    <n v="24480"/>
    <n v="129"/>
    <n v="24609"/>
    <n v="1.7038290979999999"/>
    <n v="2.1660983470000001"/>
    <n v="1444335"/>
  </r>
  <r>
    <x v="0"/>
    <s v="Tamil Nadu"/>
    <s v="VILUPPURAM"/>
    <s v="ANBIN POYYAMOZHI S"/>
    <n v="0"/>
    <s v="MNM"/>
    <s v="Battery Torch"/>
    <s v="MALE"/>
    <n v="1"/>
    <n v="48"/>
    <s v="SC"/>
    <s v="Post Graduate"/>
    <n v="122000"/>
    <n v="0"/>
    <n v="17819"/>
    <n v="72"/>
    <n v="17891"/>
    <n v="1.2387015480000001"/>
    <n v="1.5747761199999999"/>
    <n v="1444335"/>
  </r>
  <r>
    <x v="0"/>
    <s v="Tamil Nadu"/>
    <s v="VILUPPURAM"/>
    <s v="ARASAN K"/>
    <n v="0"/>
    <s v="IND"/>
    <s v="Jackfruit"/>
    <s v="MALE"/>
    <n v="0"/>
    <n v="64"/>
    <s v="SC"/>
    <s v="Illiterate"/>
    <n v="330000"/>
    <n v="0"/>
    <n v="12778"/>
    <n v="3"/>
    <n v="12781"/>
    <n v="0.88490550999999995"/>
    <n v="1.124990978"/>
    <n v="1444335"/>
  </r>
  <r>
    <x v="0"/>
    <s v="Tamil Nadu"/>
    <s v="VILUPPURAM"/>
    <s v="NOTA"/>
    <n v="0"/>
    <s v="NOTA"/>
    <s v="ND"/>
    <s v=""/>
    <m/>
    <m/>
    <s v=""/>
    <s v=""/>
    <m/>
    <m/>
    <n v="11882"/>
    <n v="61"/>
    <n v="11943"/>
    <n v="0.82688572900000001"/>
    <n v="1.0512297349999999"/>
    <n v="1444335"/>
  </r>
  <r>
    <x v="0"/>
    <s v="Tamil Nadu"/>
    <s v="VIRUDHUNAGAR"/>
    <s v="MANICKAM TAGORE, B."/>
    <n v="1"/>
    <s v="INC"/>
    <s v="Hand"/>
    <s v="MALE"/>
    <n v="1"/>
    <n v="44"/>
    <s v="GENERAL"/>
    <s v="Graduate Professional"/>
    <n v="17292470"/>
    <n v="4953498"/>
    <n v="464667"/>
    <n v="6216"/>
    <n v="470883"/>
    <n v="31.725187569999999"/>
    <n v="43.765370480000001"/>
    <n v="1484256"/>
  </r>
  <r>
    <x v="0"/>
    <s v="Tamil Nadu"/>
    <s v="VIRUDHUNAGAR"/>
    <s v="ALAGARSAMY, R."/>
    <n v="0"/>
    <s v="DMDK"/>
    <s v="Nagara"/>
    <s v="MALE"/>
    <n v="3"/>
    <n v="47"/>
    <s v="GENERAL"/>
    <s v="10th Pass"/>
    <n v="12671316"/>
    <n v="338783"/>
    <n v="315055"/>
    <n v="1274"/>
    <n v="316329"/>
    <n v="21.312293839999999"/>
    <n v="29.400627920000002"/>
    <n v="1484256"/>
  </r>
  <r>
    <x v="0"/>
    <s v="Tamil Nadu"/>
    <s v="VIRUDHUNAGAR"/>
    <s v="PARAMASIVA IYYAPPAN, S."/>
    <n v="0"/>
    <s v="IND"/>
    <s v="Gift Pack"/>
    <s v="MALE"/>
    <n v="0"/>
    <n v="45"/>
    <s v="GENERAL"/>
    <s v="12th Pass"/>
    <n v="35254454"/>
    <n v="7836152"/>
    <n v="107033"/>
    <n v="582"/>
    <n v="107615"/>
    <n v="7.2504338869999998"/>
    <n v="10.002081929999999"/>
    <n v="1484256"/>
  </r>
  <r>
    <x v="0"/>
    <s v="Tamil Nadu"/>
    <s v="VIRUDHUNAGAR"/>
    <s v="MUNIYASAMY, V."/>
    <n v="0"/>
    <s v="MNM"/>
    <s v="Battery Torch"/>
    <s v="MALE"/>
    <m/>
    <n v="41"/>
    <s v="GENERAL"/>
    <s v="Not Available"/>
    <s v="Not Available"/>
    <s v="Not Available"/>
    <n v="56815"/>
    <n v="314"/>
    <n v="57129"/>
    <n v="3.8489990939999998"/>
    <n v="5.3097517859999996"/>
    <n v="1484256"/>
  </r>
  <r>
    <x v="0"/>
    <s v="Tamil Nadu"/>
    <s v="VIRUDHUNAGAR"/>
    <s v="ARULMOZHITHEVAN, K."/>
    <n v="0"/>
    <s v="NTK"/>
    <s v="Ganna Kisan"/>
    <s v="MALE"/>
    <n v="0"/>
    <n v="36"/>
    <s v="GENERAL"/>
    <s v="Graduate Professional"/>
    <n v="15835879"/>
    <n v="0"/>
    <n v="52591"/>
    <n v="449"/>
    <n v="53040"/>
    <n v="3.5735075350000001"/>
    <n v="4.9297070620000003"/>
    <n v="1484256"/>
  </r>
  <r>
    <x v="0"/>
    <s v="Tamil Nadu"/>
    <s v="VIRUDHUNAGAR"/>
    <s v="NOTA"/>
    <n v="0"/>
    <s v="NOTA"/>
    <s v="ND"/>
    <s v=""/>
    <m/>
    <m/>
    <s v=""/>
    <s v=""/>
    <m/>
    <m/>
    <n v="17087"/>
    <n v="205"/>
    <n v="17292"/>
    <n v="1.165028135"/>
    <n v="1.607173728"/>
    <n v="1484256"/>
  </r>
  <r>
    <x v="0"/>
    <s v="Andhra Pradesh"/>
    <s v="VISAKHAPATNAM"/>
    <s v="M V V SATYANARAYANA"/>
    <n v="1"/>
    <s v="YSRCP"/>
    <s v="Ceiling Fan"/>
    <s v="MALE"/>
    <n v="1"/>
    <n v="52"/>
    <s v="GENERAL"/>
    <s v="10th Pass"/>
    <n v="2023905124"/>
    <n v="160030959"/>
    <n v="433968"/>
    <n v="2938"/>
    <n v="436906"/>
    <n v="23.883780680000001"/>
    <n v="35.236599750000003"/>
    <n v="1829300"/>
  </r>
  <r>
    <x v="0"/>
    <s v="Andhra Pradesh"/>
    <s v="VISAKHAPATNAM"/>
    <s v="BHARAT MATHUKUMILLI"/>
    <n v="0"/>
    <s v="TDP"/>
    <s v="Bicycle"/>
    <s v="MALE"/>
    <n v="0"/>
    <n v="29"/>
    <s v="GENERAL"/>
    <s v="Post Graduate"/>
    <n v="2325373550"/>
    <n v="9591144"/>
    <n v="431093"/>
    <n v="1399"/>
    <n v="432492"/>
    <n v="23.6424862"/>
    <n v="34.880609329999999"/>
    <n v="1829300"/>
  </r>
  <r>
    <x v="0"/>
    <s v="Andhra Pradesh"/>
    <s v="VISAKHAPATNAM"/>
    <s v="V.V. LAKSHMI NARAYANA"/>
    <n v="0"/>
    <s v="JnP"/>
    <s v="Glass Tumbler"/>
    <s v="MALE"/>
    <n v="0"/>
    <n v="53"/>
    <s v="GENERAL"/>
    <s v="Post Graduate"/>
    <n v="86465496"/>
    <n v="0"/>
    <n v="287072"/>
    <n v="1802"/>
    <n v="288874"/>
    <n v="15.79150495"/>
    <n v="23.297774619999998"/>
    <n v="1829300"/>
  </r>
  <r>
    <x v="0"/>
    <s v="Andhra Pradesh"/>
    <s v="VISAKHAPATNAM"/>
    <s v="DAGGUBATI PURANDESWARI"/>
    <n v="0"/>
    <s v="BJP"/>
    <s v="Lotus"/>
    <s v="FEMALE"/>
    <n v="0"/>
    <n v="58"/>
    <s v="GENERAL"/>
    <s v="Graduate"/>
    <n v="324038450"/>
    <n v="34949036"/>
    <n v="33430"/>
    <n v="462"/>
    <n v="33892"/>
    <n v="1.852730553"/>
    <n v="2.7333999499999999"/>
    <n v="1829300"/>
  </r>
  <r>
    <x v="0"/>
    <s v="Andhra Pradesh"/>
    <s v="VISAKHAPATNAM"/>
    <s v="NOTA"/>
    <n v="0"/>
    <s v="NOTA"/>
    <s v="ND"/>
    <s v=""/>
    <m/>
    <m/>
    <s v=""/>
    <s v=""/>
    <m/>
    <m/>
    <n v="16626"/>
    <n v="20"/>
    <n v="16646"/>
    <n v="0.90996556100000003"/>
    <n v="1.3425048850000001"/>
    <n v="1829300"/>
  </r>
  <r>
    <x v="0"/>
    <s v="Andhra Pradesh"/>
    <s v="VISAKHAPATNAM"/>
    <s v="PEDADA. RAMANIKUMARI"/>
    <n v="0"/>
    <s v="INC"/>
    <s v="Hand"/>
    <s v="FEMALE"/>
    <n v="0"/>
    <n v="48"/>
    <s v="GENERAL"/>
    <s v="Post Graduate"/>
    <n v="117936000"/>
    <n v="0"/>
    <n v="14550"/>
    <n v="83"/>
    <n v="14633"/>
    <n v="0.79992346800000003"/>
    <n v="1.1801558329999999"/>
    <n v="1829300"/>
  </r>
  <r>
    <x v="0"/>
    <s v="Andhra Pradesh"/>
    <s v="VIZIANAGARAM"/>
    <s v="Bellana Chandra Sekhar"/>
    <n v="1"/>
    <s v="YSRCP"/>
    <s v="Ceiling Fan"/>
    <s v="MALE"/>
    <n v="4"/>
    <n v="57"/>
    <s v="GENERAL"/>
    <s v="Graduate Professional"/>
    <n v="21035766"/>
    <n v="11130148"/>
    <n v="573466"/>
    <n v="4952"/>
    <n v="578418"/>
    <n v="38.459155039999999"/>
    <n v="47.31694907"/>
    <n v="1503980"/>
  </r>
  <r>
    <x v="0"/>
    <s v="Andhra Pradesh"/>
    <s v="VIZIANAGARAM"/>
    <s v="Ashok Gajapathi Raju Pusapati"/>
    <n v="0"/>
    <s v="TDP"/>
    <s v="Bicycle"/>
    <s v="MALE"/>
    <n v="0"/>
    <n v="67"/>
    <s v="GENERAL"/>
    <s v="12th Pass"/>
    <n v="183534582"/>
    <n v="0"/>
    <n v="527307"/>
    <n v="3075"/>
    <n v="530382"/>
    <n v="35.265229589999997"/>
    <n v="43.387408550000004"/>
    <n v="1503980"/>
  </r>
  <r>
    <x v="0"/>
    <s v="Andhra Pradesh"/>
    <s v="VIZIANAGARAM"/>
    <s v="Mukka Srinivas Rao"/>
    <n v="0"/>
    <s v="JnP"/>
    <s v="Glass Tumbler"/>
    <s v="MALE"/>
    <n v="0"/>
    <n v="39"/>
    <s v="GENERAL"/>
    <s v="10th Pass"/>
    <n v="13428596"/>
    <n v="0"/>
    <n v="33779"/>
    <n v="413"/>
    <n v="34192"/>
    <n v="2.2734344869999998"/>
    <n v="2.7970449099999999"/>
    <n v="1503980"/>
  </r>
  <r>
    <x v="0"/>
    <s v="Andhra Pradesh"/>
    <s v="VIZIANAGARAM"/>
    <s v="NOTA"/>
    <n v="0"/>
    <s v="NOTA"/>
    <s v="ND"/>
    <s v=""/>
    <m/>
    <m/>
    <s v=""/>
    <s v=""/>
    <m/>
    <m/>
    <n v="29468"/>
    <n v="33"/>
    <n v="29501"/>
    <n v="1.961528744"/>
    <n v="2.413301997"/>
    <n v="1503980"/>
  </r>
  <r>
    <x v="0"/>
    <s v="Andhra Pradesh"/>
    <s v="VIZIANAGARAM"/>
    <s v="Adiraju Yedla"/>
    <n v="0"/>
    <s v="INC"/>
    <s v="Hand"/>
    <s v="MALE"/>
    <n v="0"/>
    <n v="52"/>
    <s v="GENERAL"/>
    <s v="Post Graduate"/>
    <n v="47214000"/>
    <n v="3088876"/>
    <n v="15607"/>
    <n v="118"/>
    <n v="15725"/>
    <n v="1.045559116"/>
    <n v="1.286369069"/>
    <n v="1503980"/>
  </r>
  <r>
    <x v="0"/>
    <s v="Telangana"/>
    <s v="WARANGAL"/>
    <s v="DAYAKAR PASUNOORI"/>
    <n v="1"/>
    <s v="TRS"/>
    <s v="Car"/>
    <s v="MALE"/>
    <n v="0"/>
    <n v="51"/>
    <s v="SC"/>
    <s v="Graduate"/>
    <n v="24889712"/>
    <n v="1428227"/>
    <n v="612027"/>
    <n v="471"/>
    <n v="612498"/>
    <n v="36.74760165"/>
    <n v="57.691829490000003"/>
    <n v="1666770"/>
  </r>
  <r>
    <x v="0"/>
    <s v="Telangana"/>
    <s v="WARANGAL"/>
    <s v="DOMMATI SAMBAIAH"/>
    <n v="0"/>
    <s v="INC"/>
    <s v="Hand"/>
    <s v="MALE"/>
    <n v="0"/>
    <n v="56"/>
    <s v="SC"/>
    <s v="Graduate"/>
    <n v="12211566"/>
    <n v="5552696"/>
    <n v="261816"/>
    <n v="384"/>
    <n v="262200"/>
    <n v="15.731024680000001"/>
    <n v="24.696893200000002"/>
    <n v="1666770"/>
  </r>
  <r>
    <x v="0"/>
    <s v="Telangana"/>
    <s v="WARANGAL"/>
    <s v="CHINTHA SAMBAMURTHY"/>
    <n v="0"/>
    <s v="BJP"/>
    <s v="Lotus"/>
    <s v="MALE"/>
    <n v="0"/>
    <n v="65"/>
    <s v="SC"/>
    <s v="12th Pass"/>
    <n v="2503100"/>
    <n v="660000"/>
    <n v="83455"/>
    <n v="322"/>
    <n v="83777"/>
    <n v="5.0263083689999997"/>
    <n v="7.891043561"/>
    <n v="1666770"/>
  </r>
  <r>
    <x v="0"/>
    <s v="Telangana"/>
    <s v="WARANGAL"/>
    <s v="BUNGA JYOTHI RAMANA"/>
    <n v="0"/>
    <s v="AHNP"/>
    <s v="CHAPATI ROLLER"/>
    <s v="FEMALE"/>
    <n v="1"/>
    <n v="45"/>
    <s v="SC"/>
    <s v="Graduate"/>
    <n v="1665000"/>
    <n v="300000"/>
    <n v="29182"/>
    <n v="1"/>
    <n v="29183"/>
    <n v="1.7508714460000001"/>
    <n v="2.7487773999999998"/>
    <n v="1666770"/>
  </r>
  <r>
    <x v="0"/>
    <s v="Telangana"/>
    <s v="WARANGAL"/>
    <s v="NOTA"/>
    <n v="0"/>
    <s v="NOTA"/>
    <s v="ND"/>
    <s v=""/>
    <m/>
    <m/>
    <s v=""/>
    <s v=""/>
    <m/>
    <m/>
    <n v="18764"/>
    <n v="37"/>
    <n v="18801"/>
    <n v="1.1279900650000001"/>
    <n v="1.770885923"/>
    <n v="1666770"/>
  </r>
  <r>
    <x v="0"/>
    <s v="Telangana"/>
    <s v="WARANGAL"/>
    <s v="UPENDER JERIPOTHULA"/>
    <n v="0"/>
    <s v="IND"/>
    <s v="Road Roller"/>
    <s v="MALE"/>
    <n v="0"/>
    <n v="37"/>
    <s v="SC"/>
    <s v="Post Graduate"/>
    <n v="650000"/>
    <n v="0"/>
    <n v="14033"/>
    <n v="0"/>
    <n v="14033"/>
    <n v="0.8419278"/>
    <n v="1.3217829990000001"/>
    <n v="1666770"/>
  </r>
  <r>
    <x v="2"/>
    <s v="Maharashtra"/>
    <s v="WARDHA"/>
    <s v="Ramdas Chandrabhanji Tadas"/>
    <n v="1"/>
    <s v="BJP"/>
    <s v="Lotus"/>
    <s v="MALE"/>
    <n v="0"/>
    <n v="65"/>
    <s v="GENERAL"/>
    <s v="10th Pass"/>
    <n v="65807822"/>
    <n v="8961387"/>
    <n v="575488"/>
    <n v="2876"/>
    <n v="578364"/>
    <n v="33.176713130000003"/>
    <n v="53.918820279999998"/>
    <n v="1743283"/>
  </r>
  <r>
    <x v="2"/>
    <s v="Maharashtra"/>
    <s v="WARDHA"/>
    <s v="Charulata Rao Tokas"/>
    <n v="0"/>
    <s v="INC"/>
    <s v="Hand"/>
    <s v="FEMALE"/>
    <n v="0"/>
    <n v="53"/>
    <s v="GENERAL"/>
    <s v="Graduate Professional"/>
    <n v="136123032"/>
    <n v="0"/>
    <n v="389243"/>
    <n v="1930"/>
    <n v="391173"/>
    <n v="22.438869650000001"/>
    <n v="36.467668600000003"/>
    <n v="1743283"/>
  </r>
  <r>
    <x v="2"/>
    <s v="Maharashtra"/>
    <s v="WARDHA"/>
    <s v="Dhanraj Kothiramji Wanjari"/>
    <n v="0"/>
    <s v="VBA"/>
    <s v="Whistle"/>
    <s v="MALE"/>
    <n v="1"/>
    <n v="63"/>
    <s v="GENERAL"/>
    <s v="Post Graduate"/>
    <n v="97629000"/>
    <n v="0"/>
    <n v="36149"/>
    <n v="303"/>
    <n v="36452"/>
    <n v="2.0909972739999998"/>
    <n v="3.3982904129999998"/>
    <n v="1743283"/>
  </r>
  <r>
    <x v="2"/>
    <s v="Maharashtra"/>
    <s v="WARDHA"/>
    <s v="Agrawal Shaileshkumar Premkishorji"/>
    <n v="0"/>
    <s v="BSP"/>
    <s v="Elephant"/>
    <s v="MALE"/>
    <n v="1"/>
    <n v="37"/>
    <s v="GENERAL"/>
    <s v="Post Graduate"/>
    <n v="135149000"/>
    <n v="2098380"/>
    <n v="36296"/>
    <n v="127"/>
    <n v="36423"/>
    <n v="2.0893337459999999"/>
    <n v="3.395586846"/>
    <n v="1743283"/>
  </r>
  <r>
    <x v="0"/>
    <s v="Kerala"/>
    <s v="WAYANAD"/>
    <s v="Rahul Gandhi"/>
    <n v="1"/>
    <s v="INC"/>
    <s v="Hand"/>
    <s v="MALE"/>
    <n v="5"/>
    <n v="48"/>
    <s v="GENERAL"/>
    <s v="Post Graduate"/>
    <n v="158877063"/>
    <n v="7201904"/>
    <n v="705034"/>
    <n v="1333"/>
    <n v="706367"/>
    <n v="51.951011970000003"/>
    <n v="64.640693880000001"/>
    <n v="1359679"/>
  </r>
  <r>
    <x v="0"/>
    <s v="Kerala"/>
    <s v="WAYANAD"/>
    <s v="P.P. Suneer"/>
    <n v="0"/>
    <s v="CPI(M)"/>
    <s v="Eaof Corn And Sickle"/>
    <s v="MALE"/>
    <n v="0"/>
    <n v="50"/>
    <s v="GENERAL"/>
    <s v="Post Graduate"/>
    <n v="13815960"/>
    <n v="0"/>
    <n v="273971"/>
    <n v="626"/>
    <n v="274597"/>
    <n v="20.195722669999999"/>
    <n v="25.12877954"/>
    <n v="1359679"/>
  </r>
  <r>
    <x v="0"/>
    <s v="Kerala"/>
    <s v="WAYANAD"/>
    <s v="Thushar Vellappally"/>
    <n v="0"/>
    <s v="BDJS"/>
    <s v="Pot"/>
    <s v="MALE"/>
    <m/>
    <n v="50"/>
    <s v="GENERAL"/>
    <s v="Not Available"/>
    <s v="Not Available"/>
    <s v="Not Available"/>
    <n v="78590"/>
    <n v="226"/>
    <n v="78816"/>
    <n v="5.7966623000000004"/>
    <n v="7.2125692859999999"/>
    <n v="1359679"/>
  </r>
  <r>
    <x v="4"/>
    <s v="NCT OF Delhi"/>
    <s v="WEST DELHI"/>
    <s v="PARVESH SAHIB SINGH VERMA"/>
    <n v="1"/>
    <s v="BJP"/>
    <s v="Lotus"/>
    <s v="MALE"/>
    <n v="0"/>
    <n v="41"/>
    <s v="GENERAL"/>
    <s v="Post Graduate"/>
    <n v="155195014"/>
    <n v="40097329"/>
    <n v="862058"/>
    <n v="3590"/>
    <n v="865648"/>
    <n v="36.499913139999997"/>
    <n v="60.010592780000003"/>
    <n v="2371644"/>
  </r>
  <r>
    <x v="4"/>
    <s v="NCT OF Delhi"/>
    <s v="WEST DELHI"/>
    <s v="MAHABAL MISHRA"/>
    <n v="0"/>
    <s v="INC"/>
    <s v="Hand"/>
    <s v="MALE"/>
    <n v="3"/>
    <n v="64"/>
    <s v="GENERAL"/>
    <s v="12th Pass"/>
    <n v="450721618"/>
    <n v="2814393"/>
    <n v="286745"/>
    <n v="417"/>
    <n v="287162"/>
    <n v="12.10814102"/>
    <n v="19.907354770000001"/>
    <n v="2371644"/>
  </r>
  <r>
    <x v="4"/>
    <s v="NCT OF Delhi"/>
    <s v="WEST DELHI"/>
    <s v="BALBIR SINGH JAKHAR"/>
    <n v="0"/>
    <s v="AAP"/>
    <s v="Broom"/>
    <s v="MALE"/>
    <n v="0"/>
    <n v="47"/>
    <s v="GENERAL"/>
    <s v="Graduate Professional"/>
    <n v="32894288"/>
    <n v="4161197"/>
    <n v="251504"/>
    <n v="369"/>
    <n v="251873"/>
    <n v="10.62018583"/>
    <n v="17.46096339"/>
    <n v="2371644"/>
  </r>
  <r>
    <x v="2"/>
    <s v="Maharashtra"/>
    <s v="YAVATMAL-WASHIM"/>
    <s v="Bhavana Pundlikrao Gawali"/>
    <n v="1"/>
    <s v="SHS"/>
    <s v="Bow and Arrow"/>
    <s v="FEMALE"/>
    <n v="3"/>
    <n v="46"/>
    <s v="GENERAL"/>
    <s v="Graduate"/>
    <n v="96873189"/>
    <n v="7396250"/>
    <n v="540104"/>
    <n v="1994"/>
    <n v="542098"/>
    <n v="28.290483429999998"/>
    <n v="46.14291162"/>
    <n v="1916185"/>
  </r>
  <r>
    <x v="2"/>
    <s v="Maharashtra"/>
    <s v="YAVATMAL-WASHIM"/>
    <s v="Thakre Manikrao Govindrao"/>
    <n v="0"/>
    <s v="INC"/>
    <s v="Hand"/>
    <s v="MALE"/>
    <n v="0"/>
    <n v="64"/>
    <s v="GENERAL"/>
    <s v="12th Pass"/>
    <n v="30303524"/>
    <n v="1292750"/>
    <n v="422497"/>
    <n v="1662"/>
    <n v="424159"/>
    <n v="22.13559755"/>
    <n v="36.104046220000001"/>
    <n v="1916185"/>
  </r>
  <r>
    <x v="2"/>
    <s v="Maharashtra"/>
    <s v="YAVATMAL-WASHIM"/>
    <s v="Pravin Govind Pawar"/>
    <n v="0"/>
    <s v="VBA"/>
    <s v="Cup &amp; Saucer"/>
    <s v="MALE"/>
    <n v="0"/>
    <n v="37"/>
    <s v="GENERAL"/>
    <s v="Graduate Professional"/>
    <n v="46866958"/>
    <n v="65847040"/>
    <n v="93918"/>
    <n v="310"/>
    <n v="94228"/>
    <n v="4.9174792619999996"/>
    <n v="8.0206056399999994"/>
    <n v="1916185"/>
  </r>
  <r>
    <x v="2"/>
    <s v="Maharashtra"/>
    <s v="YAVATMAL-WASHIM"/>
    <s v="Parashram Bhaosing Ade"/>
    <n v="0"/>
    <s v="IND"/>
    <s v="Tractor Chalata Kisan"/>
    <s v="MALE"/>
    <n v="0"/>
    <n v="64"/>
    <s v="GENERAL"/>
    <s v="Post Graduate"/>
    <n v="187301769"/>
    <n v="417919"/>
    <n v="24447"/>
    <n v="52"/>
    <n v="24499"/>
    <n v="1.2785299960000001"/>
    <n v="2.0853336329999999"/>
    <n v="1916185"/>
  </r>
  <r>
    <x v="2"/>
    <s v="Maharashtra"/>
    <s v="YAVATMAL-WASHIM"/>
    <s v="Vaishali Sudhakar Yede"/>
    <n v="0"/>
    <s v="PHJSP"/>
    <s v="Whistle"/>
    <s v="FEMALE"/>
    <n v="0"/>
    <n v="28"/>
    <s v="GENERAL"/>
    <s v="10th Pass"/>
    <n v="1168500"/>
    <n v="9000"/>
    <n v="20563"/>
    <n v="57"/>
    <n v="20620"/>
    <n v="1.0760965149999999"/>
    <n v="1.7551565170000001"/>
    <n v="1916185"/>
  </r>
  <r>
    <x v="2"/>
    <s v="Maharashtra"/>
    <s v="YAVATMAL-WASHIM"/>
    <s v="Anil Jayram Rathod"/>
    <n v="0"/>
    <s v="IND"/>
    <s v="SHIP"/>
    <s v="MALE"/>
    <n v="0"/>
    <n v="43"/>
    <s v="GENERAL"/>
    <s v="Post Graduate"/>
    <n v="4890000"/>
    <n v="1020000"/>
    <n v="14661"/>
    <n v="25"/>
    <n v="14686"/>
    <n v="0.76641869100000004"/>
    <n v="1.2500595830000001"/>
    <n v="1916185"/>
  </r>
  <r>
    <x v="0"/>
    <s v="Telangana"/>
    <s v="ZAHIRABAD"/>
    <s v="B.B.PATIL"/>
    <n v="1"/>
    <s v="TRS"/>
    <s v="Car"/>
    <s v="MALE"/>
    <n v="18"/>
    <n v="63"/>
    <s v="GENERAL"/>
    <s v="Graduate"/>
    <n v="1287851556"/>
    <n v="11535000"/>
    <n v="434066"/>
    <n v="178"/>
    <n v="434244"/>
    <n v="28.975368759999999"/>
    <n v="41.574182579999999"/>
    <n v="1498666"/>
  </r>
  <r>
    <x v="0"/>
    <s v="Telangana"/>
    <s v="ZAHIRABAD"/>
    <s v="MADAN MOHAN RAO"/>
    <n v="0"/>
    <s v="INC"/>
    <s v="Hand"/>
    <s v="MALE"/>
    <n v="0"/>
    <n v="49"/>
    <s v="GENERAL"/>
    <s v="Post Graduate"/>
    <n v="903663001"/>
    <n v="0"/>
    <n v="427900"/>
    <n v="115"/>
    <n v="428015"/>
    <n v="28.559732459999999"/>
    <n v="40.977822969999998"/>
    <n v="1498666"/>
  </r>
  <r>
    <x v="0"/>
    <s v="Telangana"/>
    <s v="ZAHIRABAD"/>
    <s v="BANALA LAXMA REDDY"/>
    <n v="0"/>
    <s v="BJP"/>
    <s v="Lotus"/>
    <s v="MALE"/>
    <n v="3"/>
    <n v="47"/>
    <s v="GENERAL"/>
    <s v="12th Pass"/>
    <n v="58577327"/>
    <n v="5250000"/>
    <n v="138731"/>
    <n v="216"/>
    <n v="138947"/>
    <n v="9.2713786789999997"/>
    <n v="13.30267763"/>
    <n v="1498666"/>
  </r>
  <r>
    <x v="0"/>
    <s v="Telangana"/>
    <s v="ZAHIRABAD"/>
    <s v="NOTA"/>
    <n v="0"/>
    <s v="NOTA"/>
    <s v="ND"/>
    <s v=""/>
    <m/>
    <m/>
    <s v=""/>
    <s v=""/>
    <m/>
    <m/>
    <n v="11138"/>
    <n v="2"/>
    <n v="11140"/>
    <n v="0.74332773299999999"/>
    <n v="1.0665349289999999"/>
    <n v="14986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3B348-6611-4302-8F52-168861E82AF9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7" firstHeaderRow="1" firstDataRow="1" firstDataCol="1"/>
  <pivotFields count="19">
    <pivotField showAll="0"/>
    <pivotField showAll="0"/>
    <pivotField showAll="0"/>
    <pivotField dataField="1" showAll="0"/>
    <pivotField axis="axisRow" showAll="0" sortType="descending">
      <items count="134">
        <item x="87"/>
        <item x="20"/>
        <item x="60"/>
        <item x="51"/>
        <item x="100"/>
        <item x="49"/>
        <item x="40"/>
        <item x="131"/>
        <item x="29"/>
        <item x="48"/>
        <item x="38"/>
        <item x="113"/>
        <item x="118"/>
        <item x="10"/>
        <item x="50"/>
        <item x="67"/>
        <item x="70"/>
        <item x="96"/>
        <item x="84"/>
        <item x="7"/>
        <item x="43"/>
        <item x="116"/>
        <item x="69"/>
        <item x="9"/>
        <item x="37"/>
        <item x="74"/>
        <item x="0"/>
        <item x="117"/>
        <item x="110"/>
        <item x="80"/>
        <item x="36"/>
        <item x="114"/>
        <item x="89"/>
        <item x="101"/>
        <item x="99"/>
        <item x="4"/>
        <item x="47"/>
        <item x="111"/>
        <item x="8"/>
        <item x="31"/>
        <item x="91"/>
        <item x="59"/>
        <item x="25"/>
        <item x="130"/>
        <item x="92"/>
        <item x="39"/>
        <item x="2"/>
        <item x="18"/>
        <item x="16"/>
        <item x="128"/>
        <item x="98"/>
        <item x="57"/>
        <item x="95"/>
        <item x="34"/>
        <item x="46"/>
        <item x="85"/>
        <item x="64"/>
        <item x="126"/>
        <item x="22"/>
        <item x="129"/>
        <item x="88"/>
        <item x="23"/>
        <item x="62"/>
        <item x="54"/>
        <item x="15"/>
        <item x="24"/>
        <item x="71"/>
        <item x="94"/>
        <item x="93"/>
        <item x="63"/>
        <item x="73"/>
        <item x="55"/>
        <item x="66"/>
        <item x="102"/>
        <item x="28"/>
        <item x="65"/>
        <item x="115"/>
        <item x="112"/>
        <item x="5"/>
        <item x="106"/>
        <item x="76"/>
        <item x="3"/>
        <item x="35"/>
        <item x="109"/>
        <item x="27"/>
        <item x="125"/>
        <item x="132"/>
        <item x="26"/>
        <item x="68"/>
        <item x="33"/>
        <item x="41"/>
        <item x="103"/>
        <item x="45"/>
        <item x="52"/>
        <item x="108"/>
        <item x="78"/>
        <item x="30"/>
        <item x="44"/>
        <item x="107"/>
        <item x="72"/>
        <item x="79"/>
        <item x="11"/>
        <item x="77"/>
        <item x="53"/>
        <item x="56"/>
        <item x="21"/>
        <item x="121"/>
        <item x="17"/>
        <item x="124"/>
        <item x="58"/>
        <item x="19"/>
        <item x="83"/>
        <item x="123"/>
        <item x="12"/>
        <item x="42"/>
        <item x="32"/>
        <item x="82"/>
        <item x="75"/>
        <item x="14"/>
        <item x="97"/>
        <item x="127"/>
        <item x="1"/>
        <item x="122"/>
        <item x="90"/>
        <item x="6"/>
        <item x="61"/>
        <item x="120"/>
        <item x="104"/>
        <item x="86"/>
        <item x="119"/>
        <item x="81"/>
        <item x="105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34">
    <i>
      <x v="26"/>
    </i>
    <i>
      <x v="46"/>
    </i>
    <i>
      <x v="42"/>
    </i>
    <i>
      <x v="13"/>
    </i>
    <i>
      <x v="132"/>
    </i>
    <i>
      <x v="110"/>
    </i>
    <i>
      <x v="54"/>
    </i>
    <i>
      <x v="35"/>
    </i>
    <i>
      <x v="24"/>
    </i>
    <i>
      <x v="121"/>
    </i>
    <i>
      <x v="70"/>
    </i>
    <i>
      <x v="38"/>
    </i>
    <i>
      <x v="113"/>
    </i>
    <i>
      <x v="78"/>
    </i>
    <i>
      <x v="47"/>
    </i>
    <i>
      <x v="118"/>
    </i>
    <i>
      <x v="50"/>
    </i>
    <i>
      <x v="58"/>
    </i>
    <i>
      <x v="10"/>
    </i>
    <i>
      <x v="105"/>
    </i>
    <i>
      <x v="4"/>
    </i>
    <i>
      <x v="98"/>
    </i>
    <i>
      <x v="68"/>
    </i>
    <i>
      <x v="62"/>
    </i>
    <i>
      <x v="1"/>
    </i>
    <i>
      <x v="83"/>
    </i>
    <i>
      <x v="73"/>
    </i>
    <i>
      <x v="101"/>
    </i>
    <i>
      <x v="112"/>
    </i>
    <i>
      <x v="14"/>
    </i>
    <i>
      <x v="16"/>
    </i>
    <i>
      <x v="8"/>
    </i>
    <i>
      <x v="53"/>
    </i>
    <i>
      <x v="79"/>
    </i>
    <i>
      <x v="82"/>
    </i>
    <i>
      <x v="125"/>
    </i>
    <i>
      <x v="99"/>
    </i>
    <i>
      <x v="27"/>
    </i>
    <i>
      <x v="115"/>
    </i>
    <i>
      <x v="37"/>
    </i>
    <i>
      <x v="91"/>
    </i>
    <i>
      <x v="6"/>
    </i>
    <i>
      <x v="107"/>
    </i>
    <i>
      <x v="39"/>
    </i>
    <i>
      <x v="123"/>
    </i>
    <i>
      <x v="40"/>
    </i>
    <i>
      <x v="87"/>
    </i>
    <i>
      <x v="41"/>
    </i>
    <i>
      <x v="95"/>
    </i>
    <i>
      <x v="3"/>
    </i>
    <i>
      <x v="103"/>
    </i>
    <i>
      <x v="43"/>
    </i>
    <i>
      <x v="111"/>
    </i>
    <i>
      <x v="44"/>
    </i>
    <i>
      <x v="119"/>
    </i>
    <i>
      <x v="45"/>
    </i>
    <i>
      <x v="81"/>
    </i>
    <i>
      <x v="9"/>
    </i>
    <i>
      <x v="85"/>
    </i>
    <i>
      <x v="15"/>
    </i>
    <i>
      <x v="89"/>
    </i>
    <i>
      <x v="48"/>
    </i>
    <i>
      <x v="93"/>
    </i>
    <i>
      <x v="49"/>
    </i>
    <i>
      <x v="97"/>
    </i>
    <i>
      <x v="7"/>
    </i>
    <i>
      <x v="29"/>
    </i>
    <i>
      <x v="51"/>
    </i>
    <i>
      <x v="30"/>
    </i>
    <i>
      <x v="52"/>
    </i>
    <i>
      <x v="109"/>
    </i>
    <i>
      <x v="17"/>
    </i>
    <i>
      <x v="33"/>
    </i>
    <i>
      <x v="18"/>
    </i>
    <i>
      <x v="117"/>
    </i>
    <i>
      <x v="55"/>
    </i>
    <i>
      <x v="12"/>
    </i>
    <i>
      <x v="56"/>
    </i>
    <i>
      <x v="80"/>
    </i>
    <i>
      <x v="57"/>
    </i>
    <i>
      <x v="2"/>
    </i>
    <i>
      <x v="19"/>
    </i>
    <i>
      <x v="84"/>
    </i>
    <i>
      <x v="59"/>
    </i>
    <i>
      <x v="86"/>
    </i>
    <i>
      <x v="60"/>
    </i>
    <i>
      <x v="88"/>
    </i>
    <i>
      <x v="61"/>
    </i>
    <i>
      <x v="90"/>
    </i>
    <i>
      <x v="20"/>
    </i>
    <i>
      <x v="92"/>
    </i>
    <i>
      <x v="63"/>
    </i>
    <i>
      <x v="94"/>
    </i>
    <i>
      <x v="124"/>
    </i>
    <i>
      <x v="96"/>
    </i>
    <i>
      <x v="126"/>
    </i>
    <i>
      <x v="28"/>
    </i>
    <i>
      <x v="128"/>
    </i>
    <i>
      <x v="100"/>
    </i>
    <i>
      <x v="130"/>
    </i>
    <i>
      <x v="102"/>
    </i>
    <i>
      <x v="21"/>
    </i>
    <i>
      <x v="104"/>
    </i>
    <i>
      <x v="69"/>
    </i>
    <i>
      <x v="106"/>
    </i>
    <i>
      <x v="22"/>
    </i>
    <i>
      <x v="108"/>
    </i>
    <i>
      <x v="71"/>
    </i>
    <i>
      <x v="31"/>
    </i>
    <i>
      <x v="72"/>
    </i>
    <i>
      <x v="32"/>
    </i>
    <i>
      <x v="23"/>
    </i>
    <i>
      <x v="114"/>
    </i>
    <i>
      <x v="74"/>
    </i>
    <i>
      <x v="116"/>
    </i>
    <i>
      <x v="75"/>
    </i>
    <i>
      <x v="34"/>
    </i>
    <i>
      <x v="76"/>
    </i>
    <i>
      <x v="120"/>
    </i>
    <i>
      <x v="77"/>
    </i>
    <i>
      <x v="122"/>
    </i>
    <i>
      <x v="11"/>
    </i>
    <i>
      <x v="36"/>
    </i>
    <i>
      <x v="25"/>
    </i>
    <i>
      <x v="64"/>
    </i>
    <i>
      <x v="127"/>
    </i>
    <i>
      <x v="131"/>
    </i>
    <i>
      <x v="129"/>
    </i>
    <i>
      <x/>
    </i>
    <i>
      <x v="5"/>
    </i>
    <i>
      <x v="67"/>
    </i>
    <i>
      <x v="65"/>
    </i>
    <i>
      <x v="66"/>
    </i>
    <i t="grand">
      <x/>
    </i>
  </rowItems>
  <colItems count="1">
    <i/>
  </colItems>
  <dataFields count="1">
    <dataField name="Sum of WINNER" fld="3" baseField="0" baseItem="0"/>
  </dataField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28FDE-6EE2-42B0-B34E-253DA27CD5E5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2" firstHeaderRow="1" firstDataRow="1" firstDataCol="1"/>
  <pivotFields count="19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NAM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D687D-B1AF-4A33-A62F-388A2883E23A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H18:I22" firstHeaderRow="1" firstDataRow="1" firstDataCol="1"/>
  <pivotFields count="19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h="1"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WINNER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Dark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0A848-459F-489A-98F8-5E67DBFC2402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41" firstHeaderRow="1" firstDataRow="2" firstDataCol="1"/>
  <pivotFields count="19">
    <pivotField axis="axisRow" showAll="0">
      <items count="37">
        <item x="12"/>
        <item x="8"/>
        <item x="15"/>
        <item x="17"/>
        <item x="14"/>
        <item x="21"/>
        <item x="20"/>
        <item x="24"/>
        <item x="25"/>
        <item x="31"/>
        <item x="3"/>
        <item x="9"/>
        <item x="26"/>
        <item x="11"/>
        <item x="23"/>
        <item x="18"/>
        <item x="5"/>
        <item x="28"/>
        <item x="19"/>
        <item x="2"/>
        <item x="27"/>
        <item x="33"/>
        <item x="29"/>
        <item x="30"/>
        <item x="22"/>
        <item x="16"/>
        <item x="32"/>
        <item x="10"/>
        <item x="4"/>
        <item x="34"/>
        <item x="13"/>
        <item x="0"/>
        <item x="35"/>
        <item x="1"/>
        <item x="7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Sum of WINNER" fld="3" baseField="0" baseItem="0"/>
  </dataField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AF0FC-D733-4E51-8F96-683EC3326228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F13:G16" firstHeaderRow="1" firstDataRow="1" firstDataCol="1"/>
  <pivotFields count="19">
    <pivotField showAll="0"/>
    <pivotField showAll="0"/>
    <pivotField showAll="0"/>
    <pivotField dataField="1" showAll="0"/>
    <pivotField showAll="0"/>
    <pivotField showAll="0"/>
    <pivotField axis="axisRow" showAll="0">
      <items count="4">
        <item h="1"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1"/>
    </i>
    <i>
      <x v="2"/>
    </i>
    <i t="grand">
      <x/>
    </i>
  </rowItems>
  <colItems count="1">
    <i/>
  </colItems>
  <dataFields count="1">
    <dataField name="Sum of WINNER" fld="3" baseField="0" baseItem="0"/>
  </dataFields>
  <chartFormats count="3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EECBF-A8F7-4440-89A5-108E1AE47984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1" firstHeaderRow="1" firstDataRow="2" firstDataCol="1"/>
  <pivotFields count="19">
    <pivotField axis="axisRow" showAll="0">
      <items count="37">
        <item x="12"/>
        <item x="8"/>
        <item x="15"/>
        <item x="17"/>
        <item x="14"/>
        <item x="21"/>
        <item x="20"/>
        <item x="24"/>
        <item x="25"/>
        <item x="31"/>
        <item x="3"/>
        <item x="9"/>
        <item x="26"/>
        <item x="11"/>
        <item x="23"/>
        <item x="18"/>
        <item x="5"/>
        <item x="28"/>
        <item x="19"/>
        <item x="2"/>
        <item x="27"/>
        <item x="33"/>
        <item x="29"/>
        <item x="30"/>
        <item x="22"/>
        <item x="16"/>
        <item x="32"/>
        <item x="10"/>
        <item x="4"/>
        <item x="34"/>
        <item x="13"/>
        <item x="0"/>
        <item x="35"/>
        <item x="1"/>
        <item x="7"/>
        <item x="6"/>
        <item t="default"/>
      </items>
    </pivotField>
    <pivotField showAll="0"/>
    <pivotField showAll="0"/>
    <pivotField dataField="1" showAll="0"/>
    <pivotField showAll="0">
      <items count="134">
        <item x="87"/>
        <item x="20"/>
        <item x="60"/>
        <item x="51"/>
        <item x="100"/>
        <item x="49"/>
        <item x="40"/>
        <item x="131"/>
        <item x="29"/>
        <item x="48"/>
        <item x="38"/>
        <item x="113"/>
        <item x="118"/>
        <item x="10"/>
        <item x="50"/>
        <item x="67"/>
        <item x="70"/>
        <item x="96"/>
        <item x="84"/>
        <item x="7"/>
        <item x="43"/>
        <item x="116"/>
        <item x="69"/>
        <item x="9"/>
        <item x="37"/>
        <item x="74"/>
        <item x="0"/>
        <item x="117"/>
        <item x="110"/>
        <item x="80"/>
        <item x="36"/>
        <item x="114"/>
        <item x="89"/>
        <item x="101"/>
        <item x="99"/>
        <item x="4"/>
        <item x="47"/>
        <item x="111"/>
        <item x="8"/>
        <item x="31"/>
        <item x="91"/>
        <item x="59"/>
        <item x="25"/>
        <item x="130"/>
        <item x="92"/>
        <item x="39"/>
        <item x="2"/>
        <item x="18"/>
        <item x="16"/>
        <item x="128"/>
        <item x="98"/>
        <item x="57"/>
        <item x="95"/>
        <item x="34"/>
        <item x="46"/>
        <item x="85"/>
        <item x="64"/>
        <item x="126"/>
        <item x="22"/>
        <item x="129"/>
        <item x="88"/>
        <item x="23"/>
        <item x="62"/>
        <item x="54"/>
        <item x="15"/>
        <item x="24"/>
        <item x="71"/>
        <item x="94"/>
        <item x="93"/>
        <item x="63"/>
        <item x="73"/>
        <item x="55"/>
        <item x="66"/>
        <item x="102"/>
        <item x="28"/>
        <item x="65"/>
        <item x="115"/>
        <item x="112"/>
        <item x="5"/>
        <item x="106"/>
        <item x="76"/>
        <item x="3"/>
        <item x="35"/>
        <item x="109"/>
        <item x="27"/>
        <item x="125"/>
        <item x="132"/>
        <item x="26"/>
        <item x="68"/>
        <item x="33"/>
        <item x="41"/>
        <item x="103"/>
        <item x="45"/>
        <item x="52"/>
        <item x="108"/>
        <item x="78"/>
        <item x="30"/>
        <item x="44"/>
        <item x="107"/>
        <item x="72"/>
        <item x="79"/>
        <item x="11"/>
        <item x="77"/>
        <item x="53"/>
        <item x="56"/>
        <item x="21"/>
        <item x="121"/>
        <item x="17"/>
        <item x="124"/>
        <item x="58"/>
        <item x="19"/>
        <item x="83"/>
        <item x="123"/>
        <item x="12"/>
        <item x="42"/>
        <item x="32"/>
        <item x="82"/>
        <item x="75"/>
        <item x="14"/>
        <item x="97"/>
        <item x="127"/>
        <item x="1"/>
        <item x="122"/>
        <item x="90"/>
        <item x="6"/>
        <item x="61"/>
        <item x="120"/>
        <item x="104"/>
        <item x="86"/>
        <item x="119"/>
        <item x="81"/>
        <item x="105"/>
        <item x="13"/>
        <item t="default"/>
      </items>
    </pivotField>
    <pivotField showAll="0"/>
    <pivotField axis="axisCol" showAll="0">
      <items count="4">
        <item h="1"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6"/>
  </colFields>
  <colItems count="3">
    <i>
      <x v="1"/>
    </i>
    <i>
      <x v="2"/>
    </i>
    <i t="grand">
      <x/>
    </i>
  </colItems>
  <dataFields count="1">
    <dataField name="Sum of WINNER" fld="3" baseField="0" baseItem="0"/>
  </dataField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FB4EE-C544-4B93-AFE4-DD8D326F6D35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7" firstHeaderRow="1" firstDataRow="1" firstDataCol="1"/>
  <pivotFields count="19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h="1" x="2"/>
        <item x="6"/>
        <item x="0"/>
        <item x="11"/>
        <item x="7"/>
        <item x="3"/>
        <item x="4"/>
        <item x="8"/>
        <item x="10"/>
        <item x="9"/>
        <item x="12"/>
        <item x="5"/>
        <item x="1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4">
    <i>
      <x v="10"/>
    </i>
    <i>
      <x v="13"/>
    </i>
    <i>
      <x v="8"/>
    </i>
    <i>
      <x v="9"/>
    </i>
    <i>
      <x v="3"/>
    </i>
    <i>
      <x v="4"/>
    </i>
    <i>
      <x v="11"/>
    </i>
    <i>
      <x v="5"/>
    </i>
    <i>
      <x v="1"/>
    </i>
    <i>
      <x v="2"/>
    </i>
    <i>
      <x v="7"/>
    </i>
    <i>
      <x v="6"/>
    </i>
    <i>
      <x v="12"/>
    </i>
    <i t="grand">
      <x/>
    </i>
  </rowItems>
  <colItems count="1">
    <i/>
  </colItems>
  <dataFields count="1">
    <dataField name="Sum of WINNER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FA349-F17D-47ED-B4E9-60CBED57D3F1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584" firstHeaderRow="1" firstDataRow="1" firstDataCol="1"/>
  <pivotFields count="19">
    <pivotField axis="axisRow" showAll="0">
      <items count="37">
        <item x="12"/>
        <item x="8"/>
        <item x="15"/>
        <item x="17"/>
        <item x="14"/>
        <item x="21"/>
        <item x="20"/>
        <item x="24"/>
        <item x="25"/>
        <item x="31"/>
        <item x="3"/>
        <item x="9"/>
        <item x="26"/>
        <item x="11"/>
        <item x="23"/>
        <item x="18"/>
        <item x="5"/>
        <item x="28"/>
        <item x="19"/>
        <item x="2"/>
        <item x="27"/>
        <item x="33"/>
        <item x="29"/>
        <item x="30"/>
        <item x="22"/>
        <item x="16"/>
        <item x="32"/>
        <item x="10"/>
        <item x="4"/>
        <item x="34"/>
        <item x="13"/>
        <item x="0"/>
        <item x="35"/>
        <item x="1"/>
        <item x="7"/>
        <item x="6"/>
        <item t="default"/>
      </items>
    </pivotField>
    <pivotField axis="axisRow"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0"/>
    <field x="1"/>
  </rowFields>
  <rowItems count="579">
    <i>
      <x/>
    </i>
    <i r="1">
      <x v="28"/>
    </i>
    <i>
      <x v="1"/>
    </i>
    <i r="1">
      <x v="15"/>
    </i>
    <i r="1">
      <x v="23"/>
    </i>
    <i r="1">
      <x v="26"/>
    </i>
    <i r="1">
      <x v="35"/>
    </i>
    <i r="1">
      <x v="64"/>
    </i>
    <i r="1">
      <x v="130"/>
    </i>
    <i r="1">
      <x v="165"/>
    </i>
    <i r="1">
      <x v="197"/>
    </i>
    <i r="1">
      <x v="210"/>
    </i>
    <i r="1">
      <x v="251"/>
    </i>
    <i r="1">
      <x v="254"/>
    </i>
    <i r="1">
      <x v="304"/>
    </i>
    <i r="1">
      <x v="316"/>
    </i>
    <i r="1">
      <x v="375"/>
    </i>
    <i r="1">
      <x v="376"/>
    </i>
    <i r="1">
      <x v="377"/>
    </i>
    <i r="1">
      <x v="381"/>
    </i>
    <i r="1">
      <x v="389"/>
    </i>
    <i r="1">
      <x v="424"/>
    </i>
    <i r="1">
      <x v="425"/>
    </i>
    <i r="1">
      <x v="483"/>
    </i>
    <i r="1">
      <x v="505"/>
    </i>
    <i r="1">
      <x v="528"/>
    </i>
    <i r="1">
      <x v="531"/>
    </i>
    <i r="1">
      <x v="532"/>
    </i>
    <i>
      <x v="2"/>
    </i>
    <i r="1">
      <x v="36"/>
    </i>
    <i r="1">
      <x v="37"/>
    </i>
    <i>
      <x v="3"/>
    </i>
    <i r="1">
      <x v="42"/>
    </i>
    <i r="1">
      <x v="75"/>
    </i>
    <i r="1">
      <x v="154"/>
    </i>
    <i r="1">
      <x v="157"/>
    </i>
    <i r="1">
      <x v="183"/>
    </i>
    <i r="1">
      <x v="248"/>
    </i>
    <i r="1">
      <x v="256"/>
    </i>
    <i r="1">
      <x v="270"/>
    </i>
    <i r="1">
      <x v="290"/>
    </i>
    <i r="1">
      <x v="308"/>
    </i>
    <i r="1">
      <x v="335"/>
    </i>
    <i r="1">
      <x v="388"/>
    </i>
    <i r="1">
      <x v="471"/>
    </i>
    <i r="1">
      <x v="494"/>
    </i>
    <i>
      <x v="4"/>
    </i>
    <i r="1">
      <x v="33"/>
    </i>
    <i r="1">
      <x v="34"/>
    </i>
    <i r="1">
      <x v="41"/>
    </i>
    <i r="1">
      <x v="60"/>
    </i>
    <i r="1">
      <x v="82"/>
    </i>
    <i r="1">
      <x v="89"/>
    </i>
    <i r="1">
      <x v="112"/>
    </i>
    <i r="1">
      <x v="142"/>
    </i>
    <i r="1">
      <x v="185"/>
    </i>
    <i r="1">
      <x v="193"/>
    </i>
    <i r="1">
      <x v="201"/>
    </i>
    <i r="1">
      <x v="224"/>
    </i>
    <i r="1">
      <x v="237"/>
    </i>
    <i r="1">
      <x v="243"/>
    </i>
    <i r="1">
      <x v="268"/>
    </i>
    <i r="1">
      <x v="275"/>
    </i>
    <i r="1">
      <x v="280"/>
    </i>
    <i r="1">
      <x v="288"/>
    </i>
    <i r="1">
      <x v="318"/>
    </i>
    <i r="1">
      <x v="319"/>
    </i>
    <i r="1">
      <x v="322"/>
    </i>
    <i r="1">
      <x v="357"/>
    </i>
    <i r="1">
      <x v="360"/>
    </i>
    <i r="1">
      <x v="370"/>
    </i>
    <i r="1">
      <x v="380"/>
    </i>
    <i r="1">
      <x v="398"/>
    </i>
    <i r="1">
      <x v="399"/>
    </i>
    <i r="1">
      <x v="403"/>
    </i>
    <i r="1">
      <x v="415"/>
    </i>
    <i r="1">
      <x v="417"/>
    </i>
    <i r="1">
      <x v="447"/>
    </i>
    <i r="1">
      <x v="453"/>
    </i>
    <i r="1">
      <x v="455"/>
    </i>
    <i r="1">
      <x v="461"/>
    </i>
    <i r="1">
      <x v="474"/>
    </i>
    <i r="1">
      <x v="477"/>
    </i>
    <i r="1">
      <x v="488"/>
    </i>
    <i r="1">
      <x v="516"/>
    </i>
    <i r="1">
      <x v="523"/>
    </i>
    <i r="1">
      <x v="524"/>
    </i>
    <i>
      <x v="5"/>
    </i>
    <i r="1">
      <x v="116"/>
    </i>
    <i>
      <x v="6"/>
    </i>
    <i r="1">
      <x v="78"/>
    </i>
    <i r="1">
      <x v="105"/>
    </i>
    <i r="1">
      <x v="163"/>
    </i>
    <i r="1">
      <x v="239"/>
    </i>
    <i r="1">
      <x v="262"/>
    </i>
    <i r="1">
      <x v="298"/>
    </i>
    <i r="1">
      <x v="323"/>
    </i>
    <i r="1">
      <x v="422"/>
    </i>
    <i r="1">
      <x v="423"/>
    </i>
    <i r="1">
      <x v="429"/>
    </i>
    <i r="1">
      <x v="454"/>
    </i>
    <i>
      <x v="7"/>
    </i>
    <i r="1">
      <x v="137"/>
    </i>
    <i>
      <x v="8"/>
    </i>
    <i r="1">
      <x v="140"/>
    </i>
    <i>
      <x v="9"/>
    </i>
    <i r="1">
      <x v="386"/>
    </i>
    <i r="1">
      <x v="481"/>
    </i>
    <i>
      <x v="10"/>
    </i>
    <i r="1">
      <x v="3"/>
    </i>
    <i r="1">
      <x v="4"/>
    </i>
    <i r="1">
      <x v="20"/>
    </i>
    <i r="1">
      <x v="24"/>
    </i>
    <i r="1">
      <x v="53"/>
    </i>
    <i r="1">
      <x v="71"/>
    </i>
    <i r="1">
      <x v="92"/>
    </i>
    <i r="1">
      <x v="93"/>
    </i>
    <i r="1">
      <x v="125"/>
    </i>
    <i r="1">
      <x v="138"/>
    </i>
    <i r="1">
      <x v="180"/>
    </i>
    <i r="1">
      <x v="235"/>
    </i>
    <i r="1">
      <x v="249"/>
    </i>
    <i r="1">
      <x v="250"/>
    </i>
    <i r="1">
      <x v="285"/>
    </i>
    <i r="1">
      <x v="325"/>
    </i>
    <i r="1">
      <x v="379"/>
    </i>
    <i r="1">
      <x v="396"/>
    </i>
    <i r="1">
      <x v="400"/>
    </i>
    <i r="1">
      <x v="410"/>
    </i>
    <i r="1">
      <x v="427"/>
    </i>
    <i r="1">
      <x v="442"/>
    </i>
    <i r="1">
      <x v="489"/>
    </i>
    <i r="1">
      <x v="490"/>
    </i>
    <i r="1">
      <x v="522"/>
    </i>
    <i r="1">
      <x v="525"/>
    </i>
    <i>
      <x v="11"/>
    </i>
    <i r="1">
      <x v="16"/>
    </i>
    <i r="1">
      <x v="97"/>
    </i>
    <i r="1">
      <x v="171"/>
    </i>
    <i r="1">
      <x v="199"/>
    </i>
    <i r="1">
      <x v="212"/>
    </i>
    <i r="1">
      <x v="272"/>
    </i>
    <i r="1">
      <x v="305"/>
    </i>
    <i r="1">
      <x v="441"/>
    </i>
    <i r="1">
      <x v="473"/>
    </i>
    <i r="1">
      <x v="479"/>
    </i>
    <i>
      <x v="12"/>
    </i>
    <i r="1">
      <x v="202"/>
    </i>
    <i r="1">
      <x v="261"/>
    </i>
    <i r="1">
      <x v="331"/>
    </i>
    <i r="1">
      <x v="463"/>
    </i>
    <i>
      <x v="13"/>
    </i>
    <i r="1">
      <x v="27"/>
    </i>
    <i r="1">
      <x v="67"/>
    </i>
    <i r="1">
      <x v="234"/>
    </i>
    <i r="1">
      <x v="307"/>
    </i>
    <i r="1">
      <x v="484"/>
    </i>
    <i r="1">
      <x v="514"/>
    </i>
    <i>
      <x v="14"/>
    </i>
    <i r="1">
      <x v="119"/>
    </i>
    <i r="1">
      <x v="148"/>
    </i>
    <i r="1">
      <x v="162"/>
    </i>
    <i r="1">
      <x v="190"/>
    </i>
    <i r="1">
      <x v="191"/>
    </i>
    <i r="1">
      <x v="209"/>
    </i>
    <i r="1">
      <x v="236"/>
    </i>
    <i r="1">
      <x v="287"/>
    </i>
    <i r="1">
      <x v="289"/>
    </i>
    <i r="1">
      <x v="312"/>
    </i>
    <i r="1">
      <x v="393"/>
    </i>
    <i r="1">
      <x v="428"/>
    </i>
    <i r="1">
      <x v="435"/>
    </i>
    <i r="1">
      <x v="472"/>
    </i>
    <i>
      <x v="15"/>
    </i>
    <i r="1">
      <x v="45"/>
    </i>
    <i r="1">
      <x v="55"/>
    </i>
    <i r="1">
      <x v="56"/>
    </i>
    <i r="1">
      <x v="57"/>
    </i>
    <i r="1">
      <x v="58"/>
    </i>
    <i r="1">
      <x v="83"/>
    </i>
    <i r="1">
      <x v="84"/>
    </i>
    <i r="1">
      <x v="101"/>
    </i>
    <i r="1">
      <x v="102"/>
    </i>
    <i r="1">
      <x v="114"/>
    </i>
    <i r="1">
      <x v="127"/>
    </i>
    <i r="1">
      <x v="128"/>
    </i>
    <i r="1">
      <x v="129"/>
    </i>
    <i r="1">
      <x v="139"/>
    </i>
    <i r="1">
      <x v="145"/>
    </i>
    <i r="1">
      <x v="151"/>
    </i>
    <i r="1">
      <x v="195"/>
    </i>
    <i r="1">
      <x v="205"/>
    </i>
    <i r="1">
      <x v="208"/>
    </i>
    <i r="1">
      <x v="291"/>
    </i>
    <i r="1">
      <x v="296"/>
    </i>
    <i r="1">
      <x v="334"/>
    </i>
    <i r="1">
      <x v="361"/>
    </i>
    <i r="1">
      <x v="419"/>
    </i>
    <i r="1">
      <x v="464"/>
    </i>
    <i r="1">
      <x v="511"/>
    </i>
    <i r="1">
      <x v="515"/>
    </i>
    <i r="1">
      <x v="520"/>
    </i>
    <i>
      <x v="16"/>
    </i>
    <i r="1">
      <x v="8"/>
    </i>
    <i r="1">
      <x v="9"/>
    </i>
    <i r="1">
      <x v="40"/>
    </i>
    <i r="1">
      <x v="113"/>
    </i>
    <i r="1">
      <x v="166"/>
    </i>
    <i r="1">
      <x v="218"/>
    </i>
    <i r="1">
      <x v="265"/>
    </i>
    <i r="1">
      <x v="274"/>
    </i>
    <i r="1">
      <x v="295"/>
    </i>
    <i r="1">
      <x v="300"/>
    </i>
    <i r="1">
      <x v="301"/>
    </i>
    <i r="1">
      <x v="327"/>
    </i>
    <i r="1">
      <x v="339"/>
    </i>
    <i r="1">
      <x v="392"/>
    </i>
    <i r="1">
      <x v="401"/>
    </i>
    <i r="1">
      <x v="409"/>
    </i>
    <i r="1">
      <x v="499"/>
    </i>
    <i r="1">
      <x v="501"/>
    </i>
    <i r="1">
      <x v="521"/>
    </i>
    <i r="1">
      <x v="535"/>
    </i>
    <i>
      <x v="17"/>
    </i>
    <i r="1">
      <x v="309"/>
    </i>
    <i>
      <x v="18"/>
    </i>
    <i r="1">
      <x v="49"/>
    </i>
    <i r="1">
      <x v="86"/>
    </i>
    <i r="1">
      <x v="95"/>
    </i>
    <i r="1">
      <x v="99"/>
    </i>
    <i r="1">
      <x v="124"/>
    </i>
    <i r="1">
      <x v="141"/>
    </i>
    <i r="1">
      <x v="147"/>
    </i>
    <i r="1">
      <x v="149"/>
    </i>
    <i r="1">
      <x v="196"/>
    </i>
    <i r="1">
      <x v="200"/>
    </i>
    <i r="1">
      <x v="214"/>
    </i>
    <i r="1">
      <x v="219"/>
    </i>
    <i r="1">
      <x v="221"/>
    </i>
    <i r="1">
      <x v="281"/>
    </i>
    <i r="1">
      <x v="283"/>
    </i>
    <i r="1">
      <x v="284"/>
    </i>
    <i r="1">
      <x v="332"/>
    </i>
    <i r="1">
      <x v="333"/>
    </i>
    <i r="1">
      <x v="350"/>
    </i>
    <i r="1">
      <x v="426"/>
    </i>
    <i r="1">
      <x v="436"/>
    </i>
    <i r="1">
      <x v="439"/>
    </i>
    <i r="1">
      <x v="443"/>
    </i>
    <i r="1">
      <x v="457"/>
    </i>
    <i r="1">
      <x v="459"/>
    </i>
    <i r="1">
      <x v="468"/>
    </i>
    <i r="1">
      <x v="502"/>
    </i>
    <i r="1">
      <x v="517"/>
    </i>
    <i r="1">
      <x v="527"/>
    </i>
    <i>
      <x v="19"/>
    </i>
    <i r="1">
      <x v="2"/>
    </i>
    <i r="1">
      <x v="7"/>
    </i>
    <i r="1">
      <x v="19"/>
    </i>
    <i r="1">
      <x v="41"/>
    </i>
    <i r="1">
      <x v="66"/>
    </i>
    <i r="1">
      <x v="81"/>
    </i>
    <i r="1">
      <x v="90"/>
    </i>
    <i r="1">
      <x v="96"/>
    </i>
    <i r="1">
      <x v="111"/>
    </i>
    <i r="1">
      <x v="118"/>
    </i>
    <i r="1">
      <x v="155"/>
    </i>
    <i r="1">
      <x v="159"/>
    </i>
    <i r="1">
      <x v="179"/>
    </i>
    <i r="1">
      <x v="207"/>
    </i>
    <i r="1">
      <x v="211"/>
    </i>
    <i r="1">
      <x v="230"/>
    </i>
    <i r="1">
      <x v="231"/>
    </i>
    <i r="1">
      <x v="258"/>
    </i>
    <i r="1">
      <x v="292"/>
    </i>
    <i r="1">
      <x v="311"/>
    </i>
    <i r="1">
      <x v="317"/>
    </i>
    <i r="1">
      <x v="338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68"/>
    </i>
    <i r="1">
      <x v="373"/>
    </i>
    <i r="1">
      <x v="374"/>
    </i>
    <i r="1">
      <x v="378"/>
    </i>
    <i r="1">
      <x v="390"/>
    </i>
    <i r="1">
      <x v="394"/>
    </i>
    <i r="1">
      <x v="397"/>
    </i>
    <i r="1">
      <x v="413"/>
    </i>
    <i r="1">
      <x v="420"/>
    </i>
    <i r="1">
      <x v="433"/>
    </i>
    <i r="1">
      <x v="437"/>
    </i>
    <i r="1">
      <x v="438"/>
    </i>
    <i r="1">
      <x v="450"/>
    </i>
    <i r="1">
      <x v="456"/>
    </i>
    <i r="1">
      <x v="465"/>
    </i>
    <i r="1">
      <x v="466"/>
    </i>
    <i r="1">
      <x v="478"/>
    </i>
    <i r="1">
      <x v="495"/>
    </i>
    <i r="1">
      <x v="534"/>
    </i>
    <i r="1">
      <x v="537"/>
    </i>
    <i>
      <x v="20"/>
    </i>
    <i r="1">
      <x v="220"/>
    </i>
    <i r="1">
      <x v="391"/>
    </i>
    <i>
      <x v="21"/>
    </i>
    <i r="1">
      <x v="462"/>
    </i>
    <i r="1">
      <x v="512"/>
    </i>
    <i>
      <x v="22"/>
    </i>
    <i r="1">
      <x v="347"/>
    </i>
    <i>
      <x v="23"/>
    </i>
    <i r="1">
      <x v="363"/>
    </i>
    <i>
      <x v="24"/>
    </i>
    <i r="1">
      <x v="117"/>
    </i>
    <i r="1">
      <x v="164"/>
    </i>
    <i r="1">
      <x v="382"/>
    </i>
    <i r="1">
      <x v="385"/>
    </i>
    <i r="1">
      <x v="387"/>
    </i>
    <i r="1">
      <x v="480"/>
    </i>
    <i r="1">
      <x v="536"/>
    </i>
    <i>
      <x v="25"/>
    </i>
    <i r="1">
      <x v="39"/>
    </i>
    <i r="1">
      <x v="50"/>
    </i>
    <i r="1">
      <x v="73"/>
    </i>
    <i r="1">
      <x v="85"/>
    </i>
    <i r="1">
      <x v="88"/>
    </i>
    <i r="1">
      <x v="100"/>
    </i>
    <i r="1">
      <x v="108"/>
    </i>
    <i r="1">
      <x v="136"/>
    </i>
    <i r="1">
      <x v="153"/>
    </i>
    <i r="1">
      <x v="223"/>
    </i>
    <i r="1">
      <x v="227"/>
    </i>
    <i r="1">
      <x v="255"/>
    </i>
    <i r="1">
      <x v="260"/>
    </i>
    <i r="1">
      <x v="277"/>
    </i>
    <i r="1">
      <x v="278"/>
    </i>
    <i r="1">
      <x v="297"/>
    </i>
    <i r="1">
      <x v="341"/>
    </i>
    <i r="1">
      <x v="362"/>
    </i>
    <i r="1">
      <x v="414"/>
    </i>
    <i r="1">
      <x v="448"/>
    </i>
    <i r="1">
      <x v="487"/>
    </i>
    <i>
      <x v="26"/>
    </i>
    <i r="1">
      <x v="412"/>
    </i>
    <i>
      <x v="27"/>
    </i>
    <i r="1">
      <x v="21"/>
    </i>
    <i r="1">
      <x v="25"/>
    </i>
    <i r="1">
      <x v="80"/>
    </i>
    <i r="1">
      <x v="172"/>
    </i>
    <i r="1">
      <x v="174"/>
    </i>
    <i r="1">
      <x v="178"/>
    </i>
    <i r="1">
      <x v="198"/>
    </i>
    <i r="1">
      <x v="215"/>
    </i>
    <i r="1">
      <x v="228"/>
    </i>
    <i r="1">
      <x v="279"/>
    </i>
    <i r="1">
      <x v="314"/>
    </i>
    <i r="1">
      <x v="402"/>
    </i>
    <i r="1">
      <x v="451"/>
    </i>
    <i>
      <x v="28"/>
    </i>
    <i r="1">
      <x v="5"/>
    </i>
    <i r="1">
      <x v="14"/>
    </i>
    <i r="1">
      <x v="63"/>
    </i>
    <i r="1">
      <x v="74"/>
    </i>
    <i r="1">
      <x v="91"/>
    </i>
    <i r="1">
      <x v="94"/>
    </i>
    <i r="1">
      <x v="104"/>
    </i>
    <i r="1">
      <x v="131"/>
    </i>
    <i r="1">
      <x v="132"/>
    </i>
    <i r="1">
      <x v="144"/>
    </i>
    <i r="1">
      <x v="181"/>
    </i>
    <i r="1">
      <x v="225"/>
    </i>
    <i r="1">
      <x v="226"/>
    </i>
    <i r="1">
      <x v="232"/>
    </i>
    <i r="1">
      <x v="242"/>
    </i>
    <i r="1">
      <x v="246"/>
    </i>
    <i r="1">
      <x v="247"/>
    </i>
    <i r="1">
      <x v="269"/>
    </i>
    <i r="1">
      <x v="299"/>
    </i>
    <i r="1">
      <x v="366"/>
    </i>
    <i r="1">
      <x v="395"/>
    </i>
    <i r="1">
      <x v="430"/>
    </i>
    <i r="1">
      <x v="469"/>
    </i>
    <i r="1">
      <x v="508"/>
    </i>
    <i r="1">
      <x v="513"/>
    </i>
    <i>
      <x v="29"/>
    </i>
    <i r="1">
      <x v="470"/>
    </i>
    <i>
      <x v="30"/>
    </i>
    <i r="1">
      <x v="30"/>
    </i>
    <i r="1">
      <x v="32"/>
    </i>
    <i r="1">
      <x v="120"/>
    </i>
    <i r="1">
      <x v="121"/>
    </i>
    <i r="1">
      <x v="122"/>
    </i>
    <i r="1">
      <x v="126"/>
    </i>
    <i r="1">
      <x v="133"/>
    </i>
    <i r="1">
      <x v="135"/>
    </i>
    <i r="1">
      <x v="150"/>
    </i>
    <i r="1">
      <x v="158"/>
    </i>
    <i r="1">
      <x v="167"/>
    </i>
    <i r="1">
      <x v="257"/>
    </i>
    <i r="1">
      <x v="259"/>
    </i>
    <i r="1">
      <x v="264"/>
    </i>
    <i r="1">
      <x v="273"/>
    </i>
    <i r="1">
      <x v="302"/>
    </i>
    <i r="1">
      <x v="320"/>
    </i>
    <i r="1">
      <x v="340"/>
    </i>
    <i r="1">
      <x v="364"/>
    </i>
    <i r="1">
      <x v="372"/>
    </i>
    <i r="1">
      <x v="383"/>
    </i>
    <i r="1">
      <x v="405"/>
    </i>
    <i r="1">
      <x v="408"/>
    </i>
    <i r="1">
      <x v="431"/>
    </i>
    <i r="1">
      <x v="445"/>
    </i>
    <i r="1">
      <x v="476"/>
    </i>
    <i r="1">
      <x v="485"/>
    </i>
    <i r="1">
      <x v="493"/>
    </i>
    <i r="1">
      <x v="496"/>
    </i>
    <i r="1">
      <x v="497"/>
    </i>
    <i r="1">
      <x v="498"/>
    </i>
    <i r="1">
      <x v="500"/>
    </i>
    <i r="1">
      <x v="503"/>
    </i>
    <i r="1">
      <x v="504"/>
    </i>
    <i r="1">
      <x v="506"/>
    </i>
    <i r="1">
      <x v="507"/>
    </i>
    <i r="1">
      <x v="529"/>
    </i>
    <i r="1">
      <x v="530"/>
    </i>
    <i>
      <x v="31"/>
    </i>
    <i r="1">
      <x/>
    </i>
    <i r="1">
      <x v="98"/>
    </i>
    <i r="1">
      <x v="123"/>
    </i>
    <i r="1">
      <x v="217"/>
    </i>
    <i r="1">
      <x v="271"/>
    </i>
    <i r="1">
      <x v="282"/>
    </i>
    <i r="1">
      <x v="321"/>
    </i>
    <i r="1">
      <x v="324"/>
    </i>
    <i r="1">
      <x v="330"/>
    </i>
    <i r="1">
      <x v="342"/>
    </i>
    <i r="1">
      <x v="365"/>
    </i>
    <i r="1">
      <x v="371"/>
    </i>
    <i r="1">
      <x v="384"/>
    </i>
    <i r="1">
      <x v="404"/>
    </i>
    <i r="1">
      <x v="458"/>
    </i>
    <i r="1">
      <x v="533"/>
    </i>
    <i r="1">
      <x v="538"/>
    </i>
    <i>
      <x v="32"/>
    </i>
    <i r="1">
      <x v="509"/>
    </i>
    <i r="1">
      <x v="510"/>
    </i>
    <i>
      <x v="33"/>
    </i>
    <i r="1">
      <x v="1"/>
    </i>
    <i r="1">
      <x v="6"/>
    </i>
    <i r="1">
      <x v="10"/>
    </i>
    <i r="1">
      <x v="12"/>
    </i>
    <i r="1">
      <x v="17"/>
    </i>
    <i r="1">
      <x v="18"/>
    </i>
    <i r="1">
      <x v="22"/>
    </i>
    <i r="1">
      <x v="29"/>
    </i>
    <i r="1">
      <x v="43"/>
    </i>
    <i r="1">
      <x v="44"/>
    </i>
    <i r="1">
      <x v="46"/>
    </i>
    <i r="1">
      <x v="48"/>
    </i>
    <i r="1">
      <x v="51"/>
    </i>
    <i r="1">
      <x v="54"/>
    </i>
    <i r="1">
      <x v="62"/>
    </i>
    <i r="1">
      <x v="65"/>
    </i>
    <i r="1">
      <x v="72"/>
    </i>
    <i r="1">
      <x v="79"/>
    </i>
    <i r="1">
      <x v="87"/>
    </i>
    <i r="1">
      <x v="103"/>
    </i>
    <i r="1">
      <x v="110"/>
    </i>
    <i r="1">
      <x v="115"/>
    </i>
    <i r="1">
      <x v="146"/>
    </i>
    <i r="1">
      <x v="152"/>
    </i>
    <i r="1">
      <x v="160"/>
    </i>
    <i r="1">
      <x v="168"/>
    </i>
    <i r="1">
      <x v="169"/>
    </i>
    <i r="1">
      <x v="170"/>
    </i>
    <i r="1">
      <x v="173"/>
    </i>
    <i r="1">
      <x v="175"/>
    </i>
    <i r="1">
      <x v="176"/>
    </i>
    <i r="1">
      <x v="177"/>
    </i>
    <i r="1">
      <x v="184"/>
    </i>
    <i r="1">
      <x v="187"/>
    </i>
    <i r="1">
      <x v="188"/>
    </i>
    <i r="1">
      <x v="189"/>
    </i>
    <i r="1">
      <x v="192"/>
    </i>
    <i r="1">
      <x v="194"/>
    </i>
    <i r="1">
      <x v="202"/>
    </i>
    <i r="1">
      <x v="203"/>
    </i>
    <i r="1">
      <x v="206"/>
    </i>
    <i r="1">
      <x v="229"/>
    </i>
    <i r="1">
      <x v="240"/>
    </i>
    <i r="1">
      <x v="244"/>
    </i>
    <i r="1">
      <x v="252"/>
    </i>
    <i r="1">
      <x v="253"/>
    </i>
    <i r="1">
      <x v="263"/>
    </i>
    <i r="1">
      <x v="266"/>
    </i>
    <i r="1">
      <x v="276"/>
    </i>
    <i r="1">
      <x v="286"/>
    </i>
    <i r="1">
      <x v="306"/>
    </i>
    <i r="1">
      <x v="310"/>
    </i>
    <i r="1">
      <x v="313"/>
    </i>
    <i r="1">
      <x v="315"/>
    </i>
    <i r="1">
      <x v="322"/>
    </i>
    <i r="1">
      <x v="326"/>
    </i>
    <i r="1">
      <x v="336"/>
    </i>
    <i r="1">
      <x v="344"/>
    </i>
    <i r="1">
      <x v="345"/>
    </i>
    <i r="1">
      <x v="346"/>
    </i>
    <i r="1">
      <x v="348"/>
    </i>
    <i r="1">
      <x v="349"/>
    </i>
    <i r="1">
      <x v="359"/>
    </i>
    <i r="1">
      <x v="367"/>
    </i>
    <i r="1">
      <x v="406"/>
    </i>
    <i r="1">
      <x v="407"/>
    </i>
    <i r="1">
      <x v="411"/>
    </i>
    <i r="1">
      <x v="418"/>
    </i>
    <i r="1">
      <x v="432"/>
    </i>
    <i r="1">
      <x v="440"/>
    </i>
    <i r="1">
      <x v="444"/>
    </i>
    <i r="1">
      <x v="446"/>
    </i>
    <i r="1">
      <x v="449"/>
    </i>
    <i r="1">
      <x v="452"/>
    </i>
    <i r="1">
      <x v="460"/>
    </i>
    <i r="1">
      <x v="467"/>
    </i>
    <i r="1">
      <x v="475"/>
    </i>
    <i r="1">
      <x v="486"/>
    </i>
    <i r="1">
      <x v="519"/>
    </i>
    <i r="1">
      <x v="526"/>
    </i>
    <i>
      <x v="34"/>
    </i>
    <i r="1">
      <x v="13"/>
    </i>
    <i r="1">
      <x v="182"/>
    </i>
    <i r="1">
      <x v="204"/>
    </i>
    <i r="1">
      <x v="369"/>
    </i>
    <i r="1">
      <x v="492"/>
    </i>
    <i>
      <x v="35"/>
    </i>
    <i r="1">
      <x v="11"/>
    </i>
    <i r="1">
      <x v="31"/>
    </i>
    <i r="1">
      <x v="38"/>
    </i>
    <i r="1">
      <x v="47"/>
    </i>
    <i r="1">
      <x v="52"/>
    </i>
    <i r="1">
      <x v="59"/>
    </i>
    <i r="1">
      <x v="61"/>
    </i>
    <i r="1">
      <x v="68"/>
    </i>
    <i r="1">
      <x v="69"/>
    </i>
    <i r="1">
      <x v="70"/>
    </i>
    <i r="1">
      <x v="76"/>
    </i>
    <i r="1">
      <x v="77"/>
    </i>
    <i r="1">
      <x v="106"/>
    </i>
    <i r="1">
      <x v="107"/>
    </i>
    <i r="1">
      <x v="109"/>
    </i>
    <i r="1">
      <x v="134"/>
    </i>
    <i r="1">
      <x v="143"/>
    </i>
    <i r="1">
      <x v="156"/>
    </i>
    <i r="1">
      <x v="161"/>
    </i>
    <i r="1">
      <x v="186"/>
    </i>
    <i r="1">
      <x v="213"/>
    </i>
    <i r="1">
      <x v="216"/>
    </i>
    <i r="1">
      <x v="222"/>
    </i>
    <i r="1">
      <x v="233"/>
    </i>
    <i r="1">
      <x v="238"/>
    </i>
    <i r="1">
      <x v="241"/>
    </i>
    <i r="1">
      <x v="245"/>
    </i>
    <i r="1">
      <x v="267"/>
    </i>
    <i r="1">
      <x v="293"/>
    </i>
    <i r="1">
      <x v="294"/>
    </i>
    <i r="1">
      <x v="303"/>
    </i>
    <i r="1">
      <x v="328"/>
    </i>
    <i r="1">
      <x v="329"/>
    </i>
    <i r="1">
      <x v="337"/>
    </i>
    <i r="1">
      <x v="343"/>
    </i>
    <i r="1">
      <x v="358"/>
    </i>
    <i r="1">
      <x v="416"/>
    </i>
    <i r="1">
      <x v="421"/>
    </i>
    <i r="1">
      <x v="434"/>
    </i>
    <i r="1">
      <x v="482"/>
    </i>
    <i r="1">
      <x v="491"/>
    </i>
    <i r="1">
      <x v="518"/>
    </i>
    <i t="grand">
      <x/>
    </i>
  </rowItems>
  <colItems count="1">
    <i/>
  </colItems>
  <dataFields count="1">
    <dataField name="Sum of TOTAL_x000a_VOTES" fld="15" baseField="0" baseItem="0"/>
  </dataField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28C9C-3436-44F5-8E7A-EB3D43C2027D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31" firstHeaderRow="1" firstDataRow="1" firstDataCol="1" rowPageCount="1" colPageCount="1"/>
  <pivotFields count="19"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showAll="0" measureFilter="1" sortType="descending">
      <items count="134">
        <item x="87"/>
        <item x="20"/>
        <item x="60"/>
        <item x="51"/>
        <item x="100"/>
        <item x="49"/>
        <item x="40"/>
        <item x="131"/>
        <item x="29"/>
        <item x="48"/>
        <item x="38"/>
        <item x="113"/>
        <item x="118"/>
        <item x="10"/>
        <item x="50"/>
        <item x="67"/>
        <item x="70"/>
        <item x="96"/>
        <item x="84"/>
        <item x="7"/>
        <item x="43"/>
        <item x="116"/>
        <item x="69"/>
        <item x="9"/>
        <item x="37"/>
        <item x="74"/>
        <item x="0"/>
        <item x="117"/>
        <item x="110"/>
        <item x="80"/>
        <item x="36"/>
        <item x="114"/>
        <item x="89"/>
        <item x="101"/>
        <item x="99"/>
        <item x="4"/>
        <item x="47"/>
        <item x="111"/>
        <item x="8"/>
        <item x="31"/>
        <item x="91"/>
        <item x="59"/>
        <item x="25"/>
        <item x="130"/>
        <item x="92"/>
        <item x="39"/>
        <item x="2"/>
        <item x="18"/>
        <item x="16"/>
        <item x="128"/>
        <item x="98"/>
        <item x="57"/>
        <item x="95"/>
        <item x="34"/>
        <item x="46"/>
        <item x="85"/>
        <item x="64"/>
        <item x="126"/>
        <item x="22"/>
        <item x="129"/>
        <item x="88"/>
        <item x="23"/>
        <item x="62"/>
        <item x="54"/>
        <item x="15"/>
        <item x="24"/>
        <item x="71"/>
        <item x="94"/>
        <item x="93"/>
        <item x="63"/>
        <item x="73"/>
        <item x="55"/>
        <item x="66"/>
        <item x="102"/>
        <item x="28"/>
        <item x="65"/>
        <item x="115"/>
        <item x="112"/>
        <item x="5"/>
        <item x="106"/>
        <item x="76"/>
        <item x="3"/>
        <item x="35"/>
        <item x="109"/>
        <item x="27"/>
        <item x="125"/>
        <item x="132"/>
        <item x="26"/>
        <item x="68"/>
        <item x="33"/>
        <item x="41"/>
        <item x="103"/>
        <item x="45"/>
        <item x="52"/>
        <item x="108"/>
        <item x="78"/>
        <item x="30"/>
        <item x="44"/>
        <item x="107"/>
        <item x="72"/>
        <item x="79"/>
        <item x="11"/>
        <item x="77"/>
        <item x="53"/>
        <item x="56"/>
        <item x="21"/>
        <item x="121"/>
        <item x="17"/>
        <item x="124"/>
        <item x="58"/>
        <item x="19"/>
        <item x="83"/>
        <item x="123"/>
        <item x="12"/>
        <item x="42"/>
        <item x="32"/>
        <item x="82"/>
        <item x="75"/>
        <item x="14"/>
        <item x="97"/>
        <item x="127"/>
        <item x="1"/>
        <item x="122"/>
        <item x="90"/>
        <item x="6"/>
        <item x="61"/>
        <item x="120"/>
        <item x="104"/>
        <item x="86"/>
        <item x="119"/>
        <item x="81"/>
        <item x="105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6">
    <i>
      <x v="26"/>
    </i>
    <i>
      <x v="46"/>
    </i>
    <i>
      <x v="110"/>
    </i>
    <i>
      <x v="35"/>
    </i>
    <i>
      <x v="54"/>
    </i>
    <i>
      <x v="42"/>
    </i>
    <i>
      <x v="132"/>
    </i>
    <i>
      <x v="121"/>
    </i>
    <i>
      <x v="13"/>
    </i>
    <i>
      <x v="70"/>
    </i>
    <i>
      <x v="113"/>
    </i>
    <i>
      <x v="78"/>
    </i>
    <i>
      <x v="10"/>
    </i>
    <i>
      <x v="14"/>
    </i>
    <i>
      <x v="47"/>
    </i>
    <i>
      <x v="101"/>
    </i>
    <i>
      <x v="105"/>
    </i>
    <i>
      <x v="125"/>
    </i>
    <i>
      <x v="38"/>
    </i>
    <i>
      <x v="50"/>
    </i>
    <i>
      <x v="4"/>
    </i>
    <i>
      <x v="16"/>
    </i>
    <i>
      <x v="118"/>
    </i>
    <i>
      <x v="24"/>
    </i>
    <i>
      <x v="58"/>
    </i>
    <i t="grand">
      <x/>
    </i>
  </rowItems>
  <colItems count="1">
    <i/>
  </colItems>
  <pageFields count="1">
    <pageField fld="3" item="1" hier="-1"/>
  </pageFields>
  <dataFields count="1">
    <dataField name="Sum of CRIMINAL_x000a_CASES" fld="7" baseField="0" baseItem="0"/>
  </dataFields>
  <pivotTableStyleInfo name="PivotStyleMedium19" showRowHeaders="1" showColHeaders="1" showRowStripes="0" showColStripes="0" showLastColumn="1"/>
  <filters count="1">
    <filter fld="4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05CEF-D08D-45FC-BEB3-980380A0A426}" name="PivotTable2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B12" firstHeaderRow="1" firstDataRow="1" firstDataCol="1"/>
  <pivotFields count="20">
    <pivotField axis="axisRow" showAll="0" sortType="descending">
      <items count="7">
        <item x="1"/>
        <item x="3"/>
        <item x="5"/>
        <item x="4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</pivotFields>
  <rowFields count="1">
    <field x="0"/>
  </rowFields>
  <rowItems count="7">
    <i>
      <x v="4"/>
    </i>
    <i>
      <x v="1"/>
    </i>
    <i>
      <x/>
    </i>
    <i>
      <x v="5"/>
    </i>
    <i>
      <x v="3"/>
    </i>
    <i>
      <x v="2"/>
    </i>
    <i t="grand">
      <x/>
    </i>
  </rowItems>
  <colItems count="1">
    <i/>
  </colItems>
  <dataFields count="1">
    <dataField name="Sum of WINNER" fld="4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2FC0227-1C1F-4037-8CF7-087F1F01EAF2}" autoFormatId="16" applyNumberFormats="0" applyBorderFormats="0" applyFontFormats="0" applyPatternFormats="0" applyAlignmentFormats="0" applyWidthHeightFormats="0">
  <queryTableRefresh nextId="20">
    <queryTableFields count="19">
      <queryTableField id="1" name="STATE" tableColumnId="1"/>
      <queryTableField id="2" name="CONSTITUENCY" tableColumnId="2"/>
      <queryTableField id="3" name="NAME" tableColumnId="3"/>
      <queryTableField id="4" name="WINNER" tableColumnId="4"/>
      <queryTableField id="5" name="PARTY" tableColumnId="5"/>
      <queryTableField id="6" name="SYMBOL" tableColumnId="6"/>
      <queryTableField id="7" name="GENDER" tableColumnId="7"/>
      <queryTableField id="8" name="CRIMINAL_x000a_CASES" tableColumnId="8"/>
      <queryTableField id="9" name="AGE" tableColumnId="9"/>
      <queryTableField id="10" name="CATEGORY" tableColumnId="10"/>
      <queryTableField id="11" name="EDUCATION" tableColumnId="11"/>
      <queryTableField id="12" name="ASSETS" tableColumnId="12"/>
      <queryTableField id="13" name="LIABILITIES" tableColumnId="13"/>
      <queryTableField id="14" name="GENERAL_x000a_VOTES" tableColumnId="14"/>
      <queryTableField id="15" name="POSTAL_x000a_VOTES" tableColumnId="15"/>
      <queryTableField id="16" name="TOTAL_x000a_VOTES" tableColumnId="16"/>
      <queryTableField id="17" name="OVER TOTAL ELECTORS _x000a_IN CONSTITUENCY" tableColumnId="17"/>
      <queryTableField id="18" name="OVER TOTAL VOTES POLLED _x000a_IN CONSTITUENCY" tableColumnId="18"/>
      <queryTableField id="19" name="TOTAL ELECTORS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1F014B7-5598-4D3B-9306-526D79A54C14}" autoFormatId="16" applyNumberFormats="0" applyBorderFormats="0" applyFontFormats="0" applyPatternFormats="0" applyAlignmentFormats="0" applyWidthHeightFormats="0">
  <queryTableRefresh nextId="21" unboundColumnsLeft="1">
    <queryTableFields count="20">
      <queryTableField id="20" dataBound="0" tableColumnId="39"/>
      <queryTableField id="1" name="STATE" tableColumnId="1"/>
      <queryTableField id="2" name="CONSTITUENCY" tableColumnId="2"/>
      <queryTableField id="3" name="NAME" tableColumnId="3"/>
      <queryTableField id="4" name="WINNER" tableColumnId="4"/>
      <queryTableField id="5" name="PARTY" tableColumnId="5"/>
      <queryTableField id="6" name="SYMBOL" tableColumnId="6"/>
      <queryTableField id="7" name="GENDER" tableColumnId="7"/>
      <queryTableField id="8" name="CRIMINAL_x000a_CASES" tableColumnId="8"/>
      <queryTableField id="9" name="AGE" tableColumnId="9"/>
      <queryTableField id="10" name="CATEGORY" tableColumnId="10"/>
      <queryTableField id="11" name="EDUCATION" tableColumnId="11"/>
      <queryTableField id="12" name="ASSETS" tableColumnId="12"/>
      <queryTableField id="13" name="LIABILITIES" tableColumnId="13"/>
      <queryTableField id="14" name="GENERAL_x000a_VOTES" tableColumnId="14"/>
      <queryTableField id="15" name="POSTAL_x000a_VOTES" tableColumnId="15"/>
      <queryTableField id="16" name="TOTAL_x000a_VOTES" tableColumnId="16"/>
      <queryTableField id="17" name="OVER TOTAL ELECTORS _x000a_IN CONSTITUENCY" tableColumnId="17"/>
      <queryTableField id="18" name="OVER TOTAL VOTES POLLED _x000a_IN CONSTITUENCY" tableColumnId="18"/>
      <queryTableField id="19" name="TOTAL ELECTORS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E22B48-DB2C-4A33-A95C-C20B54BBAC88}" name="LS_2_0" displayName="LS_2_0" ref="A1:S2264" tableType="queryTable" totalsRowShown="0">
  <autoFilter ref="A1:S2264" xr:uid="{9AE22B48-DB2C-4A33-A95C-C20B54BBAC88}"/>
  <tableColumns count="19">
    <tableColumn id="1" xr3:uid="{15B6EA43-BA45-4C96-A0A4-5D3E8BA53F77}" uniqueName="1" name="STATE" queryTableFieldId="1" dataDxfId="38"/>
    <tableColumn id="2" xr3:uid="{0A41CAC9-5691-4AEA-BBC9-D20E5C99EA8B}" uniqueName="2" name="CONSTITUENCY" queryTableFieldId="2" dataDxfId="37"/>
    <tableColumn id="3" xr3:uid="{8D3AB2F7-4BA9-4D6C-8BB8-E52897DB7BD1}" uniqueName="3" name="NAME" queryTableFieldId="3" dataDxfId="36"/>
    <tableColumn id="4" xr3:uid="{B8B9529C-DBDA-45C4-B137-A75158B8ECCA}" uniqueName="4" name="WINNER" queryTableFieldId="4"/>
    <tableColumn id="5" xr3:uid="{877E0FA0-A848-4A4C-BB71-95DF502F970A}" uniqueName="5" name="PARTY" queryTableFieldId="5" dataDxfId="35"/>
    <tableColumn id="6" xr3:uid="{E021599E-CEAF-4E5A-BE78-8408D3BB680E}" uniqueName="6" name="SYMBOL" queryTableFieldId="6" dataDxfId="34"/>
    <tableColumn id="7" xr3:uid="{C7DBF9C3-1308-4EC5-A2CE-84F44CD566E0}" uniqueName="7" name="GENDER" queryTableFieldId="7" dataDxfId="33"/>
    <tableColumn id="8" xr3:uid="{2A49888F-639B-4F1B-8332-7C1570931B1C}" uniqueName="8" name="CRIMINAL_x000a_CASES" queryTableFieldId="8"/>
    <tableColumn id="9" xr3:uid="{8E4AA21C-3F75-411A-A0DD-60DC40B45FF3}" uniqueName="9" name="AGE" queryTableFieldId="9"/>
    <tableColumn id="10" xr3:uid="{CBC77424-595D-4103-A24A-68DEA30E0EAF}" uniqueName="10" name="CATEGORY" queryTableFieldId="10" dataDxfId="32"/>
    <tableColumn id="11" xr3:uid="{C18C6291-9ED4-4179-935B-83C7488D43FA}" uniqueName="11" name="EDUCATION" queryTableFieldId="11" dataDxfId="31"/>
    <tableColumn id="12" xr3:uid="{00C9BB35-35E3-4384-A777-141B5999B126}" uniqueName="12" name="ASSETS" queryTableFieldId="12" dataDxfId="30"/>
    <tableColumn id="13" xr3:uid="{8B75A393-1643-4F08-931A-99599D2559C6}" uniqueName="13" name="LIABILITIES" queryTableFieldId="13" dataDxfId="29"/>
    <tableColumn id="14" xr3:uid="{E319005A-2083-4C29-ACB5-59F52A14FCDA}" uniqueName="14" name="GENERAL_x000a_VOTES" queryTableFieldId="14"/>
    <tableColumn id="15" xr3:uid="{D696BEC9-4617-4827-AE07-0D599AB5D3D8}" uniqueName="15" name="POSTAL_x000a_VOTES" queryTableFieldId="15"/>
    <tableColumn id="16" xr3:uid="{ECB9A07B-35BE-4ED9-B1C2-4B5D7EEB9045}" uniqueName="16" name="TOTAL_x000a_VOTES" queryTableFieldId="16"/>
    <tableColumn id="17" xr3:uid="{1818A48C-B83B-40B6-A5BB-21AC13340310}" uniqueName="17" name="OVER TOTAL ELECTO_x000a_IN CONSTITUENCY" queryTableFieldId="17"/>
    <tableColumn id="18" xr3:uid="{375708C6-1446-4CA9-9FC4-15558EB7BF1A}" uniqueName="18" name="OVER TOTAL VOTES POLLED _x000a_IN CONSTITUENCY" queryTableFieldId="18"/>
    <tableColumn id="19" xr3:uid="{9C306EE0-FF5E-4524-9BDA-55FB03F7A53B}" uniqueName="19" name="TOTAL ELECTORS" queryTableFieldId="19" dataDxfId="2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2C76AB7-46F4-419C-A4AA-146906F21FAF}" name="Table14" displayName="Table14" ref="A1:B37" totalsRowShown="0" dataDxfId="27">
  <autoFilter ref="A1:B37" xr:uid="{42C76AB7-46F4-419C-A4AA-146906F21FAF}"/>
  <tableColumns count="2">
    <tableColumn id="1" xr3:uid="{1E08F859-F8AF-490D-BB16-9E87A2194736}" name="STATE" dataDxfId="26"/>
    <tableColumn id="2" xr3:uid="{B875B9CA-FEFB-4A17-A675-38BA0C169834}" name="REGION" dataDxfId="2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A82DCDC-BD0A-47B8-B701-92C4F683E60A}" name="LS_2_014" displayName="LS_2_014" ref="A1:T2264" tableType="queryTable" totalsRowShown="0">
  <autoFilter ref="A1:T2264" xr:uid="{FA82DCDC-BD0A-47B8-B701-92C4F683E60A}"/>
  <tableColumns count="20">
    <tableColumn id="39" xr3:uid="{52F363BD-5ADB-43EF-A1FB-CFF6E522105E}" uniqueName="39" name="REGION" queryTableFieldId="20" dataDxfId="24">
      <calculatedColumnFormula>VLOOKUP(B2,Table14[#All],2,FALSE)</calculatedColumnFormula>
    </tableColumn>
    <tableColumn id="1" xr3:uid="{8482F771-DC0E-47B0-98C6-D7F6F3A7A26F}" uniqueName="1" name="STATE" queryTableFieldId="1" dataDxfId="23"/>
    <tableColumn id="2" xr3:uid="{27E0A421-A464-4B2F-83A2-358694BAD20A}" uniqueName="2" name="CONSTITUENCY" queryTableFieldId="2" dataDxfId="22"/>
    <tableColumn id="3" xr3:uid="{1BE1142F-483B-49E9-ADB4-CE2C3557B05A}" uniqueName="3" name="NAME" queryTableFieldId="3" dataDxfId="21"/>
    <tableColumn id="4" xr3:uid="{DC204076-0E3B-49BC-82C5-0CA43D3079EC}" uniqueName="4" name="WINNER" queryTableFieldId="4"/>
    <tableColumn id="5" xr3:uid="{989C2BAB-9D46-4EBB-AFF6-CDC46B165331}" uniqueName="5" name="PARTY" queryTableFieldId="5" dataDxfId="20"/>
    <tableColumn id="6" xr3:uid="{66B38DE1-0DBA-4935-A363-62FA488A365D}" uniqueName="6" name="SYMBOL" queryTableFieldId="6" dataDxfId="19"/>
    <tableColumn id="7" xr3:uid="{9C40C298-79B0-4B00-82BE-6537F878A7E3}" uniqueName="7" name="GENDER" queryTableFieldId="7" dataDxfId="18"/>
    <tableColumn id="8" xr3:uid="{A57083B5-5673-4814-829D-B14B27C77F7E}" uniqueName="8" name="CRIMINAL_x000a_CASES" queryTableFieldId="8"/>
    <tableColumn id="9" xr3:uid="{448E7168-0688-45CA-956D-0EB58050F884}" uniqueName="9" name="AGE" queryTableFieldId="9"/>
    <tableColumn id="10" xr3:uid="{003D95F0-BC55-486E-B15E-0390840984A3}" uniqueName="10" name="CATEGORY" queryTableFieldId="10" dataDxfId="17"/>
    <tableColumn id="11" xr3:uid="{FE7341C2-063B-4C5E-8E46-9EF4C473B14B}" uniqueName="11" name="EDUCATION" queryTableFieldId="11" dataDxfId="16"/>
    <tableColumn id="12" xr3:uid="{D63F7C52-BC95-4692-B691-DEAF80588DA4}" uniqueName="12" name="ASSETS" queryTableFieldId="12" dataDxfId="15"/>
    <tableColumn id="13" xr3:uid="{76F77E27-28C7-4AA2-984E-78DDA7600AC5}" uniqueName="13" name="LIABILITIES" queryTableFieldId="13" dataDxfId="14"/>
    <tableColumn id="14" xr3:uid="{A5A5FF7E-C961-4F1E-84DB-2AD1E6B2B0C9}" uniqueName="14" name="GENERAL_x000a_VOTES" queryTableFieldId="14"/>
    <tableColumn id="15" xr3:uid="{31D14E34-1913-4F92-8932-739EEE212C08}" uniqueName="15" name="POSTAL_x000a_VOTES" queryTableFieldId="15"/>
    <tableColumn id="16" xr3:uid="{49C03448-B379-424D-BECB-E0BD675FA94C}" uniqueName="16" name="TOTAL_x000a_VOTES" queryTableFieldId="16"/>
    <tableColumn id="17" xr3:uid="{107C0479-8B92-456F-B60D-1B8E3F25C3A6}" uniqueName="17" name="OVER TOTAL ELECTION IN CONSTITUENCY" queryTableFieldId="17"/>
    <tableColumn id="18" xr3:uid="{0C79198D-A0E1-4DD5-B323-E1501D6E6CC0}" uniqueName="18" name="OVER TOTAL VOTES POLLED _x000a_IN CONSTITUENCY" queryTableFieldId="18"/>
    <tableColumn id="19" xr3:uid="{333ABD21-9D47-42F5-949D-BB63F7502B91}" uniqueName="19" name="TOTAL ELECTORS" queryTableFieldId="19" dataDxfId="13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F54D614-C32B-403A-8BD6-0D6E010E943D}" name="Table3" displayName="Table3" ref="C5:D584" totalsRowShown="0">
  <autoFilter ref="C5:D584" xr:uid="{BF54D614-C32B-403A-8BD6-0D6E010E943D}"/>
  <tableColumns count="2">
    <tableColumn id="1" xr3:uid="{934DDE66-52C4-4CB2-8EB1-CAF453E6FF74}" name="TOAL ELECTORS"/>
    <tableColumn id="2" xr3:uid="{ED7128A7-0E2C-4783-86A7-F6B9DF5190CC}" name="PERCENTAGE"/>
  </tableColumns>
  <tableStyleInfo name="TableStyleMedium2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8C5B1F9-4C05-4AFB-AA42-452DC38A1044}" name="Table5" displayName="Table5" ref="G22:J58" totalsRowShown="0">
  <autoFilter ref="G22:J58" xr:uid="{A8C5B1F9-4C05-4AFB-AA42-452DC38A1044}"/>
  <sortState xmlns:xlrd2="http://schemas.microsoft.com/office/spreadsheetml/2017/richdata2" ref="G23:J58">
    <sortCondition descending="1" ref="J29:J58"/>
  </sortState>
  <tableColumns count="4">
    <tableColumn id="1" xr3:uid="{AFA576AE-16B3-4ABA-B757-B033D5192ED0}" name="State/Uts"/>
    <tableColumn id="2" xr3:uid="{BE753A65-E1B3-474B-B245-44A1B90AF14B}" name="Sum of TOTAL_x000a_VOTES"/>
    <tableColumn id="3" xr3:uid="{1DED3C3A-5D09-4E7C-AFC8-05DC8FDC9D5B}" name="TOAL ELECTORS"/>
    <tableColumn id="4" xr3:uid="{64B1ACE4-F0B9-422A-BC66-3BAFC40B20A5}" name="PERCENTAGE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E0E6F49-F446-45D3-88F2-755194AEAA89}" name="Table6" displayName="Table6" ref="A5:D545" totalsRowShown="0">
  <autoFilter ref="A5:D545" xr:uid="{EE0E6F49-F446-45D3-88F2-755194AEAA89}"/>
  <sortState xmlns:xlrd2="http://schemas.microsoft.com/office/spreadsheetml/2017/richdata2" ref="A6:D545">
    <sortCondition ref="A7:A545"/>
  </sortState>
  <tableColumns count="4">
    <tableColumn id="1" xr3:uid="{83C85AD5-0189-4157-9C9E-F1682F64B040}" name="NAME"/>
    <tableColumn id="2" xr3:uid="{69F919A5-8F6F-4D7E-A7B3-0511EC868188}" name="ASSETS"/>
    <tableColumn id="3" xr3:uid="{F9390804-B56B-4D7F-9BDD-C8D6BABA5A4E}" name="LIABILITIES"/>
    <tableColumn id="4" xr3:uid="{C5596F7F-B7C0-4DF3-BBB8-CC0E2510403B}" name="NET WORTH"/>
  </tableColumns>
  <tableStyleInfo name="TableStyleDark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F9AE2B3-00BD-45D3-9FC6-44A6E6D5AE5C}" name="Table7" displayName="Table7" ref="A7:C2270" totalsRowShown="0" headerRowBorderDxfId="12" tableBorderDxfId="11" totalsRowBorderDxfId="10">
  <autoFilter ref="A7:C2270" xr:uid="{6F9AE2B3-00BD-45D3-9FC6-44A6E6D5AE5C}">
    <filterColumn colId="2">
      <top10 val="10" filterVal="49.336091760000002"/>
    </filterColumn>
  </autoFilter>
  <sortState xmlns:xlrd2="http://schemas.microsoft.com/office/spreadsheetml/2017/richdata2" ref="A658:C2255">
    <sortCondition descending="1" ref="C894:C2270"/>
  </sortState>
  <tableColumns count="3">
    <tableColumn id="1" xr3:uid="{56BC9576-9335-4CA7-B7DC-3AE1E09AE335}" name="CONSTITUENCY" dataDxfId="9"/>
    <tableColumn id="2" xr3:uid="{E4F7500D-141A-4B10-A9F6-18DB06ABAE02}" name="NAME" dataDxfId="8"/>
    <tableColumn id="3" xr3:uid="{D7E44A90-E9D8-431A-9801-87043B8D12E1}" name="OVER TOTAL ELECTION IN CONSTITUENCY" dataDxfId="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0AA3569-F76F-4390-B649-4A95E8B6D193}" name="Table9" displayName="Table9" ref="A2273:D4536" totalsRowShown="0" headerRowBorderDxfId="6" tableBorderDxfId="5" totalsRowBorderDxfId="4">
  <autoFilter ref="A2273:D4536" xr:uid="{80AA3569-F76F-4390-B649-4A95E8B6D193}">
    <filterColumn colId="3">
      <filters>
        <filter val="0.00979275"/>
        <filter val="0.06471259"/>
        <filter val="0.10774859"/>
        <filter val="0.11023297"/>
        <filter val="0.12014993"/>
        <filter val="0.14069168"/>
        <filter val="0.21746738"/>
        <filter val="0.24129448"/>
        <filter val="0.24646581"/>
        <filter val="0.24982421"/>
        <filter val="0.25188513"/>
        <filter val="0.27784466"/>
        <filter val="0.3205709"/>
        <filter val="0.34660048"/>
        <filter val="0.38433383"/>
        <filter val="0.4156363"/>
        <filter val="0.42815955"/>
        <filter val="0.43191857"/>
        <filter val="0.44179847"/>
        <filter val="0.44350307"/>
        <filter val="0.477614845"/>
        <filter val="0.52183626"/>
        <filter val="0.5278906"/>
        <filter val="0.58601488"/>
        <filter val="0.62388919"/>
        <filter val="0.65888851"/>
        <filter val="0.690810207"/>
        <filter val="0.71668368"/>
        <filter val="0.7497771"/>
        <filter val="0.77201978"/>
        <filter val="0.79455293"/>
        <filter val="0.81827585"/>
        <filter val="0.82925874"/>
        <filter val="0.83959471"/>
        <filter val="0.84581281"/>
        <filter val="0.85146423"/>
        <filter val="0.87958519"/>
        <filter val="0.9334421"/>
        <filter val="0.97558861"/>
        <filter val="1.02717599"/>
        <filter val="1.03429959"/>
        <filter val="1.09384607"/>
        <filter val="1.1187506"/>
        <filter val="1.20536692"/>
        <filter val="1.2890134"/>
        <filter val="1.34256578"/>
        <filter val="1.34654059"/>
        <filter val="1.40255978"/>
        <filter val="1.45390343"/>
        <filter val="1.49123919"/>
        <filter val="1.60741912"/>
        <filter val="1.61931424"/>
        <filter val="1.64500442"/>
        <filter val="1.64572583"/>
        <filter val="1.66437417"/>
        <filter val="1.68377774"/>
        <filter val="1.69139535"/>
        <filter val="1.73266388"/>
        <filter val="1.73968082"/>
        <filter val="1.8212311"/>
        <filter val="1.89393939"/>
        <filter val="1.90191565"/>
        <filter val="10.06811221"/>
        <filter val="10.24337365"/>
        <filter val="10.29658414"/>
        <filter val="10.35180593"/>
        <filter val="10.39163193"/>
        <filter val="10.40314743"/>
        <filter val="10.41289373"/>
        <filter val="10.51826567"/>
        <filter val="10.55564434"/>
        <filter val="10.56242102"/>
        <filter val="10.57264635"/>
        <filter val="10.60258236"/>
        <filter val="10.72907507"/>
        <filter val="10.73104896"/>
        <filter val="10.73763518"/>
        <filter val="10.73784348"/>
        <filter val="10.74803534"/>
        <filter val="10.75226163"/>
        <filter val="10.77604017"/>
        <filter val="10.89637859"/>
        <filter val="10.91743262"/>
        <filter val="11.03966725"/>
        <filter val="11.10192898"/>
        <filter val="11.18905294"/>
        <filter val="11.22151765"/>
        <filter val="11.26572658"/>
        <filter val="11.32278651"/>
        <filter val="11.34500943"/>
        <filter val="11.47064865"/>
        <filter val="11.47942501"/>
        <filter val="11.48985691"/>
        <filter val="11.53943737"/>
        <filter val="11.56741449"/>
        <filter val="11.57910583"/>
        <filter val="11.79545213"/>
        <filter val="11.80020642"/>
        <filter val="11.87232641"/>
        <filter val="11.94043011"/>
        <filter val="11.94803134"/>
        <filter val="11.99896627"/>
        <filter val="12.01374299"/>
        <filter val="12.09214872"/>
        <filter val="12.1038331"/>
        <filter val="12.11159022"/>
        <filter val="12.11503273"/>
        <filter val="12.14867892"/>
        <filter val="12.1737942"/>
        <filter val="12.23103415"/>
        <filter val="12.25094928"/>
        <filter val="12.28668225"/>
        <filter val="12.34637696"/>
        <filter val="12.35709739"/>
        <filter val="12.36948486"/>
        <filter val="12.43902972"/>
        <filter val="12.54884377"/>
        <filter val="12.57393708"/>
        <filter val="12.60643362"/>
        <filter val="12.67978647"/>
        <filter val="12.69595464"/>
        <filter val="12.7260174"/>
        <filter val="12.88503222"/>
        <filter val="12.9757665"/>
        <filter val="13.014447"/>
        <filter val="13.12420045"/>
        <filter val="13.24600568"/>
        <filter val="13.26448922"/>
        <filter val="13.2827865"/>
        <filter val="13.28698329"/>
        <filter val="13.32165938"/>
        <filter val="13.33502168"/>
        <filter val="13.35133223"/>
        <filter val="13.51303555"/>
        <filter val="13.57598726"/>
        <filter val="13.65960952"/>
        <filter val="13.69364578"/>
        <filter val="13.7829576"/>
        <filter val="13.80374424"/>
        <filter val="13.82503754"/>
        <filter val="13.83717077"/>
        <filter val="13.84789175"/>
        <filter val="13.95726055"/>
        <filter val="14.02414689"/>
        <filter val="14.02526121"/>
        <filter val="14.05572113"/>
        <filter val="14.20480638"/>
        <filter val="14.2447356"/>
        <filter val="14.24761785"/>
        <filter val="14.25612122"/>
        <filter val="14.262098"/>
        <filter val="14.28969699"/>
        <filter val="14.29646655"/>
        <filter val="14.31823599"/>
        <filter val="14.3546877"/>
        <filter val="14.35706182"/>
        <filter val="14.38811888"/>
        <filter val="14.40373234"/>
        <filter val="14.41245887"/>
        <filter val="14.41318627"/>
        <filter val="14.45924645"/>
        <filter val="14.48553833"/>
        <filter val="14.50550354"/>
        <filter val="14.51430752"/>
        <filter val="14.52485178"/>
        <filter val="14.55496931"/>
        <filter val="14.56489447"/>
        <filter val="14.60330811"/>
        <filter val="14.62995449"/>
        <filter val="14.69610124"/>
        <filter val="14.75918848"/>
        <filter val="14.77592648"/>
        <filter val="14.79386041"/>
        <filter val="14.80171781"/>
        <filter val="14.82712917"/>
        <filter val="14.92433065"/>
        <filter val="14.92942565"/>
        <filter val="14.94893452"/>
        <filter val="14.96306539"/>
        <filter val="14.98740344"/>
        <filter val="15.00122471"/>
        <filter val="15.02820299"/>
        <filter val="15.05668987"/>
        <filter val="15.06690775"/>
        <filter val="15.12166137"/>
        <filter val="15.1377222"/>
        <filter val="15.20727775"/>
        <filter val="15.2224452"/>
        <filter val="15.22635054"/>
        <filter val="15.32398311"/>
        <filter val="15.43931521"/>
        <filter val="15.46365032"/>
        <filter val="15.50101216"/>
        <filter val="15.52515325"/>
        <filter val="15.57117804"/>
        <filter val="15.57888729"/>
        <filter val="15.6010404"/>
        <filter val="15.6122509"/>
        <filter val="15.6385127"/>
        <filter val="15.78432764"/>
        <filter val="15.80213434"/>
        <filter val="15.84389995"/>
        <filter val="15.85834667"/>
        <filter val="15.92027947"/>
        <filter val="15.92699169"/>
        <filter val="15.98355288"/>
        <filter val="15.99712024"/>
        <filter val="16.0264955"/>
        <filter val="16.08830085"/>
        <filter val="16.18958031"/>
        <filter val="16.19329718"/>
        <filter val="16.19393393"/>
        <filter val="16.21241607"/>
        <filter val="16.22310779"/>
        <filter val="16.23276378"/>
        <filter val="16.24998555"/>
        <filter val="16.38028515"/>
        <filter val="16.49058738"/>
        <filter val="16.52809847"/>
        <filter val="16.56190073"/>
        <filter val="16.57590077"/>
        <filter val="16.68054961"/>
        <filter val="17.02154564"/>
        <filter val="17.02499602"/>
        <filter val="17.07346065"/>
        <filter val="17.1654383"/>
        <filter val="17.18569173"/>
        <filter val="17.19766793"/>
        <filter val="17.23330678"/>
        <filter val="17.27222384"/>
        <filter val="17.31443797"/>
        <filter val="17.34290579"/>
        <filter val="17.38346107"/>
        <filter val="17.41550357"/>
        <filter val="17.43403348"/>
        <filter val="17.43512134"/>
        <filter val="17.4724282"/>
        <filter val="17.5147235"/>
        <filter val="17.51779032"/>
        <filter val="17.59877482"/>
        <filter val="17.65707425"/>
        <filter val="17.70380159"/>
        <filter val="17.73579079"/>
        <filter val="17.75330441"/>
        <filter val="17.77292358"/>
        <filter val="17.82409143"/>
        <filter val="17.91914596"/>
        <filter val="17.9242791"/>
        <filter val="17.95931424"/>
        <filter val="17.98884091"/>
        <filter val="18.26256629"/>
        <filter val="18.29625387"/>
        <filter val="18.32588419"/>
        <filter val="18.33481434"/>
        <filter val="18.37528834"/>
        <filter val="18.3768429"/>
        <filter val="18.46808915"/>
        <filter val="18.54571647"/>
        <filter val="18.59666008"/>
        <filter val="18.62468994"/>
        <filter val="18.63482209"/>
        <filter val="18.64746685"/>
        <filter val="18.64796794"/>
        <filter val="18.75715814"/>
        <filter val="18.92238589"/>
        <filter val="18.95087928"/>
        <filter val="18.9817328"/>
        <filter val="18.99514482"/>
        <filter val="18.99628341"/>
        <filter val="19.03448144"/>
        <filter val="19.05713427"/>
        <filter val="19.16251695"/>
        <filter val="19.17086021"/>
        <filter val="19.184113"/>
        <filter val="19.21764426"/>
        <filter val="19.2465209"/>
        <filter val="19.29988017"/>
        <filter val="19.31636052"/>
        <filter val="19.38369005"/>
        <filter val="19.41386549"/>
        <filter val="19.46918198"/>
        <filter val="19.55099374"/>
        <filter val="19.56688819"/>
        <filter val="19.59447479"/>
        <filter val="19.67487644"/>
        <filter val="19.69855464"/>
        <filter val="19.70399008"/>
        <filter val="19.73576046"/>
        <filter val="19.81657683"/>
        <filter val="19.87588304"/>
        <filter val="19.91703883"/>
        <filter val="19.92266888"/>
        <filter val="19.98052892"/>
        <filter val="2.01577554"/>
        <filter val="2.0421412"/>
        <filter val="2.07670167"/>
        <filter val="2.12565005"/>
        <filter val="2.1271613"/>
        <filter val="2.143042642"/>
        <filter val="2.16672635"/>
        <filter val="2.21092617"/>
        <filter val="2.24528626"/>
        <filter val="2.2696537"/>
        <filter val="2.294310407"/>
        <filter val="2.32541084"/>
        <filter val="2.33510652"/>
        <filter val="2.34338191"/>
        <filter val="2.35389055"/>
        <filter val="2.372095217"/>
        <filter val="2.4779787"/>
        <filter val="2.68821974"/>
        <filter val="2.72651409"/>
        <filter val="2.756802041"/>
        <filter val="2.759707"/>
        <filter val="2.776619194"/>
        <filter val="2.82658097"/>
        <filter val="2.83162189"/>
        <filter val="2.84968419"/>
        <filter val="2.8639019"/>
        <filter val="2.86448093"/>
        <filter val="2.9647997"/>
        <filter val="2.98925146"/>
        <filter val="20.0407993"/>
        <filter val="20.04792157"/>
        <filter val="20.1257011"/>
        <filter val="20.13636583"/>
        <filter val="20.18485187"/>
        <filter val="20.2022503"/>
        <filter val="20.24070022"/>
        <filter val="20.24549829"/>
        <filter val="20.35140253"/>
        <filter val="20.46448631"/>
        <filter val="20.51160527"/>
        <filter val="20.52390702"/>
        <filter val="20.53191342"/>
        <filter val="20.55300311"/>
        <filter val="20.58536616"/>
        <filter val="20.58577702"/>
        <filter val="20.60521957"/>
        <filter val="20.63877079"/>
        <filter val="20.64545607"/>
        <filter val="20.66657122"/>
        <filter val="20.71222954"/>
        <filter val="20.73404676"/>
        <filter val="20.77345961"/>
        <filter val="20.82360777"/>
        <filter val="20.87571357"/>
        <filter val="20.925785"/>
        <filter val="20.94061907"/>
        <filter val="21.01657697"/>
        <filter val="21.02081101"/>
        <filter val="21.0379294"/>
        <filter val="21.08540051"/>
        <filter val="21.12778993"/>
        <filter val="21.14446837"/>
        <filter val="21.15977365"/>
        <filter val="21.17239068"/>
        <filter val="21.19163657"/>
        <filter val="21.19921598"/>
        <filter val="21.24506141"/>
        <filter val="21.25692886"/>
        <filter val="21.26702325"/>
        <filter val="21.28379241"/>
        <filter val="21.29121637"/>
        <filter val="21.29183874"/>
        <filter val="21.31184633"/>
        <filter val="21.36209276"/>
        <filter val="21.39470434"/>
        <filter val="21.40721216"/>
        <filter val="21.47140031"/>
        <filter val="21.55948125"/>
        <filter val="21.69785976"/>
        <filter val="21.74920261"/>
        <filter val="21.75828831"/>
        <filter val="21.79117168"/>
        <filter val="21.85258343"/>
        <filter val="21.87762369"/>
        <filter val="21.91538172"/>
        <filter val="21.93016608"/>
        <filter val="21.99140136"/>
        <filter val="21.99328837"/>
        <filter val="21.99418208"/>
        <filter val="22.01002992"/>
        <filter val="22.01131697"/>
        <filter val="22.03105013"/>
        <filter val="22.03625099"/>
        <filter val="22.07300592"/>
        <filter val="22.10226365"/>
        <filter val="22.17379294"/>
        <filter val="22.17863636"/>
        <filter val="22.19334813"/>
        <filter val="22.20262335"/>
        <filter val="22.27835435"/>
        <filter val="22.27900463"/>
        <filter val="22.28161422"/>
        <filter val="22.3240812"/>
        <filter val="22.41083511"/>
        <filter val="22.4358622"/>
        <filter val="22.54123459"/>
        <filter val="22.56061122"/>
        <filter val="22.5958102"/>
        <filter val="22.6032958"/>
        <filter val="22.61434983"/>
        <filter val="22.63153944"/>
        <filter val="22.7616675"/>
        <filter val="22.78425454"/>
        <filter val="22.84238633"/>
        <filter val="22.89537779"/>
        <filter val="22.89680938"/>
        <filter val="22.97381512"/>
        <filter val="23.00266252"/>
        <filter val="23.08385721"/>
        <filter val="23.09114679"/>
        <filter val="23.09404243"/>
        <filter val="23.11042638"/>
        <filter val="23.11623901"/>
        <filter val="23.13836438"/>
        <filter val="23.17547021"/>
        <filter val="23.19959182"/>
        <filter val="23.20538696"/>
        <filter val="23.20706972"/>
        <filter val="23.2544009"/>
        <filter val="23.26683302"/>
        <filter val="23.28281481"/>
        <filter val="23.30292949"/>
        <filter val="23.32298646"/>
        <filter val="23.32485583"/>
        <filter val="23.33479129"/>
        <filter val="23.33911168"/>
        <filter val="23.37300417"/>
        <filter val="23.38041975"/>
        <filter val="23.38192186"/>
        <filter val="23.42324421"/>
        <filter val="23.45778367"/>
        <filter val="23.45910334"/>
        <filter val="23.47770603"/>
        <filter val="23.51937477"/>
        <filter val="23.52312436"/>
        <filter val="23.52943271"/>
        <filter val="23.56219092"/>
        <filter val="23.57630464"/>
        <filter val="23.58919101"/>
        <filter val="23.63136076"/>
        <filter val="23.64761014"/>
        <filter val="23.67955852"/>
        <filter val="23.69115537"/>
        <filter val="23.75609837"/>
        <filter val="23.76868527"/>
        <filter val="23.77886048"/>
        <filter val="23.81389784"/>
        <filter val="23.84238419"/>
        <filter val="23.85323628"/>
        <filter val="23.86895735"/>
        <filter val="23.87789969"/>
        <filter val="23.87862494"/>
        <filter val="23.94174077"/>
        <filter val="23.95708708"/>
        <filter val="23.97158518"/>
        <filter val="23.97161798"/>
        <filter val="24.05297327"/>
        <filter val="24.06379836"/>
        <filter val="24.18716846"/>
        <filter val="24.20298175"/>
        <filter val="24.24201749"/>
        <filter val="24.24496762"/>
        <filter val="24.28689093"/>
        <filter val="24.31805114"/>
        <filter val="24.32023288"/>
        <filter val="24.32814884"/>
        <filter val="24.34888806"/>
        <filter val="24.39177212"/>
        <filter val="24.45566154"/>
        <filter val="24.47475368"/>
        <filter val="24.55113562"/>
        <filter val="24.55967161"/>
        <filter val="24.56157344"/>
        <filter val="24.57016213"/>
        <filter val="24.60403987"/>
        <filter val="24.67985927"/>
        <filter val="24.75148475"/>
        <filter val="24.76278446"/>
        <filter val="24.77035439"/>
        <filter val="24.80328011"/>
        <filter val="24.82105434"/>
        <filter val="24.88539326"/>
        <filter val="24.88692707"/>
        <filter val="24.92408058"/>
        <filter val="24.9380442"/>
        <filter val="24.95969931"/>
        <filter val="24.97467418"/>
        <filter val="24.97686553"/>
        <filter val="24.97899582"/>
        <filter val="24.98740311"/>
        <filter val="25.01048558"/>
        <filter val="25.03651269"/>
        <filter val="25.040313"/>
        <filter val="25.08416818"/>
        <filter val="25.09761313"/>
        <filter val="25.11403569"/>
        <filter val="25.11874852"/>
        <filter val="25.13898527"/>
        <filter val="25.19592376"/>
        <filter val="25.19616003"/>
        <filter val="25.20652128"/>
        <filter val="25.21069142"/>
        <filter val="25.21986305"/>
        <filter val="25.22286255"/>
        <filter val="25.26773152"/>
        <filter val="25.27221075"/>
        <filter val="25.30600127"/>
        <filter val="25.34797608"/>
        <filter val="25.37597655"/>
        <filter val="25.38511704"/>
        <filter val="25.43892006"/>
        <filter val="25.45399076"/>
        <filter val="25.45607177"/>
        <filter val="25.46360889"/>
        <filter val="25.48464994"/>
        <filter val="25.49186813"/>
        <filter val="25.50262034"/>
        <filter val="25.56552969"/>
        <filter val="25.56820031"/>
        <filter val="25.59589092"/>
        <filter val="25.63522383"/>
        <filter val="25.65870031"/>
        <filter val="25.67199631"/>
        <filter val="25.69482053"/>
        <filter val="25.71594308"/>
        <filter val="25.72682259"/>
        <filter val="25.73447867"/>
        <filter val="25.73447958"/>
        <filter val="25.76034166"/>
        <filter val="25.81682903"/>
        <filter val="25.82439273"/>
        <filter val="25.83209706"/>
        <filter val="25.83809174"/>
        <filter val="25.87972731"/>
        <filter val="25.89514876"/>
        <filter val="25.89667895"/>
        <filter val="25.89879061"/>
        <filter val="25.92908686"/>
        <filter val="25.95397322"/>
        <filter val="26.01206431"/>
        <filter val="26.02053507"/>
        <filter val="26.0254819"/>
        <filter val="26.03150284"/>
        <filter val="26.05270134"/>
        <filter val="26.06178062"/>
        <filter val="26.06717838"/>
        <filter val="26.06811774"/>
        <filter val="26.07759789"/>
        <filter val="26.10818511"/>
        <filter val="26.11113456"/>
        <filter val="26.11862684"/>
        <filter val="26.15665253"/>
        <filter val="26.16592296"/>
        <filter val="26.17605728"/>
        <filter val="26.19641252"/>
        <filter val="26.217851"/>
        <filter val="26.26167459"/>
        <filter val="26.28645173"/>
        <filter val="26.30958839"/>
        <filter val="26.35605957"/>
        <filter val="26.37824132"/>
        <filter val="26.40317535"/>
        <filter val="26.42336474"/>
        <filter val="26.42486394"/>
        <filter val="26.44268449"/>
        <filter val="26.4535002"/>
        <filter val="26.4804926"/>
        <filter val="26.5097377"/>
        <filter val="26.51320711"/>
        <filter val="26.52314486"/>
        <filter val="26.54318091"/>
        <filter val="26.54441287"/>
        <filter val="26.60631712"/>
        <filter val="26.60874045"/>
        <filter val="26.61187622"/>
        <filter val="26.61322528"/>
        <filter val="26.62114619"/>
        <filter val="26.63246893"/>
        <filter val="26.68632122"/>
        <filter val="26.70291647"/>
        <filter val="26.71225323"/>
        <filter val="26.72899414"/>
        <filter val="26.7294575"/>
        <filter val="26.73634162"/>
        <filter val="26.74193768"/>
        <filter val="26.77039706"/>
        <filter val="26.77851631"/>
        <filter val="26.78693368"/>
        <filter val="26.81036989"/>
        <filter val="26.8165008"/>
        <filter val="26.83381831"/>
        <filter val="26.86685805"/>
        <filter val="26.88634263"/>
        <filter val="26.94885618"/>
        <filter val="26.94975993"/>
        <filter val="26.96418994"/>
        <filter val="26.97933903"/>
        <filter val="27.01195343"/>
        <filter val="27.01849817"/>
        <filter val="27.10148227"/>
        <filter val="27.113371"/>
        <filter val="27.11432212"/>
        <filter val="27.11797452"/>
        <filter val="27.12647825"/>
        <filter val="27.1556798"/>
        <filter val="27.16431191"/>
        <filter val="27.1820659"/>
        <filter val="27.18754481"/>
        <filter val="27.20055906"/>
        <filter val="27.21363579"/>
        <filter val="27.21438692"/>
        <filter val="27.21763294"/>
        <filter val="27.23222151"/>
        <filter val="27.25629403"/>
        <filter val="27.27790024"/>
        <filter val="27.29722924"/>
        <filter val="27.31375029"/>
        <filter val="27.31692122"/>
        <filter val="27.3309307"/>
        <filter val="27.34020737"/>
        <filter val="27.34826762"/>
        <filter val="27.35090902"/>
        <filter val="27.36465133"/>
        <filter val="27.37865919"/>
        <filter val="27.41141842"/>
        <filter val="27.42061149"/>
        <filter val="27.44402219"/>
        <filter val="27.4765356"/>
        <filter val="27.52406474"/>
        <filter val="27.61613355"/>
        <filter val="27.63542122"/>
        <filter val="27.6555943"/>
        <filter val="27.7380149"/>
        <filter val="27.75477143"/>
        <filter val="27.76649795"/>
        <filter val="27.78004453"/>
        <filter val="27.80235161"/>
        <filter val="27.81287455"/>
        <filter val="27.87618848"/>
        <filter val="27.92375883"/>
        <filter val="27.94353814"/>
        <filter val="27.96221978"/>
        <filter val="27.96316276"/>
        <filter val="27.97278478"/>
        <filter val="27.98507994"/>
        <filter val="27.99053071"/>
        <filter val="27.99380807"/>
        <filter val="27.99744773"/>
        <filter val="28.0053038"/>
        <filter val="28.03435469"/>
        <filter val="28.05642101"/>
        <filter val="28.0569764"/>
        <filter val="28.07645516"/>
        <filter val="28.07752482"/>
        <filter val="28.09605128"/>
        <filter val="28.11926598"/>
        <filter val="28.15168004"/>
        <filter val="28.16651519"/>
        <filter val="28.17713009"/>
        <filter val="28.18171268"/>
        <filter val="28.20547035"/>
        <filter val="28.23204103"/>
        <filter val="28.24214648"/>
        <filter val="28.24966794"/>
        <filter val="28.26617813"/>
        <filter val="28.28654753"/>
        <filter val="28.29204686"/>
        <filter val="28.29256856"/>
        <filter val="28.29764693"/>
        <filter val="28.33535033"/>
        <filter val="28.3725477"/>
        <filter val="28.41353413"/>
        <filter val="28.43053967"/>
        <filter val="28.43263205"/>
        <filter val="28.43550951"/>
        <filter val="28.43585126"/>
        <filter val="28.46847487"/>
        <filter val="28.48696834"/>
        <filter val="28.51785501"/>
        <filter val="28.52248182"/>
        <filter val="28.53962149"/>
        <filter val="28.58019136"/>
        <filter val="28.58401749"/>
        <filter val="28.58494249"/>
        <filter val="28.59010948"/>
        <filter val="28.60554219"/>
        <filter val="28.60706172"/>
        <filter val="28.62688948"/>
        <filter val="28.63618983"/>
        <filter val="28.65134288"/>
        <filter val="28.67655445"/>
        <filter val="28.70568348"/>
        <filter val="28.71827292"/>
        <filter val="28.75022624"/>
        <filter val="28.7573152"/>
        <filter val="28.75910439"/>
        <filter val="28.76515836"/>
        <filter val="28.8023239"/>
        <filter val="28.8363297"/>
        <filter val="28.85215255"/>
        <filter val="28.88311663"/>
        <filter val="28.88624509"/>
        <filter val="28.9005679"/>
        <filter val="28.91555754"/>
        <filter val="28.92796684"/>
        <filter val="28.93270331"/>
        <filter val="28.9457149"/>
        <filter val="28.99142367"/>
        <filter val="29.02378671"/>
        <filter val="29.03529678"/>
        <filter val="29.03730837"/>
        <filter val="29.03910897"/>
        <filter val="29.06845778"/>
        <filter val="29.07195249"/>
        <filter val="29.08228048"/>
        <filter val="29.11180993"/>
        <filter val="29.11183846"/>
        <filter val="29.11781817"/>
        <filter val="29.12394935"/>
        <filter val="29.14554202"/>
        <filter val="29.14613889"/>
        <filter val="29.14749667"/>
        <filter val="29.16561783"/>
        <filter val="29.17268263"/>
        <filter val="29.18886968"/>
        <filter val="29.21308906"/>
        <filter val="29.22146797"/>
        <filter val="29.2220191"/>
        <filter val="29.23244694"/>
        <filter val="29.23296721"/>
        <filter val="29.24216916"/>
        <filter val="29.25201917"/>
        <filter val="29.32480803"/>
        <filter val="29.3313582"/>
        <filter val="29.33313645"/>
        <filter val="29.34126943"/>
        <filter val="29.34506385"/>
        <filter val="29.35036262"/>
        <filter val="29.37215974"/>
        <filter val="29.38095385"/>
        <filter val="29.39488205"/>
        <filter val="29.41598761"/>
        <filter val="29.43719303"/>
        <filter val="29.44353814"/>
        <filter val="29.46571781"/>
        <filter val="29.47268461"/>
        <filter val="29.55778712"/>
        <filter val="29.56832798"/>
        <filter val="29.58481904"/>
        <filter val="29.64279025"/>
        <filter val="29.66157385"/>
        <filter val="29.69316047"/>
        <filter val="29.76857475"/>
        <filter val="29.79181057"/>
        <filter val="29.81212627"/>
        <filter val="29.84394507"/>
        <filter val="29.85570914"/>
        <filter val="29.85824902"/>
        <filter val="29.87597051"/>
        <filter val="29.93377992"/>
        <filter val="29.95600783"/>
        <filter val="29.97577355"/>
        <filter val="3.03787167"/>
        <filter val="3.15258497"/>
        <filter val="3.15575661"/>
        <filter val="3.16142964"/>
        <filter val="3.18010612"/>
        <filter val="3.19392545"/>
        <filter val="3.19965923"/>
        <filter val="3.21877053"/>
        <filter val="3.38412306"/>
        <filter val="3.39937468"/>
        <filter val="3.40596871"/>
        <filter val="3.45981772"/>
        <filter val="3.46281838"/>
        <filter val="3.59411237"/>
        <filter val="3.5999824"/>
        <filter val="3.66539173"/>
        <filter val="3.78299047"/>
        <filter val="3.80821373"/>
        <filter val="3.84151212"/>
        <filter val="3.87436891"/>
        <filter val="3.91622079"/>
        <filter val="3.93075534"/>
        <filter val="30.02999622"/>
        <filter val="30.03782521"/>
        <filter val="30.04598006"/>
        <filter val="30.04937372"/>
        <filter val="30.0567989"/>
        <filter val="30.07175435"/>
        <filter val="30.08553208"/>
        <filter val="30.10584902"/>
        <filter val="30.11977748"/>
        <filter val="30.12947315"/>
        <filter val="30.13523107"/>
        <filter val="30.13529661"/>
        <filter val="30.16454344"/>
        <filter val="30.16667307"/>
        <filter val="30.18980216"/>
        <filter val="30.1915071"/>
        <filter val="30.23516852"/>
        <filter val="30.25288253"/>
        <filter val="30.25696451"/>
        <filter val="30.2973832"/>
        <filter val="30.30808452"/>
        <filter val="30.31354566"/>
        <filter val="30.31429712"/>
        <filter val="30.31504605"/>
        <filter val="30.33397358"/>
        <filter val="30.34123295"/>
        <filter val="30.36241805"/>
        <filter val="30.38593111"/>
        <filter val="30.38687489"/>
        <filter val="30.39107884"/>
        <filter val="30.39825683"/>
        <filter val="30.41128149"/>
        <filter val="30.43719428"/>
        <filter val="30.49227"/>
        <filter val="30.50808764"/>
        <filter val="30.51799154"/>
        <filter val="30.5201992"/>
        <filter val="30.52927207"/>
        <filter val="30.55328499"/>
        <filter val="30.56015944"/>
        <filter val="30.56325107"/>
        <filter val="30.56465544"/>
        <filter val="30.6116512"/>
        <filter val="30.64093629"/>
        <filter val="30.6533697"/>
        <filter val="30.6727355"/>
        <filter val="30.67783045"/>
        <filter val="30.68517761"/>
        <filter val="30.74224221"/>
        <filter val="30.80577619"/>
        <filter val="30.80956899"/>
        <filter val="30.81390905"/>
        <filter val="30.82194839"/>
        <filter val="30.82556143"/>
        <filter val="30.82912636"/>
        <filter val="30.83681736"/>
        <filter val="30.83915419"/>
        <filter val="30.90214723"/>
        <filter val="30.9198132"/>
        <filter val="30.92635189"/>
        <filter val="30.93812652"/>
        <filter val="30.95633708"/>
        <filter val="30.96527079"/>
        <filter val="30.97063029"/>
        <filter val="30.99703753"/>
        <filter val="31.00809382"/>
        <filter val="31.02264532"/>
        <filter val="31.05378054"/>
        <filter val="31.07842907"/>
        <filter val="31.08100018"/>
        <filter val="31.08330862"/>
        <filter val="31.08571586"/>
        <filter val="31.08737938"/>
        <filter val="31.09522739"/>
        <filter val="31.10374195"/>
        <filter val="31.12530786"/>
        <filter val="31.13282175"/>
        <filter val="31.13559204"/>
        <filter val="31.14765525"/>
        <filter val="31.18124922"/>
        <filter val="31.184841"/>
        <filter val="31.19887625"/>
        <filter val="31.20965332"/>
        <filter val="31.228095"/>
        <filter val="31.22840962"/>
        <filter val="31.23368228"/>
        <filter val="31.25698253"/>
        <filter val="31.26274302"/>
        <filter val="31.29404114"/>
        <filter val="31.32538577"/>
        <filter val="31.33220004"/>
        <filter val="31.34522277"/>
        <filter val="31.35141817"/>
        <filter val="31.37619155"/>
        <filter val="31.38575963"/>
        <filter val="31.38871849"/>
        <filter val="31.39902484"/>
        <filter val="31.40825238"/>
        <filter val="31.41166616"/>
        <filter val="31.43192121"/>
        <filter val="31.44930358"/>
        <filter val="31.45406614"/>
        <filter val="31.46218104"/>
        <filter val="31.46754799"/>
        <filter val="31.47254322"/>
        <filter val="31.55646689"/>
        <filter val="31.55679157"/>
        <filter val="31.58545505"/>
        <filter val="31.5929851"/>
        <filter val="31.6066729"/>
        <filter val="31.64034517"/>
        <filter val="31.66636829"/>
        <filter val="31.68515042"/>
        <filter val="31.72129328"/>
        <filter val="31.74755663"/>
        <filter val="31.7552893"/>
        <filter val="31.75795367"/>
        <filter val="31.76625464"/>
        <filter val="31.76741938"/>
        <filter val="31.7693954"/>
        <filter val="31.7770065"/>
        <filter val="31.81299302"/>
        <filter val="31.82074447"/>
        <filter val="31.8208853"/>
        <filter val="31.82735543"/>
        <filter val="31.85647907"/>
        <filter val="31.86175749"/>
        <filter val="31.89190218"/>
        <filter val="31.90492073"/>
        <filter val="31.91248217"/>
        <filter val="31.91266974"/>
        <filter val="31.94392725"/>
        <filter val="31.97434375"/>
        <filter val="32.02437512"/>
        <filter val="32.0414428"/>
        <filter val="32.04212384"/>
        <filter val="32.07706742"/>
        <filter val="32.07829525"/>
        <filter val="32.09225485"/>
        <filter val="32.12690025"/>
        <filter val="32.16176669"/>
        <filter val="32.16663149"/>
        <filter val="32.16803194"/>
        <filter val="32.17667344"/>
        <filter val="32.19032693"/>
        <filter val="32.20308317"/>
        <filter val="32.2716616"/>
        <filter val="32.29283495"/>
        <filter val="32.29505682"/>
        <filter val="32.29571004"/>
        <filter val="32.33506322"/>
        <filter val="32.33523069"/>
        <filter val="32.34448406"/>
        <filter val="32.39129959"/>
        <filter val="32.40446424"/>
        <filter val="32.44029724"/>
        <filter val="32.45155385"/>
        <filter val="32.45230025"/>
        <filter val="32.4692183"/>
        <filter val="32.47558693"/>
        <filter val="32.51584188"/>
        <filter val="32.52454449"/>
        <filter val="32.53857936"/>
        <filter val="32.56054453"/>
        <filter val="32.57146729"/>
        <filter val="32.59068088"/>
        <filter val="32.65698416"/>
        <filter val="32.65748676"/>
        <filter val="32.67049607"/>
        <filter val="32.67950769"/>
        <filter val="32.72015134"/>
        <filter val="32.72140432"/>
        <filter val="32.74265966"/>
        <filter val="32.74468289"/>
        <filter val="32.75706949"/>
        <filter val="32.75826194"/>
        <filter val="32.78468964"/>
        <filter val="32.79056465"/>
        <filter val="32.79824437"/>
        <filter val="32.8001882"/>
        <filter val="32.80458487"/>
        <filter val="32.82513305"/>
        <filter val="32.83954599"/>
        <filter val="32.87055759"/>
        <filter val="32.87201539"/>
        <filter val="32.96033464"/>
        <filter val="32.98654962"/>
        <filter val="32.98733244"/>
        <filter val="33.0808244"/>
        <filter val="33.10439389"/>
        <filter val="33.11139366"/>
        <filter val="33.11159483"/>
        <filter val="33.11194673"/>
        <filter val="33.11373893"/>
        <filter val="33.13322583"/>
        <filter val="33.13597329"/>
        <filter val="33.20086971"/>
        <filter val="33.2505543"/>
        <filter val="33.25603169"/>
        <filter val="33.27102663"/>
        <filter val="33.28007008"/>
        <filter val="33.28256886"/>
        <filter val="33.28404222"/>
        <filter val="33.31326156"/>
        <filter val="33.32495163"/>
        <filter val="33.33102805"/>
        <filter val="33.36149758"/>
        <filter val="33.36363878"/>
        <filter val="33.40347552"/>
        <filter val="33.4197175"/>
        <filter val="33.43812307"/>
        <filter val="33.4473557"/>
        <filter val="33.46250152"/>
        <filter val="33.46538676"/>
        <filter val="33.46846551"/>
        <filter val="33.46892474"/>
        <filter val="33.48212184"/>
        <filter val="33.50647471"/>
        <filter val="33.51646866"/>
        <filter val="33.52012842"/>
        <filter val="33.54911387"/>
        <filter val="33.55342816"/>
        <filter val="33.56392703"/>
        <filter val="33.61639884"/>
        <filter val="33.62678687"/>
        <filter val="33.6304711"/>
        <filter val="33.67514688"/>
        <filter val="33.68694553"/>
        <filter val="33.69606907"/>
        <filter val="33.71343413"/>
        <filter val="33.71774351"/>
        <filter val="33.7568384"/>
        <filter val="33.76472262"/>
        <filter val="33.76761402"/>
        <filter val="33.77528433"/>
        <filter val="33.77571765"/>
        <filter val="33.80304068"/>
        <filter val="33.83176224"/>
        <filter val="33.85247657"/>
        <filter val="33.89568697"/>
        <filter val="33.96191781"/>
        <filter val="33.97167903"/>
        <filter val="33.98863669"/>
        <filter val="34.02769183"/>
        <filter val="34.04687683"/>
        <filter val="34.05228084"/>
        <filter val="34.05459652"/>
        <filter val="34.05818672"/>
        <filter val="34.06572122"/>
        <filter val="34.06928287"/>
        <filter val="34.07106322"/>
        <filter val="34.08193966"/>
        <filter val="34.10601975"/>
        <filter val="34.12316527"/>
        <filter val="34.1328625"/>
        <filter val="34.13544269"/>
        <filter val="34.1372071"/>
        <filter val="34.15343391"/>
        <filter val="34.15983311"/>
        <filter val="34.16710747"/>
        <filter val="34.19455584"/>
        <filter val="34.20107769"/>
        <filter val="34.21490204"/>
        <filter val="34.21538774"/>
        <filter val="34.24874943"/>
        <filter val="34.25712614"/>
        <filter val="34.29380558"/>
        <filter val="34.30117311"/>
        <filter val="34.35447302"/>
        <filter val="34.36638374"/>
        <filter val="34.37201289"/>
        <filter val="34.37985037"/>
        <filter val="34.39344316"/>
        <filter val="34.40417396"/>
        <filter val="34.42414001"/>
        <filter val="34.4243532"/>
        <filter val="34.43646068"/>
        <filter val="34.45774666"/>
        <filter val="34.49170059"/>
        <filter val="34.49435056"/>
        <filter val="34.51240478"/>
        <filter val="34.52484887"/>
        <filter val="34.559957"/>
        <filter val="34.56439053"/>
        <filter val="34.56822622"/>
        <filter val="34.57071578"/>
        <filter val="34.6036748"/>
        <filter val="34.61728352"/>
        <filter val="34.61990523"/>
        <filter val="34.63264291"/>
        <filter val="34.64260142"/>
        <filter val="34.65109711"/>
        <filter val="34.6525535"/>
        <filter val="34.68989261"/>
        <filter val="34.69685052"/>
        <filter val="34.69886871"/>
        <filter val="34.70426776"/>
        <filter val="34.71237336"/>
        <filter val="34.7154509"/>
        <filter val="34.71678343"/>
        <filter val="34.7264312"/>
        <filter val="34.72749867"/>
        <filter val="34.74072848"/>
        <filter val="34.77212806"/>
        <filter val="34.79278775"/>
        <filter val="34.79674286"/>
        <filter val="34.79769001"/>
        <filter val="34.80149684"/>
        <filter val="34.86531622"/>
        <filter val="34.87384969"/>
        <filter val="34.90609345"/>
        <filter val="34.91660397"/>
        <filter val="34.95548619"/>
        <filter val="34.97908867"/>
        <filter val="34.98434181"/>
        <filter val="34.9893478"/>
        <filter val="34.9967302"/>
        <filter val="34.99783186"/>
        <filter val="35.00455162"/>
        <filter val="35.02681992"/>
        <filter val="35.03482774"/>
        <filter val="35.03689941"/>
        <filter val="35.04737155"/>
        <filter val="35.05155365"/>
        <filter val="35.07623357"/>
        <filter val="35.08421391"/>
        <filter val="35.0876024"/>
        <filter val="35.10041182"/>
        <filter val="35.16855124"/>
        <filter val="35.21897878"/>
        <filter val="35.24363731"/>
        <filter val="35.24951105"/>
        <filter val="35.26316882"/>
        <filter val="35.2766177"/>
        <filter val="35.27884425"/>
        <filter val="35.27942631"/>
        <filter val="35.28458708"/>
        <filter val="35.2920621"/>
        <filter val="35.3103845"/>
        <filter val="35.31899141"/>
        <filter val="35.33327175"/>
        <filter val="35.33539908"/>
        <filter val="35.35776873"/>
        <filter val="35.40498638"/>
        <filter val="35.41568849"/>
        <filter val="35.42165508"/>
        <filter val="35.42831907"/>
        <filter val="35.43485963"/>
        <filter val="35.43676222"/>
        <filter val="35.44490951"/>
        <filter val="35.45666437"/>
        <filter val="35.45997166"/>
        <filter val="35.46398295"/>
        <filter val="35.46825819"/>
        <filter val="35.46840532"/>
        <filter val="35.47293458"/>
        <filter val="35.49815443"/>
        <filter val="35.52474801"/>
        <filter val="35.56911326"/>
        <filter val="35.57782457"/>
        <filter val="35.61178906"/>
        <filter val="35.61961159"/>
        <filter val="35.62441252"/>
        <filter val="35.65757713"/>
        <filter val="35.66752006"/>
        <filter val="35.69054708"/>
        <filter val="35.71167841"/>
        <filter val="35.72709579"/>
        <filter val="35.73712756"/>
        <filter val="35.74826823"/>
        <filter val="35.75581227"/>
        <filter val="35.78541812"/>
        <filter val="35.87501693"/>
        <filter val="35.90364523"/>
        <filter val="35.90567385"/>
        <filter val="35.93962468"/>
        <filter val="35.989046"/>
        <filter val="35.99433528"/>
        <filter val="36.00252726"/>
        <filter val="36.05150832"/>
        <filter val="36.05191388"/>
        <filter val="36.11598785"/>
        <filter val="36.13170314"/>
        <filter val="36.13210121"/>
        <filter val="36.13391075"/>
        <filter val="36.14776221"/>
        <filter val="36.16341515"/>
        <filter val="36.17029527"/>
        <filter val="36.18163453"/>
        <filter val="36.18572055"/>
        <filter val="36.20958787"/>
        <filter val="36.21602202"/>
        <filter val="36.23914871"/>
        <filter val="36.25108947"/>
        <filter val="36.2583717"/>
        <filter val="36.26483809"/>
        <filter val="36.2773142"/>
        <filter val="36.28940449"/>
        <filter val="36.30284198"/>
        <filter val="36.34104144"/>
        <filter val="36.34656959"/>
        <filter val="36.3472366"/>
        <filter val="36.34737162"/>
        <filter val="36.3970945"/>
        <filter val="36.4012404"/>
        <filter val="36.41640677"/>
        <filter val="36.43470621"/>
        <filter val="36.43656582"/>
        <filter val="36.43966973"/>
        <filter val="36.45726916"/>
        <filter val="36.4588"/>
        <filter val="36.46091244"/>
        <filter val="36.46955235"/>
        <filter val="36.48808523"/>
        <filter val="36.4976263"/>
        <filter val="36.5362942"/>
        <filter val="36.53752654"/>
        <filter val="36.54201716"/>
        <filter val="36.54534549"/>
        <filter val="36.57158577"/>
        <filter val="36.69510882"/>
        <filter val="36.69761794"/>
        <filter val="36.70387114"/>
        <filter val="36.70718013"/>
        <filter val="36.72451412"/>
        <filter val="36.73266262"/>
        <filter val="36.75638225"/>
        <filter val="36.77445519"/>
        <filter val="36.78754325"/>
        <filter val="36.8059307"/>
        <filter val="36.84643029"/>
        <filter val="36.89876409"/>
        <filter val="36.91642641"/>
        <filter val="36.93837734"/>
        <filter val="36.97889627"/>
        <filter val="36.98314992"/>
        <filter val="36.98733207"/>
        <filter val="36.99645688"/>
        <filter val="37.03208361"/>
        <filter val="37.03819288"/>
        <filter val="37.03960646"/>
        <filter val="37.06333757"/>
        <filter val="37.07132129"/>
        <filter val="37.08525898"/>
        <filter val="37.0893665"/>
        <filter val="37.1058676"/>
        <filter val="37.11830842"/>
        <filter val="37.12278138"/>
        <filter val="37.12403348"/>
        <filter val="37.13632617"/>
        <filter val="37.14386373"/>
        <filter val="37.14426892"/>
        <filter val="37.16929917"/>
        <filter val="37.19467514"/>
        <filter val="37.21781158"/>
        <filter val="37.23906405"/>
        <filter val="37.25406719"/>
        <filter val="37.25935158"/>
        <filter val="37.27868054"/>
        <filter val="37.31512176"/>
        <filter val="37.31884891"/>
        <filter val="37.37464699"/>
        <filter val="37.41359592"/>
        <filter val="37.41645473"/>
        <filter val="37.42984969"/>
        <filter val="37.45798764"/>
        <filter val="37.4884804"/>
        <filter val="37.50284205"/>
        <filter val="37.50473401"/>
        <filter val="37.5122811"/>
        <filter val="37.52421344"/>
        <filter val="37.53086648"/>
        <filter val="37.53103103"/>
        <filter val="37.59146009"/>
        <filter val="37.59564991"/>
        <filter val="37.59997975"/>
        <filter val="37.61760557"/>
        <filter val="37.62005555"/>
        <filter val="37.64164443"/>
        <filter val="37.64789972"/>
        <filter val="37.66030855"/>
        <filter val="37.66805179"/>
        <filter val="37.69996227"/>
        <filter val="37.74578326"/>
        <filter val="37.74872183"/>
        <filter val="37.78125943"/>
        <filter val="37.78807926"/>
        <filter val="37.79832333"/>
        <filter val="37.82918082"/>
        <filter val="37.83536272"/>
        <filter val="37.85853005"/>
        <filter val="37.8891413"/>
        <filter val="37.89549251"/>
        <filter val="37.91654983"/>
        <filter val="37.92378849"/>
        <filter val="37.95970561"/>
        <filter val="37.99600988"/>
        <filter val="38.00863288"/>
        <filter val="38.03216675"/>
        <filter val="38.04069792"/>
        <filter val="38.06217993"/>
        <filter val="38.10864835"/>
        <filter val="38.11398821"/>
        <filter val="38.14863474"/>
        <filter val="38.19181226"/>
        <filter val="38.21853302"/>
        <filter val="38.22022248"/>
        <filter val="38.22164515"/>
        <filter val="38.24781386"/>
        <filter val="38.29100676"/>
        <filter val="38.3033855"/>
        <filter val="38.32957054"/>
        <filter val="38.37673129"/>
        <filter val="38.38072901"/>
        <filter val="38.40037141"/>
        <filter val="38.41292435"/>
        <filter val="38.43409397"/>
        <filter val="38.47288211"/>
        <filter val="38.47662132"/>
        <filter val="38.49271264"/>
        <filter val="38.53755872"/>
        <filter val="38.58713768"/>
        <filter val="38.59668475"/>
        <filter val="38.6196797"/>
        <filter val="38.63149568"/>
        <filter val="38.64816088"/>
        <filter val="38.67085753"/>
        <filter val="38.70505636"/>
        <filter val="38.7620857"/>
        <filter val="38.77075294"/>
        <filter val="38.77450478"/>
        <filter val="38.83307937"/>
        <filter val="38.87951591"/>
        <filter val="38.89806907"/>
        <filter val="38.97334613"/>
        <filter val="38.97787571"/>
        <filter val="38.9973835"/>
        <filter val="39.01158725"/>
        <filter val="39.0338072"/>
        <filter val="39.12512556"/>
        <filter val="39.12788123"/>
        <filter val="39.21501248"/>
        <filter val="39.2154182"/>
        <filter val="39.21643038"/>
        <filter val="39.23931703"/>
        <filter val="39.25923657"/>
        <filter val="39.26679439"/>
        <filter val="39.27528225"/>
        <filter val="39.27806813"/>
        <filter val="39.28841891"/>
        <filter val="39.35585583"/>
        <filter val="39.3569752"/>
        <filter val="39.38400001"/>
        <filter val="39.39650019"/>
        <filter val="39.41188063"/>
        <filter val="39.42180488"/>
        <filter val="39.42656583"/>
        <filter val="39.42842356"/>
        <filter val="39.4439111"/>
        <filter val="39.46772713"/>
        <filter val="39.47038467"/>
        <filter val="39.49012997"/>
        <filter val="39.53360718"/>
        <filter val="39.61737742"/>
        <filter val="39.65622167"/>
        <filter val="39.69727087"/>
        <filter val="39.74421684"/>
        <filter val="39.75263697"/>
        <filter val="39.79064287"/>
        <filter val="39.8004115"/>
        <filter val="39.82536744"/>
        <filter val="39.83458515"/>
        <filter val="39.83887474"/>
        <filter val="39.85240712"/>
        <filter val="39.89109071"/>
        <filter val="39.94217097"/>
        <filter val="39.96785165"/>
        <filter val="4.0054752"/>
        <filter val="4.04800552"/>
        <filter val="4.08851411"/>
        <filter val="4.15272039"/>
        <filter val="4.15436097"/>
        <filter val="4.20286937"/>
        <filter val="4.23791273"/>
        <filter val="4.33281798"/>
        <filter val="4.33753843"/>
        <filter val="4.36497157"/>
        <filter val="4.38846175"/>
        <filter val="4.45797262"/>
        <filter val="4.4912635"/>
        <filter val="4.53357792"/>
        <filter val="4.53697295"/>
        <filter val="4.55393032"/>
        <filter val="4.56261648"/>
        <filter val="4.67379455"/>
        <filter val="4.71377811"/>
        <filter val="4.7619336"/>
        <filter val="4.77300263"/>
        <filter val="4.79640167"/>
        <filter val="4.89630017"/>
        <filter val="4.90247039"/>
        <filter val="4.90562838"/>
        <filter val="4.91294265"/>
        <filter val="4.92535911"/>
        <filter val="4.99648024"/>
        <filter val="4.9994217"/>
        <filter val="40.00018125"/>
        <filter val="40.00755393"/>
        <filter val="40.03127329"/>
        <filter val="40.04940245"/>
        <filter val="40.05857"/>
        <filter val="40.10537896"/>
        <filter val="40.20743264"/>
        <filter val="40.21622796"/>
        <filter val="40.2886997"/>
        <filter val="40.35716952"/>
        <filter val="40.3903937"/>
        <filter val="40.39271297"/>
        <filter val="40.55316748"/>
        <filter val="40.55583598"/>
        <filter val="40.59148646"/>
        <filter val="40.64386345"/>
        <filter val="40.67636057"/>
        <filter val="40.73021429"/>
        <filter val="40.75114553"/>
        <filter val="40.78586194"/>
        <filter val="40.80802998"/>
        <filter val="40.93727076"/>
        <filter val="40.93926759"/>
        <filter val="40.95853455"/>
        <filter val="41.04247473"/>
        <filter val="41.15683877"/>
        <filter val="41.15695452"/>
        <filter val="41.16513164"/>
        <filter val="41.22433813"/>
        <filter val="41.3239603"/>
        <filter val="41.3242628"/>
        <filter val="41.46147742"/>
        <filter val="41.5100783"/>
        <filter val="41.52244373"/>
        <filter val="41.56278331"/>
        <filter val="41.57911826"/>
        <filter val="41.58002528"/>
        <filter val="41.60949522"/>
        <filter val="41.6452883"/>
        <filter val="41.78132674"/>
        <filter val="41.80283745"/>
        <filter val="41.804129"/>
        <filter val="41.83505199"/>
        <filter val="41.8576675"/>
        <filter val="41.86502761"/>
        <filter val="41.90554111"/>
        <filter val="41.9453668"/>
        <filter val="41.98026356"/>
        <filter val="42.03775083"/>
        <filter val="42.05944714"/>
        <filter val="42.11562119"/>
        <filter val="42.15489345"/>
        <filter val="42.17136934"/>
        <filter val="42.17148754"/>
        <filter val="42.23664655"/>
        <filter val="42.26935351"/>
        <filter val="42.27136533"/>
        <filter val="42.34219333"/>
        <filter val="42.5044234"/>
        <filter val="42.52742415"/>
        <filter val="42.52808169"/>
        <filter val="42.53025377"/>
        <filter val="42.54044984"/>
        <filter val="42.56178906"/>
        <filter val="42.58424466"/>
        <filter val="42.62913584"/>
        <filter val="42.65239728"/>
        <filter val="42.65325598"/>
        <filter val="42.65598993"/>
        <filter val="42.70791237"/>
        <filter val="42.71376387"/>
        <filter val="42.73891919"/>
        <filter val="42.74451513"/>
        <filter val="42.74746282"/>
        <filter val="42.76779422"/>
        <filter val="42.81763035"/>
        <filter val="42.82169805"/>
        <filter val="42.83909223"/>
        <filter val="42.85574287"/>
        <filter val="42.93424797"/>
        <filter val="43.0514669"/>
        <filter val="43.10530603"/>
        <filter val="43.12062851"/>
        <filter val="43.12227329"/>
        <filter val="43.12413889"/>
        <filter val="43.16381665"/>
        <filter val="43.19662456"/>
        <filter val="43.22747224"/>
        <filter val="43.23857048"/>
        <filter val="43.26944701"/>
        <filter val="43.30880962"/>
        <filter val="43.33981065"/>
        <filter val="43.36548834"/>
        <filter val="43.41436229"/>
        <filter val="43.56616368"/>
        <filter val="43.64721533"/>
        <filter val="43.6678583"/>
        <filter val="43.70659325"/>
        <filter val="43.77416226"/>
        <filter val="43.85833149"/>
        <filter val="43.88403666"/>
        <filter val="43.89742101"/>
        <filter val="43.91128385"/>
        <filter val="43.92159787"/>
        <filter val="43.94575466"/>
        <filter val="44.000264"/>
        <filter val="44.0141751"/>
        <filter val="44.02639279"/>
        <filter val="44.04526689"/>
        <filter val="44.06556804"/>
        <filter val="44.14123011"/>
        <filter val="44.2116019"/>
        <filter val="44.25218653"/>
        <filter val="44.26331745"/>
        <filter val="44.28245747"/>
        <filter val="44.33857088"/>
        <filter val="44.34482219"/>
        <filter val="44.37016491"/>
        <filter val="44.39230681"/>
        <filter val="44.4428413"/>
        <filter val="44.45413299"/>
        <filter val="44.4604021"/>
        <filter val="44.56558586"/>
        <filter val="44.58006227"/>
        <filter val="44.67343047"/>
        <filter val="44.704881"/>
        <filter val="44.84545428"/>
        <filter val="44.85209948"/>
        <filter val="44.86409297"/>
        <filter val="45.04151108"/>
        <filter val="45.04245885"/>
        <filter val="45.07238874"/>
        <filter val="45.2212159"/>
        <filter val="45.22531326"/>
        <filter val="45.24733627"/>
        <filter val="45.27432136"/>
        <filter val="45.27872031"/>
        <filter val="45.28191429"/>
        <filter val="45.33545677"/>
        <filter val="45.36353748"/>
        <filter val="45.38069582"/>
        <filter val="45.5586331"/>
        <filter val="45.60469884"/>
        <filter val="45.7132052"/>
        <filter val="45.84578975"/>
        <filter val="45.90101312"/>
        <filter val="46.09868785"/>
        <filter val="46.1517062"/>
        <filter val="46.15434967"/>
        <filter val="46.18835765"/>
        <filter val="46.24948821"/>
        <filter val="46.31247347"/>
        <filter val="46.43719209"/>
        <filter val="46.6463135"/>
        <filter val="46.71322707"/>
        <filter val="46.87786216"/>
        <filter val="47.04339318"/>
        <filter val="47.36975649"/>
        <filter val="47.49692097"/>
        <filter val="47.65888631"/>
        <filter val="47.88971338"/>
        <filter val="47.90346042"/>
        <filter val="47.94601316"/>
        <filter val="48.15176125"/>
        <filter val="48.28803452"/>
        <filter val="48.30768767"/>
        <filter val="48.56469396"/>
        <filter val="48.69640209"/>
        <filter val="48.95830813"/>
        <filter val="48.99710658"/>
        <filter val="49.24788571"/>
        <filter val="49.34605943"/>
        <filter val="49.46842444"/>
        <filter val="5.00567067"/>
        <filter val="5.01150996"/>
        <filter val="5.11084662"/>
        <filter val="5.16757829"/>
        <filter val="5.1689229"/>
        <filter val="5.17743266"/>
        <filter val="5.23322773"/>
        <filter val="5.25950054"/>
        <filter val="5.31299052"/>
        <filter val="5.36945225"/>
        <filter val="5.39508465"/>
        <filter val="5.39932333"/>
        <filter val="5.405912"/>
        <filter val="5.410641005"/>
        <filter val="5.41965907"/>
        <filter val="5.47742735"/>
        <filter val="5.51876479"/>
        <filter val="5.52586738"/>
        <filter val="5.52947946"/>
        <filter val="5.58603779"/>
        <filter val="5.60243793"/>
        <filter val="5.6818674"/>
        <filter val="5.71898549"/>
        <filter val="5.86263765"/>
        <filter val="5.89728292"/>
        <filter val="5.99849333"/>
        <filter val="50.01555343"/>
        <filter val="50.37766515"/>
        <filter val="50.55637254"/>
        <filter val="6.022920109"/>
        <filter val="6.04097225"/>
        <filter val="6.05194325"/>
        <filter val="6.05500958"/>
        <filter val="6.06220725"/>
        <filter val="6.063117256"/>
        <filter val="6.09824139"/>
        <filter val="6.10242782"/>
        <filter val="6.1049557"/>
        <filter val="6.15409025"/>
        <filter val="6.15488588"/>
        <filter val="6.1674692"/>
        <filter val="6.24031933"/>
        <filter val="6.24794975"/>
        <filter val="6.31260171"/>
        <filter val="6.34637453"/>
        <filter val="6.34700227"/>
        <filter val="6.36999784"/>
        <filter val="6.41169048"/>
        <filter val="6.42892401"/>
        <filter val="6.43503341"/>
        <filter val="6.43858868"/>
        <filter val="6.46611898"/>
        <filter val="6.49928788"/>
        <filter val="6.52308036"/>
        <filter val="6.54651561"/>
        <filter val="6.5493663"/>
        <filter val="6.5684919"/>
        <filter val="6.58184492"/>
        <filter val="6.59378894"/>
        <filter val="6.60704634"/>
        <filter val="6.7263923"/>
        <filter val="6.75045244"/>
        <filter val="6.75440627"/>
        <filter val="6.82016946"/>
        <filter val="6.82400562"/>
        <filter val="6.84494201"/>
        <filter val="6.89108294"/>
        <filter val="6.89440796"/>
        <filter val="7.00264003"/>
        <filter val="7.04931144"/>
        <filter val="7.06815902"/>
        <filter val="7.20601322"/>
        <filter val="7.21867451"/>
        <filter val="7.262702"/>
        <filter val="7.29087293"/>
        <filter val="7.31132138"/>
        <filter val="7.33067385"/>
        <filter val="7.33936976"/>
        <filter val="7.35255291"/>
        <filter val="7.36637469"/>
        <filter val="7.37196104"/>
        <filter val="7.44270794"/>
        <filter val="7.46587185"/>
        <filter val="7.49222426"/>
        <filter val="7.504830252"/>
        <filter val="7.55282631"/>
        <filter val="7.55947599"/>
        <filter val="7.56058988"/>
        <filter val="7.56617395"/>
        <filter val="7.57334701"/>
        <filter val="7.6015307"/>
        <filter val="7.69593115"/>
        <filter val="7.6989102"/>
        <filter val="7.73889496"/>
        <filter val="7.79430103"/>
        <filter val="7.887640953"/>
        <filter val="7.92788166"/>
        <filter val="7.97902035"/>
        <filter val="7.98004177"/>
        <filter val="8.09227573"/>
        <filter val="8.09258355"/>
        <filter val="8.15020452"/>
        <filter val="8.16658453"/>
        <filter val="8.19180928"/>
        <filter val="8.23152383"/>
        <filter val="8.24589848"/>
        <filter val="8.27093804"/>
        <filter val="8.28322238"/>
        <filter val="8.30173945"/>
        <filter val="8.32608867"/>
        <filter val="8.49846169"/>
        <filter val="8.54955145"/>
        <filter val="8.55359201"/>
        <filter val="8.56574716"/>
        <filter val="8.577581"/>
        <filter val="8.73548764"/>
        <filter val="8.76291654"/>
        <filter val="8.76330044"/>
        <filter val="8.80109302"/>
        <filter val="8.80576582"/>
        <filter val="8.86691799"/>
        <filter val="8.88133688"/>
        <filter val="8.89485044"/>
        <filter val="8.91815959"/>
        <filter val="8.93038955"/>
        <filter val="8.94206017"/>
        <filter val="8.97653655"/>
        <filter val="8.97659775"/>
        <filter val="9.05735186"/>
        <filter val="9.06933611"/>
        <filter val="9.08469307"/>
        <filter val="9.11162212"/>
        <filter val="9.1432401"/>
        <filter val="9.14506275"/>
        <filter val="9.21951807"/>
        <filter val="9.22367835"/>
        <filter val="9.27048713"/>
        <filter val="9.30556753"/>
        <filter val="9.35375948"/>
        <filter val="9.37631423"/>
        <filter val="9.39536482"/>
        <filter val="9.39755333"/>
        <filter val="9.47655099"/>
        <filter val="9.49565634"/>
        <filter val="9.505912584"/>
        <filter val="9.508566958"/>
        <filter val="9.526324661"/>
        <filter val="9.53777672"/>
        <filter val="9.54902776"/>
        <filter val="9.55979011"/>
        <filter val="9.68976974"/>
        <filter val="9.748447724"/>
        <filter val="9.76552192"/>
        <filter val="9.81168814"/>
        <filter val="9.82101316"/>
        <filter val="9.84030621"/>
        <filter val="9.87007119"/>
        <filter val="9.99534496"/>
      </filters>
    </filterColumn>
  </autoFilter>
  <sortState xmlns:xlrd2="http://schemas.microsoft.com/office/spreadsheetml/2017/richdata2" ref="A2274:D4536">
    <sortCondition ref="D2275:D4536"/>
  </sortState>
  <tableColumns count="4">
    <tableColumn id="1" xr3:uid="{0041C10E-6E70-483B-A6B3-18AE797AFA8F}" name="CONSTITUENCY" dataDxfId="3"/>
    <tableColumn id="2" xr3:uid="{67BC8F1E-8A6A-420A-85A4-F2738214E214}" name="NAME" dataDxfId="2"/>
    <tableColumn id="3" xr3:uid="{8A43EC78-FAB5-478A-A69F-A88617920F23}" name="OVER TOTAL ELECTION IN CONSTITUENCY" dataDxfId="1"/>
    <tableColumn id="4" xr3:uid="{796DECC1-3388-4BC8-9C66-047F61F5D9BE}" name="MARGIN" dataDxfId="0">
      <calculatedColumnFormula>_xlfn.MAXIFS(Table9[OVER TOTAL ELECTION IN CONSTITUENCY],Table9[CONSTITUENCY],A2274)-C2274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ECE5-B3B5-428E-BD7E-7C01D4197072}">
  <dimension ref="A1:S2264"/>
  <sheetViews>
    <sheetView topLeftCell="K1" workbookViewId="0"/>
  </sheetViews>
  <sheetFormatPr defaultRowHeight="14.4" x14ac:dyDescent="0.3"/>
  <cols>
    <col min="1" max="1" width="23.6640625" bestFit="1" customWidth="1"/>
    <col min="2" max="2" width="28.109375" bestFit="1" customWidth="1"/>
    <col min="3" max="3" width="62" bestFit="1" customWidth="1"/>
    <col min="4" max="4" width="10.33203125" bestFit="1" customWidth="1"/>
    <col min="5" max="5" width="9.33203125" bestFit="1" customWidth="1"/>
    <col min="6" max="6" width="34.88671875" bestFit="1" customWidth="1"/>
    <col min="7" max="7" width="10.109375" bestFit="1" customWidth="1"/>
    <col min="8" max="8" width="18.21875" bestFit="1" customWidth="1"/>
    <col min="9" max="9" width="6.6640625" bestFit="1" customWidth="1"/>
    <col min="10" max="10" width="12.21875" bestFit="1" customWidth="1"/>
    <col min="11" max="11" width="19.21875" bestFit="1" customWidth="1"/>
    <col min="12" max="13" width="27.44140625" style="13" bestFit="1" customWidth="1"/>
    <col min="14" max="14" width="17.6640625" bestFit="1" customWidth="1"/>
    <col min="15" max="15" width="16.44140625" bestFit="1" customWidth="1"/>
    <col min="16" max="16" width="15.33203125" bestFit="1" customWidth="1"/>
    <col min="17" max="17" width="40.33203125" bestFit="1" customWidth="1"/>
    <col min="18" max="18" width="44.44140625" bestFit="1" customWidth="1"/>
    <col min="19" max="19" width="17.6640625" style="11" bestFit="1" customWidth="1"/>
  </cols>
  <sheetData>
    <row r="1" spans="1:19" ht="28.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3" t="s">
        <v>11</v>
      </c>
      <c r="M1" s="13" t="s">
        <v>12</v>
      </c>
      <c r="N1" t="s">
        <v>13</v>
      </c>
      <c r="O1" t="s">
        <v>14</v>
      </c>
      <c r="P1" t="s">
        <v>15</v>
      </c>
      <c r="Q1" s="14" t="s">
        <v>2922</v>
      </c>
      <c r="R1" t="s">
        <v>16</v>
      </c>
      <c r="S1" s="11" t="s">
        <v>17</v>
      </c>
    </row>
    <row r="2" spans="1:19" x14ac:dyDescent="0.3">
      <c r="A2" t="s">
        <v>18</v>
      </c>
      <c r="B2" t="s">
        <v>19</v>
      </c>
      <c r="C2" t="s">
        <v>20</v>
      </c>
      <c r="D2">
        <v>1</v>
      </c>
      <c r="E2" t="s">
        <v>21</v>
      </c>
      <c r="F2" t="s">
        <v>22</v>
      </c>
      <c r="G2" t="s">
        <v>23</v>
      </c>
      <c r="H2">
        <v>52</v>
      </c>
      <c r="I2">
        <v>52</v>
      </c>
      <c r="J2" t="s">
        <v>24</v>
      </c>
      <c r="K2" t="s">
        <v>25</v>
      </c>
      <c r="L2" s="13">
        <v>3099414</v>
      </c>
      <c r="M2" s="13">
        <v>231450</v>
      </c>
      <c r="N2">
        <v>376892</v>
      </c>
      <c r="O2">
        <v>482</v>
      </c>
      <c r="P2">
        <v>377374</v>
      </c>
      <c r="Q2">
        <v>25.330684189999999</v>
      </c>
      <c r="R2">
        <v>35.468247900000001</v>
      </c>
      <c r="S2" s="11">
        <v>1489790</v>
      </c>
    </row>
    <row r="3" spans="1:19" x14ac:dyDescent="0.3">
      <c r="A3" t="s">
        <v>18</v>
      </c>
      <c r="B3" t="s">
        <v>19</v>
      </c>
      <c r="C3" t="s">
        <v>26</v>
      </c>
      <c r="D3">
        <v>0</v>
      </c>
      <c r="E3" t="s">
        <v>27</v>
      </c>
      <c r="F3" t="s">
        <v>28</v>
      </c>
      <c r="G3" t="s">
        <v>23</v>
      </c>
      <c r="H3">
        <v>0</v>
      </c>
      <c r="I3">
        <v>54</v>
      </c>
      <c r="J3" t="s">
        <v>24</v>
      </c>
      <c r="K3" t="s">
        <v>29</v>
      </c>
      <c r="L3" s="13">
        <v>18477888</v>
      </c>
      <c r="M3" s="13">
        <v>847000</v>
      </c>
      <c r="N3">
        <v>318665</v>
      </c>
      <c r="O3">
        <v>149</v>
      </c>
      <c r="P3">
        <v>318814</v>
      </c>
      <c r="Q3">
        <v>21.399928849999998</v>
      </c>
      <c r="R3">
        <v>29.964369529999999</v>
      </c>
      <c r="S3" s="11">
        <v>1489790</v>
      </c>
    </row>
    <row r="4" spans="1:19" x14ac:dyDescent="0.3">
      <c r="A4" t="s">
        <v>18</v>
      </c>
      <c r="B4" t="s">
        <v>19</v>
      </c>
      <c r="C4" t="s">
        <v>30</v>
      </c>
      <c r="D4">
        <v>0</v>
      </c>
      <c r="E4" t="s">
        <v>31</v>
      </c>
      <c r="F4" t="s">
        <v>32</v>
      </c>
      <c r="G4" t="s">
        <v>23</v>
      </c>
      <c r="H4">
        <v>3</v>
      </c>
      <c r="I4">
        <v>52</v>
      </c>
      <c r="J4" t="s">
        <v>24</v>
      </c>
      <c r="K4" t="s">
        <v>25</v>
      </c>
      <c r="L4" s="13">
        <v>36491000</v>
      </c>
      <c r="M4" s="13">
        <v>15300000</v>
      </c>
      <c r="N4">
        <v>314057</v>
      </c>
      <c r="O4">
        <v>181</v>
      </c>
      <c r="P4">
        <v>314238</v>
      </c>
      <c r="Q4">
        <v>21.092771460000002</v>
      </c>
      <c r="R4">
        <v>29.534285050000001</v>
      </c>
      <c r="S4" s="11">
        <v>1489790</v>
      </c>
    </row>
    <row r="5" spans="1:19" x14ac:dyDescent="0.3">
      <c r="A5" t="s">
        <v>18</v>
      </c>
      <c r="B5" t="s">
        <v>19</v>
      </c>
      <c r="C5" t="s">
        <v>33</v>
      </c>
      <c r="D5">
        <v>0</v>
      </c>
      <c r="E5" t="s">
        <v>33</v>
      </c>
      <c r="F5" t="s">
        <v>2885</v>
      </c>
      <c r="G5" t="s">
        <v>34</v>
      </c>
      <c r="J5" t="s">
        <v>34</v>
      </c>
      <c r="K5" t="s">
        <v>34</v>
      </c>
      <c r="N5">
        <v>13030</v>
      </c>
      <c r="O5">
        <v>6</v>
      </c>
      <c r="P5">
        <v>13036</v>
      </c>
      <c r="Q5">
        <v>0.87502265400000001</v>
      </c>
      <c r="R5">
        <v>1.2252144549999999</v>
      </c>
      <c r="S5" s="11">
        <v>1489790</v>
      </c>
    </row>
    <row r="6" spans="1:19" x14ac:dyDescent="0.3">
      <c r="A6" t="s">
        <v>35</v>
      </c>
      <c r="B6" t="s">
        <v>36</v>
      </c>
      <c r="C6" t="s">
        <v>37</v>
      </c>
      <c r="D6">
        <v>1</v>
      </c>
      <c r="E6" t="s">
        <v>21</v>
      </c>
      <c r="F6" t="s">
        <v>22</v>
      </c>
      <c r="G6" t="s">
        <v>23</v>
      </c>
      <c r="H6">
        <v>5</v>
      </c>
      <c r="I6">
        <v>58</v>
      </c>
      <c r="J6" t="s">
        <v>38</v>
      </c>
      <c r="K6" t="s">
        <v>39</v>
      </c>
      <c r="L6" s="13">
        <v>74274036</v>
      </c>
      <c r="M6" s="13">
        <v>8606522</v>
      </c>
      <c r="N6">
        <v>644459</v>
      </c>
      <c r="O6">
        <v>2416</v>
      </c>
      <c r="P6">
        <v>646875</v>
      </c>
      <c r="Q6">
        <v>33.38382301</v>
      </c>
      <c r="R6">
        <v>56.464614640000001</v>
      </c>
      <c r="S6" s="11">
        <v>1937690</v>
      </c>
    </row>
    <row r="7" spans="1:19" x14ac:dyDescent="0.3">
      <c r="A7" t="s">
        <v>35</v>
      </c>
      <c r="B7" t="s">
        <v>36</v>
      </c>
      <c r="C7" t="s">
        <v>40</v>
      </c>
      <c r="D7">
        <v>0</v>
      </c>
      <c r="E7" t="s">
        <v>41</v>
      </c>
      <c r="F7" t="s">
        <v>42</v>
      </c>
      <c r="G7" t="s">
        <v>23</v>
      </c>
      <c r="H7">
        <v>0</v>
      </c>
      <c r="I7">
        <v>47</v>
      </c>
      <c r="J7" t="s">
        <v>38</v>
      </c>
      <c r="K7" t="s">
        <v>29</v>
      </c>
      <c r="L7" s="13">
        <v>133784385</v>
      </c>
      <c r="M7" s="13">
        <v>22251891</v>
      </c>
      <c r="N7">
        <v>434199</v>
      </c>
      <c r="O7">
        <v>1130</v>
      </c>
      <c r="P7">
        <v>435329</v>
      </c>
      <c r="Q7">
        <v>22.466390390000001</v>
      </c>
      <c r="R7">
        <v>37.999125370000002</v>
      </c>
      <c r="S7" s="11">
        <v>1937690</v>
      </c>
    </row>
    <row r="8" spans="1:19" x14ac:dyDescent="0.3">
      <c r="A8" t="s">
        <v>35</v>
      </c>
      <c r="B8" t="s">
        <v>36</v>
      </c>
      <c r="C8" t="s">
        <v>43</v>
      </c>
      <c r="D8">
        <v>0</v>
      </c>
      <c r="E8" t="s">
        <v>31</v>
      </c>
      <c r="F8" t="s">
        <v>32</v>
      </c>
      <c r="G8" t="s">
        <v>44</v>
      </c>
      <c r="H8">
        <v>0</v>
      </c>
      <c r="I8">
        <v>54</v>
      </c>
      <c r="J8" t="s">
        <v>38</v>
      </c>
      <c r="K8" t="s">
        <v>29</v>
      </c>
      <c r="L8" s="13">
        <v>55075753</v>
      </c>
      <c r="M8" s="13">
        <v>0</v>
      </c>
      <c r="N8">
        <v>44877</v>
      </c>
      <c r="O8">
        <v>272</v>
      </c>
      <c r="P8">
        <v>45149</v>
      </c>
      <c r="Q8">
        <v>2.3300424729999998</v>
      </c>
      <c r="R8">
        <v>3.9409791479999998</v>
      </c>
      <c r="S8" s="11">
        <v>1937690</v>
      </c>
    </row>
    <row r="9" spans="1:19" x14ac:dyDescent="0.3">
      <c r="A9" t="s">
        <v>45</v>
      </c>
      <c r="B9" t="s">
        <v>46</v>
      </c>
      <c r="C9" t="s">
        <v>47</v>
      </c>
      <c r="D9">
        <v>1</v>
      </c>
      <c r="E9" t="s">
        <v>21</v>
      </c>
      <c r="F9" t="s">
        <v>22</v>
      </c>
      <c r="G9" t="s">
        <v>23</v>
      </c>
      <c r="H9">
        <v>0</v>
      </c>
      <c r="I9">
        <v>37</v>
      </c>
      <c r="J9" t="s">
        <v>48</v>
      </c>
      <c r="K9" t="s">
        <v>39</v>
      </c>
      <c r="L9" s="13">
        <v>168664576</v>
      </c>
      <c r="M9" s="13">
        <v>2623964</v>
      </c>
      <c r="N9">
        <v>696961</v>
      </c>
      <c r="O9">
        <v>7699</v>
      </c>
      <c r="P9">
        <v>704660</v>
      </c>
      <c r="Q9">
        <v>37.856533480000003</v>
      </c>
      <c r="R9">
        <v>58.425158979999999</v>
      </c>
      <c r="S9" s="11">
        <v>1861396</v>
      </c>
    </row>
    <row r="10" spans="1:19" x14ac:dyDescent="0.3">
      <c r="A10" t="s">
        <v>45</v>
      </c>
      <c r="B10" t="s">
        <v>46</v>
      </c>
      <c r="C10" t="s">
        <v>49</v>
      </c>
      <c r="D10">
        <v>0</v>
      </c>
      <c r="E10" t="s">
        <v>50</v>
      </c>
      <c r="F10" t="s">
        <v>51</v>
      </c>
      <c r="G10" t="s">
        <v>23</v>
      </c>
      <c r="H10">
        <v>1</v>
      </c>
      <c r="I10">
        <v>34</v>
      </c>
      <c r="J10" t="s">
        <v>48</v>
      </c>
      <c r="K10" t="s">
        <v>52</v>
      </c>
      <c r="L10" s="13">
        <v>94488381</v>
      </c>
      <c r="M10" s="13">
        <v>32549132</v>
      </c>
      <c r="N10">
        <v>419364</v>
      </c>
      <c r="O10">
        <v>3822</v>
      </c>
      <c r="P10">
        <v>423186</v>
      </c>
      <c r="Q10">
        <v>22.734872110000001</v>
      </c>
      <c r="R10">
        <v>35.087431289999998</v>
      </c>
      <c r="S10" s="11">
        <v>1861396</v>
      </c>
    </row>
    <row r="11" spans="1:19" x14ac:dyDescent="0.3">
      <c r="A11" t="s">
        <v>45</v>
      </c>
      <c r="B11" t="s">
        <v>46</v>
      </c>
      <c r="C11" t="s">
        <v>53</v>
      </c>
      <c r="D11">
        <v>0</v>
      </c>
      <c r="E11" t="s">
        <v>54</v>
      </c>
      <c r="F11" t="s">
        <v>55</v>
      </c>
      <c r="G11" t="s">
        <v>23</v>
      </c>
      <c r="H11">
        <v>0</v>
      </c>
      <c r="I11">
        <v>62</v>
      </c>
      <c r="J11" t="s">
        <v>48</v>
      </c>
      <c r="K11" t="s">
        <v>52</v>
      </c>
      <c r="L11" s="13">
        <v>13949000</v>
      </c>
      <c r="M11" s="13">
        <v>1400000</v>
      </c>
      <c r="N11">
        <v>31644</v>
      </c>
      <c r="O11">
        <v>163</v>
      </c>
      <c r="P11">
        <v>31807</v>
      </c>
      <c r="Q11">
        <v>1.7087712660000001</v>
      </c>
      <c r="R11">
        <v>2.6371995460000002</v>
      </c>
      <c r="S11" s="11">
        <v>1861396</v>
      </c>
    </row>
    <row r="12" spans="1:19" x14ac:dyDescent="0.3">
      <c r="A12" t="s">
        <v>56</v>
      </c>
      <c r="B12" t="s">
        <v>57</v>
      </c>
      <c r="C12" t="s">
        <v>58</v>
      </c>
      <c r="D12">
        <v>1</v>
      </c>
      <c r="E12" t="s">
        <v>21</v>
      </c>
      <c r="F12" t="s">
        <v>22</v>
      </c>
      <c r="G12" t="s">
        <v>23</v>
      </c>
      <c r="H12">
        <v>0</v>
      </c>
      <c r="I12">
        <v>58</v>
      </c>
      <c r="J12" t="s">
        <v>48</v>
      </c>
      <c r="K12" t="s">
        <v>59</v>
      </c>
      <c r="L12" s="13">
        <v>74699690</v>
      </c>
      <c r="M12" s="13">
        <v>6252577</v>
      </c>
      <c r="N12">
        <v>745810</v>
      </c>
      <c r="O12">
        <v>4024</v>
      </c>
      <c r="P12">
        <v>749834</v>
      </c>
      <c r="Q12">
        <v>41.3849704</v>
      </c>
      <c r="R12">
        <v>67.005461710000006</v>
      </c>
      <c r="S12" s="11">
        <v>1811851</v>
      </c>
    </row>
    <row r="13" spans="1:19" x14ac:dyDescent="0.3">
      <c r="A13" t="s">
        <v>56</v>
      </c>
      <c r="B13" t="s">
        <v>57</v>
      </c>
      <c r="C13" t="s">
        <v>60</v>
      </c>
      <c r="D13">
        <v>0</v>
      </c>
      <c r="E13" t="s">
        <v>31</v>
      </c>
      <c r="F13" t="s">
        <v>32</v>
      </c>
      <c r="G13" t="s">
        <v>44</v>
      </c>
      <c r="H13">
        <v>6</v>
      </c>
      <c r="I13">
        <v>38</v>
      </c>
      <c r="J13" t="s">
        <v>48</v>
      </c>
      <c r="K13" t="s">
        <v>61</v>
      </c>
      <c r="L13" s="13">
        <v>40375418</v>
      </c>
      <c r="M13" s="13">
        <v>3121888</v>
      </c>
      <c r="N13">
        <v>312883</v>
      </c>
      <c r="O13">
        <v>2621</v>
      </c>
      <c r="P13">
        <v>315504</v>
      </c>
      <c r="Q13">
        <v>17.413352419999999</v>
      </c>
      <c r="R13">
        <v>28.193561760000001</v>
      </c>
      <c r="S13" s="11">
        <v>1811851</v>
      </c>
    </row>
    <row r="14" spans="1:19" x14ac:dyDescent="0.3">
      <c r="A14" t="s">
        <v>56</v>
      </c>
      <c r="B14" t="s">
        <v>62</v>
      </c>
      <c r="C14" t="s">
        <v>63</v>
      </c>
      <c r="D14">
        <v>1</v>
      </c>
      <c r="E14" t="s">
        <v>21</v>
      </c>
      <c r="F14" t="s">
        <v>22</v>
      </c>
      <c r="G14" t="s">
        <v>23</v>
      </c>
      <c r="H14">
        <v>0</v>
      </c>
      <c r="I14">
        <v>69</v>
      </c>
      <c r="J14" t="s">
        <v>38</v>
      </c>
      <c r="K14" t="s">
        <v>29</v>
      </c>
      <c r="L14" s="13">
        <v>89474039</v>
      </c>
      <c r="M14" s="13">
        <v>0</v>
      </c>
      <c r="N14">
        <v>638241</v>
      </c>
      <c r="O14">
        <v>3381</v>
      </c>
      <c r="P14">
        <v>641622</v>
      </c>
      <c r="Q14">
        <v>39.044323159999998</v>
      </c>
      <c r="R14">
        <v>64.21145018</v>
      </c>
      <c r="S14" s="11">
        <v>1643317</v>
      </c>
    </row>
    <row r="15" spans="1:19" x14ac:dyDescent="0.3">
      <c r="A15" t="s">
        <v>56</v>
      </c>
      <c r="B15" t="s">
        <v>62</v>
      </c>
      <c r="C15" t="s">
        <v>64</v>
      </c>
      <c r="D15">
        <v>0</v>
      </c>
      <c r="E15" t="s">
        <v>31</v>
      </c>
      <c r="F15" t="s">
        <v>32</v>
      </c>
      <c r="G15" t="s">
        <v>23</v>
      </c>
      <c r="H15">
        <v>0</v>
      </c>
      <c r="I15">
        <v>68</v>
      </c>
      <c r="J15" t="s">
        <v>38</v>
      </c>
      <c r="K15" t="s">
        <v>52</v>
      </c>
      <c r="L15" s="13">
        <v>262997727</v>
      </c>
      <c r="M15" s="13">
        <v>18943977</v>
      </c>
      <c r="N15">
        <v>317797</v>
      </c>
      <c r="O15">
        <v>2279</v>
      </c>
      <c r="P15">
        <v>320076</v>
      </c>
      <c r="Q15">
        <v>19.477434970000001</v>
      </c>
      <c r="R15">
        <v>32.032168669999997</v>
      </c>
      <c r="S15" s="11">
        <v>1643317</v>
      </c>
    </row>
    <row r="16" spans="1:19" x14ac:dyDescent="0.3">
      <c r="A16" t="s">
        <v>56</v>
      </c>
      <c r="B16" t="s">
        <v>62</v>
      </c>
      <c r="C16" t="s">
        <v>33</v>
      </c>
      <c r="D16">
        <v>0</v>
      </c>
      <c r="E16" t="s">
        <v>33</v>
      </c>
      <c r="F16" t="s">
        <v>2885</v>
      </c>
      <c r="G16" t="s">
        <v>34</v>
      </c>
      <c r="J16" t="s">
        <v>34</v>
      </c>
      <c r="K16" t="s">
        <v>34</v>
      </c>
      <c r="N16">
        <v>14580</v>
      </c>
      <c r="O16">
        <v>139</v>
      </c>
      <c r="P16">
        <v>14719</v>
      </c>
      <c r="Q16">
        <v>0.89568841600000004</v>
      </c>
      <c r="R16">
        <v>1.473029814</v>
      </c>
      <c r="S16" s="11">
        <v>1643317</v>
      </c>
    </row>
    <row r="17" spans="1:19" x14ac:dyDescent="0.3">
      <c r="A17" t="s">
        <v>56</v>
      </c>
      <c r="B17" t="s">
        <v>62</v>
      </c>
      <c r="C17" t="s">
        <v>65</v>
      </c>
      <c r="D17">
        <v>0</v>
      </c>
      <c r="E17" t="s">
        <v>41</v>
      </c>
      <c r="F17" t="s">
        <v>42</v>
      </c>
      <c r="G17" t="s">
        <v>23</v>
      </c>
      <c r="H17">
        <v>0</v>
      </c>
      <c r="I17">
        <v>66</v>
      </c>
      <c r="J17" t="s">
        <v>38</v>
      </c>
      <c r="K17" t="s">
        <v>66</v>
      </c>
      <c r="L17" s="13">
        <v>5354000</v>
      </c>
      <c r="M17" s="13">
        <v>0</v>
      </c>
      <c r="N17">
        <v>9909</v>
      </c>
      <c r="O17">
        <v>119</v>
      </c>
      <c r="P17">
        <v>10028</v>
      </c>
      <c r="Q17">
        <v>0.61022918900000001</v>
      </c>
      <c r="R17">
        <v>1.0035697379999999</v>
      </c>
      <c r="S17" s="11">
        <v>1643317</v>
      </c>
    </row>
    <row r="18" spans="1:19" x14ac:dyDescent="0.3">
      <c r="A18" t="s">
        <v>67</v>
      </c>
      <c r="B18" t="s">
        <v>68</v>
      </c>
      <c r="C18" t="s">
        <v>69</v>
      </c>
      <c r="D18">
        <v>1</v>
      </c>
      <c r="E18" t="s">
        <v>21</v>
      </c>
      <c r="F18" t="s">
        <v>22</v>
      </c>
      <c r="G18" t="s">
        <v>23</v>
      </c>
      <c r="H18">
        <v>0</v>
      </c>
      <c r="I18">
        <v>64</v>
      </c>
      <c r="J18" t="s">
        <v>48</v>
      </c>
      <c r="K18" t="s">
        <v>25</v>
      </c>
      <c r="L18" s="13">
        <v>85101774</v>
      </c>
      <c r="M18" s="13">
        <v>8319942</v>
      </c>
      <c r="N18">
        <v>811091</v>
      </c>
      <c r="O18">
        <v>3985</v>
      </c>
      <c r="P18">
        <v>815076</v>
      </c>
      <c r="Q18">
        <v>43.439536199999999</v>
      </c>
      <c r="R18">
        <v>64.522349570000003</v>
      </c>
      <c r="S18" s="11">
        <v>1876346</v>
      </c>
    </row>
    <row r="19" spans="1:19" x14ac:dyDescent="0.3">
      <c r="A19" t="s">
        <v>67</v>
      </c>
      <c r="B19" t="s">
        <v>68</v>
      </c>
      <c r="C19" t="s">
        <v>70</v>
      </c>
      <c r="D19">
        <v>0</v>
      </c>
      <c r="E19" t="s">
        <v>31</v>
      </c>
      <c r="F19" t="s">
        <v>32</v>
      </c>
      <c r="G19" t="s">
        <v>23</v>
      </c>
      <c r="H19">
        <v>0</v>
      </c>
      <c r="I19">
        <v>40</v>
      </c>
      <c r="J19" t="s">
        <v>48</v>
      </c>
      <c r="K19" t="s">
        <v>52</v>
      </c>
      <c r="L19" s="13">
        <v>853998231</v>
      </c>
      <c r="M19" s="13">
        <v>306012685</v>
      </c>
      <c r="N19">
        <v>397420</v>
      </c>
      <c r="O19">
        <v>1232</v>
      </c>
      <c r="P19">
        <v>398652</v>
      </c>
      <c r="Q19">
        <v>21.246188069999999</v>
      </c>
      <c r="R19">
        <v>31.557748849999999</v>
      </c>
      <c r="S19" s="11">
        <v>1876346</v>
      </c>
    </row>
    <row r="20" spans="1:19" x14ac:dyDescent="0.3">
      <c r="A20" t="s">
        <v>67</v>
      </c>
      <c r="B20" t="s">
        <v>68</v>
      </c>
      <c r="C20" t="s">
        <v>71</v>
      </c>
      <c r="D20">
        <v>0</v>
      </c>
      <c r="E20" t="s">
        <v>41</v>
      </c>
      <c r="F20" t="s">
        <v>42</v>
      </c>
      <c r="G20" t="s">
        <v>23</v>
      </c>
      <c r="H20">
        <v>0</v>
      </c>
      <c r="I20">
        <v>60</v>
      </c>
      <c r="J20" t="s">
        <v>38</v>
      </c>
      <c r="K20" t="s">
        <v>29</v>
      </c>
      <c r="L20" s="13">
        <v>41740458</v>
      </c>
      <c r="M20" s="13">
        <v>890000</v>
      </c>
      <c r="N20">
        <v>13547</v>
      </c>
      <c r="O20">
        <v>71</v>
      </c>
      <c r="P20">
        <v>13618</v>
      </c>
      <c r="Q20">
        <v>0.72577232599999997</v>
      </c>
      <c r="R20">
        <v>1.0780164750000001</v>
      </c>
      <c r="S20" s="11">
        <v>1876346</v>
      </c>
    </row>
    <row r="21" spans="1:19" x14ac:dyDescent="0.3">
      <c r="A21" t="s">
        <v>67</v>
      </c>
      <c r="B21" t="s">
        <v>68</v>
      </c>
      <c r="C21" t="s">
        <v>72</v>
      </c>
      <c r="D21">
        <v>0</v>
      </c>
      <c r="E21" t="s">
        <v>73</v>
      </c>
      <c r="F21" t="s">
        <v>74</v>
      </c>
      <c r="G21" t="s">
        <v>23</v>
      </c>
      <c r="H21">
        <v>0</v>
      </c>
      <c r="I21">
        <v>60</v>
      </c>
      <c r="J21" t="s">
        <v>38</v>
      </c>
      <c r="K21" t="s">
        <v>29</v>
      </c>
      <c r="L21" s="13">
        <v>25792244</v>
      </c>
      <c r="M21" s="13">
        <v>268705</v>
      </c>
      <c r="N21">
        <v>13036</v>
      </c>
      <c r="O21">
        <v>5</v>
      </c>
      <c r="P21">
        <v>13041</v>
      </c>
      <c r="Q21">
        <v>0.69502106799999996</v>
      </c>
      <c r="R21">
        <v>1.0323404940000001</v>
      </c>
      <c r="S21" s="11">
        <v>1876346</v>
      </c>
    </row>
    <row r="22" spans="1:19" x14ac:dyDescent="0.3">
      <c r="A22" t="s">
        <v>35</v>
      </c>
      <c r="B22" t="s">
        <v>75</v>
      </c>
      <c r="C22" t="s">
        <v>76</v>
      </c>
      <c r="D22">
        <v>1</v>
      </c>
      <c r="E22" t="s">
        <v>21</v>
      </c>
      <c r="F22" t="s">
        <v>22</v>
      </c>
      <c r="G22" t="s">
        <v>23</v>
      </c>
      <c r="H22">
        <v>0</v>
      </c>
      <c r="I22">
        <v>64</v>
      </c>
      <c r="J22" t="s">
        <v>48</v>
      </c>
      <c r="K22" t="s">
        <v>61</v>
      </c>
      <c r="L22" s="13">
        <v>28546617</v>
      </c>
      <c r="M22" s="13">
        <v>559965</v>
      </c>
      <c r="N22">
        <v>577603</v>
      </c>
      <c r="O22">
        <v>3679</v>
      </c>
      <c r="P22">
        <v>581282</v>
      </c>
      <c r="Q22">
        <v>32.912920460000002</v>
      </c>
      <c r="R22">
        <v>56.620233329999998</v>
      </c>
      <c r="S22" s="11">
        <v>1766121</v>
      </c>
    </row>
    <row r="23" spans="1:19" x14ac:dyDescent="0.3">
      <c r="A23" t="s">
        <v>35</v>
      </c>
      <c r="B23" t="s">
        <v>75</v>
      </c>
      <c r="C23" t="s">
        <v>77</v>
      </c>
      <c r="D23">
        <v>0</v>
      </c>
      <c r="E23" t="s">
        <v>41</v>
      </c>
      <c r="F23" t="s">
        <v>42</v>
      </c>
      <c r="G23" t="s">
        <v>44</v>
      </c>
      <c r="H23">
        <v>0</v>
      </c>
      <c r="I23">
        <v>46</v>
      </c>
      <c r="J23" t="s">
        <v>48</v>
      </c>
      <c r="K23" t="s">
        <v>29</v>
      </c>
      <c r="L23" s="13">
        <v>134448979</v>
      </c>
      <c r="M23" s="13">
        <v>13619617</v>
      </c>
      <c r="N23">
        <v>304553</v>
      </c>
      <c r="O23">
        <v>1587</v>
      </c>
      <c r="P23">
        <v>306140</v>
      </c>
      <c r="Q23">
        <v>17.334033170000001</v>
      </c>
      <c r="R23">
        <v>29.819809029999998</v>
      </c>
      <c r="S23" s="11">
        <v>1766121</v>
      </c>
    </row>
    <row r="24" spans="1:19" x14ac:dyDescent="0.3">
      <c r="A24" t="s">
        <v>35</v>
      </c>
      <c r="B24" t="s">
        <v>75</v>
      </c>
      <c r="C24" t="s">
        <v>78</v>
      </c>
      <c r="D24">
        <v>0</v>
      </c>
      <c r="E24" t="s">
        <v>31</v>
      </c>
      <c r="F24" t="s">
        <v>32</v>
      </c>
      <c r="G24" t="s">
        <v>23</v>
      </c>
      <c r="H24">
        <v>1</v>
      </c>
      <c r="I24">
        <v>58</v>
      </c>
      <c r="J24" t="s">
        <v>48</v>
      </c>
      <c r="K24" t="s">
        <v>79</v>
      </c>
      <c r="L24" s="13">
        <v>19097262</v>
      </c>
      <c r="M24" s="13">
        <v>8600000</v>
      </c>
      <c r="N24">
        <v>107592</v>
      </c>
      <c r="O24">
        <v>749</v>
      </c>
      <c r="P24">
        <v>108341</v>
      </c>
      <c r="Q24">
        <v>6.1344041550000004</v>
      </c>
      <c r="R24">
        <v>10.553040859999999</v>
      </c>
      <c r="S24" s="11">
        <v>1766121</v>
      </c>
    </row>
    <row r="25" spans="1:19" x14ac:dyDescent="0.3">
      <c r="A25" t="s">
        <v>45</v>
      </c>
      <c r="B25" t="s">
        <v>80</v>
      </c>
      <c r="C25" t="s">
        <v>81</v>
      </c>
      <c r="D25">
        <v>1</v>
      </c>
      <c r="E25" t="s">
        <v>21</v>
      </c>
      <c r="F25" t="s">
        <v>22</v>
      </c>
      <c r="G25" t="s">
        <v>23</v>
      </c>
      <c r="H25">
        <v>1</v>
      </c>
      <c r="I25">
        <v>60</v>
      </c>
      <c r="J25" t="s">
        <v>48</v>
      </c>
      <c r="K25" t="s">
        <v>79</v>
      </c>
      <c r="L25" s="13">
        <v>77153230</v>
      </c>
      <c r="M25" s="13">
        <v>14985774</v>
      </c>
      <c r="N25">
        <v>552898</v>
      </c>
      <c r="O25">
        <v>1546</v>
      </c>
      <c r="P25">
        <v>554444</v>
      </c>
      <c r="Q25">
        <v>29.726207120000002</v>
      </c>
      <c r="R25">
        <v>49.495752930000002</v>
      </c>
      <c r="S25" s="11">
        <v>1865169</v>
      </c>
    </row>
    <row r="26" spans="1:19" x14ac:dyDescent="0.3">
      <c r="A26" t="s">
        <v>45</v>
      </c>
      <c r="B26" t="s">
        <v>80</v>
      </c>
      <c r="C26" t="s">
        <v>82</v>
      </c>
      <c r="D26">
        <v>0</v>
      </c>
      <c r="E26" t="s">
        <v>54</v>
      </c>
      <c r="F26" t="s">
        <v>55</v>
      </c>
      <c r="G26" t="s">
        <v>23</v>
      </c>
      <c r="H26">
        <v>0</v>
      </c>
      <c r="I26">
        <v>64</v>
      </c>
      <c r="J26" t="s">
        <v>48</v>
      </c>
      <c r="K26" t="s">
        <v>79</v>
      </c>
      <c r="L26" s="13">
        <v>58722916</v>
      </c>
      <c r="M26" s="13">
        <v>0</v>
      </c>
      <c r="N26">
        <v>278241</v>
      </c>
      <c r="O26">
        <v>607</v>
      </c>
      <c r="P26">
        <v>278848</v>
      </c>
      <c r="Q26">
        <v>14.950280640000001</v>
      </c>
      <c r="R26">
        <v>24.893031059999998</v>
      </c>
      <c r="S26" s="11">
        <v>1865169</v>
      </c>
    </row>
    <row r="27" spans="1:19" x14ac:dyDescent="0.3">
      <c r="A27" t="s">
        <v>45</v>
      </c>
      <c r="B27" t="s">
        <v>80</v>
      </c>
      <c r="C27" t="s">
        <v>83</v>
      </c>
      <c r="D27">
        <v>0</v>
      </c>
      <c r="E27" t="s">
        <v>31</v>
      </c>
      <c r="F27" t="s">
        <v>32</v>
      </c>
      <c r="G27" t="s">
        <v>23</v>
      </c>
      <c r="H27">
        <v>1</v>
      </c>
      <c r="I27">
        <v>60</v>
      </c>
      <c r="J27" t="s">
        <v>48</v>
      </c>
      <c r="K27" t="s">
        <v>61</v>
      </c>
      <c r="L27" s="13">
        <v>14947292</v>
      </c>
      <c r="M27" s="13">
        <v>483635</v>
      </c>
      <c r="N27">
        <v>254094</v>
      </c>
      <c r="O27">
        <v>276</v>
      </c>
      <c r="P27">
        <v>254370</v>
      </c>
      <c r="Q27">
        <v>13.63790627</v>
      </c>
      <c r="R27">
        <v>22.707856289999999</v>
      </c>
      <c r="S27" s="11">
        <v>1865169</v>
      </c>
    </row>
    <row r="28" spans="1:19" x14ac:dyDescent="0.3">
      <c r="A28" t="s">
        <v>84</v>
      </c>
      <c r="B28" t="s">
        <v>85</v>
      </c>
      <c r="C28" t="s">
        <v>86</v>
      </c>
      <c r="D28">
        <v>1</v>
      </c>
      <c r="E28" t="s">
        <v>87</v>
      </c>
      <c r="F28" t="s">
        <v>88</v>
      </c>
      <c r="G28" t="s">
        <v>23</v>
      </c>
      <c r="H28">
        <v>2</v>
      </c>
      <c r="I28">
        <v>54</v>
      </c>
      <c r="J28" t="s">
        <v>48</v>
      </c>
      <c r="K28" t="s">
        <v>79</v>
      </c>
      <c r="L28" s="13">
        <v>15268906</v>
      </c>
      <c r="M28" s="13">
        <v>2220700</v>
      </c>
      <c r="N28">
        <v>443003</v>
      </c>
      <c r="O28">
        <v>2967</v>
      </c>
      <c r="P28">
        <v>445970</v>
      </c>
      <c r="Q28">
        <v>32.871649689999998</v>
      </c>
      <c r="R28">
        <v>40.910475249999998</v>
      </c>
      <c r="S28" s="11">
        <v>1356701</v>
      </c>
    </row>
    <row r="29" spans="1:19" x14ac:dyDescent="0.3">
      <c r="A29" t="s">
        <v>84</v>
      </c>
      <c r="B29" t="s">
        <v>85</v>
      </c>
      <c r="C29" t="s">
        <v>89</v>
      </c>
      <c r="D29">
        <v>0</v>
      </c>
      <c r="E29" t="s">
        <v>31</v>
      </c>
      <c r="F29" t="s">
        <v>32</v>
      </c>
      <c r="G29" t="s">
        <v>44</v>
      </c>
      <c r="H29">
        <v>0</v>
      </c>
      <c r="I29">
        <v>52</v>
      </c>
      <c r="J29" t="s">
        <v>48</v>
      </c>
      <c r="K29" t="s">
        <v>29</v>
      </c>
      <c r="L29" s="13">
        <v>18665943</v>
      </c>
      <c r="M29" s="13">
        <v>825000</v>
      </c>
      <c r="N29">
        <v>433790</v>
      </c>
      <c r="O29">
        <v>1706</v>
      </c>
      <c r="P29">
        <v>435496</v>
      </c>
      <c r="Q29">
        <v>32.099629909999997</v>
      </c>
      <c r="R29">
        <v>39.94965655</v>
      </c>
      <c r="S29" s="11">
        <v>1356701</v>
      </c>
    </row>
    <row r="30" spans="1:19" x14ac:dyDescent="0.3">
      <c r="A30" t="s">
        <v>84</v>
      </c>
      <c r="B30" t="s">
        <v>85</v>
      </c>
      <c r="C30" t="s">
        <v>90</v>
      </c>
      <c r="D30">
        <v>0</v>
      </c>
      <c r="E30" t="s">
        <v>21</v>
      </c>
      <c r="F30" t="s">
        <v>22</v>
      </c>
      <c r="G30" t="s">
        <v>23</v>
      </c>
      <c r="H30">
        <v>1</v>
      </c>
      <c r="I30">
        <v>64</v>
      </c>
      <c r="J30" t="s">
        <v>48</v>
      </c>
      <c r="K30" t="s">
        <v>39</v>
      </c>
      <c r="L30" s="13">
        <v>16484722</v>
      </c>
      <c r="M30" s="13">
        <v>0</v>
      </c>
      <c r="N30">
        <v>186278</v>
      </c>
      <c r="O30">
        <v>1451</v>
      </c>
      <c r="P30">
        <v>187729</v>
      </c>
      <c r="Q30">
        <v>13.83716825</v>
      </c>
      <c r="R30">
        <v>17.221074529999999</v>
      </c>
      <c r="S30" s="11">
        <v>1356701</v>
      </c>
    </row>
    <row r="31" spans="1:19" x14ac:dyDescent="0.3">
      <c r="A31" t="s">
        <v>84</v>
      </c>
      <c r="B31" t="s">
        <v>91</v>
      </c>
      <c r="C31" t="s">
        <v>92</v>
      </c>
      <c r="D31">
        <v>1</v>
      </c>
      <c r="E31" t="s">
        <v>31</v>
      </c>
      <c r="F31" t="s">
        <v>32</v>
      </c>
      <c r="G31" t="s">
        <v>44</v>
      </c>
      <c r="H31">
        <v>3</v>
      </c>
      <c r="I31">
        <v>32</v>
      </c>
      <c r="J31" t="s">
        <v>38</v>
      </c>
      <c r="K31" t="s">
        <v>61</v>
      </c>
      <c r="L31" s="13">
        <v>1152816</v>
      </c>
      <c r="M31" s="13">
        <v>0</v>
      </c>
      <c r="N31">
        <v>532493</v>
      </c>
      <c r="O31">
        <v>1322</v>
      </c>
      <c r="P31">
        <v>533815</v>
      </c>
      <c r="Q31">
        <v>42.139053390000001</v>
      </c>
      <c r="R31">
        <v>52.366840109999998</v>
      </c>
      <c r="S31" s="11">
        <v>1266794</v>
      </c>
    </row>
    <row r="32" spans="1:19" x14ac:dyDescent="0.3">
      <c r="A32" t="s">
        <v>84</v>
      </c>
      <c r="B32" t="s">
        <v>91</v>
      </c>
      <c r="C32" t="s">
        <v>93</v>
      </c>
      <c r="D32">
        <v>0</v>
      </c>
      <c r="E32" t="s">
        <v>87</v>
      </c>
      <c r="F32" t="s">
        <v>88</v>
      </c>
      <c r="G32" t="s">
        <v>23</v>
      </c>
      <c r="H32">
        <v>0</v>
      </c>
      <c r="I32">
        <v>44</v>
      </c>
      <c r="J32" t="s">
        <v>38</v>
      </c>
      <c r="K32" t="s">
        <v>39</v>
      </c>
      <c r="L32" s="13">
        <v>4083003</v>
      </c>
      <c r="M32" s="13">
        <v>519379</v>
      </c>
      <c r="N32">
        <v>373696</v>
      </c>
      <c r="O32">
        <v>1151</v>
      </c>
      <c r="P32">
        <v>374847</v>
      </c>
      <c r="Q32">
        <v>29.59020962</v>
      </c>
      <c r="R32">
        <v>36.772201819999999</v>
      </c>
      <c r="S32" s="11">
        <v>1266794</v>
      </c>
    </row>
    <row r="33" spans="1:19" x14ac:dyDescent="0.3">
      <c r="A33" t="s">
        <v>84</v>
      </c>
      <c r="B33" t="s">
        <v>91</v>
      </c>
      <c r="C33" t="s">
        <v>94</v>
      </c>
      <c r="D33">
        <v>0</v>
      </c>
      <c r="E33" t="s">
        <v>95</v>
      </c>
      <c r="F33" t="s">
        <v>96</v>
      </c>
      <c r="G33" t="s">
        <v>23</v>
      </c>
      <c r="H33">
        <v>4</v>
      </c>
      <c r="I33">
        <v>61</v>
      </c>
      <c r="J33" t="s">
        <v>38</v>
      </c>
      <c r="K33" t="s">
        <v>61</v>
      </c>
      <c r="L33" s="13">
        <v>1261055</v>
      </c>
      <c r="M33" s="13">
        <v>685000</v>
      </c>
      <c r="N33">
        <v>89575</v>
      </c>
      <c r="O33">
        <v>262</v>
      </c>
      <c r="P33">
        <v>89837</v>
      </c>
      <c r="Q33">
        <v>7.0916818360000002</v>
      </c>
      <c r="R33">
        <v>8.8129404660000006</v>
      </c>
      <c r="S33" s="11">
        <v>1266794</v>
      </c>
    </row>
    <row r="34" spans="1:19" x14ac:dyDescent="0.3">
      <c r="A34" t="s">
        <v>35</v>
      </c>
      <c r="B34" t="s">
        <v>97</v>
      </c>
      <c r="C34" t="s">
        <v>98</v>
      </c>
      <c r="D34">
        <v>1</v>
      </c>
      <c r="E34" t="s">
        <v>21</v>
      </c>
      <c r="F34" t="s">
        <v>22</v>
      </c>
      <c r="G34" t="s">
        <v>23</v>
      </c>
      <c r="H34">
        <v>0</v>
      </c>
      <c r="I34">
        <v>46</v>
      </c>
      <c r="J34" t="s">
        <v>48</v>
      </c>
      <c r="K34" t="s">
        <v>61</v>
      </c>
      <c r="L34" s="13">
        <v>109522559</v>
      </c>
      <c r="M34" s="13">
        <v>28095176</v>
      </c>
      <c r="N34">
        <v>651805</v>
      </c>
      <c r="O34">
        <v>4410</v>
      </c>
      <c r="P34">
        <v>656215</v>
      </c>
      <c r="Q34">
        <v>34.773229360000002</v>
      </c>
      <c r="R34">
        <v>56.378280850000003</v>
      </c>
      <c r="S34" s="11">
        <v>1887127</v>
      </c>
    </row>
    <row r="35" spans="1:19" x14ac:dyDescent="0.3">
      <c r="A35" t="s">
        <v>35</v>
      </c>
      <c r="B35" t="s">
        <v>97</v>
      </c>
      <c r="C35" t="s">
        <v>99</v>
      </c>
      <c r="D35">
        <v>0</v>
      </c>
      <c r="E35" t="s">
        <v>41</v>
      </c>
      <c r="F35" t="s">
        <v>42</v>
      </c>
      <c r="G35" t="s">
        <v>23</v>
      </c>
      <c r="H35">
        <v>0</v>
      </c>
      <c r="I35">
        <v>51</v>
      </c>
      <c r="J35" t="s">
        <v>48</v>
      </c>
      <c r="K35" t="s">
        <v>39</v>
      </c>
      <c r="L35" s="13">
        <v>281852783</v>
      </c>
      <c r="M35" s="13">
        <v>0</v>
      </c>
      <c r="N35">
        <v>424890</v>
      </c>
      <c r="O35">
        <v>2064</v>
      </c>
      <c r="P35">
        <v>426954</v>
      </c>
      <c r="Q35">
        <v>22.62455044</v>
      </c>
      <c r="R35">
        <v>36.681472569999997</v>
      </c>
      <c r="S35" s="11">
        <v>1887127</v>
      </c>
    </row>
    <row r="36" spans="1:19" x14ac:dyDescent="0.3">
      <c r="A36" t="s">
        <v>35</v>
      </c>
      <c r="B36" t="s">
        <v>97</v>
      </c>
      <c r="C36" t="s">
        <v>100</v>
      </c>
      <c r="D36">
        <v>0</v>
      </c>
      <c r="E36" t="s">
        <v>31</v>
      </c>
      <c r="F36" t="s">
        <v>32</v>
      </c>
      <c r="G36" t="s">
        <v>23</v>
      </c>
      <c r="H36">
        <v>4</v>
      </c>
      <c r="I36">
        <v>62</v>
      </c>
      <c r="J36" t="s">
        <v>48</v>
      </c>
      <c r="K36" t="s">
        <v>52</v>
      </c>
      <c r="L36" s="13">
        <v>12863000</v>
      </c>
      <c r="M36" s="13">
        <v>4273034</v>
      </c>
      <c r="N36">
        <v>50346</v>
      </c>
      <c r="O36">
        <v>534</v>
      </c>
      <c r="P36">
        <v>50880</v>
      </c>
      <c r="Q36">
        <v>2.696161944</v>
      </c>
      <c r="R36">
        <v>4.3713217919999998</v>
      </c>
      <c r="S36" s="11">
        <v>1887127</v>
      </c>
    </row>
    <row r="37" spans="1:19" x14ac:dyDescent="0.3">
      <c r="A37" t="s">
        <v>101</v>
      </c>
      <c r="B37" t="s">
        <v>102</v>
      </c>
      <c r="C37" t="s">
        <v>103</v>
      </c>
      <c r="D37">
        <v>1</v>
      </c>
      <c r="E37" t="s">
        <v>21</v>
      </c>
      <c r="F37" t="s">
        <v>22</v>
      </c>
      <c r="G37" t="s">
        <v>23</v>
      </c>
      <c r="H37">
        <v>9</v>
      </c>
      <c r="I37">
        <v>43</v>
      </c>
      <c r="J37" t="s">
        <v>24</v>
      </c>
      <c r="K37" t="s">
        <v>66</v>
      </c>
      <c r="L37" s="13">
        <v>1418730</v>
      </c>
      <c r="M37" s="13">
        <v>0</v>
      </c>
      <c r="N37">
        <v>747788</v>
      </c>
      <c r="O37">
        <v>3016</v>
      </c>
      <c r="P37">
        <v>750804</v>
      </c>
      <c r="Q37">
        <v>45.547909679999997</v>
      </c>
      <c r="R37">
        <v>54.359762979999999</v>
      </c>
      <c r="S37" s="11">
        <v>1648383</v>
      </c>
    </row>
    <row r="38" spans="1:19" x14ac:dyDescent="0.3">
      <c r="A38" t="s">
        <v>101</v>
      </c>
      <c r="B38" t="s">
        <v>102</v>
      </c>
      <c r="C38" t="s">
        <v>104</v>
      </c>
      <c r="D38">
        <v>0</v>
      </c>
      <c r="E38" t="s">
        <v>105</v>
      </c>
      <c r="F38" t="s">
        <v>2923</v>
      </c>
      <c r="G38" t="s">
        <v>23</v>
      </c>
      <c r="H38">
        <v>0</v>
      </c>
      <c r="I38">
        <v>52</v>
      </c>
      <c r="J38" t="s">
        <v>24</v>
      </c>
      <c r="K38" t="s">
        <v>52</v>
      </c>
      <c r="L38" s="13">
        <v>9039609</v>
      </c>
      <c r="M38" s="13">
        <v>581713</v>
      </c>
      <c r="N38">
        <v>505885</v>
      </c>
      <c r="O38">
        <v>930</v>
      </c>
      <c r="P38">
        <v>506815</v>
      </c>
      <c r="Q38">
        <v>30.746191870000001</v>
      </c>
      <c r="R38">
        <v>36.694454579999999</v>
      </c>
      <c r="S38" s="11">
        <v>1648383</v>
      </c>
    </row>
    <row r="39" spans="1:19" x14ac:dyDescent="0.3">
      <c r="A39" t="s">
        <v>101</v>
      </c>
      <c r="B39" t="s">
        <v>102</v>
      </c>
      <c r="C39" t="s">
        <v>106</v>
      </c>
      <c r="D39">
        <v>0</v>
      </c>
      <c r="E39" t="s">
        <v>107</v>
      </c>
      <c r="F39" t="s">
        <v>108</v>
      </c>
      <c r="G39" t="s">
        <v>44</v>
      </c>
      <c r="H39">
        <v>0</v>
      </c>
      <c r="I39">
        <v>42</v>
      </c>
      <c r="J39" t="s">
        <v>24</v>
      </c>
      <c r="K39" t="s">
        <v>29</v>
      </c>
      <c r="L39" s="13">
        <v>2804955</v>
      </c>
      <c r="M39" s="13">
        <v>304672</v>
      </c>
      <c r="N39">
        <v>53859</v>
      </c>
      <c r="O39">
        <v>151</v>
      </c>
      <c r="P39">
        <v>54010</v>
      </c>
      <c r="Q39">
        <v>3.2765443470000002</v>
      </c>
      <c r="R39">
        <v>3.910435745</v>
      </c>
      <c r="S39" s="11">
        <v>1648383</v>
      </c>
    </row>
    <row r="40" spans="1:19" x14ac:dyDescent="0.3">
      <c r="A40" t="s">
        <v>101</v>
      </c>
      <c r="B40" t="s">
        <v>102</v>
      </c>
      <c r="C40" t="s">
        <v>109</v>
      </c>
      <c r="D40">
        <v>0</v>
      </c>
      <c r="E40" t="s">
        <v>31</v>
      </c>
      <c r="F40" t="s">
        <v>32</v>
      </c>
      <c r="G40" t="s">
        <v>23</v>
      </c>
      <c r="H40">
        <v>0</v>
      </c>
      <c r="I40">
        <v>44</v>
      </c>
      <c r="J40" t="s">
        <v>24</v>
      </c>
      <c r="K40" t="s">
        <v>79</v>
      </c>
      <c r="L40" s="13">
        <v>2320328</v>
      </c>
      <c r="M40" s="13">
        <v>659760</v>
      </c>
      <c r="N40">
        <v>27279</v>
      </c>
      <c r="O40">
        <v>148</v>
      </c>
      <c r="P40">
        <v>27427</v>
      </c>
      <c r="Q40">
        <v>1.66387302</v>
      </c>
      <c r="R40">
        <v>1.985771545</v>
      </c>
      <c r="S40" s="11">
        <v>1648383</v>
      </c>
    </row>
    <row r="41" spans="1:19" x14ac:dyDescent="0.3">
      <c r="A41" t="s">
        <v>101</v>
      </c>
      <c r="B41" t="s">
        <v>102</v>
      </c>
      <c r="C41" t="s">
        <v>33</v>
      </c>
      <c r="D41">
        <v>0</v>
      </c>
      <c r="E41" t="s">
        <v>33</v>
      </c>
      <c r="F41" t="s">
        <v>2885</v>
      </c>
      <c r="G41" t="s">
        <v>34</v>
      </c>
      <c r="J41" t="s">
        <v>34</v>
      </c>
      <c r="K41" t="s">
        <v>34</v>
      </c>
      <c r="N41">
        <v>21147</v>
      </c>
      <c r="O41">
        <v>28</v>
      </c>
      <c r="P41">
        <v>21175</v>
      </c>
      <c r="Q41">
        <v>1.284592234</v>
      </c>
      <c r="R41">
        <v>1.5331138099999999</v>
      </c>
      <c r="S41" s="11">
        <v>1648383</v>
      </c>
    </row>
    <row r="42" spans="1:19" x14ac:dyDescent="0.3">
      <c r="A42" t="s">
        <v>35</v>
      </c>
      <c r="B42" t="s">
        <v>110</v>
      </c>
      <c r="C42" t="s">
        <v>111</v>
      </c>
      <c r="D42">
        <v>1</v>
      </c>
      <c r="E42" t="s">
        <v>21</v>
      </c>
      <c r="F42" t="s">
        <v>22</v>
      </c>
      <c r="G42" t="s">
        <v>44</v>
      </c>
      <c r="H42">
        <v>6</v>
      </c>
      <c r="I42">
        <v>69</v>
      </c>
      <c r="J42" t="s">
        <v>48</v>
      </c>
      <c r="K42" t="s">
        <v>39</v>
      </c>
      <c r="L42" s="13">
        <v>26919330</v>
      </c>
      <c r="M42" s="13">
        <v>1600000</v>
      </c>
      <c r="N42">
        <v>493204</v>
      </c>
      <c r="O42">
        <v>1250</v>
      </c>
      <c r="P42">
        <v>494454</v>
      </c>
      <c r="Q42">
        <v>28.811649259999999</v>
      </c>
      <c r="R42">
        <v>55.584546400000001</v>
      </c>
      <c r="S42" s="11">
        <v>1716160</v>
      </c>
    </row>
    <row r="43" spans="1:19" x14ac:dyDescent="0.3">
      <c r="A43" t="s">
        <v>35</v>
      </c>
      <c r="B43" t="s">
        <v>110</v>
      </c>
      <c r="C43" t="s">
        <v>112</v>
      </c>
      <c r="D43">
        <v>0</v>
      </c>
      <c r="E43" t="s">
        <v>113</v>
      </c>
      <c r="F43" t="s">
        <v>114</v>
      </c>
      <c r="G43" t="s">
        <v>23</v>
      </c>
      <c r="H43">
        <v>0</v>
      </c>
      <c r="I43">
        <v>63</v>
      </c>
      <c r="J43" t="s">
        <v>48</v>
      </c>
      <c r="K43" t="s">
        <v>52</v>
      </c>
      <c r="L43" s="13">
        <v>292681002</v>
      </c>
      <c r="M43" s="13">
        <v>0</v>
      </c>
      <c r="N43">
        <v>309328</v>
      </c>
      <c r="O43">
        <v>851</v>
      </c>
      <c r="P43">
        <v>310179</v>
      </c>
      <c r="Q43">
        <v>18.074014080000001</v>
      </c>
      <c r="R43">
        <v>34.869085929999997</v>
      </c>
      <c r="S43" s="11">
        <v>1716160</v>
      </c>
    </row>
    <row r="44" spans="1:19" x14ac:dyDescent="0.3">
      <c r="A44" t="s">
        <v>35</v>
      </c>
      <c r="B44" t="s">
        <v>110</v>
      </c>
      <c r="C44" t="s">
        <v>115</v>
      </c>
      <c r="D44">
        <v>0</v>
      </c>
      <c r="E44" t="s">
        <v>31</v>
      </c>
      <c r="F44" t="s">
        <v>32</v>
      </c>
      <c r="G44" t="s">
        <v>23</v>
      </c>
      <c r="H44">
        <v>1</v>
      </c>
      <c r="I44">
        <v>49</v>
      </c>
      <c r="J44" t="s">
        <v>48</v>
      </c>
      <c r="K44" t="s">
        <v>25</v>
      </c>
      <c r="L44" s="13">
        <v>4200199</v>
      </c>
      <c r="M44" s="13">
        <v>0</v>
      </c>
      <c r="N44">
        <v>31852</v>
      </c>
      <c r="O44">
        <v>101</v>
      </c>
      <c r="P44">
        <v>31953</v>
      </c>
      <c r="Q44">
        <v>1.861889334</v>
      </c>
      <c r="R44">
        <v>3.592028805</v>
      </c>
      <c r="S44" s="11">
        <v>1716160</v>
      </c>
    </row>
    <row r="45" spans="1:19" x14ac:dyDescent="0.3">
      <c r="A45" t="s">
        <v>35</v>
      </c>
      <c r="B45" t="s">
        <v>110</v>
      </c>
      <c r="C45" t="s">
        <v>116</v>
      </c>
      <c r="D45">
        <v>0</v>
      </c>
      <c r="E45" t="s">
        <v>87</v>
      </c>
      <c r="F45" t="s">
        <v>2924</v>
      </c>
      <c r="G45" t="s">
        <v>23</v>
      </c>
      <c r="H45">
        <v>0</v>
      </c>
      <c r="I45">
        <v>77</v>
      </c>
      <c r="J45" t="s">
        <v>48</v>
      </c>
      <c r="K45" t="s">
        <v>29</v>
      </c>
      <c r="L45" s="13">
        <v>31397972</v>
      </c>
      <c r="M45" s="13">
        <v>308458</v>
      </c>
      <c r="N45">
        <v>10397</v>
      </c>
      <c r="O45">
        <v>6</v>
      </c>
      <c r="P45">
        <v>10403</v>
      </c>
      <c r="Q45">
        <v>0.60617891099999999</v>
      </c>
      <c r="R45">
        <v>1.1694637640000001</v>
      </c>
      <c r="S45" s="11">
        <v>1716160</v>
      </c>
    </row>
    <row r="46" spans="1:19" x14ac:dyDescent="0.3">
      <c r="A46" t="s">
        <v>117</v>
      </c>
      <c r="B46" t="s">
        <v>118</v>
      </c>
      <c r="C46" t="s">
        <v>119</v>
      </c>
      <c r="D46">
        <v>1</v>
      </c>
      <c r="E46" t="s">
        <v>21</v>
      </c>
      <c r="F46" t="s">
        <v>22</v>
      </c>
      <c r="G46" t="s">
        <v>23</v>
      </c>
      <c r="H46">
        <v>0</v>
      </c>
      <c r="I46">
        <v>46</v>
      </c>
      <c r="J46" t="s">
        <v>38</v>
      </c>
      <c r="K46" t="s">
        <v>25</v>
      </c>
      <c r="L46" s="13">
        <v>9910448</v>
      </c>
      <c r="M46" s="13">
        <v>55845</v>
      </c>
      <c r="N46">
        <v>430455</v>
      </c>
      <c r="O46">
        <v>14196</v>
      </c>
      <c r="P46">
        <v>444651</v>
      </c>
      <c r="Q46">
        <v>33.237280689999999</v>
      </c>
      <c r="R46">
        <v>63.539090059999999</v>
      </c>
      <c r="S46" s="11">
        <v>1337808</v>
      </c>
    </row>
    <row r="47" spans="1:19" x14ac:dyDescent="0.3">
      <c r="A47" t="s">
        <v>117</v>
      </c>
      <c r="B47" t="s">
        <v>118</v>
      </c>
      <c r="C47" t="s">
        <v>120</v>
      </c>
      <c r="D47">
        <v>0</v>
      </c>
      <c r="E47" t="s">
        <v>31</v>
      </c>
      <c r="F47" t="s">
        <v>32</v>
      </c>
      <c r="G47" t="s">
        <v>23</v>
      </c>
      <c r="H47">
        <v>1</v>
      </c>
      <c r="I47">
        <v>60</v>
      </c>
      <c r="J47" t="s">
        <v>38</v>
      </c>
      <c r="K47" t="s">
        <v>29</v>
      </c>
      <c r="L47" s="13">
        <v>13293598</v>
      </c>
      <c r="M47" s="13">
        <v>2500000</v>
      </c>
      <c r="N47">
        <v>209836</v>
      </c>
      <c r="O47">
        <v>1829</v>
      </c>
      <c r="P47">
        <v>211665</v>
      </c>
      <c r="Q47">
        <v>15.82177712</v>
      </c>
      <c r="R47">
        <v>30.246196449999999</v>
      </c>
      <c r="S47" s="11">
        <v>1337808</v>
      </c>
    </row>
    <row r="48" spans="1:19" x14ac:dyDescent="0.3">
      <c r="A48" t="s">
        <v>117</v>
      </c>
      <c r="B48" t="s">
        <v>118</v>
      </c>
      <c r="C48" t="s">
        <v>33</v>
      </c>
      <c r="D48">
        <v>0</v>
      </c>
      <c r="E48" t="s">
        <v>33</v>
      </c>
      <c r="F48" t="s">
        <v>2885</v>
      </c>
      <c r="G48" t="s">
        <v>34</v>
      </c>
      <c r="J48" t="s">
        <v>34</v>
      </c>
      <c r="K48" t="s">
        <v>34</v>
      </c>
      <c r="N48">
        <v>15311</v>
      </c>
      <c r="O48">
        <v>194</v>
      </c>
      <c r="P48">
        <v>15505</v>
      </c>
      <c r="Q48">
        <v>1.1589854449999999</v>
      </c>
      <c r="R48">
        <v>2.215610876</v>
      </c>
      <c r="S48" s="11">
        <v>1337808</v>
      </c>
    </row>
    <row r="49" spans="1:19" x14ac:dyDescent="0.3">
      <c r="A49" t="s">
        <v>117</v>
      </c>
      <c r="B49" t="s">
        <v>118</v>
      </c>
      <c r="C49" t="s">
        <v>121</v>
      </c>
      <c r="D49">
        <v>0</v>
      </c>
      <c r="E49" t="s">
        <v>41</v>
      </c>
      <c r="F49" t="s">
        <v>42</v>
      </c>
      <c r="G49" t="s">
        <v>23</v>
      </c>
      <c r="H49">
        <v>0</v>
      </c>
      <c r="I49">
        <v>41</v>
      </c>
      <c r="J49" t="s">
        <v>38</v>
      </c>
      <c r="K49" t="s">
        <v>29</v>
      </c>
      <c r="L49" s="13">
        <v>2870000</v>
      </c>
      <c r="M49" s="13">
        <v>1500000</v>
      </c>
      <c r="N49">
        <v>10059</v>
      </c>
      <c r="O49">
        <v>131</v>
      </c>
      <c r="P49">
        <v>10190</v>
      </c>
      <c r="Q49">
        <v>0.761693756</v>
      </c>
      <c r="R49">
        <v>1.4561157579999999</v>
      </c>
      <c r="S49" s="11">
        <v>1337808</v>
      </c>
    </row>
    <row r="50" spans="1:19" x14ac:dyDescent="0.3">
      <c r="A50" t="s">
        <v>67</v>
      </c>
      <c r="B50" t="s">
        <v>122</v>
      </c>
      <c r="C50" t="s">
        <v>123</v>
      </c>
      <c r="D50">
        <v>1</v>
      </c>
      <c r="E50" t="s">
        <v>21</v>
      </c>
      <c r="F50" t="s">
        <v>22</v>
      </c>
      <c r="G50" t="s">
        <v>23</v>
      </c>
      <c r="H50">
        <v>0</v>
      </c>
      <c r="I50">
        <v>35</v>
      </c>
      <c r="J50" t="s">
        <v>48</v>
      </c>
      <c r="K50" t="s">
        <v>61</v>
      </c>
      <c r="L50" s="13">
        <v>352929</v>
      </c>
      <c r="M50" s="13">
        <v>0</v>
      </c>
      <c r="N50">
        <v>750580</v>
      </c>
      <c r="O50">
        <v>9621</v>
      </c>
      <c r="P50">
        <v>760201</v>
      </c>
      <c r="Q50">
        <v>40.253711359999997</v>
      </c>
      <c r="R50">
        <v>59.930215529999998</v>
      </c>
      <c r="S50" s="11">
        <v>1888524</v>
      </c>
    </row>
    <row r="51" spans="1:19" x14ac:dyDescent="0.3">
      <c r="A51" t="s">
        <v>67</v>
      </c>
      <c r="B51" t="s">
        <v>122</v>
      </c>
      <c r="C51" t="s">
        <v>124</v>
      </c>
      <c r="D51">
        <v>0</v>
      </c>
      <c r="E51" t="s">
        <v>31</v>
      </c>
      <c r="F51" t="s">
        <v>32</v>
      </c>
      <c r="G51" t="s">
        <v>23</v>
      </c>
      <c r="H51">
        <v>2</v>
      </c>
      <c r="I51">
        <v>47</v>
      </c>
      <c r="J51" t="s">
        <v>48</v>
      </c>
      <c r="K51" t="s">
        <v>52</v>
      </c>
      <c r="L51" s="13">
        <v>136542038</v>
      </c>
      <c r="M51" s="13">
        <v>0</v>
      </c>
      <c r="N51">
        <v>426794</v>
      </c>
      <c r="O51">
        <v>3436</v>
      </c>
      <c r="P51">
        <v>430230</v>
      </c>
      <c r="Q51">
        <v>22.781283160000001</v>
      </c>
      <c r="R51">
        <v>33.917051710000003</v>
      </c>
      <c r="S51" s="11">
        <v>1888524</v>
      </c>
    </row>
    <row r="52" spans="1:19" x14ac:dyDescent="0.3">
      <c r="A52" t="s">
        <v>67</v>
      </c>
      <c r="B52" t="s">
        <v>122</v>
      </c>
      <c r="C52" t="s">
        <v>125</v>
      </c>
      <c r="D52">
        <v>0</v>
      </c>
      <c r="E52" t="s">
        <v>41</v>
      </c>
      <c r="F52" t="s">
        <v>42</v>
      </c>
      <c r="G52" t="s">
        <v>23</v>
      </c>
      <c r="H52">
        <v>0</v>
      </c>
      <c r="I52">
        <v>31</v>
      </c>
      <c r="J52" t="s">
        <v>48</v>
      </c>
      <c r="K52" t="s">
        <v>61</v>
      </c>
      <c r="L52" s="13">
        <v>16328526</v>
      </c>
      <c r="M52" s="13">
        <v>5844684</v>
      </c>
      <c r="N52">
        <v>56399</v>
      </c>
      <c r="O52">
        <v>250</v>
      </c>
      <c r="P52">
        <v>56649</v>
      </c>
      <c r="Q52">
        <v>2.999644167</v>
      </c>
      <c r="R52">
        <v>4.4659067529999996</v>
      </c>
      <c r="S52" s="11">
        <v>1888524</v>
      </c>
    </row>
    <row r="53" spans="1:19" x14ac:dyDescent="0.3">
      <c r="A53" t="s">
        <v>126</v>
      </c>
      <c r="B53" t="s">
        <v>127</v>
      </c>
      <c r="C53" t="s">
        <v>128</v>
      </c>
      <c r="D53">
        <v>1</v>
      </c>
      <c r="E53" t="s">
        <v>129</v>
      </c>
      <c r="F53" t="s">
        <v>130</v>
      </c>
      <c r="G53" t="s">
        <v>44</v>
      </c>
      <c r="H53">
        <v>0</v>
      </c>
      <c r="I53">
        <v>46</v>
      </c>
      <c r="J53" t="s">
        <v>38</v>
      </c>
      <c r="K53" t="s">
        <v>52</v>
      </c>
      <c r="L53" s="13">
        <v>85993362</v>
      </c>
      <c r="M53" s="13">
        <v>2431407</v>
      </c>
      <c r="N53">
        <v>482003</v>
      </c>
      <c r="O53">
        <v>3955</v>
      </c>
      <c r="P53">
        <v>485958</v>
      </c>
      <c r="Q53">
        <v>33.294919819999997</v>
      </c>
      <c r="R53">
        <v>39.337104410000002</v>
      </c>
      <c r="S53" s="11">
        <v>1459556</v>
      </c>
    </row>
    <row r="54" spans="1:19" x14ac:dyDescent="0.3">
      <c r="A54" t="s">
        <v>126</v>
      </c>
      <c r="B54" t="s">
        <v>127</v>
      </c>
      <c r="C54" t="s">
        <v>131</v>
      </c>
      <c r="D54">
        <v>0</v>
      </c>
      <c r="E54" t="s">
        <v>132</v>
      </c>
      <c r="F54" t="s">
        <v>114</v>
      </c>
      <c r="G54" t="s">
        <v>23</v>
      </c>
      <c r="H54">
        <v>0</v>
      </c>
      <c r="I54">
        <v>28</v>
      </c>
      <c r="J54" t="s">
        <v>38</v>
      </c>
      <c r="K54" t="s">
        <v>79</v>
      </c>
      <c r="L54" s="13">
        <v>73049918</v>
      </c>
      <c r="M54" s="13">
        <v>1537488</v>
      </c>
      <c r="N54">
        <v>443590</v>
      </c>
      <c r="O54">
        <v>2573</v>
      </c>
      <c r="P54">
        <v>446163</v>
      </c>
      <c r="Q54">
        <v>30.568405729999998</v>
      </c>
      <c r="R54">
        <v>36.115797069999999</v>
      </c>
      <c r="S54" s="11">
        <v>1459556</v>
      </c>
    </row>
    <row r="55" spans="1:19" x14ac:dyDescent="0.3">
      <c r="A55" t="s">
        <v>126</v>
      </c>
      <c r="B55" t="s">
        <v>127</v>
      </c>
      <c r="C55" t="s">
        <v>133</v>
      </c>
      <c r="D55">
        <v>0</v>
      </c>
      <c r="E55" t="s">
        <v>134</v>
      </c>
      <c r="F55" t="s">
        <v>135</v>
      </c>
      <c r="G55" t="s">
        <v>23</v>
      </c>
      <c r="H55">
        <v>1</v>
      </c>
      <c r="I55">
        <v>59</v>
      </c>
      <c r="J55" t="s">
        <v>38</v>
      </c>
      <c r="K55" t="s">
        <v>29</v>
      </c>
      <c r="L55" s="13">
        <v>28930012</v>
      </c>
      <c r="M55" s="13">
        <v>0</v>
      </c>
      <c r="N55">
        <v>253740</v>
      </c>
      <c r="O55">
        <v>1577</v>
      </c>
      <c r="P55">
        <v>255317</v>
      </c>
      <c r="Q55">
        <v>17.492785479999998</v>
      </c>
      <c r="R55">
        <v>20.667282950000001</v>
      </c>
      <c r="S55" s="11">
        <v>1459556</v>
      </c>
    </row>
    <row r="56" spans="1:19" x14ac:dyDescent="0.3">
      <c r="A56" t="s">
        <v>126</v>
      </c>
      <c r="B56" t="s">
        <v>127</v>
      </c>
      <c r="C56" t="s">
        <v>33</v>
      </c>
      <c r="D56">
        <v>0</v>
      </c>
      <c r="E56" t="s">
        <v>33</v>
      </c>
      <c r="F56" t="s">
        <v>2885</v>
      </c>
      <c r="G56" t="s">
        <v>34</v>
      </c>
      <c r="J56" t="s">
        <v>34</v>
      </c>
      <c r="K56" t="s">
        <v>34</v>
      </c>
      <c r="N56">
        <v>16427</v>
      </c>
      <c r="O56">
        <v>41</v>
      </c>
      <c r="P56">
        <v>16468</v>
      </c>
      <c r="Q56">
        <v>1.1282883290000001</v>
      </c>
      <c r="R56">
        <v>1.3330440809999999</v>
      </c>
      <c r="S56" s="11">
        <v>1459556</v>
      </c>
    </row>
    <row r="57" spans="1:19" x14ac:dyDescent="0.3">
      <c r="A57" t="s">
        <v>136</v>
      </c>
      <c r="B57" t="s">
        <v>137</v>
      </c>
      <c r="C57" t="s">
        <v>138</v>
      </c>
      <c r="D57">
        <v>1</v>
      </c>
      <c r="E57" t="s">
        <v>21</v>
      </c>
      <c r="F57" t="s">
        <v>22</v>
      </c>
      <c r="G57" t="s">
        <v>23</v>
      </c>
      <c r="H57">
        <v>0</v>
      </c>
      <c r="I57">
        <v>67</v>
      </c>
      <c r="J57" t="s">
        <v>38</v>
      </c>
      <c r="K57" t="s">
        <v>29</v>
      </c>
      <c r="L57" s="13">
        <v>54361499</v>
      </c>
      <c r="M57" s="13">
        <v>188861</v>
      </c>
      <c r="N57">
        <v>744438</v>
      </c>
      <c r="O57">
        <v>2070</v>
      </c>
      <c r="P57">
        <v>746508</v>
      </c>
      <c r="Q57">
        <v>40.271002330000002</v>
      </c>
      <c r="R57">
        <v>56.642805869999997</v>
      </c>
      <c r="S57" s="11">
        <v>1853711</v>
      </c>
    </row>
    <row r="58" spans="1:19" x14ac:dyDescent="0.3">
      <c r="A58" t="s">
        <v>136</v>
      </c>
      <c r="B58" t="s">
        <v>137</v>
      </c>
      <c r="C58" t="s">
        <v>139</v>
      </c>
      <c r="D58">
        <v>0</v>
      </c>
      <c r="E58" t="s">
        <v>31</v>
      </c>
      <c r="F58" t="s">
        <v>32</v>
      </c>
      <c r="G58" t="s">
        <v>44</v>
      </c>
      <c r="H58">
        <v>0</v>
      </c>
      <c r="I58">
        <v>56</v>
      </c>
      <c r="J58" t="s">
        <v>38</v>
      </c>
      <c r="K58" t="s">
        <v>29</v>
      </c>
      <c r="L58" s="13">
        <v>240508152</v>
      </c>
      <c r="M58" s="13">
        <v>0</v>
      </c>
      <c r="N58">
        <v>403678</v>
      </c>
      <c r="O58">
        <v>485</v>
      </c>
      <c r="P58">
        <v>404163</v>
      </c>
      <c r="Q58">
        <v>21.802913180000001</v>
      </c>
      <c r="R58">
        <v>30.66668589</v>
      </c>
      <c r="S58" s="11">
        <v>1853711</v>
      </c>
    </row>
    <row r="59" spans="1:19" x14ac:dyDescent="0.3">
      <c r="A59" t="s">
        <v>136</v>
      </c>
      <c r="B59" t="s">
        <v>137</v>
      </c>
      <c r="C59" t="s">
        <v>140</v>
      </c>
      <c r="D59">
        <v>0</v>
      </c>
      <c r="E59" t="s">
        <v>41</v>
      </c>
      <c r="F59" t="s">
        <v>42</v>
      </c>
      <c r="G59" t="s">
        <v>23</v>
      </c>
      <c r="H59">
        <v>0</v>
      </c>
      <c r="I59">
        <v>55</v>
      </c>
      <c r="J59" t="s">
        <v>38</v>
      </c>
      <c r="K59" t="s">
        <v>61</v>
      </c>
      <c r="L59" s="13">
        <v>38090737</v>
      </c>
      <c r="M59" s="13">
        <v>73613</v>
      </c>
      <c r="N59">
        <v>96205</v>
      </c>
      <c r="O59">
        <v>91</v>
      </c>
      <c r="P59">
        <v>96296</v>
      </c>
      <c r="Q59">
        <v>5.194768764</v>
      </c>
      <c r="R59">
        <v>7.3066539600000002</v>
      </c>
      <c r="S59" s="11">
        <v>1853711</v>
      </c>
    </row>
    <row r="60" spans="1:19" x14ac:dyDescent="0.3">
      <c r="A60" t="s">
        <v>136</v>
      </c>
      <c r="B60" t="s">
        <v>137</v>
      </c>
      <c r="C60" t="s">
        <v>141</v>
      </c>
      <c r="D60">
        <v>0</v>
      </c>
      <c r="E60" t="s">
        <v>142</v>
      </c>
      <c r="F60" t="s">
        <v>143</v>
      </c>
      <c r="G60" t="s">
        <v>23</v>
      </c>
      <c r="H60">
        <v>1</v>
      </c>
      <c r="I60">
        <v>61</v>
      </c>
      <c r="J60" t="s">
        <v>38</v>
      </c>
      <c r="K60" t="s">
        <v>61</v>
      </c>
      <c r="L60" s="13">
        <v>4415779</v>
      </c>
      <c r="M60" s="13">
        <v>0</v>
      </c>
      <c r="N60">
        <v>19518</v>
      </c>
      <c r="O60">
        <v>57</v>
      </c>
      <c r="P60">
        <v>19575</v>
      </c>
      <c r="Q60">
        <v>1.05598985</v>
      </c>
      <c r="R60">
        <v>1.485292756</v>
      </c>
      <c r="S60" s="11">
        <v>1853711</v>
      </c>
    </row>
    <row r="61" spans="1:19" x14ac:dyDescent="0.3">
      <c r="A61" t="s">
        <v>35</v>
      </c>
      <c r="B61" t="s">
        <v>144</v>
      </c>
      <c r="C61" t="s">
        <v>145</v>
      </c>
      <c r="D61">
        <v>1</v>
      </c>
      <c r="E61" t="s">
        <v>41</v>
      </c>
      <c r="F61" t="s">
        <v>42</v>
      </c>
      <c r="G61" t="s">
        <v>23</v>
      </c>
      <c r="H61">
        <v>1</v>
      </c>
      <c r="I61">
        <v>38</v>
      </c>
      <c r="J61" t="s">
        <v>48</v>
      </c>
      <c r="K61" t="s">
        <v>52</v>
      </c>
      <c r="L61" s="13">
        <v>307265103</v>
      </c>
      <c r="M61" s="13">
        <v>24739098</v>
      </c>
      <c r="N61">
        <v>563445</v>
      </c>
      <c r="O61">
        <v>673</v>
      </c>
      <c r="P61">
        <v>564118</v>
      </c>
      <c r="Q61">
        <v>31.591621459999999</v>
      </c>
      <c r="R61">
        <v>51.724760799999999</v>
      </c>
      <c r="S61" s="11">
        <v>1785657</v>
      </c>
    </row>
    <row r="62" spans="1:19" x14ac:dyDescent="0.3">
      <c r="A62" t="s">
        <v>35</v>
      </c>
      <c r="B62" t="s">
        <v>144</v>
      </c>
      <c r="C62" t="s">
        <v>146</v>
      </c>
      <c r="D62">
        <v>0</v>
      </c>
      <c r="E62" t="s">
        <v>21</v>
      </c>
      <c r="F62" t="s">
        <v>22</v>
      </c>
      <c r="G62" t="s">
        <v>23</v>
      </c>
      <c r="H62">
        <v>0</v>
      </c>
      <c r="I62">
        <v>71</v>
      </c>
      <c r="J62" t="s">
        <v>48</v>
      </c>
      <c r="K62" t="s">
        <v>79</v>
      </c>
      <c r="L62" s="13">
        <v>24116406</v>
      </c>
      <c r="M62" s="13">
        <v>12848</v>
      </c>
      <c r="N62">
        <v>467287</v>
      </c>
      <c r="O62">
        <v>951</v>
      </c>
      <c r="P62">
        <v>468238</v>
      </c>
      <c r="Q62">
        <v>26.222169210000001</v>
      </c>
      <c r="R62">
        <v>42.933390789999997</v>
      </c>
      <c r="S62" s="11">
        <v>1785657</v>
      </c>
    </row>
    <row r="63" spans="1:19" x14ac:dyDescent="0.3">
      <c r="A63" t="s">
        <v>35</v>
      </c>
      <c r="B63" t="s">
        <v>144</v>
      </c>
      <c r="C63" t="s">
        <v>147</v>
      </c>
      <c r="D63">
        <v>0</v>
      </c>
      <c r="E63" t="s">
        <v>148</v>
      </c>
      <c r="F63" t="s">
        <v>149</v>
      </c>
      <c r="G63" t="s">
        <v>23</v>
      </c>
      <c r="H63">
        <v>0</v>
      </c>
      <c r="I63">
        <v>36</v>
      </c>
      <c r="J63" t="s">
        <v>48</v>
      </c>
      <c r="K63" t="s">
        <v>25</v>
      </c>
      <c r="L63" s="13">
        <v>2137783</v>
      </c>
      <c r="M63" s="13">
        <v>0</v>
      </c>
      <c r="N63">
        <v>15164</v>
      </c>
      <c r="O63">
        <v>3</v>
      </c>
      <c r="P63">
        <v>15167</v>
      </c>
      <c r="Q63">
        <v>0.84937924799999998</v>
      </c>
      <c r="R63">
        <v>1.390683238</v>
      </c>
      <c r="S63" s="11">
        <v>1785657</v>
      </c>
    </row>
    <row r="64" spans="1:19" x14ac:dyDescent="0.3">
      <c r="A64" t="s">
        <v>35</v>
      </c>
      <c r="B64" t="s">
        <v>144</v>
      </c>
      <c r="C64" t="s">
        <v>33</v>
      </c>
      <c r="D64">
        <v>0</v>
      </c>
      <c r="E64" t="s">
        <v>33</v>
      </c>
      <c r="F64" t="s">
        <v>2885</v>
      </c>
      <c r="G64" t="s">
        <v>34</v>
      </c>
      <c r="J64" t="s">
        <v>34</v>
      </c>
      <c r="K64" t="s">
        <v>34</v>
      </c>
      <c r="N64">
        <v>11329</v>
      </c>
      <c r="O64">
        <v>15</v>
      </c>
      <c r="P64">
        <v>11344</v>
      </c>
      <c r="Q64">
        <v>0.63528437999999998</v>
      </c>
      <c r="R64">
        <v>1.040147073</v>
      </c>
      <c r="S64" s="11">
        <v>1785657</v>
      </c>
    </row>
    <row r="65" spans="1:19" x14ac:dyDescent="0.3">
      <c r="A65" t="s">
        <v>35</v>
      </c>
      <c r="B65" t="s">
        <v>150</v>
      </c>
      <c r="C65" t="s">
        <v>151</v>
      </c>
      <c r="D65">
        <v>1</v>
      </c>
      <c r="E65" t="s">
        <v>21</v>
      </c>
      <c r="F65" t="s">
        <v>22</v>
      </c>
      <c r="G65" t="s">
        <v>44</v>
      </c>
      <c r="H65">
        <v>0</v>
      </c>
      <c r="I65">
        <v>43</v>
      </c>
      <c r="J65" t="s">
        <v>48</v>
      </c>
      <c r="K65" t="s">
        <v>25</v>
      </c>
      <c r="L65" s="13">
        <v>111099609</v>
      </c>
      <c r="M65" s="13">
        <v>0</v>
      </c>
      <c r="N65">
        <v>467598</v>
      </c>
      <c r="O65">
        <v>916</v>
      </c>
      <c r="P65">
        <v>468514</v>
      </c>
      <c r="Q65">
        <v>26.87180781</v>
      </c>
      <c r="R65">
        <v>49.685669320000002</v>
      </c>
      <c r="S65" s="11">
        <v>1743515</v>
      </c>
    </row>
    <row r="66" spans="1:19" x14ac:dyDescent="0.3">
      <c r="A66" t="s">
        <v>35</v>
      </c>
      <c r="B66" t="s">
        <v>150</v>
      </c>
      <c r="C66" t="s">
        <v>152</v>
      </c>
      <c r="D66">
        <v>0</v>
      </c>
      <c r="E66" t="s">
        <v>31</v>
      </c>
      <c r="F66" t="s">
        <v>32</v>
      </c>
      <c r="G66" t="s">
        <v>23</v>
      </c>
      <c r="H66">
        <v>6</v>
      </c>
      <c r="I66">
        <v>48</v>
      </c>
      <c r="J66" t="s">
        <v>48</v>
      </c>
      <c r="K66" t="s">
        <v>29</v>
      </c>
      <c r="L66" s="13">
        <v>158877063</v>
      </c>
      <c r="M66" s="13">
        <v>7201904</v>
      </c>
      <c r="N66">
        <v>412867</v>
      </c>
      <c r="O66">
        <v>527</v>
      </c>
      <c r="P66">
        <v>413394</v>
      </c>
      <c r="Q66">
        <v>23.710378169999998</v>
      </c>
      <c r="R66">
        <v>43.8402216</v>
      </c>
      <c r="S66" s="11">
        <v>1743515</v>
      </c>
    </row>
    <row r="67" spans="1:19" x14ac:dyDescent="0.3">
      <c r="A67" t="s">
        <v>45</v>
      </c>
      <c r="B67" t="s">
        <v>153</v>
      </c>
      <c r="C67" t="s">
        <v>154</v>
      </c>
      <c r="D67">
        <v>1</v>
      </c>
      <c r="E67" t="s">
        <v>155</v>
      </c>
      <c r="F67" t="s">
        <v>156</v>
      </c>
      <c r="G67" t="s">
        <v>44</v>
      </c>
      <c r="H67">
        <v>1</v>
      </c>
      <c r="I67">
        <v>33</v>
      </c>
      <c r="J67" t="s">
        <v>38</v>
      </c>
      <c r="K67" t="s">
        <v>61</v>
      </c>
      <c r="L67" s="13">
        <v>124554656</v>
      </c>
      <c r="M67" s="13">
        <v>70576979</v>
      </c>
      <c r="N67">
        <v>507844</v>
      </c>
      <c r="O67">
        <v>3103</v>
      </c>
      <c r="P67">
        <v>510947</v>
      </c>
      <c r="Q67">
        <v>27.87352074</v>
      </c>
      <c r="R67">
        <v>45.872031589999999</v>
      </c>
      <c r="S67" s="11">
        <v>1833091</v>
      </c>
    </row>
    <row r="68" spans="1:19" x14ac:dyDescent="0.3">
      <c r="A68" t="s">
        <v>45</v>
      </c>
      <c r="B68" t="s">
        <v>153</v>
      </c>
      <c r="C68" t="s">
        <v>157</v>
      </c>
      <c r="D68">
        <v>0</v>
      </c>
      <c r="E68" t="s">
        <v>158</v>
      </c>
      <c r="F68" t="s">
        <v>159</v>
      </c>
      <c r="G68" t="s">
        <v>23</v>
      </c>
      <c r="H68">
        <v>2</v>
      </c>
      <c r="I68">
        <v>71</v>
      </c>
      <c r="J68" t="s">
        <v>38</v>
      </c>
      <c r="K68" t="s">
        <v>52</v>
      </c>
      <c r="L68" s="13">
        <v>44015877</v>
      </c>
      <c r="M68" s="13">
        <v>8545894</v>
      </c>
      <c r="N68">
        <v>470549</v>
      </c>
      <c r="O68">
        <v>3447</v>
      </c>
      <c r="P68">
        <v>473996</v>
      </c>
      <c r="Q68">
        <v>25.8577452</v>
      </c>
      <c r="R68">
        <v>42.554627940000003</v>
      </c>
      <c r="S68" s="11">
        <v>1833091</v>
      </c>
    </row>
    <row r="69" spans="1:19" x14ac:dyDescent="0.3">
      <c r="A69" t="s">
        <v>45</v>
      </c>
      <c r="B69" t="s">
        <v>153</v>
      </c>
      <c r="C69" t="s">
        <v>160</v>
      </c>
      <c r="D69">
        <v>0</v>
      </c>
      <c r="E69" t="s">
        <v>54</v>
      </c>
      <c r="F69" t="s">
        <v>161</v>
      </c>
      <c r="G69" t="s">
        <v>23</v>
      </c>
      <c r="H69">
        <v>2</v>
      </c>
      <c r="I69">
        <v>47</v>
      </c>
      <c r="J69" t="s">
        <v>38</v>
      </c>
      <c r="K69" t="s">
        <v>59</v>
      </c>
      <c r="L69" s="13">
        <v>351944996</v>
      </c>
      <c r="M69" s="13">
        <v>79139288</v>
      </c>
      <c r="N69">
        <v>64585</v>
      </c>
      <c r="O69">
        <v>550</v>
      </c>
      <c r="P69">
        <v>65135</v>
      </c>
      <c r="Q69">
        <v>3.5532878619999999</v>
      </c>
      <c r="R69">
        <v>5.8477195819999999</v>
      </c>
      <c r="S69" s="11">
        <v>1833091</v>
      </c>
    </row>
    <row r="70" spans="1:19" x14ac:dyDescent="0.3">
      <c r="A70" t="s">
        <v>45</v>
      </c>
      <c r="B70" t="s">
        <v>153</v>
      </c>
      <c r="C70" t="s">
        <v>162</v>
      </c>
      <c r="D70">
        <v>0</v>
      </c>
      <c r="E70" t="s">
        <v>41</v>
      </c>
      <c r="F70" t="s">
        <v>42</v>
      </c>
      <c r="G70" t="s">
        <v>23</v>
      </c>
      <c r="H70">
        <v>3</v>
      </c>
      <c r="I70">
        <v>56</v>
      </c>
      <c r="J70" t="s">
        <v>38</v>
      </c>
      <c r="K70" t="s">
        <v>25</v>
      </c>
      <c r="L70" s="13">
        <v>338097138</v>
      </c>
      <c r="M70" s="13">
        <v>6600000</v>
      </c>
      <c r="N70">
        <v>12232</v>
      </c>
      <c r="O70">
        <v>104</v>
      </c>
      <c r="P70">
        <v>12336</v>
      </c>
      <c r="Q70">
        <v>0.67296168099999998</v>
      </c>
      <c r="R70">
        <v>1.107507005</v>
      </c>
      <c r="S70" s="11">
        <v>1833091</v>
      </c>
    </row>
    <row r="71" spans="1:19" x14ac:dyDescent="0.3">
      <c r="A71" t="s">
        <v>56</v>
      </c>
      <c r="B71" t="s">
        <v>163</v>
      </c>
      <c r="C71" t="s">
        <v>164</v>
      </c>
      <c r="D71">
        <v>1</v>
      </c>
      <c r="E71" t="s">
        <v>21</v>
      </c>
      <c r="F71" t="s">
        <v>22</v>
      </c>
      <c r="G71" t="s">
        <v>23</v>
      </c>
      <c r="H71">
        <v>0</v>
      </c>
      <c r="I71">
        <v>64</v>
      </c>
      <c r="J71" t="s">
        <v>48</v>
      </c>
      <c r="K71" t="s">
        <v>25</v>
      </c>
      <c r="L71" s="13">
        <v>35900763</v>
      </c>
      <c r="M71" s="13">
        <v>828961</v>
      </c>
      <c r="N71">
        <v>527593</v>
      </c>
      <c r="O71">
        <v>1442</v>
      </c>
      <c r="P71">
        <v>529035</v>
      </c>
      <c r="Q71">
        <v>32.487007589999997</v>
      </c>
      <c r="R71">
        <v>58.043673599999998</v>
      </c>
      <c r="S71" s="11">
        <v>1628451</v>
      </c>
    </row>
    <row r="72" spans="1:19" x14ac:dyDescent="0.3">
      <c r="A72" t="s">
        <v>56</v>
      </c>
      <c r="B72" t="s">
        <v>163</v>
      </c>
      <c r="C72" t="s">
        <v>165</v>
      </c>
      <c r="D72">
        <v>0</v>
      </c>
      <c r="E72" t="s">
        <v>31</v>
      </c>
      <c r="F72" t="s">
        <v>32</v>
      </c>
      <c r="G72" t="s">
        <v>23</v>
      </c>
      <c r="H72">
        <v>0</v>
      </c>
      <c r="I72">
        <v>42</v>
      </c>
      <c r="J72" t="s">
        <v>48</v>
      </c>
      <c r="K72" t="s">
        <v>52</v>
      </c>
      <c r="L72" s="13">
        <v>14342991</v>
      </c>
      <c r="M72" s="13">
        <v>0</v>
      </c>
      <c r="N72">
        <v>326781</v>
      </c>
      <c r="O72">
        <v>823</v>
      </c>
      <c r="P72">
        <v>327604</v>
      </c>
      <c r="Q72">
        <v>20.117522730000001</v>
      </c>
      <c r="R72">
        <v>35.943443530000003</v>
      </c>
      <c r="S72" s="11">
        <v>1628451</v>
      </c>
    </row>
    <row r="73" spans="1:19" x14ac:dyDescent="0.3">
      <c r="A73" t="s">
        <v>56</v>
      </c>
      <c r="B73" t="s">
        <v>163</v>
      </c>
      <c r="C73" t="s">
        <v>33</v>
      </c>
      <c r="D73">
        <v>0</v>
      </c>
      <c r="E73" t="s">
        <v>33</v>
      </c>
      <c r="F73" t="s">
        <v>2885</v>
      </c>
      <c r="G73" t="s">
        <v>34</v>
      </c>
      <c r="J73" t="s">
        <v>34</v>
      </c>
      <c r="K73" t="s">
        <v>34</v>
      </c>
      <c r="N73">
        <v>17513</v>
      </c>
      <c r="O73">
        <v>54</v>
      </c>
      <c r="P73">
        <v>17567</v>
      </c>
      <c r="Q73">
        <v>1.07875521</v>
      </c>
      <c r="R73">
        <v>1.927383281</v>
      </c>
      <c r="S73" s="11">
        <v>1628451</v>
      </c>
    </row>
    <row r="74" spans="1:19" x14ac:dyDescent="0.3">
      <c r="A74" t="s">
        <v>56</v>
      </c>
      <c r="B74" t="s">
        <v>163</v>
      </c>
      <c r="C74" t="s">
        <v>166</v>
      </c>
      <c r="D74">
        <v>0</v>
      </c>
      <c r="E74" t="s">
        <v>41</v>
      </c>
      <c r="F74" t="s">
        <v>42</v>
      </c>
      <c r="G74" t="s">
        <v>23</v>
      </c>
      <c r="H74">
        <v>0</v>
      </c>
      <c r="I74">
        <v>47</v>
      </c>
      <c r="J74" t="s">
        <v>38</v>
      </c>
      <c r="K74" t="s">
        <v>167</v>
      </c>
      <c r="L74" s="13">
        <v>133189</v>
      </c>
      <c r="M74" s="13">
        <v>0</v>
      </c>
      <c r="N74">
        <v>9664</v>
      </c>
      <c r="O74">
        <v>27</v>
      </c>
      <c r="P74">
        <v>9691</v>
      </c>
      <c r="Q74">
        <v>0.59510540999999995</v>
      </c>
      <c r="R74">
        <v>1.06325903</v>
      </c>
      <c r="S74" s="11">
        <v>1628451</v>
      </c>
    </row>
    <row r="75" spans="1:19" x14ac:dyDescent="0.3">
      <c r="A75" t="s">
        <v>168</v>
      </c>
      <c r="B75" t="s">
        <v>169</v>
      </c>
      <c r="C75" t="s">
        <v>170</v>
      </c>
      <c r="D75">
        <v>1</v>
      </c>
      <c r="E75" t="s">
        <v>31</v>
      </c>
      <c r="F75" t="s">
        <v>32</v>
      </c>
      <c r="G75" t="s">
        <v>23</v>
      </c>
      <c r="H75">
        <v>0</v>
      </c>
      <c r="I75">
        <v>46</v>
      </c>
      <c r="J75" t="s">
        <v>48</v>
      </c>
      <c r="K75" t="s">
        <v>25</v>
      </c>
      <c r="L75" s="13">
        <v>34011739</v>
      </c>
      <c r="M75" s="13">
        <v>9031565</v>
      </c>
      <c r="N75">
        <v>444052</v>
      </c>
      <c r="O75">
        <v>980</v>
      </c>
      <c r="P75">
        <v>445032</v>
      </c>
      <c r="Q75">
        <v>29.513852279999998</v>
      </c>
      <c r="R75">
        <v>51.712910569999998</v>
      </c>
      <c r="S75" s="11">
        <v>1507875</v>
      </c>
    </row>
    <row r="76" spans="1:19" x14ac:dyDescent="0.3">
      <c r="A76" t="s">
        <v>168</v>
      </c>
      <c r="B76" t="s">
        <v>169</v>
      </c>
      <c r="C76" t="s">
        <v>171</v>
      </c>
      <c r="D76">
        <v>0</v>
      </c>
      <c r="E76" t="s">
        <v>21</v>
      </c>
      <c r="F76" t="s">
        <v>22</v>
      </c>
      <c r="G76" t="s">
        <v>23</v>
      </c>
      <c r="H76">
        <v>0</v>
      </c>
      <c r="I76">
        <v>67</v>
      </c>
      <c r="J76" t="s">
        <v>48</v>
      </c>
      <c r="K76" t="s">
        <v>29</v>
      </c>
      <c r="L76" s="13">
        <v>340505737</v>
      </c>
      <c r="M76" s="13">
        <v>57940950</v>
      </c>
      <c r="N76">
        <v>344049</v>
      </c>
      <c r="O76">
        <v>1357</v>
      </c>
      <c r="P76">
        <v>345406</v>
      </c>
      <c r="Q76">
        <v>22.906805940000002</v>
      </c>
      <c r="R76">
        <v>40.136326349999997</v>
      </c>
      <c r="S76" s="11">
        <v>1507875</v>
      </c>
    </row>
    <row r="77" spans="1:19" x14ac:dyDescent="0.3">
      <c r="A77" t="s">
        <v>168</v>
      </c>
      <c r="B77" t="s">
        <v>169</v>
      </c>
      <c r="C77" t="s">
        <v>172</v>
      </c>
      <c r="D77">
        <v>0</v>
      </c>
      <c r="E77" t="s">
        <v>173</v>
      </c>
      <c r="F77" t="s">
        <v>174</v>
      </c>
      <c r="G77" t="s">
        <v>23</v>
      </c>
      <c r="H77">
        <v>0</v>
      </c>
      <c r="I77">
        <v>58</v>
      </c>
      <c r="J77" t="s">
        <v>48</v>
      </c>
      <c r="K77" t="s">
        <v>61</v>
      </c>
      <c r="L77" s="13">
        <v>14878922</v>
      </c>
      <c r="M77" s="13">
        <v>2789687</v>
      </c>
      <c r="N77">
        <v>19800</v>
      </c>
      <c r="O77">
        <v>287</v>
      </c>
      <c r="P77">
        <v>20087</v>
      </c>
      <c r="Q77">
        <v>1.3321396000000001</v>
      </c>
      <c r="R77">
        <v>2.334118074</v>
      </c>
      <c r="S77" s="11">
        <v>1507875</v>
      </c>
    </row>
    <row r="78" spans="1:19" x14ac:dyDescent="0.3">
      <c r="A78" t="s">
        <v>168</v>
      </c>
      <c r="B78" t="s">
        <v>169</v>
      </c>
      <c r="C78" t="s">
        <v>175</v>
      </c>
      <c r="D78">
        <v>0</v>
      </c>
      <c r="E78" t="s">
        <v>87</v>
      </c>
      <c r="F78" t="s">
        <v>2924</v>
      </c>
      <c r="G78" t="s">
        <v>44</v>
      </c>
      <c r="H78">
        <v>0</v>
      </c>
      <c r="I78">
        <v>55</v>
      </c>
      <c r="J78" t="s">
        <v>48</v>
      </c>
      <c r="K78" t="s">
        <v>52</v>
      </c>
      <c r="L78" s="13">
        <v>661000</v>
      </c>
      <c r="M78" s="13">
        <v>0</v>
      </c>
      <c r="N78">
        <v>16278</v>
      </c>
      <c r="O78">
        <v>57</v>
      </c>
      <c r="P78">
        <v>16335</v>
      </c>
      <c r="Q78">
        <v>1.083312609</v>
      </c>
      <c r="R78">
        <v>1.8981340529999999</v>
      </c>
      <c r="S78" s="11">
        <v>1507875</v>
      </c>
    </row>
    <row r="79" spans="1:19" x14ac:dyDescent="0.3">
      <c r="A79" t="s">
        <v>168</v>
      </c>
      <c r="B79" t="s">
        <v>169</v>
      </c>
      <c r="C79" t="s">
        <v>33</v>
      </c>
      <c r="D79">
        <v>0</v>
      </c>
      <c r="E79" t="s">
        <v>33</v>
      </c>
      <c r="F79" t="s">
        <v>2885</v>
      </c>
      <c r="G79" t="s">
        <v>34</v>
      </c>
      <c r="J79" t="s">
        <v>34</v>
      </c>
      <c r="K79" t="s">
        <v>34</v>
      </c>
      <c r="N79">
        <v>8713</v>
      </c>
      <c r="O79">
        <v>50</v>
      </c>
      <c r="P79">
        <v>8763</v>
      </c>
      <c r="Q79">
        <v>0.58114896800000004</v>
      </c>
      <c r="R79">
        <v>1.0182643840000001</v>
      </c>
      <c r="S79" s="11">
        <v>1507875</v>
      </c>
    </row>
    <row r="80" spans="1:19" x14ac:dyDescent="0.3">
      <c r="A80" t="s">
        <v>35</v>
      </c>
      <c r="B80" t="s">
        <v>176</v>
      </c>
      <c r="C80" t="s">
        <v>177</v>
      </c>
      <c r="D80">
        <v>1</v>
      </c>
      <c r="E80" t="s">
        <v>41</v>
      </c>
      <c r="F80" t="s">
        <v>42</v>
      </c>
      <c r="G80" t="s">
        <v>23</v>
      </c>
      <c r="H80">
        <v>0</v>
      </c>
      <c r="I80">
        <v>43</v>
      </c>
      <c r="J80" t="s">
        <v>48</v>
      </c>
      <c r="K80" t="s">
        <v>52</v>
      </c>
      <c r="L80" s="13">
        <v>74920879</v>
      </c>
      <c r="M80" s="13">
        <v>19579691</v>
      </c>
      <c r="N80">
        <v>600744</v>
      </c>
      <c r="O80">
        <v>338</v>
      </c>
      <c r="P80">
        <v>601082</v>
      </c>
      <c r="Q80">
        <v>36.508091729999997</v>
      </c>
      <c r="R80">
        <v>51.385334010000001</v>
      </c>
      <c r="S80" s="11">
        <v>1646435</v>
      </c>
    </row>
    <row r="81" spans="1:19" x14ac:dyDescent="0.3">
      <c r="A81" t="s">
        <v>35</v>
      </c>
      <c r="B81" t="s">
        <v>176</v>
      </c>
      <c r="C81" t="s">
        <v>178</v>
      </c>
      <c r="D81">
        <v>0</v>
      </c>
      <c r="E81" t="s">
        <v>21</v>
      </c>
      <c r="F81" t="s">
        <v>22</v>
      </c>
      <c r="G81" t="s">
        <v>23</v>
      </c>
      <c r="H81">
        <v>0</v>
      </c>
      <c r="I81">
        <v>58</v>
      </c>
      <c r="J81" t="s">
        <v>48</v>
      </c>
      <c r="K81" t="s">
        <v>66</v>
      </c>
      <c r="L81" s="13">
        <v>1821251171</v>
      </c>
      <c r="M81" s="13">
        <v>10700504</v>
      </c>
      <c r="N81">
        <v>536380</v>
      </c>
      <c r="O81">
        <v>1454</v>
      </c>
      <c r="P81">
        <v>537834</v>
      </c>
      <c r="Q81">
        <v>32.666579609999999</v>
      </c>
      <c r="R81">
        <v>45.978385199999998</v>
      </c>
      <c r="S81" s="11">
        <v>1646435</v>
      </c>
    </row>
    <row r="82" spans="1:19" x14ac:dyDescent="0.3">
      <c r="A82" t="s">
        <v>35</v>
      </c>
      <c r="B82" t="s">
        <v>176</v>
      </c>
      <c r="C82" t="s">
        <v>179</v>
      </c>
      <c r="D82">
        <v>0</v>
      </c>
      <c r="E82" t="s">
        <v>31</v>
      </c>
      <c r="F82" t="s">
        <v>32</v>
      </c>
      <c r="G82" t="s">
        <v>23</v>
      </c>
      <c r="H82">
        <v>0</v>
      </c>
      <c r="I82">
        <v>35</v>
      </c>
      <c r="J82" t="s">
        <v>48</v>
      </c>
      <c r="K82" t="s">
        <v>25</v>
      </c>
      <c r="L82" s="13">
        <v>27003125</v>
      </c>
      <c r="M82" s="13">
        <v>12293421</v>
      </c>
      <c r="N82">
        <v>12454</v>
      </c>
      <c r="O82">
        <v>56</v>
      </c>
      <c r="P82">
        <v>12510</v>
      </c>
      <c r="Q82">
        <v>0.75982349699999996</v>
      </c>
      <c r="R82">
        <v>1.0694556289999999</v>
      </c>
      <c r="S82" s="11">
        <v>1646435</v>
      </c>
    </row>
    <row r="83" spans="1:19" x14ac:dyDescent="0.3">
      <c r="A83" t="s">
        <v>126</v>
      </c>
      <c r="B83" t="s">
        <v>180</v>
      </c>
      <c r="C83" t="s">
        <v>181</v>
      </c>
      <c r="D83">
        <v>1</v>
      </c>
      <c r="E83" t="s">
        <v>129</v>
      </c>
      <c r="F83" t="s">
        <v>130</v>
      </c>
      <c r="G83" t="s">
        <v>44</v>
      </c>
      <c r="H83">
        <v>0</v>
      </c>
      <c r="I83">
        <v>52</v>
      </c>
      <c r="J83" t="s">
        <v>48</v>
      </c>
      <c r="K83" t="s">
        <v>79</v>
      </c>
      <c r="L83" s="13">
        <v>91526244</v>
      </c>
      <c r="M83" s="13">
        <v>11139279</v>
      </c>
      <c r="N83">
        <v>583210</v>
      </c>
      <c r="O83">
        <v>3016</v>
      </c>
      <c r="P83">
        <v>586226</v>
      </c>
      <c r="Q83">
        <v>38.532947100000001</v>
      </c>
      <c r="R83">
        <v>47.258911240000003</v>
      </c>
      <c r="S83" s="11">
        <v>1521363</v>
      </c>
    </row>
    <row r="84" spans="1:19" x14ac:dyDescent="0.3">
      <c r="A84" t="s">
        <v>126</v>
      </c>
      <c r="B84" t="s">
        <v>180</v>
      </c>
      <c r="C84" t="s">
        <v>182</v>
      </c>
      <c r="D84">
        <v>0</v>
      </c>
      <c r="E84" t="s">
        <v>132</v>
      </c>
      <c r="F84" t="s">
        <v>114</v>
      </c>
      <c r="G84" t="s">
        <v>23</v>
      </c>
      <c r="H84">
        <v>0</v>
      </c>
      <c r="I84">
        <v>43</v>
      </c>
      <c r="J84" t="s">
        <v>48</v>
      </c>
      <c r="K84" t="s">
        <v>61</v>
      </c>
      <c r="L84" s="13">
        <v>410547212</v>
      </c>
      <c r="M84" s="13">
        <v>205591400</v>
      </c>
      <c r="N84">
        <v>495381</v>
      </c>
      <c r="O84">
        <v>1653</v>
      </c>
      <c r="P84">
        <v>497034</v>
      </c>
      <c r="Q84">
        <v>32.670309449999998</v>
      </c>
      <c r="R84">
        <v>40.06865217</v>
      </c>
      <c r="S84" s="11">
        <v>1521363</v>
      </c>
    </row>
    <row r="85" spans="1:19" x14ac:dyDescent="0.3">
      <c r="A85" t="s">
        <v>126</v>
      </c>
      <c r="B85" t="s">
        <v>180</v>
      </c>
      <c r="C85" t="s">
        <v>183</v>
      </c>
      <c r="D85">
        <v>0</v>
      </c>
      <c r="E85" t="s">
        <v>134</v>
      </c>
      <c r="F85" t="s">
        <v>135</v>
      </c>
      <c r="G85" t="s">
        <v>23</v>
      </c>
      <c r="H85">
        <v>0</v>
      </c>
      <c r="I85">
        <v>56</v>
      </c>
      <c r="J85" t="s">
        <v>48</v>
      </c>
      <c r="K85" t="s">
        <v>29</v>
      </c>
      <c r="L85" s="13">
        <v>335308506</v>
      </c>
      <c r="M85" s="13">
        <v>110928567</v>
      </c>
      <c r="N85">
        <v>82126</v>
      </c>
      <c r="O85">
        <v>462</v>
      </c>
      <c r="P85">
        <v>82588</v>
      </c>
      <c r="Q85">
        <v>5.4285532119999997</v>
      </c>
      <c r="R85">
        <v>6.6578742010000003</v>
      </c>
      <c r="S85" s="11">
        <v>1521363</v>
      </c>
    </row>
    <row r="86" spans="1:19" x14ac:dyDescent="0.3">
      <c r="A86" t="s">
        <v>126</v>
      </c>
      <c r="B86" t="s">
        <v>180</v>
      </c>
      <c r="C86" t="s">
        <v>33</v>
      </c>
      <c r="D86">
        <v>0</v>
      </c>
      <c r="E86" t="s">
        <v>33</v>
      </c>
      <c r="F86" t="s">
        <v>2885</v>
      </c>
      <c r="G86" t="s">
        <v>34</v>
      </c>
      <c r="J86" t="s">
        <v>34</v>
      </c>
      <c r="K86" t="s">
        <v>34</v>
      </c>
      <c r="N86">
        <v>34877</v>
      </c>
      <c r="O86">
        <v>20</v>
      </c>
      <c r="P86">
        <v>34897</v>
      </c>
      <c r="Q86">
        <v>2.2937983900000001</v>
      </c>
      <c r="R86">
        <v>2.8132396470000001</v>
      </c>
      <c r="S86" s="11">
        <v>1521363</v>
      </c>
    </row>
    <row r="87" spans="1:19" x14ac:dyDescent="0.3">
      <c r="A87" t="s">
        <v>126</v>
      </c>
      <c r="B87" t="s">
        <v>180</v>
      </c>
      <c r="C87" t="s">
        <v>184</v>
      </c>
      <c r="D87">
        <v>0</v>
      </c>
      <c r="E87" t="s">
        <v>21</v>
      </c>
      <c r="F87" t="s">
        <v>22</v>
      </c>
      <c r="G87" t="s">
        <v>23</v>
      </c>
      <c r="H87">
        <v>0</v>
      </c>
      <c r="I87">
        <v>65</v>
      </c>
      <c r="J87" t="s">
        <v>48</v>
      </c>
      <c r="K87" t="s">
        <v>29</v>
      </c>
      <c r="L87" s="13">
        <v>57688924</v>
      </c>
      <c r="M87" s="13">
        <v>9497894</v>
      </c>
      <c r="N87">
        <v>12888</v>
      </c>
      <c r="O87">
        <v>388</v>
      </c>
      <c r="P87">
        <v>13276</v>
      </c>
      <c r="Q87">
        <v>0.87263854799999996</v>
      </c>
      <c r="R87">
        <v>1.0702515850000001</v>
      </c>
      <c r="S87" s="11">
        <v>1521363</v>
      </c>
    </row>
    <row r="88" spans="1:19" x14ac:dyDescent="0.3">
      <c r="A88" t="s">
        <v>56</v>
      </c>
      <c r="B88" t="s">
        <v>185</v>
      </c>
      <c r="C88" t="s">
        <v>186</v>
      </c>
      <c r="D88">
        <v>1</v>
      </c>
      <c r="E88" t="s">
        <v>21</v>
      </c>
      <c r="F88" t="s">
        <v>22</v>
      </c>
      <c r="G88" t="s">
        <v>23</v>
      </c>
      <c r="H88">
        <v>2</v>
      </c>
      <c r="I88">
        <v>54</v>
      </c>
      <c r="J88" t="s">
        <v>48</v>
      </c>
      <c r="K88" t="s">
        <v>59</v>
      </c>
      <c r="L88" s="13">
        <v>77043053</v>
      </c>
      <c r="M88" s="13">
        <v>7810840</v>
      </c>
      <c r="N88">
        <v>631581</v>
      </c>
      <c r="O88">
        <v>1516</v>
      </c>
      <c r="P88">
        <v>633097</v>
      </c>
      <c r="Q88">
        <v>38.233496590000001</v>
      </c>
      <c r="R88">
        <v>57.031449870000003</v>
      </c>
      <c r="S88" s="11">
        <v>1655870</v>
      </c>
    </row>
    <row r="89" spans="1:19" x14ac:dyDescent="0.3">
      <c r="A89" t="s">
        <v>56</v>
      </c>
      <c r="B89" t="s">
        <v>185</v>
      </c>
      <c r="C89" t="s">
        <v>187</v>
      </c>
      <c r="D89">
        <v>0</v>
      </c>
      <c r="E89" t="s">
        <v>31</v>
      </c>
      <c r="F89" t="s">
        <v>32</v>
      </c>
      <c r="G89" t="s">
        <v>23</v>
      </c>
      <c r="H89">
        <v>0</v>
      </c>
      <c r="I89">
        <v>65</v>
      </c>
      <c r="J89" t="s">
        <v>48</v>
      </c>
      <c r="K89" t="s">
        <v>79</v>
      </c>
      <c r="L89" s="13">
        <v>54490955</v>
      </c>
      <c r="M89" s="13">
        <v>1934855</v>
      </c>
      <c r="N89">
        <v>434006</v>
      </c>
      <c r="O89">
        <v>1373</v>
      </c>
      <c r="P89">
        <v>435379</v>
      </c>
      <c r="Q89">
        <v>26.29306648</v>
      </c>
      <c r="R89">
        <v>39.220365309999998</v>
      </c>
      <c r="S89" s="11">
        <v>1655870</v>
      </c>
    </row>
    <row r="90" spans="1:19" x14ac:dyDescent="0.3">
      <c r="A90" t="s">
        <v>56</v>
      </c>
      <c r="B90" t="s">
        <v>185</v>
      </c>
      <c r="C90" t="s">
        <v>33</v>
      </c>
      <c r="D90">
        <v>0</v>
      </c>
      <c r="E90" t="s">
        <v>33</v>
      </c>
      <c r="F90" t="s">
        <v>2885</v>
      </c>
      <c r="G90" t="s">
        <v>34</v>
      </c>
      <c r="J90" t="s">
        <v>34</v>
      </c>
      <c r="K90" t="s">
        <v>34</v>
      </c>
      <c r="N90">
        <v>18365</v>
      </c>
      <c r="O90">
        <v>27</v>
      </c>
      <c r="P90">
        <v>18392</v>
      </c>
      <c r="Q90">
        <v>1.110715213</v>
      </c>
      <c r="R90">
        <v>1.6568115569999999</v>
      </c>
      <c r="S90" s="11">
        <v>1655870</v>
      </c>
    </row>
    <row r="91" spans="1:19" x14ac:dyDescent="0.3">
      <c r="A91" t="s">
        <v>168</v>
      </c>
      <c r="B91" t="s">
        <v>188</v>
      </c>
      <c r="C91" t="s">
        <v>189</v>
      </c>
      <c r="D91">
        <v>1</v>
      </c>
      <c r="E91" t="s">
        <v>31</v>
      </c>
      <c r="F91" t="s">
        <v>32</v>
      </c>
      <c r="G91" t="s">
        <v>23</v>
      </c>
      <c r="H91">
        <v>0</v>
      </c>
      <c r="I91">
        <v>53</v>
      </c>
      <c r="J91" t="s">
        <v>48</v>
      </c>
      <c r="K91" t="s">
        <v>79</v>
      </c>
      <c r="L91" s="13">
        <v>154637860</v>
      </c>
      <c r="M91" s="13">
        <v>0</v>
      </c>
      <c r="N91">
        <v>426904</v>
      </c>
      <c r="O91">
        <v>1141</v>
      </c>
      <c r="P91">
        <v>428045</v>
      </c>
      <c r="Q91">
        <v>25.195776500000001</v>
      </c>
      <c r="R91">
        <v>39.559658570000003</v>
      </c>
      <c r="S91" s="11">
        <v>1698876</v>
      </c>
    </row>
    <row r="92" spans="1:19" x14ac:dyDescent="0.3">
      <c r="A92" t="s">
        <v>168</v>
      </c>
      <c r="B92" t="s">
        <v>188</v>
      </c>
      <c r="C92" t="s">
        <v>190</v>
      </c>
      <c r="D92">
        <v>0</v>
      </c>
      <c r="E92" t="s">
        <v>191</v>
      </c>
      <c r="F92" t="s">
        <v>192</v>
      </c>
      <c r="G92" t="s">
        <v>23</v>
      </c>
      <c r="H92">
        <v>1</v>
      </c>
      <c r="I92">
        <v>69</v>
      </c>
      <c r="J92" t="s">
        <v>48</v>
      </c>
      <c r="K92" t="s">
        <v>29</v>
      </c>
      <c r="L92" s="13">
        <v>126971695</v>
      </c>
      <c r="M92" s="13">
        <v>0</v>
      </c>
      <c r="N92">
        <v>379552</v>
      </c>
      <c r="O92">
        <v>1609</v>
      </c>
      <c r="P92">
        <v>381161</v>
      </c>
      <c r="Q92">
        <v>22.436069499999999</v>
      </c>
      <c r="R92">
        <v>35.226667800000001</v>
      </c>
      <c r="S92" s="11">
        <v>1698876</v>
      </c>
    </row>
    <row r="93" spans="1:19" x14ac:dyDescent="0.3">
      <c r="A93" t="s">
        <v>168</v>
      </c>
      <c r="B93" t="s">
        <v>188</v>
      </c>
      <c r="C93" t="s">
        <v>193</v>
      </c>
      <c r="D93">
        <v>0</v>
      </c>
      <c r="E93" t="s">
        <v>41</v>
      </c>
      <c r="F93" t="s">
        <v>42</v>
      </c>
      <c r="G93" t="s">
        <v>23</v>
      </c>
      <c r="H93">
        <v>0</v>
      </c>
      <c r="I93">
        <v>62</v>
      </c>
      <c r="J93" t="s">
        <v>48</v>
      </c>
      <c r="K93" t="s">
        <v>52</v>
      </c>
      <c r="L93" s="13">
        <v>1408265156</v>
      </c>
      <c r="M93" s="13">
        <v>3400824</v>
      </c>
      <c r="N93">
        <v>146077</v>
      </c>
      <c r="O93">
        <v>364</v>
      </c>
      <c r="P93">
        <v>146441</v>
      </c>
      <c r="Q93">
        <v>8.6198757300000004</v>
      </c>
      <c r="R93">
        <v>13.53398816</v>
      </c>
      <c r="S93" s="11">
        <v>1698876</v>
      </c>
    </row>
    <row r="94" spans="1:19" x14ac:dyDescent="0.3">
      <c r="A94" t="s">
        <v>168</v>
      </c>
      <c r="B94" t="s">
        <v>188</v>
      </c>
      <c r="C94" t="s">
        <v>194</v>
      </c>
      <c r="D94">
        <v>0</v>
      </c>
      <c r="E94" t="s">
        <v>173</v>
      </c>
      <c r="F94" t="s">
        <v>174</v>
      </c>
      <c r="G94" t="s">
        <v>23</v>
      </c>
      <c r="H94">
        <v>1</v>
      </c>
      <c r="I94">
        <v>51</v>
      </c>
      <c r="J94" t="s">
        <v>48</v>
      </c>
      <c r="K94" t="s">
        <v>29</v>
      </c>
      <c r="L94" s="13">
        <v>255712677</v>
      </c>
      <c r="M94" s="13">
        <v>23667368</v>
      </c>
      <c r="N94">
        <v>52539</v>
      </c>
      <c r="O94">
        <v>513</v>
      </c>
      <c r="P94">
        <v>53052</v>
      </c>
      <c r="Q94">
        <v>3.122770585</v>
      </c>
      <c r="R94">
        <v>4.9030335740000002</v>
      </c>
      <c r="S94" s="11">
        <v>1698876</v>
      </c>
    </row>
    <row r="95" spans="1:19" x14ac:dyDescent="0.3">
      <c r="A95" t="s">
        <v>168</v>
      </c>
      <c r="B95" t="s">
        <v>188</v>
      </c>
      <c r="C95" t="s">
        <v>33</v>
      </c>
      <c r="D95">
        <v>0</v>
      </c>
      <c r="E95" t="s">
        <v>33</v>
      </c>
      <c r="F95" t="s">
        <v>2885</v>
      </c>
      <c r="G95" t="s">
        <v>34</v>
      </c>
      <c r="J95" t="s">
        <v>34</v>
      </c>
      <c r="K95" t="s">
        <v>34</v>
      </c>
      <c r="N95">
        <v>17069</v>
      </c>
      <c r="O95">
        <v>66</v>
      </c>
      <c r="P95">
        <v>17135</v>
      </c>
      <c r="Q95">
        <v>1.008608044</v>
      </c>
      <c r="R95">
        <v>1.5836062790000001</v>
      </c>
      <c r="S95" s="11">
        <v>1698876</v>
      </c>
    </row>
    <row r="96" spans="1:19" x14ac:dyDescent="0.3">
      <c r="A96" t="s">
        <v>126</v>
      </c>
      <c r="B96" t="s">
        <v>195</v>
      </c>
      <c r="C96" t="s">
        <v>196</v>
      </c>
      <c r="D96">
        <v>1</v>
      </c>
      <c r="E96" t="s">
        <v>129</v>
      </c>
      <c r="F96" t="s">
        <v>130</v>
      </c>
      <c r="G96" t="s">
        <v>23</v>
      </c>
      <c r="H96">
        <v>2</v>
      </c>
      <c r="I96">
        <v>48</v>
      </c>
      <c r="J96" t="s">
        <v>48</v>
      </c>
      <c r="K96" t="s">
        <v>39</v>
      </c>
      <c r="L96" s="13">
        <v>11773091</v>
      </c>
      <c r="M96" s="13">
        <v>1135547</v>
      </c>
      <c r="N96">
        <v>690901</v>
      </c>
      <c r="O96">
        <v>4307</v>
      </c>
      <c r="P96">
        <v>695208</v>
      </c>
      <c r="Q96">
        <v>41.775310070000003</v>
      </c>
      <c r="R96">
        <v>51.568932599999997</v>
      </c>
      <c r="S96" s="11">
        <v>1664160</v>
      </c>
    </row>
    <row r="97" spans="1:19" x14ac:dyDescent="0.3">
      <c r="A97" t="s">
        <v>126</v>
      </c>
      <c r="B97" t="s">
        <v>195</v>
      </c>
      <c r="C97" t="s">
        <v>197</v>
      </c>
      <c r="D97">
        <v>0</v>
      </c>
      <c r="E97" t="s">
        <v>132</v>
      </c>
      <c r="F97" t="s">
        <v>114</v>
      </c>
      <c r="G97" t="s">
        <v>23</v>
      </c>
      <c r="H97">
        <v>0</v>
      </c>
      <c r="I97">
        <v>45</v>
      </c>
      <c r="J97" t="s">
        <v>48</v>
      </c>
      <c r="K97" t="s">
        <v>52</v>
      </c>
      <c r="L97" s="13">
        <v>373887429</v>
      </c>
      <c r="M97" s="13">
        <v>84550726</v>
      </c>
      <c r="N97">
        <v>550597</v>
      </c>
      <c r="O97">
        <v>3183</v>
      </c>
      <c r="P97">
        <v>553780</v>
      </c>
      <c r="Q97">
        <v>33.276848379999997</v>
      </c>
      <c r="R97">
        <v>41.078128409999998</v>
      </c>
      <c r="S97" s="11">
        <v>1664160</v>
      </c>
    </row>
    <row r="98" spans="1:19" x14ac:dyDescent="0.3">
      <c r="A98" t="s">
        <v>126</v>
      </c>
      <c r="B98" t="s">
        <v>195</v>
      </c>
      <c r="C98" t="s">
        <v>198</v>
      </c>
      <c r="D98">
        <v>0</v>
      </c>
      <c r="E98" t="s">
        <v>31</v>
      </c>
      <c r="F98" t="s">
        <v>32</v>
      </c>
      <c r="G98" t="s">
        <v>23</v>
      </c>
      <c r="H98">
        <v>0</v>
      </c>
      <c r="I98">
        <v>29</v>
      </c>
      <c r="J98" t="s">
        <v>48</v>
      </c>
      <c r="K98" t="s">
        <v>79</v>
      </c>
      <c r="L98" s="13">
        <v>7264263</v>
      </c>
      <c r="M98" s="13">
        <v>1700000</v>
      </c>
      <c r="N98">
        <v>29994</v>
      </c>
      <c r="O98">
        <v>85</v>
      </c>
      <c r="P98">
        <v>30079</v>
      </c>
      <c r="Q98">
        <v>1.8074584170000001</v>
      </c>
      <c r="R98">
        <v>2.2311911310000001</v>
      </c>
      <c r="S98" s="11">
        <v>1664160</v>
      </c>
    </row>
    <row r="99" spans="1:19" x14ac:dyDescent="0.3">
      <c r="A99" t="s">
        <v>126</v>
      </c>
      <c r="B99" t="s">
        <v>195</v>
      </c>
      <c r="C99" t="s">
        <v>199</v>
      </c>
      <c r="D99">
        <v>0</v>
      </c>
      <c r="E99" t="s">
        <v>87</v>
      </c>
      <c r="F99" t="s">
        <v>2924</v>
      </c>
      <c r="G99" t="s">
        <v>23</v>
      </c>
      <c r="H99">
        <v>9</v>
      </c>
      <c r="I99">
        <v>58</v>
      </c>
      <c r="J99" t="s">
        <v>48</v>
      </c>
      <c r="K99" t="s">
        <v>66</v>
      </c>
      <c r="L99" s="13">
        <v>25613277</v>
      </c>
      <c r="M99" s="13">
        <v>2761973</v>
      </c>
      <c r="N99">
        <v>20192</v>
      </c>
      <c r="O99">
        <v>102</v>
      </c>
      <c r="P99">
        <v>20294</v>
      </c>
      <c r="Q99">
        <v>1.219474089</v>
      </c>
      <c r="R99">
        <v>1.5053623060000001</v>
      </c>
      <c r="S99" s="11">
        <v>1664160</v>
      </c>
    </row>
    <row r="100" spans="1:19" x14ac:dyDescent="0.3">
      <c r="A100" t="s">
        <v>126</v>
      </c>
      <c r="B100" t="s">
        <v>195</v>
      </c>
      <c r="C100" t="s">
        <v>33</v>
      </c>
      <c r="D100">
        <v>0</v>
      </c>
      <c r="E100" t="s">
        <v>33</v>
      </c>
      <c r="F100" t="s">
        <v>2885</v>
      </c>
      <c r="G100" t="s">
        <v>34</v>
      </c>
      <c r="J100" t="s">
        <v>34</v>
      </c>
      <c r="K100" t="s">
        <v>34</v>
      </c>
      <c r="N100">
        <v>16406</v>
      </c>
      <c r="O100">
        <v>60</v>
      </c>
      <c r="P100">
        <v>16466</v>
      </c>
      <c r="Q100">
        <v>0.98944812999999998</v>
      </c>
      <c r="R100">
        <v>1.2214100590000001</v>
      </c>
      <c r="S100" s="11">
        <v>1664160</v>
      </c>
    </row>
    <row r="101" spans="1:19" x14ac:dyDescent="0.3">
      <c r="A101" t="s">
        <v>200</v>
      </c>
      <c r="B101" t="s">
        <v>201</v>
      </c>
      <c r="C101" t="s">
        <v>202</v>
      </c>
      <c r="D101">
        <v>1</v>
      </c>
      <c r="E101" t="s">
        <v>203</v>
      </c>
      <c r="F101" t="s">
        <v>204</v>
      </c>
      <c r="G101" t="s">
        <v>23</v>
      </c>
      <c r="H101">
        <v>0</v>
      </c>
      <c r="I101">
        <v>65</v>
      </c>
      <c r="J101" t="s">
        <v>48</v>
      </c>
      <c r="K101" t="s">
        <v>29</v>
      </c>
      <c r="L101" s="13">
        <v>87620672</v>
      </c>
      <c r="M101" s="13">
        <v>0</v>
      </c>
      <c r="N101">
        <v>40032</v>
      </c>
      <c r="O101">
        <v>148</v>
      </c>
      <c r="P101">
        <v>40180</v>
      </c>
      <c r="Q101">
        <v>2.8745602849999998</v>
      </c>
      <c r="R101">
        <v>32.024867489999998</v>
      </c>
      <c r="S101" s="11">
        <v>1397779</v>
      </c>
    </row>
    <row r="102" spans="1:19" x14ac:dyDescent="0.3">
      <c r="A102" t="s">
        <v>200</v>
      </c>
      <c r="B102" t="s">
        <v>201</v>
      </c>
      <c r="C102" t="s">
        <v>205</v>
      </c>
      <c r="D102">
        <v>0</v>
      </c>
      <c r="E102" t="s">
        <v>31</v>
      </c>
      <c r="F102" t="s">
        <v>32</v>
      </c>
      <c r="G102" t="s">
        <v>23</v>
      </c>
      <c r="H102">
        <v>0</v>
      </c>
      <c r="I102">
        <v>60</v>
      </c>
      <c r="J102" t="s">
        <v>48</v>
      </c>
      <c r="K102" t="s">
        <v>52</v>
      </c>
      <c r="L102" s="13">
        <v>140146018</v>
      </c>
      <c r="M102" s="13">
        <v>0</v>
      </c>
      <c r="N102">
        <v>32879</v>
      </c>
      <c r="O102">
        <v>625</v>
      </c>
      <c r="P102">
        <v>33504</v>
      </c>
      <c r="Q102">
        <v>2.3969454400000001</v>
      </c>
      <c r="R102">
        <v>26.703861629999999</v>
      </c>
      <c r="S102" s="11">
        <v>1397779</v>
      </c>
    </row>
    <row r="103" spans="1:19" x14ac:dyDescent="0.3">
      <c r="A103" t="s">
        <v>200</v>
      </c>
      <c r="B103" t="s">
        <v>201</v>
      </c>
      <c r="C103" t="s">
        <v>206</v>
      </c>
      <c r="D103">
        <v>0</v>
      </c>
      <c r="E103" t="s">
        <v>207</v>
      </c>
      <c r="F103" t="s">
        <v>208</v>
      </c>
      <c r="G103" t="s">
        <v>44</v>
      </c>
      <c r="H103">
        <v>1</v>
      </c>
      <c r="I103">
        <v>59</v>
      </c>
      <c r="J103" t="s">
        <v>48</v>
      </c>
      <c r="K103" t="s">
        <v>79</v>
      </c>
      <c r="L103" s="13">
        <v>8903857</v>
      </c>
      <c r="M103" s="13">
        <v>0</v>
      </c>
      <c r="N103">
        <v>30223</v>
      </c>
      <c r="O103">
        <v>301</v>
      </c>
      <c r="P103">
        <v>30524</v>
      </c>
      <c r="Q103">
        <v>2.1837500780000001</v>
      </c>
      <c r="R103">
        <v>24.328697250000001</v>
      </c>
      <c r="S103" s="11">
        <v>1397779</v>
      </c>
    </row>
    <row r="104" spans="1:19" x14ac:dyDescent="0.3">
      <c r="A104" t="s">
        <v>200</v>
      </c>
      <c r="B104" t="s">
        <v>201</v>
      </c>
      <c r="C104" t="s">
        <v>209</v>
      </c>
      <c r="D104">
        <v>0</v>
      </c>
      <c r="E104" t="s">
        <v>21</v>
      </c>
      <c r="F104" t="s">
        <v>22</v>
      </c>
      <c r="G104" t="s">
        <v>23</v>
      </c>
      <c r="H104">
        <v>1</v>
      </c>
      <c r="I104">
        <v>53</v>
      </c>
      <c r="J104" t="s">
        <v>48</v>
      </c>
      <c r="K104" t="s">
        <v>210</v>
      </c>
      <c r="L104" s="13">
        <v>11710000</v>
      </c>
      <c r="M104" s="13">
        <v>0</v>
      </c>
      <c r="N104">
        <v>9687</v>
      </c>
      <c r="O104">
        <v>538</v>
      </c>
      <c r="P104">
        <v>10225</v>
      </c>
      <c r="Q104">
        <v>0.731517643</v>
      </c>
      <c r="R104">
        <v>8.1496831790000002</v>
      </c>
      <c r="S104" s="11">
        <v>1397779</v>
      </c>
    </row>
    <row r="105" spans="1:19" x14ac:dyDescent="0.3">
      <c r="A105" t="s">
        <v>200</v>
      </c>
      <c r="B105" t="s">
        <v>201</v>
      </c>
      <c r="C105" t="s">
        <v>211</v>
      </c>
      <c r="D105">
        <v>0</v>
      </c>
      <c r="E105" t="s">
        <v>212</v>
      </c>
      <c r="F105" t="s">
        <v>213</v>
      </c>
      <c r="G105" t="s">
        <v>23</v>
      </c>
      <c r="H105">
        <v>0</v>
      </c>
      <c r="I105">
        <v>60</v>
      </c>
      <c r="J105" t="s">
        <v>24</v>
      </c>
      <c r="K105" t="s">
        <v>66</v>
      </c>
      <c r="L105" s="13">
        <v>23265829</v>
      </c>
      <c r="M105" s="13">
        <v>202000</v>
      </c>
      <c r="N105">
        <v>1629</v>
      </c>
      <c r="O105">
        <v>17</v>
      </c>
      <c r="P105">
        <v>1646</v>
      </c>
      <c r="Q105">
        <v>0.117758244</v>
      </c>
      <c r="R105">
        <v>1.311919659</v>
      </c>
      <c r="S105" s="11">
        <v>1397779</v>
      </c>
    </row>
    <row r="106" spans="1:19" x14ac:dyDescent="0.3">
      <c r="A106" t="s">
        <v>200</v>
      </c>
      <c r="B106" t="s">
        <v>201</v>
      </c>
      <c r="C106" t="s">
        <v>214</v>
      </c>
      <c r="D106">
        <v>0</v>
      </c>
      <c r="E106" t="s">
        <v>155</v>
      </c>
      <c r="F106" t="s">
        <v>215</v>
      </c>
      <c r="G106" t="s">
        <v>23</v>
      </c>
      <c r="H106">
        <v>0</v>
      </c>
      <c r="I106">
        <v>45</v>
      </c>
      <c r="J106" t="s">
        <v>48</v>
      </c>
      <c r="K106" t="s">
        <v>25</v>
      </c>
      <c r="L106" s="13">
        <v>31000</v>
      </c>
      <c r="M106" s="13">
        <v>0</v>
      </c>
      <c r="N106">
        <v>1365</v>
      </c>
      <c r="O106">
        <v>4</v>
      </c>
      <c r="P106">
        <v>1369</v>
      </c>
      <c r="Q106">
        <v>9.7941090999999994E-2</v>
      </c>
      <c r="R106">
        <v>1.0911409560000001</v>
      </c>
      <c r="S106" s="11">
        <v>1397779</v>
      </c>
    </row>
    <row r="107" spans="1:19" x14ac:dyDescent="0.3">
      <c r="A107" t="s">
        <v>216</v>
      </c>
      <c r="B107" t="s">
        <v>217</v>
      </c>
      <c r="C107" t="s">
        <v>218</v>
      </c>
      <c r="D107">
        <v>1</v>
      </c>
      <c r="E107" t="s">
        <v>31</v>
      </c>
      <c r="F107" t="s">
        <v>32</v>
      </c>
      <c r="G107" t="s">
        <v>23</v>
      </c>
      <c r="H107">
        <v>0</v>
      </c>
      <c r="I107">
        <v>52</v>
      </c>
      <c r="J107" t="s">
        <v>48</v>
      </c>
      <c r="K107" t="s">
        <v>79</v>
      </c>
      <c r="L107" s="13">
        <v>132233012</v>
      </c>
      <c r="M107" s="13">
        <v>80450870</v>
      </c>
      <c r="N107">
        <v>95249</v>
      </c>
      <c r="O107">
        <v>59</v>
      </c>
      <c r="P107">
        <v>95308</v>
      </c>
      <c r="Q107">
        <v>29.926743720000001</v>
      </c>
      <c r="R107">
        <v>45.954155780000001</v>
      </c>
      <c r="S107" s="11">
        <v>318471</v>
      </c>
    </row>
    <row r="108" spans="1:19" x14ac:dyDescent="0.3">
      <c r="A108" t="s">
        <v>216</v>
      </c>
      <c r="B108" t="s">
        <v>217</v>
      </c>
      <c r="C108" t="s">
        <v>219</v>
      </c>
      <c r="D108">
        <v>0</v>
      </c>
      <c r="E108" t="s">
        <v>21</v>
      </c>
      <c r="F108" t="s">
        <v>22</v>
      </c>
      <c r="G108" t="s">
        <v>23</v>
      </c>
      <c r="H108">
        <v>1</v>
      </c>
      <c r="I108">
        <v>46</v>
      </c>
      <c r="J108" t="s">
        <v>48</v>
      </c>
      <c r="K108" t="s">
        <v>79</v>
      </c>
      <c r="L108" s="13">
        <v>85140573</v>
      </c>
      <c r="M108" s="13">
        <v>4633914</v>
      </c>
      <c r="N108">
        <v>93772</v>
      </c>
      <c r="O108">
        <v>129</v>
      </c>
      <c r="P108">
        <v>93901</v>
      </c>
      <c r="Q108">
        <v>29.484945249999999</v>
      </c>
      <c r="R108">
        <v>45.275750010000003</v>
      </c>
      <c r="S108" s="11">
        <v>318471</v>
      </c>
    </row>
    <row r="109" spans="1:19" x14ac:dyDescent="0.3">
      <c r="A109" t="s">
        <v>216</v>
      </c>
      <c r="B109" t="s">
        <v>217</v>
      </c>
      <c r="C109" t="s">
        <v>220</v>
      </c>
      <c r="D109">
        <v>0</v>
      </c>
      <c r="E109" t="s">
        <v>155</v>
      </c>
      <c r="F109" t="s">
        <v>221</v>
      </c>
      <c r="G109" t="s">
        <v>23</v>
      </c>
      <c r="H109">
        <v>0</v>
      </c>
      <c r="I109">
        <v>61</v>
      </c>
      <c r="J109" t="s">
        <v>48</v>
      </c>
      <c r="K109" t="s">
        <v>29</v>
      </c>
      <c r="L109" s="13">
        <v>19916000</v>
      </c>
      <c r="M109" s="13">
        <v>1311000</v>
      </c>
      <c r="N109">
        <v>5339</v>
      </c>
      <c r="O109">
        <v>2</v>
      </c>
      <c r="P109">
        <v>5341</v>
      </c>
      <c r="Q109">
        <v>1.6770757780000001</v>
      </c>
      <c r="R109">
        <v>2.5752418060000002</v>
      </c>
      <c r="S109" s="11">
        <v>318471</v>
      </c>
    </row>
    <row r="110" spans="1:19" x14ac:dyDescent="0.3">
      <c r="A110" t="s">
        <v>216</v>
      </c>
      <c r="B110" t="s">
        <v>217</v>
      </c>
      <c r="C110" t="s">
        <v>222</v>
      </c>
      <c r="D110">
        <v>0</v>
      </c>
      <c r="E110" t="s">
        <v>173</v>
      </c>
      <c r="F110" t="s">
        <v>174</v>
      </c>
      <c r="G110" t="s">
        <v>23</v>
      </c>
      <c r="H110">
        <v>0</v>
      </c>
      <c r="I110">
        <v>49</v>
      </c>
      <c r="J110" t="s">
        <v>48</v>
      </c>
      <c r="K110" t="s">
        <v>25</v>
      </c>
      <c r="L110" s="13">
        <v>99887782</v>
      </c>
      <c r="M110" s="13">
        <v>1791076</v>
      </c>
      <c r="N110">
        <v>2837</v>
      </c>
      <c r="O110">
        <v>2</v>
      </c>
      <c r="P110">
        <v>2839</v>
      </c>
      <c r="Q110">
        <v>0.89144694499999999</v>
      </c>
      <c r="R110">
        <v>1.3688656589999999</v>
      </c>
      <c r="S110" s="11">
        <v>318471</v>
      </c>
    </row>
    <row r="111" spans="1:19" x14ac:dyDescent="0.3">
      <c r="A111" t="s">
        <v>216</v>
      </c>
      <c r="B111" t="s">
        <v>217</v>
      </c>
      <c r="C111" t="s">
        <v>223</v>
      </c>
      <c r="D111">
        <v>0</v>
      </c>
      <c r="E111" t="s">
        <v>41</v>
      </c>
      <c r="F111" t="s">
        <v>42</v>
      </c>
      <c r="G111" t="s">
        <v>23</v>
      </c>
      <c r="H111">
        <v>0</v>
      </c>
      <c r="I111">
        <v>43</v>
      </c>
      <c r="J111" t="s">
        <v>38</v>
      </c>
      <c r="K111" t="s">
        <v>29</v>
      </c>
      <c r="L111" s="13">
        <v>1250000</v>
      </c>
      <c r="M111" s="13">
        <v>240000</v>
      </c>
      <c r="N111">
        <v>2478</v>
      </c>
      <c r="O111">
        <v>8</v>
      </c>
      <c r="P111">
        <v>2486</v>
      </c>
      <c r="Q111">
        <v>0.780604827</v>
      </c>
      <c r="R111">
        <v>1.1986615110000001</v>
      </c>
      <c r="S111" s="11">
        <v>318471</v>
      </c>
    </row>
    <row r="112" spans="1:19" x14ac:dyDescent="0.3">
      <c r="A112" t="s">
        <v>35</v>
      </c>
      <c r="B112" t="s">
        <v>224</v>
      </c>
      <c r="C112" t="s">
        <v>225</v>
      </c>
      <c r="D112">
        <v>1</v>
      </c>
      <c r="E112" t="s">
        <v>21</v>
      </c>
      <c r="F112" t="s">
        <v>22</v>
      </c>
      <c r="G112" t="s">
        <v>23</v>
      </c>
      <c r="H112">
        <v>0</v>
      </c>
      <c r="I112">
        <v>50</v>
      </c>
      <c r="J112" t="s">
        <v>48</v>
      </c>
      <c r="K112" t="s">
        <v>61</v>
      </c>
      <c r="L112" s="13">
        <v>21766502</v>
      </c>
      <c r="M112" s="13">
        <v>3324300</v>
      </c>
      <c r="N112">
        <v>536377</v>
      </c>
      <c r="O112">
        <v>1298</v>
      </c>
      <c r="P112">
        <v>537675</v>
      </c>
      <c r="Q112">
        <v>30.111642830000001</v>
      </c>
      <c r="R112">
        <v>51.066006139999999</v>
      </c>
      <c r="S112" s="11">
        <v>1785605</v>
      </c>
    </row>
    <row r="113" spans="1:19" x14ac:dyDescent="0.3">
      <c r="A113" t="s">
        <v>35</v>
      </c>
      <c r="B113" t="s">
        <v>224</v>
      </c>
      <c r="C113" t="s">
        <v>226</v>
      </c>
      <c r="D113">
        <v>0</v>
      </c>
      <c r="E113" t="s">
        <v>41</v>
      </c>
      <c r="F113" t="s">
        <v>42</v>
      </c>
      <c r="G113" t="s">
        <v>44</v>
      </c>
      <c r="H113">
        <v>1</v>
      </c>
      <c r="I113">
        <v>57</v>
      </c>
      <c r="J113" t="s">
        <v>48</v>
      </c>
      <c r="K113" t="s">
        <v>52</v>
      </c>
      <c r="L113" s="13">
        <v>241164456</v>
      </c>
      <c r="M113" s="13">
        <v>2100000</v>
      </c>
      <c r="N113">
        <v>423100</v>
      </c>
      <c r="O113">
        <v>832</v>
      </c>
      <c r="P113">
        <v>423932</v>
      </c>
      <c r="Q113">
        <v>23.741644990000001</v>
      </c>
      <c r="R113">
        <v>40.263196379999997</v>
      </c>
      <c r="S113" s="11">
        <v>1785605</v>
      </c>
    </row>
    <row r="114" spans="1:19" x14ac:dyDescent="0.3">
      <c r="A114" t="s">
        <v>35</v>
      </c>
      <c r="B114" t="s">
        <v>224</v>
      </c>
      <c r="C114" t="s">
        <v>227</v>
      </c>
      <c r="D114">
        <v>0</v>
      </c>
      <c r="E114" t="s">
        <v>31</v>
      </c>
      <c r="F114" t="s">
        <v>32</v>
      </c>
      <c r="G114" t="s">
        <v>23</v>
      </c>
      <c r="H114">
        <v>0</v>
      </c>
      <c r="I114">
        <v>64</v>
      </c>
      <c r="J114" t="s">
        <v>48</v>
      </c>
      <c r="K114" t="s">
        <v>79</v>
      </c>
      <c r="L114" s="13">
        <v>41189445</v>
      </c>
      <c r="M114" s="13">
        <v>0</v>
      </c>
      <c r="N114">
        <v>62407</v>
      </c>
      <c r="O114">
        <v>141</v>
      </c>
      <c r="P114">
        <v>62548</v>
      </c>
      <c r="Q114">
        <v>3.5029023779999999</v>
      </c>
      <c r="R114">
        <v>5.940533877</v>
      </c>
      <c r="S114" s="11">
        <v>1785605</v>
      </c>
    </row>
    <row r="115" spans="1:19" x14ac:dyDescent="0.3">
      <c r="A115" t="s">
        <v>228</v>
      </c>
      <c r="B115" t="s">
        <v>229</v>
      </c>
      <c r="C115" t="s">
        <v>230</v>
      </c>
      <c r="D115">
        <v>1</v>
      </c>
      <c r="E115" t="s">
        <v>231</v>
      </c>
      <c r="F115" t="s">
        <v>232</v>
      </c>
      <c r="G115" t="s">
        <v>23</v>
      </c>
      <c r="H115">
        <v>2</v>
      </c>
      <c r="I115">
        <v>71</v>
      </c>
      <c r="J115" t="s">
        <v>48</v>
      </c>
      <c r="K115" t="s">
        <v>61</v>
      </c>
      <c r="L115" s="13">
        <v>1146984897</v>
      </c>
      <c r="M115" s="13">
        <v>166365972</v>
      </c>
      <c r="N115">
        <v>666688</v>
      </c>
      <c r="O115">
        <v>5502</v>
      </c>
      <c r="P115">
        <v>672190</v>
      </c>
      <c r="Q115">
        <v>44.812188669999998</v>
      </c>
      <c r="R115">
        <v>56.979161019999999</v>
      </c>
      <c r="S115" s="11">
        <v>1500016</v>
      </c>
    </row>
    <row r="116" spans="1:19" x14ac:dyDescent="0.3">
      <c r="A116" t="s">
        <v>228</v>
      </c>
      <c r="B116" t="s">
        <v>229</v>
      </c>
      <c r="C116" t="s">
        <v>233</v>
      </c>
      <c r="D116">
        <v>0</v>
      </c>
      <c r="E116" t="s">
        <v>234</v>
      </c>
      <c r="F116" t="s">
        <v>235</v>
      </c>
      <c r="G116" t="s">
        <v>23</v>
      </c>
      <c r="H116">
        <v>6</v>
      </c>
      <c r="I116">
        <v>55</v>
      </c>
      <c r="J116" t="s">
        <v>48</v>
      </c>
      <c r="K116" t="s">
        <v>29</v>
      </c>
      <c r="L116" s="13">
        <v>46023417</v>
      </c>
      <c r="M116" s="13">
        <v>7710578</v>
      </c>
      <c r="N116">
        <v>341527</v>
      </c>
      <c r="O116">
        <v>1707</v>
      </c>
      <c r="P116">
        <v>343234</v>
      </c>
      <c r="Q116">
        <v>22.882022589999998</v>
      </c>
      <c r="R116">
        <v>29.094728199999999</v>
      </c>
      <c r="S116" s="11">
        <v>1500016</v>
      </c>
    </row>
    <row r="117" spans="1:19" x14ac:dyDescent="0.3">
      <c r="A117" t="s">
        <v>228</v>
      </c>
      <c r="B117" t="s">
        <v>229</v>
      </c>
      <c r="C117" t="s">
        <v>236</v>
      </c>
      <c r="D117">
        <v>0</v>
      </c>
      <c r="E117" t="s">
        <v>155</v>
      </c>
      <c r="F117" t="s">
        <v>237</v>
      </c>
      <c r="G117" t="s">
        <v>23</v>
      </c>
      <c r="H117">
        <v>0</v>
      </c>
      <c r="I117">
        <v>43</v>
      </c>
      <c r="J117" t="s">
        <v>48</v>
      </c>
      <c r="K117" t="s">
        <v>66</v>
      </c>
      <c r="L117" s="13">
        <v>133000</v>
      </c>
      <c r="M117" s="13">
        <v>0</v>
      </c>
      <c r="N117">
        <v>66595</v>
      </c>
      <c r="O117">
        <v>231</v>
      </c>
      <c r="P117">
        <v>66826</v>
      </c>
      <c r="Q117">
        <v>4.4550191459999997</v>
      </c>
      <c r="R117">
        <v>5.6646028859999999</v>
      </c>
      <c r="S117" s="11">
        <v>1500016</v>
      </c>
    </row>
    <row r="118" spans="1:19" x14ac:dyDescent="0.3">
      <c r="A118" t="s">
        <v>228</v>
      </c>
      <c r="B118" t="s">
        <v>229</v>
      </c>
      <c r="C118" t="s">
        <v>238</v>
      </c>
      <c r="D118">
        <v>0</v>
      </c>
      <c r="E118" t="s">
        <v>239</v>
      </c>
      <c r="F118" t="s">
        <v>240</v>
      </c>
      <c r="G118" t="s">
        <v>23</v>
      </c>
      <c r="H118">
        <v>0</v>
      </c>
      <c r="I118">
        <v>40</v>
      </c>
      <c r="J118" t="s">
        <v>48</v>
      </c>
      <c r="K118" t="s">
        <v>29</v>
      </c>
      <c r="L118" s="13">
        <v>3520000</v>
      </c>
      <c r="M118" s="13">
        <v>0</v>
      </c>
      <c r="N118">
        <v>29065</v>
      </c>
      <c r="O118">
        <v>282</v>
      </c>
      <c r="P118">
        <v>29347</v>
      </c>
      <c r="Q118">
        <v>1.9564457980000001</v>
      </c>
      <c r="R118">
        <v>2.4876410510000002</v>
      </c>
      <c r="S118" s="11">
        <v>1500016</v>
      </c>
    </row>
    <row r="119" spans="1:19" x14ac:dyDescent="0.3">
      <c r="A119" t="s">
        <v>228</v>
      </c>
      <c r="B119" t="s">
        <v>229</v>
      </c>
      <c r="C119" t="s">
        <v>241</v>
      </c>
      <c r="D119">
        <v>0</v>
      </c>
      <c r="E119" t="s">
        <v>242</v>
      </c>
      <c r="F119" t="s">
        <v>243</v>
      </c>
      <c r="G119" t="s">
        <v>23</v>
      </c>
      <c r="H119">
        <v>0</v>
      </c>
      <c r="I119">
        <v>61</v>
      </c>
      <c r="J119" t="s">
        <v>48</v>
      </c>
      <c r="K119" t="s">
        <v>29</v>
      </c>
      <c r="L119" s="13">
        <v>10961100</v>
      </c>
      <c r="M119" s="13">
        <v>0</v>
      </c>
      <c r="N119">
        <v>23598</v>
      </c>
      <c r="O119">
        <v>173</v>
      </c>
      <c r="P119">
        <v>23771</v>
      </c>
      <c r="Q119">
        <v>1.5847164300000001</v>
      </c>
      <c r="R119">
        <v>2.0149833180000001</v>
      </c>
      <c r="S119" s="11">
        <v>1500016</v>
      </c>
    </row>
    <row r="120" spans="1:19" x14ac:dyDescent="0.3">
      <c r="A120" t="s">
        <v>228</v>
      </c>
      <c r="B120" t="s">
        <v>229</v>
      </c>
      <c r="C120" t="s">
        <v>33</v>
      </c>
      <c r="D120">
        <v>0</v>
      </c>
      <c r="E120" t="s">
        <v>33</v>
      </c>
      <c r="F120" t="s">
        <v>2885</v>
      </c>
      <c r="G120" t="s">
        <v>34</v>
      </c>
      <c r="J120" t="s">
        <v>34</v>
      </c>
      <c r="K120" t="s">
        <v>34</v>
      </c>
      <c r="N120">
        <v>12015</v>
      </c>
      <c r="O120">
        <v>164</v>
      </c>
      <c r="P120">
        <v>12179</v>
      </c>
      <c r="Q120">
        <v>0.81192467300000004</v>
      </c>
      <c r="R120">
        <v>1.032370612</v>
      </c>
      <c r="S120" s="11">
        <v>1500016</v>
      </c>
    </row>
    <row r="121" spans="1:19" x14ac:dyDescent="0.3">
      <c r="A121" t="s">
        <v>101</v>
      </c>
      <c r="B121" t="s">
        <v>244</v>
      </c>
      <c r="C121" t="s">
        <v>245</v>
      </c>
      <c r="D121">
        <v>1</v>
      </c>
      <c r="E121" t="s">
        <v>105</v>
      </c>
      <c r="F121" t="s">
        <v>2923</v>
      </c>
      <c r="G121" t="s">
        <v>44</v>
      </c>
      <c r="H121">
        <v>1</v>
      </c>
      <c r="I121">
        <v>33</v>
      </c>
      <c r="J121" t="s">
        <v>38</v>
      </c>
      <c r="K121" t="s">
        <v>29</v>
      </c>
      <c r="L121" s="13">
        <v>12527597</v>
      </c>
      <c r="M121" s="13">
        <v>4244000</v>
      </c>
      <c r="N121">
        <v>649613</v>
      </c>
      <c r="O121">
        <v>316</v>
      </c>
      <c r="P121">
        <v>649929</v>
      </c>
      <c r="Q121">
        <v>36.828890149999999</v>
      </c>
      <c r="R121">
        <v>44.138931939999999</v>
      </c>
      <c r="S121" s="11">
        <v>1764726</v>
      </c>
    </row>
    <row r="122" spans="1:19" x14ac:dyDescent="0.3">
      <c r="A122" t="s">
        <v>101</v>
      </c>
      <c r="B122" t="s">
        <v>244</v>
      </c>
      <c r="C122" t="s">
        <v>246</v>
      </c>
      <c r="D122">
        <v>0</v>
      </c>
      <c r="E122" t="s">
        <v>21</v>
      </c>
      <c r="F122" t="s">
        <v>22</v>
      </c>
      <c r="G122" t="s">
        <v>23</v>
      </c>
      <c r="H122">
        <v>1</v>
      </c>
      <c r="I122">
        <v>55</v>
      </c>
      <c r="J122" t="s">
        <v>38</v>
      </c>
      <c r="K122" t="s">
        <v>29</v>
      </c>
      <c r="L122" s="13">
        <v>2014593</v>
      </c>
      <c r="M122" s="13">
        <v>1875000</v>
      </c>
      <c r="N122">
        <v>647755</v>
      </c>
      <c r="O122">
        <v>1032</v>
      </c>
      <c r="P122">
        <v>648787</v>
      </c>
      <c r="Q122">
        <v>36.76417756</v>
      </c>
      <c r="R122">
        <v>44.06137476</v>
      </c>
      <c r="S122" s="11">
        <v>1764726</v>
      </c>
    </row>
    <row r="123" spans="1:19" x14ac:dyDescent="0.3">
      <c r="A123" t="s">
        <v>101</v>
      </c>
      <c r="B123" t="s">
        <v>244</v>
      </c>
      <c r="C123" t="s">
        <v>247</v>
      </c>
      <c r="D123">
        <v>0</v>
      </c>
      <c r="E123" t="s">
        <v>87</v>
      </c>
      <c r="F123" t="s">
        <v>88</v>
      </c>
      <c r="G123" t="s">
        <v>23</v>
      </c>
      <c r="H123">
        <v>2</v>
      </c>
      <c r="I123">
        <v>59</v>
      </c>
      <c r="J123" t="s">
        <v>38</v>
      </c>
      <c r="K123" t="s">
        <v>29</v>
      </c>
      <c r="L123" s="13">
        <v>10448352</v>
      </c>
      <c r="M123" s="13">
        <v>17324</v>
      </c>
      <c r="N123">
        <v>100373</v>
      </c>
      <c r="O123">
        <v>147</v>
      </c>
      <c r="P123">
        <v>100520</v>
      </c>
      <c r="Q123">
        <v>5.6960683980000004</v>
      </c>
      <c r="R123">
        <v>6.8266617409999997</v>
      </c>
      <c r="S123" s="11">
        <v>1764726</v>
      </c>
    </row>
    <row r="124" spans="1:19" x14ac:dyDescent="0.3">
      <c r="A124" t="s">
        <v>101</v>
      </c>
      <c r="B124" t="s">
        <v>244</v>
      </c>
      <c r="C124" t="s">
        <v>248</v>
      </c>
      <c r="D124">
        <v>0</v>
      </c>
      <c r="E124" t="s">
        <v>31</v>
      </c>
      <c r="F124" t="s">
        <v>32</v>
      </c>
      <c r="G124" t="s">
        <v>44</v>
      </c>
      <c r="H124">
        <v>0</v>
      </c>
      <c r="I124">
        <v>41</v>
      </c>
      <c r="J124" t="s">
        <v>38</v>
      </c>
      <c r="K124" t="s">
        <v>52</v>
      </c>
      <c r="L124" s="13">
        <v>12069004</v>
      </c>
      <c r="M124" s="13">
        <v>2996520</v>
      </c>
      <c r="N124">
        <v>25094</v>
      </c>
      <c r="O124">
        <v>34</v>
      </c>
      <c r="P124">
        <v>25128</v>
      </c>
      <c r="Q124">
        <v>1.4239037670000001</v>
      </c>
      <c r="R124">
        <v>1.7065296080000001</v>
      </c>
      <c r="S124" s="11">
        <v>1764726</v>
      </c>
    </row>
    <row r="125" spans="1:19" x14ac:dyDescent="0.3">
      <c r="A125" t="s">
        <v>101</v>
      </c>
      <c r="B125" t="s">
        <v>244</v>
      </c>
      <c r="C125" t="s">
        <v>33</v>
      </c>
      <c r="D125">
        <v>0</v>
      </c>
      <c r="E125" t="s">
        <v>33</v>
      </c>
      <c r="F125" t="s">
        <v>2885</v>
      </c>
      <c r="G125" t="s">
        <v>34</v>
      </c>
      <c r="J125" t="s">
        <v>34</v>
      </c>
      <c r="K125" t="s">
        <v>34</v>
      </c>
      <c r="N125">
        <v>20484</v>
      </c>
      <c r="O125">
        <v>11</v>
      </c>
      <c r="P125">
        <v>20495</v>
      </c>
      <c r="Q125">
        <v>1.161370094</v>
      </c>
      <c r="R125">
        <v>1.3918865140000001</v>
      </c>
      <c r="S125" s="11">
        <v>1764726</v>
      </c>
    </row>
    <row r="126" spans="1:19" x14ac:dyDescent="0.3">
      <c r="A126" t="s">
        <v>228</v>
      </c>
      <c r="B126" t="s">
        <v>249</v>
      </c>
      <c r="C126" t="s">
        <v>250</v>
      </c>
      <c r="D126">
        <v>1</v>
      </c>
      <c r="E126" t="s">
        <v>31</v>
      </c>
      <c r="F126" t="s">
        <v>32</v>
      </c>
      <c r="G126" t="s">
        <v>23</v>
      </c>
      <c r="H126">
        <v>1</v>
      </c>
      <c r="I126">
        <v>46</v>
      </c>
      <c r="J126" t="s">
        <v>48</v>
      </c>
      <c r="K126" t="s">
        <v>79</v>
      </c>
      <c r="L126" s="13">
        <v>234564815</v>
      </c>
      <c r="M126" s="13">
        <v>33409505</v>
      </c>
      <c r="N126">
        <v>613390</v>
      </c>
      <c r="O126">
        <v>4370</v>
      </c>
      <c r="P126">
        <v>617760</v>
      </c>
      <c r="Q126">
        <v>42.629127420000003</v>
      </c>
      <c r="R126">
        <v>53.956749700000003</v>
      </c>
      <c r="S126" s="11">
        <v>1449150</v>
      </c>
    </row>
    <row r="127" spans="1:19" x14ac:dyDescent="0.3">
      <c r="A127" t="s">
        <v>228</v>
      </c>
      <c r="B127" t="s">
        <v>249</v>
      </c>
      <c r="C127" t="s">
        <v>251</v>
      </c>
      <c r="D127">
        <v>0</v>
      </c>
      <c r="E127" t="s">
        <v>252</v>
      </c>
      <c r="F127" t="s">
        <v>253</v>
      </c>
      <c r="G127" t="s">
        <v>23</v>
      </c>
      <c r="H127">
        <v>0</v>
      </c>
      <c r="I127">
        <v>63</v>
      </c>
      <c r="J127" t="s">
        <v>48</v>
      </c>
      <c r="K127" t="s">
        <v>79</v>
      </c>
      <c r="L127" s="13">
        <v>111158268</v>
      </c>
      <c r="M127" s="13">
        <v>1884554</v>
      </c>
      <c r="N127">
        <v>385294</v>
      </c>
      <c r="O127">
        <v>1660</v>
      </c>
      <c r="P127">
        <v>386954</v>
      </c>
      <c r="Q127">
        <v>26.702135729999998</v>
      </c>
      <c r="R127">
        <v>33.797559120000003</v>
      </c>
      <c r="S127" s="11">
        <v>1449150</v>
      </c>
    </row>
    <row r="128" spans="1:19" x14ac:dyDescent="0.3">
      <c r="A128" t="s">
        <v>228</v>
      </c>
      <c r="B128" t="s">
        <v>249</v>
      </c>
      <c r="C128" t="s">
        <v>254</v>
      </c>
      <c r="D128">
        <v>0</v>
      </c>
      <c r="E128" t="s">
        <v>155</v>
      </c>
      <c r="F128" t="s">
        <v>237</v>
      </c>
      <c r="G128" t="s">
        <v>23</v>
      </c>
      <c r="H128">
        <v>0</v>
      </c>
      <c r="I128">
        <v>55</v>
      </c>
      <c r="J128" t="s">
        <v>48</v>
      </c>
      <c r="K128" t="s">
        <v>29</v>
      </c>
      <c r="L128" s="13">
        <v>22006894</v>
      </c>
      <c r="M128" s="13">
        <v>11328495</v>
      </c>
      <c r="N128">
        <v>46326</v>
      </c>
      <c r="O128">
        <v>57</v>
      </c>
      <c r="P128">
        <v>46383</v>
      </c>
      <c r="Q128">
        <v>3.200703861</v>
      </c>
      <c r="R128">
        <v>4.0512106990000003</v>
      </c>
      <c r="S128" s="11">
        <v>1449150</v>
      </c>
    </row>
    <row r="129" spans="1:19" x14ac:dyDescent="0.3">
      <c r="A129" t="s">
        <v>228</v>
      </c>
      <c r="B129" t="s">
        <v>249</v>
      </c>
      <c r="C129" t="s">
        <v>255</v>
      </c>
      <c r="D129">
        <v>0</v>
      </c>
      <c r="E129" t="s">
        <v>239</v>
      </c>
      <c r="F129" t="s">
        <v>240</v>
      </c>
      <c r="G129" t="s">
        <v>44</v>
      </c>
      <c r="H129">
        <v>0</v>
      </c>
      <c r="I129">
        <v>37</v>
      </c>
      <c r="J129" t="s">
        <v>48</v>
      </c>
      <c r="K129" t="s">
        <v>29</v>
      </c>
      <c r="L129" s="13">
        <v>2934243</v>
      </c>
      <c r="M129" s="13">
        <v>0</v>
      </c>
      <c r="N129">
        <v>32151</v>
      </c>
      <c r="O129">
        <v>258</v>
      </c>
      <c r="P129">
        <v>32409</v>
      </c>
      <c r="Q129">
        <v>2.2364144499999998</v>
      </c>
      <c r="R129">
        <v>2.830685543</v>
      </c>
      <c r="S129" s="11">
        <v>1449150</v>
      </c>
    </row>
    <row r="130" spans="1:19" x14ac:dyDescent="0.3">
      <c r="A130" t="s">
        <v>228</v>
      </c>
      <c r="B130" t="s">
        <v>249</v>
      </c>
      <c r="C130" t="s">
        <v>33</v>
      </c>
      <c r="D130">
        <v>0</v>
      </c>
      <c r="E130" t="s">
        <v>33</v>
      </c>
      <c r="F130" t="s">
        <v>2885</v>
      </c>
      <c r="G130" t="s">
        <v>34</v>
      </c>
      <c r="J130" t="s">
        <v>34</v>
      </c>
      <c r="K130" t="s">
        <v>34</v>
      </c>
      <c r="N130">
        <v>16819</v>
      </c>
      <c r="O130">
        <v>102</v>
      </c>
      <c r="P130">
        <v>16921</v>
      </c>
      <c r="Q130">
        <v>1.167650002</v>
      </c>
      <c r="R130">
        <v>1.4779237270000001</v>
      </c>
      <c r="S130" s="11">
        <v>1449150</v>
      </c>
    </row>
    <row r="131" spans="1:19" x14ac:dyDescent="0.3">
      <c r="A131" t="s">
        <v>228</v>
      </c>
      <c r="B131" t="s">
        <v>249</v>
      </c>
      <c r="C131" t="s">
        <v>256</v>
      </c>
      <c r="D131">
        <v>0</v>
      </c>
      <c r="E131" t="s">
        <v>242</v>
      </c>
      <c r="F131" t="s">
        <v>243</v>
      </c>
      <c r="G131" t="s">
        <v>23</v>
      </c>
      <c r="H131">
        <v>0</v>
      </c>
      <c r="I131">
        <v>41</v>
      </c>
      <c r="J131" t="s">
        <v>48</v>
      </c>
      <c r="K131" t="s">
        <v>66</v>
      </c>
      <c r="L131" s="13">
        <v>44642380</v>
      </c>
      <c r="M131" s="13">
        <v>20565404</v>
      </c>
      <c r="N131">
        <v>14680</v>
      </c>
      <c r="O131">
        <v>96</v>
      </c>
      <c r="P131">
        <v>14776</v>
      </c>
      <c r="Q131">
        <v>1.019632198</v>
      </c>
      <c r="R131">
        <v>1.290573902</v>
      </c>
      <c r="S131" s="11">
        <v>1449150</v>
      </c>
    </row>
    <row r="132" spans="1:19" x14ac:dyDescent="0.3">
      <c r="A132" t="s">
        <v>257</v>
      </c>
      <c r="B132" t="s">
        <v>258</v>
      </c>
      <c r="C132" t="s">
        <v>259</v>
      </c>
      <c r="D132">
        <v>1</v>
      </c>
      <c r="E132" t="s">
        <v>21</v>
      </c>
      <c r="F132" t="s">
        <v>22</v>
      </c>
      <c r="G132" t="s">
        <v>23</v>
      </c>
      <c r="H132">
        <v>3</v>
      </c>
      <c r="I132">
        <v>52</v>
      </c>
      <c r="J132" t="s">
        <v>48</v>
      </c>
      <c r="K132" t="s">
        <v>61</v>
      </c>
      <c r="L132" s="13">
        <v>5010577</v>
      </c>
      <c r="M132" s="13">
        <v>1159200</v>
      </c>
      <c r="N132">
        <v>618004</v>
      </c>
      <c r="O132">
        <v>430</v>
      </c>
      <c r="P132">
        <v>618434</v>
      </c>
      <c r="Q132">
        <v>34.253940450000002</v>
      </c>
      <c r="R132">
        <v>52.869310390000003</v>
      </c>
      <c r="S132" s="11">
        <v>1805439</v>
      </c>
    </row>
    <row r="133" spans="1:19" x14ac:dyDescent="0.3">
      <c r="A133" t="s">
        <v>257</v>
      </c>
      <c r="B133" t="s">
        <v>258</v>
      </c>
      <c r="C133" t="s">
        <v>260</v>
      </c>
      <c r="D133">
        <v>0</v>
      </c>
      <c r="E133" t="s">
        <v>261</v>
      </c>
      <c r="F133" t="s">
        <v>262</v>
      </c>
      <c r="G133" t="s">
        <v>23</v>
      </c>
      <c r="H133">
        <v>6</v>
      </c>
      <c r="I133">
        <v>50</v>
      </c>
      <c r="J133" t="s">
        <v>48</v>
      </c>
      <c r="K133" t="s">
        <v>52</v>
      </c>
      <c r="L133" s="13">
        <v>76618366</v>
      </c>
      <c r="M133" s="13">
        <v>8566199</v>
      </c>
      <c r="N133">
        <v>481120</v>
      </c>
      <c r="O133">
        <v>73</v>
      </c>
      <c r="P133">
        <v>481193</v>
      </c>
      <c r="Q133">
        <v>26.65240975</v>
      </c>
      <c r="R133">
        <v>41.13671317</v>
      </c>
      <c r="S133" s="11">
        <v>1805439</v>
      </c>
    </row>
    <row r="134" spans="1:19" x14ac:dyDescent="0.3">
      <c r="A134" t="s">
        <v>257</v>
      </c>
      <c r="B134" t="s">
        <v>258</v>
      </c>
      <c r="C134" t="s">
        <v>33</v>
      </c>
      <c r="D134">
        <v>0</v>
      </c>
      <c r="E134" t="s">
        <v>33</v>
      </c>
      <c r="F134" t="s">
        <v>2885</v>
      </c>
      <c r="G134" t="s">
        <v>34</v>
      </c>
      <c r="J134" t="s">
        <v>34</v>
      </c>
      <c r="K134" t="s">
        <v>34</v>
      </c>
      <c r="N134">
        <v>20606</v>
      </c>
      <c r="O134">
        <v>12</v>
      </c>
      <c r="P134">
        <v>20618</v>
      </c>
      <c r="Q134">
        <v>1.1419937200000001</v>
      </c>
      <c r="R134">
        <v>1.762612407</v>
      </c>
      <c r="S134" s="11">
        <v>1805439</v>
      </c>
    </row>
    <row r="135" spans="1:19" x14ac:dyDescent="0.3">
      <c r="A135" t="s">
        <v>257</v>
      </c>
      <c r="B135" t="s">
        <v>263</v>
      </c>
      <c r="C135" t="s">
        <v>264</v>
      </c>
      <c r="D135">
        <v>1</v>
      </c>
      <c r="E135" t="s">
        <v>21</v>
      </c>
      <c r="F135" t="s">
        <v>22</v>
      </c>
      <c r="G135" t="s">
        <v>23</v>
      </c>
      <c r="H135">
        <v>1</v>
      </c>
      <c r="I135">
        <v>66</v>
      </c>
      <c r="J135" t="s">
        <v>48</v>
      </c>
      <c r="K135" t="s">
        <v>79</v>
      </c>
      <c r="L135" s="13">
        <v>79971720</v>
      </c>
      <c r="M135" s="13">
        <v>0</v>
      </c>
      <c r="N135">
        <v>560106</v>
      </c>
      <c r="O135">
        <v>6374</v>
      </c>
      <c r="P135">
        <v>566480</v>
      </c>
      <c r="Q135">
        <v>27.11269948</v>
      </c>
      <c r="R135">
        <v>52.332456319999999</v>
      </c>
      <c r="S135" s="11">
        <v>2089353</v>
      </c>
    </row>
    <row r="136" spans="1:19" x14ac:dyDescent="0.3">
      <c r="A136" t="s">
        <v>257</v>
      </c>
      <c r="B136" t="s">
        <v>263</v>
      </c>
      <c r="C136" t="s">
        <v>265</v>
      </c>
      <c r="D136">
        <v>0</v>
      </c>
      <c r="E136" t="s">
        <v>266</v>
      </c>
      <c r="F136" t="s">
        <v>267</v>
      </c>
      <c r="G136" t="s">
        <v>23</v>
      </c>
      <c r="H136">
        <v>1</v>
      </c>
      <c r="I136">
        <v>36</v>
      </c>
      <c r="J136" t="s">
        <v>48</v>
      </c>
      <c r="K136" t="s">
        <v>29</v>
      </c>
      <c r="L136" s="13">
        <v>682315</v>
      </c>
      <c r="M136" s="13">
        <v>0</v>
      </c>
      <c r="N136">
        <v>418266</v>
      </c>
      <c r="O136">
        <v>929</v>
      </c>
      <c r="P136">
        <v>419195</v>
      </c>
      <c r="Q136">
        <v>20.06338804</v>
      </c>
      <c r="R136">
        <v>38.725999199999997</v>
      </c>
      <c r="S136" s="11">
        <v>2089353</v>
      </c>
    </row>
    <row r="137" spans="1:19" x14ac:dyDescent="0.3">
      <c r="A137" t="s">
        <v>257</v>
      </c>
      <c r="B137" t="s">
        <v>263</v>
      </c>
      <c r="C137" t="s">
        <v>33</v>
      </c>
      <c r="D137">
        <v>0</v>
      </c>
      <c r="E137" t="s">
        <v>33</v>
      </c>
      <c r="F137" t="s">
        <v>2885</v>
      </c>
      <c r="G137" t="s">
        <v>34</v>
      </c>
      <c r="J137" t="s">
        <v>34</v>
      </c>
      <c r="K137" t="s">
        <v>34</v>
      </c>
      <c r="N137">
        <v>21763</v>
      </c>
      <c r="O137">
        <v>62</v>
      </c>
      <c r="P137">
        <v>21825</v>
      </c>
      <c r="Q137">
        <v>1.044581744</v>
      </c>
      <c r="R137">
        <v>2.0162333339999998</v>
      </c>
      <c r="S137" s="11">
        <v>2089353</v>
      </c>
    </row>
    <row r="138" spans="1:19" x14ac:dyDescent="0.3">
      <c r="A138" t="s">
        <v>257</v>
      </c>
      <c r="B138" t="s">
        <v>263</v>
      </c>
      <c r="C138" t="s">
        <v>268</v>
      </c>
      <c r="D138">
        <v>0</v>
      </c>
      <c r="E138" t="s">
        <v>155</v>
      </c>
      <c r="F138" t="s">
        <v>269</v>
      </c>
      <c r="G138" t="s">
        <v>23</v>
      </c>
      <c r="H138">
        <v>0</v>
      </c>
      <c r="I138">
        <v>81</v>
      </c>
      <c r="J138" t="s">
        <v>48</v>
      </c>
      <c r="K138" t="s">
        <v>25</v>
      </c>
      <c r="L138" s="13">
        <v>3196572</v>
      </c>
      <c r="M138" s="13">
        <v>0</v>
      </c>
      <c r="N138">
        <v>13768</v>
      </c>
      <c r="O138">
        <v>5</v>
      </c>
      <c r="P138">
        <v>13773</v>
      </c>
      <c r="Q138">
        <v>0.65919928299999997</v>
      </c>
      <c r="R138">
        <v>1.2723748779999999</v>
      </c>
      <c r="S138" s="11">
        <v>2089353</v>
      </c>
    </row>
    <row r="139" spans="1:19" x14ac:dyDescent="0.3">
      <c r="A139" t="s">
        <v>257</v>
      </c>
      <c r="B139" t="s">
        <v>263</v>
      </c>
      <c r="C139" t="s">
        <v>270</v>
      </c>
      <c r="D139">
        <v>0</v>
      </c>
      <c r="E139" t="s">
        <v>271</v>
      </c>
      <c r="F139" t="s">
        <v>272</v>
      </c>
      <c r="G139" t="s">
        <v>23</v>
      </c>
      <c r="H139">
        <v>0</v>
      </c>
      <c r="I139">
        <v>70</v>
      </c>
      <c r="J139" t="s">
        <v>48</v>
      </c>
      <c r="K139" t="s">
        <v>25</v>
      </c>
      <c r="L139" s="13">
        <v>4437819</v>
      </c>
      <c r="M139" s="13">
        <v>0</v>
      </c>
      <c r="N139">
        <v>12592</v>
      </c>
      <c r="O139">
        <v>6</v>
      </c>
      <c r="P139">
        <v>12598</v>
      </c>
      <c r="Q139">
        <v>0.60296177799999995</v>
      </c>
      <c r="R139">
        <v>1.163826233</v>
      </c>
      <c r="S139" s="11">
        <v>2089353</v>
      </c>
    </row>
    <row r="140" spans="1:19" x14ac:dyDescent="0.3">
      <c r="A140" t="s">
        <v>126</v>
      </c>
      <c r="B140" t="s">
        <v>273</v>
      </c>
      <c r="C140" t="s">
        <v>274</v>
      </c>
      <c r="D140">
        <v>1</v>
      </c>
      <c r="E140" t="s">
        <v>129</v>
      </c>
      <c r="F140" t="s">
        <v>130</v>
      </c>
      <c r="G140" t="s">
        <v>44</v>
      </c>
      <c r="H140">
        <v>0</v>
      </c>
      <c r="I140">
        <v>26</v>
      </c>
      <c r="J140" t="s">
        <v>24</v>
      </c>
      <c r="K140" t="s">
        <v>79</v>
      </c>
      <c r="L140" s="13">
        <v>141179</v>
      </c>
      <c r="M140" s="13">
        <v>0</v>
      </c>
      <c r="N140">
        <v>557561</v>
      </c>
      <c r="O140">
        <v>4629</v>
      </c>
      <c r="P140">
        <v>562190</v>
      </c>
      <c r="Q140">
        <v>38.733845109999997</v>
      </c>
      <c r="R140">
        <v>52.139839649999999</v>
      </c>
      <c r="S140" s="11">
        <v>1451418</v>
      </c>
    </row>
    <row r="141" spans="1:19" x14ac:dyDescent="0.3">
      <c r="A141" t="s">
        <v>126</v>
      </c>
      <c r="B141" t="s">
        <v>273</v>
      </c>
      <c r="C141" t="s">
        <v>275</v>
      </c>
      <c r="D141">
        <v>0</v>
      </c>
      <c r="E141" t="s">
        <v>132</v>
      </c>
      <c r="F141" t="s">
        <v>114</v>
      </c>
      <c r="G141" t="s">
        <v>23</v>
      </c>
      <c r="H141">
        <v>0</v>
      </c>
      <c r="I141">
        <v>72</v>
      </c>
      <c r="J141" t="s">
        <v>24</v>
      </c>
      <c r="K141" t="s">
        <v>29</v>
      </c>
      <c r="L141" s="13">
        <v>65729020</v>
      </c>
      <c r="M141" s="13">
        <v>0</v>
      </c>
      <c r="N141">
        <v>336163</v>
      </c>
      <c r="O141">
        <v>1938</v>
      </c>
      <c r="P141">
        <v>338101</v>
      </c>
      <c r="Q141">
        <v>23.294529900000001</v>
      </c>
      <c r="R141">
        <v>31.35689344</v>
      </c>
      <c r="S141" s="11">
        <v>1451418</v>
      </c>
    </row>
    <row r="142" spans="1:19" x14ac:dyDescent="0.3">
      <c r="A142" t="s">
        <v>126</v>
      </c>
      <c r="B142" t="s">
        <v>273</v>
      </c>
      <c r="C142" t="s">
        <v>33</v>
      </c>
      <c r="D142">
        <v>0</v>
      </c>
      <c r="E142" t="s">
        <v>33</v>
      </c>
      <c r="F142" t="s">
        <v>2885</v>
      </c>
      <c r="G142" t="s">
        <v>34</v>
      </c>
      <c r="J142" t="s">
        <v>34</v>
      </c>
      <c r="K142" t="s">
        <v>34</v>
      </c>
      <c r="N142">
        <v>47955</v>
      </c>
      <c r="O142">
        <v>22</v>
      </c>
      <c r="P142">
        <v>47977</v>
      </c>
      <c r="Q142">
        <v>3.3055260440000001</v>
      </c>
      <c r="R142">
        <v>4.4495865930000003</v>
      </c>
      <c r="S142" s="11">
        <v>1451418</v>
      </c>
    </row>
    <row r="143" spans="1:19" x14ac:dyDescent="0.3">
      <c r="A143" t="s">
        <v>126</v>
      </c>
      <c r="B143" t="s">
        <v>273</v>
      </c>
      <c r="C143" t="s">
        <v>276</v>
      </c>
      <c r="D143">
        <v>0</v>
      </c>
      <c r="E143" t="s">
        <v>134</v>
      </c>
      <c r="F143" t="s">
        <v>135</v>
      </c>
      <c r="G143" t="s">
        <v>23</v>
      </c>
      <c r="H143">
        <v>3</v>
      </c>
      <c r="I143">
        <v>49</v>
      </c>
      <c r="J143" t="s">
        <v>24</v>
      </c>
      <c r="K143" t="s">
        <v>61</v>
      </c>
      <c r="L143" s="13">
        <v>2567059</v>
      </c>
      <c r="M143" s="13">
        <v>320000</v>
      </c>
      <c r="N143">
        <v>42245</v>
      </c>
      <c r="O143">
        <v>549</v>
      </c>
      <c r="P143">
        <v>42794</v>
      </c>
      <c r="Q143">
        <v>2.9484269869999999</v>
      </c>
      <c r="R143">
        <v>3.9688936090000002</v>
      </c>
      <c r="S143" s="11">
        <v>1451418</v>
      </c>
    </row>
    <row r="144" spans="1:19" x14ac:dyDescent="0.3">
      <c r="A144" t="s">
        <v>126</v>
      </c>
      <c r="B144" t="s">
        <v>273</v>
      </c>
      <c r="C144" t="s">
        <v>277</v>
      </c>
      <c r="D144">
        <v>0</v>
      </c>
      <c r="E144" t="s">
        <v>21</v>
      </c>
      <c r="F144" t="s">
        <v>22</v>
      </c>
      <c r="G144" t="s">
        <v>23</v>
      </c>
      <c r="H144">
        <v>0</v>
      </c>
      <c r="I144">
        <v>54</v>
      </c>
      <c r="J144" t="s">
        <v>24</v>
      </c>
      <c r="K144" t="s">
        <v>39</v>
      </c>
      <c r="L144" s="13">
        <v>11443485</v>
      </c>
      <c r="M144" s="13">
        <v>2200000</v>
      </c>
      <c r="N144">
        <v>17578</v>
      </c>
      <c r="O144">
        <v>289</v>
      </c>
      <c r="P144">
        <v>17867</v>
      </c>
      <c r="Q144">
        <v>1.2310030599999999</v>
      </c>
      <c r="R144">
        <v>1.657059917</v>
      </c>
      <c r="S144" s="11">
        <v>1451418</v>
      </c>
    </row>
    <row r="145" spans="1:19" x14ac:dyDescent="0.3">
      <c r="A145" t="s">
        <v>126</v>
      </c>
      <c r="B145" t="s">
        <v>273</v>
      </c>
      <c r="C145" t="s">
        <v>278</v>
      </c>
      <c r="D145">
        <v>0</v>
      </c>
      <c r="E145" t="s">
        <v>31</v>
      </c>
      <c r="F145" t="s">
        <v>32</v>
      </c>
      <c r="G145" t="s">
        <v>44</v>
      </c>
      <c r="H145">
        <v>0</v>
      </c>
      <c r="I145">
        <v>46</v>
      </c>
      <c r="J145" t="s">
        <v>24</v>
      </c>
      <c r="K145" t="s">
        <v>79</v>
      </c>
      <c r="L145" s="13">
        <v>23592023</v>
      </c>
      <c r="M145" s="13">
        <v>0</v>
      </c>
      <c r="N145">
        <v>17656</v>
      </c>
      <c r="O145">
        <v>74</v>
      </c>
      <c r="P145">
        <v>17730</v>
      </c>
      <c r="Q145">
        <v>1.221564015</v>
      </c>
      <c r="R145">
        <v>1.644353967</v>
      </c>
      <c r="S145" s="11">
        <v>1451418</v>
      </c>
    </row>
    <row r="146" spans="1:19" x14ac:dyDescent="0.3">
      <c r="A146" t="s">
        <v>126</v>
      </c>
      <c r="B146" t="s">
        <v>273</v>
      </c>
      <c r="C146" t="s">
        <v>279</v>
      </c>
      <c r="D146">
        <v>0</v>
      </c>
      <c r="E146" t="s">
        <v>155</v>
      </c>
      <c r="F146" t="s">
        <v>55</v>
      </c>
      <c r="G146" t="s">
        <v>23</v>
      </c>
      <c r="H146">
        <v>0</v>
      </c>
      <c r="I146">
        <v>61</v>
      </c>
      <c r="J146" t="s">
        <v>24</v>
      </c>
      <c r="K146" t="s">
        <v>210</v>
      </c>
      <c r="L146" s="13">
        <v>340500</v>
      </c>
      <c r="M146" s="13">
        <v>0</v>
      </c>
      <c r="N146">
        <v>13810</v>
      </c>
      <c r="O146">
        <v>16</v>
      </c>
      <c r="P146">
        <v>13826</v>
      </c>
      <c r="Q146">
        <v>0.95258567800000005</v>
      </c>
      <c r="R146">
        <v>1.282280764</v>
      </c>
      <c r="S146" s="11">
        <v>1451418</v>
      </c>
    </row>
    <row r="147" spans="1:19" x14ac:dyDescent="0.3">
      <c r="A147" t="s">
        <v>126</v>
      </c>
      <c r="B147" t="s">
        <v>273</v>
      </c>
      <c r="C147" t="s">
        <v>280</v>
      </c>
      <c r="D147">
        <v>0</v>
      </c>
      <c r="E147" t="s">
        <v>155</v>
      </c>
      <c r="F147" t="s">
        <v>281</v>
      </c>
      <c r="G147" t="s">
        <v>44</v>
      </c>
      <c r="H147">
        <v>0</v>
      </c>
      <c r="I147">
        <v>37</v>
      </c>
      <c r="J147" t="s">
        <v>24</v>
      </c>
      <c r="K147" t="s">
        <v>61</v>
      </c>
      <c r="L147" s="13">
        <v>964000</v>
      </c>
      <c r="M147" s="13">
        <v>0</v>
      </c>
      <c r="N147">
        <v>11231</v>
      </c>
      <c r="O147">
        <v>5</v>
      </c>
      <c r="P147">
        <v>11236</v>
      </c>
      <c r="Q147">
        <v>0.77413949699999995</v>
      </c>
      <c r="R147">
        <v>1.0420733879999999</v>
      </c>
      <c r="S147" s="11">
        <v>1451418</v>
      </c>
    </row>
    <row r="148" spans="1:19" x14ac:dyDescent="0.3">
      <c r="A148" t="s">
        <v>282</v>
      </c>
      <c r="B148" t="s">
        <v>283</v>
      </c>
      <c r="C148" t="s">
        <v>284</v>
      </c>
      <c r="D148">
        <v>1</v>
      </c>
      <c r="E148" t="s">
        <v>21</v>
      </c>
      <c r="F148" t="s">
        <v>22</v>
      </c>
      <c r="G148" t="s">
        <v>23</v>
      </c>
      <c r="H148">
        <v>0</v>
      </c>
      <c r="I148">
        <v>54</v>
      </c>
      <c r="J148" t="s">
        <v>24</v>
      </c>
      <c r="K148" t="s">
        <v>29</v>
      </c>
      <c r="L148" s="13">
        <v>136628259</v>
      </c>
      <c r="M148" s="13">
        <v>0</v>
      </c>
      <c r="N148">
        <v>148567</v>
      </c>
      <c r="O148">
        <v>5316</v>
      </c>
      <c r="P148">
        <v>153883</v>
      </c>
      <c r="Q148">
        <v>45.287944250000002</v>
      </c>
      <c r="R148">
        <v>52.036899890000001</v>
      </c>
      <c r="S148" s="11">
        <v>339788</v>
      </c>
    </row>
    <row r="149" spans="1:19" x14ac:dyDescent="0.3">
      <c r="A149" t="s">
        <v>282</v>
      </c>
      <c r="B149" t="s">
        <v>283</v>
      </c>
      <c r="C149" t="s">
        <v>285</v>
      </c>
      <c r="D149">
        <v>0</v>
      </c>
      <c r="E149" t="s">
        <v>31</v>
      </c>
      <c r="F149" t="s">
        <v>32</v>
      </c>
      <c r="G149" t="s">
        <v>23</v>
      </c>
      <c r="H149">
        <v>0</v>
      </c>
      <c r="I149">
        <v>69</v>
      </c>
      <c r="J149" t="s">
        <v>24</v>
      </c>
      <c r="K149" t="s">
        <v>52</v>
      </c>
      <c r="L149" s="13">
        <v>353530297</v>
      </c>
      <c r="M149" s="13">
        <v>4168771</v>
      </c>
      <c r="N149">
        <v>80378</v>
      </c>
      <c r="O149">
        <v>3557</v>
      </c>
      <c r="P149">
        <v>83935</v>
      </c>
      <c r="Q149">
        <v>24.702167230000001</v>
      </c>
      <c r="R149">
        <v>28.383363939999999</v>
      </c>
      <c r="S149" s="11">
        <v>339788</v>
      </c>
    </row>
    <row r="150" spans="1:19" x14ac:dyDescent="0.3">
      <c r="A150" t="s">
        <v>282</v>
      </c>
      <c r="B150" t="s">
        <v>283</v>
      </c>
      <c r="C150" t="s">
        <v>286</v>
      </c>
      <c r="D150">
        <v>0</v>
      </c>
      <c r="E150" t="s">
        <v>287</v>
      </c>
      <c r="F150" t="s">
        <v>288</v>
      </c>
      <c r="G150" t="s">
        <v>23</v>
      </c>
      <c r="H150">
        <v>0</v>
      </c>
      <c r="I150">
        <v>47</v>
      </c>
      <c r="J150" t="s">
        <v>24</v>
      </c>
      <c r="K150" t="s">
        <v>25</v>
      </c>
      <c r="L150" s="13">
        <v>10452925</v>
      </c>
      <c r="M150" s="13">
        <v>0</v>
      </c>
      <c r="N150">
        <v>22160</v>
      </c>
      <c r="O150">
        <v>777</v>
      </c>
      <c r="P150">
        <v>22937</v>
      </c>
      <c r="Q150">
        <v>6.7503855350000004</v>
      </c>
      <c r="R150">
        <v>7.7563497779999997</v>
      </c>
      <c r="S150" s="11">
        <v>339788</v>
      </c>
    </row>
    <row r="151" spans="1:19" x14ac:dyDescent="0.3">
      <c r="A151" t="s">
        <v>282</v>
      </c>
      <c r="B151" t="s">
        <v>283</v>
      </c>
      <c r="C151" t="s">
        <v>289</v>
      </c>
      <c r="D151">
        <v>0</v>
      </c>
      <c r="E151" t="s">
        <v>290</v>
      </c>
      <c r="F151" t="s">
        <v>291</v>
      </c>
      <c r="G151" t="s">
        <v>23</v>
      </c>
      <c r="H151">
        <v>0</v>
      </c>
      <c r="I151">
        <v>38</v>
      </c>
      <c r="J151" t="s">
        <v>24</v>
      </c>
      <c r="K151" t="s">
        <v>25</v>
      </c>
      <c r="L151" s="13">
        <v>12720974</v>
      </c>
      <c r="M151" s="13">
        <v>0</v>
      </c>
      <c r="N151">
        <v>15304</v>
      </c>
      <c r="O151">
        <v>654</v>
      </c>
      <c r="P151">
        <v>15958</v>
      </c>
      <c r="Q151">
        <v>4.6964577910000003</v>
      </c>
      <c r="R151">
        <v>5.3963390919999998</v>
      </c>
      <c r="S151" s="11">
        <v>339788</v>
      </c>
    </row>
    <row r="152" spans="1:19" x14ac:dyDescent="0.3">
      <c r="A152" t="s">
        <v>282</v>
      </c>
      <c r="B152" t="s">
        <v>283</v>
      </c>
      <c r="C152" t="s">
        <v>292</v>
      </c>
      <c r="D152">
        <v>0</v>
      </c>
      <c r="E152" t="s">
        <v>155</v>
      </c>
      <c r="F152" t="s">
        <v>221</v>
      </c>
      <c r="G152" t="s">
        <v>23</v>
      </c>
      <c r="H152">
        <v>0</v>
      </c>
      <c r="I152">
        <v>68</v>
      </c>
      <c r="J152" t="s">
        <v>24</v>
      </c>
      <c r="K152" t="s">
        <v>52</v>
      </c>
      <c r="L152" s="13">
        <v>27303830</v>
      </c>
      <c r="M152" s="13">
        <v>0</v>
      </c>
      <c r="N152">
        <v>10955</v>
      </c>
      <c r="O152">
        <v>538</v>
      </c>
      <c r="P152">
        <v>11493</v>
      </c>
      <c r="Q152">
        <v>3.3824031450000001</v>
      </c>
      <c r="R152">
        <v>3.8864597810000001</v>
      </c>
      <c r="S152" s="11">
        <v>339788</v>
      </c>
    </row>
    <row r="153" spans="1:19" x14ac:dyDescent="0.3">
      <c r="A153" t="s">
        <v>282</v>
      </c>
      <c r="B153" t="s">
        <v>283</v>
      </c>
      <c r="C153" t="s">
        <v>33</v>
      </c>
      <c r="D153">
        <v>0</v>
      </c>
      <c r="E153" t="s">
        <v>33</v>
      </c>
      <c r="F153" t="s">
        <v>2885</v>
      </c>
      <c r="G153" t="s">
        <v>34</v>
      </c>
      <c r="J153" t="s">
        <v>34</v>
      </c>
      <c r="K153" t="s">
        <v>34</v>
      </c>
      <c r="N153">
        <v>5490</v>
      </c>
      <c r="O153">
        <v>85</v>
      </c>
      <c r="P153">
        <v>5575</v>
      </c>
      <c r="Q153">
        <v>1.6407289249999999</v>
      </c>
      <c r="R153">
        <v>1.8852356459999999</v>
      </c>
      <c r="S153" s="11">
        <v>339788</v>
      </c>
    </row>
    <row r="154" spans="1:19" x14ac:dyDescent="0.3">
      <c r="A154" t="s">
        <v>282</v>
      </c>
      <c r="B154" t="s">
        <v>293</v>
      </c>
      <c r="C154" t="s">
        <v>294</v>
      </c>
      <c r="D154">
        <v>1</v>
      </c>
      <c r="E154" t="s">
        <v>21</v>
      </c>
      <c r="F154" t="s">
        <v>22</v>
      </c>
      <c r="G154" t="s">
        <v>23</v>
      </c>
      <c r="H154">
        <v>0</v>
      </c>
      <c r="I154">
        <v>47</v>
      </c>
      <c r="J154" t="s">
        <v>24</v>
      </c>
      <c r="K154" t="s">
        <v>79</v>
      </c>
      <c r="L154" s="13">
        <v>15279000</v>
      </c>
      <c r="M154" s="13">
        <v>0</v>
      </c>
      <c r="N154">
        <v>216494</v>
      </c>
      <c r="O154">
        <v>9302</v>
      </c>
      <c r="P154">
        <v>225796</v>
      </c>
      <c r="Q154">
        <v>48.686539809999999</v>
      </c>
      <c r="R154">
        <v>62.023859559999998</v>
      </c>
      <c r="S154" s="11">
        <v>463775</v>
      </c>
    </row>
    <row r="155" spans="1:19" x14ac:dyDescent="0.3">
      <c r="A155" t="s">
        <v>282</v>
      </c>
      <c r="B155" t="s">
        <v>293</v>
      </c>
      <c r="C155" t="s">
        <v>295</v>
      </c>
      <c r="D155">
        <v>0</v>
      </c>
      <c r="E155" t="s">
        <v>31</v>
      </c>
      <c r="F155" t="s">
        <v>32</v>
      </c>
      <c r="G155" t="s">
        <v>23</v>
      </c>
      <c r="H155">
        <v>1</v>
      </c>
      <c r="I155">
        <v>51</v>
      </c>
      <c r="J155" t="s">
        <v>24</v>
      </c>
      <c r="K155" t="s">
        <v>52</v>
      </c>
      <c r="L155" s="13">
        <v>1002950534</v>
      </c>
      <c r="M155" s="13">
        <v>204955775</v>
      </c>
      <c r="N155">
        <v>49362</v>
      </c>
      <c r="O155">
        <v>1591</v>
      </c>
      <c r="P155">
        <v>50953</v>
      </c>
      <c r="Q155">
        <v>10.986577540000001</v>
      </c>
      <c r="R155">
        <v>13.99626971</v>
      </c>
      <c r="S155" s="11">
        <v>463775</v>
      </c>
    </row>
    <row r="156" spans="1:19" x14ac:dyDescent="0.3">
      <c r="A156" t="s">
        <v>282</v>
      </c>
      <c r="B156" t="s">
        <v>293</v>
      </c>
      <c r="C156" t="s">
        <v>296</v>
      </c>
      <c r="D156">
        <v>0</v>
      </c>
      <c r="E156" t="s">
        <v>290</v>
      </c>
      <c r="F156" t="s">
        <v>291</v>
      </c>
      <c r="G156" t="s">
        <v>44</v>
      </c>
      <c r="H156">
        <v>0</v>
      </c>
      <c r="I156">
        <v>56</v>
      </c>
      <c r="J156" t="s">
        <v>24</v>
      </c>
      <c r="K156" t="s">
        <v>29</v>
      </c>
      <c r="L156" s="13">
        <v>38265000</v>
      </c>
      <c r="M156" s="13">
        <v>0</v>
      </c>
      <c r="N156">
        <v>41510</v>
      </c>
      <c r="O156">
        <v>2410</v>
      </c>
      <c r="P156">
        <v>43920</v>
      </c>
      <c r="Q156">
        <v>9.4701094280000007</v>
      </c>
      <c r="R156">
        <v>12.064376299999999</v>
      </c>
      <c r="S156" s="11">
        <v>463775</v>
      </c>
    </row>
    <row r="157" spans="1:19" x14ac:dyDescent="0.3">
      <c r="A157" t="s">
        <v>282</v>
      </c>
      <c r="B157" t="s">
        <v>293</v>
      </c>
      <c r="C157" t="s">
        <v>297</v>
      </c>
      <c r="D157">
        <v>0</v>
      </c>
      <c r="E157" t="s">
        <v>298</v>
      </c>
      <c r="F157" t="s">
        <v>299</v>
      </c>
      <c r="G157" t="s">
        <v>23</v>
      </c>
      <c r="H157">
        <v>1</v>
      </c>
      <c r="I157">
        <v>42</v>
      </c>
      <c r="J157" t="s">
        <v>24</v>
      </c>
      <c r="K157" t="s">
        <v>25</v>
      </c>
      <c r="L157" s="13">
        <v>300737886</v>
      </c>
      <c r="M157" s="13">
        <v>7500000</v>
      </c>
      <c r="N157">
        <v>26530</v>
      </c>
      <c r="O157">
        <v>589</v>
      </c>
      <c r="P157">
        <v>27119</v>
      </c>
      <c r="Q157">
        <v>5.8474475769999996</v>
      </c>
      <c r="R157">
        <v>7.4493128630000003</v>
      </c>
      <c r="S157" s="11">
        <v>463775</v>
      </c>
    </row>
    <row r="158" spans="1:19" x14ac:dyDescent="0.3">
      <c r="A158" t="s">
        <v>282</v>
      </c>
      <c r="B158" t="s">
        <v>293</v>
      </c>
      <c r="C158" t="s">
        <v>300</v>
      </c>
      <c r="D158">
        <v>0</v>
      </c>
      <c r="E158" t="s">
        <v>287</v>
      </c>
      <c r="F158" t="s">
        <v>288</v>
      </c>
      <c r="G158" t="s">
        <v>23</v>
      </c>
      <c r="H158">
        <v>0</v>
      </c>
      <c r="I158">
        <v>45</v>
      </c>
      <c r="J158" t="s">
        <v>24</v>
      </c>
      <c r="K158" t="s">
        <v>79</v>
      </c>
      <c r="L158" s="13">
        <v>1955000</v>
      </c>
      <c r="M158" s="13">
        <v>0</v>
      </c>
      <c r="N158">
        <v>4633</v>
      </c>
      <c r="O158">
        <v>133</v>
      </c>
      <c r="P158">
        <v>4766</v>
      </c>
      <c r="Q158">
        <v>1.0276534960000001</v>
      </c>
      <c r="R158">
        <v>1.3091716179999999</v>
      </c>
      <c r="S158" s="11">
        <v>463775</v>
      </c>
    </row>
    <row r="159" spans="1:19" x14ac:dyDescent="0.3">
      <c r="A159" t="s">
        <v>101</v>
      </c>
      <c r="B159" t="s">
        <v>301</v>
      </c>
      <c r="C159" t="s">
        <v>302</v>
      </c>
      <c r="D159">
        <v>1</v>
      </c>
      <c r="E159" t="s">
        <v>21</v>
      </c>
      <c r="F159" t="s">
        <v>22</v>
      </c>
      <c r="G159" t="s">
        <v>23</v>
      </c>
      <c r="H159">
        <v>4</v>
      </c>
      <c r="I159">
        <v>48</v>
      </c>
      <c r="J159" t="s">
        <v>48</v>
      </c>
      <c r="K159" t="s">
        <v>52</v>
      </c>
      <c r="L159" s="13">
        <v>59234826</v>
      </c>
      <c r="M159" s="13">
        <v>5722184</v>
      </c>
      <c r="N159">
        <v>632727</v>
      </c>
      <c r="O159">
        <v>651</v>
      </c>
      <c r="P159">
        <v>633378</v>
      </c>
      <c r="Q159">
        <v>39.197457710000002</v>
      </c>
      <c r="R159">
        <v>51.155149899999998</v>
      </c>
      <c r="S159" s="11">
        <v>1615865</v>
      </c>
    </row>
    <row r="160" spans="1:19" x14ac:dyDescent="0.3">
      <c r="A160" t="s">
        <v>101</v>
      </c>
      <c r="B160" t="s">
        <v>301</v>
      </c>
      <c r="C160" t="s">
        <v>303</v>
      </c>
      <c r="D160">
        <v>0</v>
      </c>
      <c r="E160" t="s">
        <v>105</v>
      </c>
      <c r="F160" t="s">
        <v>2923</v>
      </c>
      <c r="G160" t="s">
        <v>44</v>
      </c>
      <c r="H160">
        <v>0</v>
      </c>
      <c r="I160">
        <v>65</v>
      </c>
      <c r="J160" t="s">
        <v>48</v>
      </c>
      <c r="K160" t="s">
        <v>29</v>
      </c>
      <c r="L160" s="13">
        <v>101582564</v>
      </c>
      <c r="M160" s="13">
        <v>0</v>
      </c>
      <c r="N160">
        <v>435584</v>
      </c>
      <c r="O160">
        <v>157</v>
      </c>
      <c r="P160">
        <v>435741</v>
      </c>
      <c r="Q160">
        <v>26.966423559999999</v>
      </c>
      <c r="R160">
        <v>35.192880350000003</v>
      </c>
      <c r="S160" s="11">
        <v>1615865</v>
      </c>
    </row>
    <row r="161" spans="1:19" x14ac:dyDescent="0.3">
      <c r="A161" t="s">
        <v>101</v>
      </c>
      <c r="B161" t="s">
        <v>301</v>
      </c>
      <c r="C161" t="s">
        <v>304</v>
      </c>
      <c r="D161">
        <v>0</v>
      </c>
      <c r="E161" t="s">
        <v>87</v>
      </c>
      <c r="F161" t="s">
        <v>88</v>
      </c>
      <c r="G161" t="s">
        <v>23</v>
      </c>
      <c r="H161">
        <v>3</v>
      </c>
      <c r="I161">
        <v>59</v>
      </c>
      <c r="J161" t="s">
        <v>48</v>
      </c>
      <c r="K161" t="s">
        <v>29</v>
      </c>
      <c r="L161" s="13">
        <v>1618401</v>
      </c>
      <c r="M161" s="13">
        <v>0</v>
      </c>
      <c r="N161">
        <v>87553</v>
      </c>
      <c r="O161">
        <v>55</v>
      </c>
      <c r="P161">
        <v>87608</v>
      </c>
      <c r="Q161">
        <v>5.4217400590000002</v>
      </c>
      <c r="R161">
        <v>7.0757120899999997</v>
      </c>
      <c r="S161" s="11">
        <v>1615865</v>
      </c>
    </row>
    <row r="162" spans="1:19" x14ac:dyDescent="0.3">
      <c r="A162" t="s">
        <v>101</v>
      </c>
      <c r="B162" t="s">
        <v>301</v>
      </c>
      <c r="C162" t="s">
        <v>305</v>
      </c>
      <c r="D162">
        <v>0</v>
      </c>
      <c r="E162" t="s">
        <v>31</v>
      </c>
      <c r="F162" t="s">
        <v>32</v>
      </c>
      <c r="G162" t="s">
        <v>23</v>
      </c>
      <c r="H162">
        <v>0</v>
      </c>
      <c r="I162">
        <v>37</v>
      </c>
      <c r="J162" t="s">
        <v>48</v>
      </c>
      <c r="K162" t="s">
        <v>61</v>
      </c>
      <c r="L162" s="13">
        <v>10163408</v>
      </c>
      <c r="M162" s="13">
        <v>2629771</v>
      </c>
      <c r="N162">
        <v>21019</v>
      </c>
      <c r="O162">
        <v>19</v>
      </c>
      <c r="P162">
        <v>21038</v>
      </c>
      <c r="Q162">
        <v>1.301965201</v>
      </c>
      <c r="R162">
        <v>1.69914655</v>
      </c>
      <c r="S162" s="11">
        <v>1615865</v>
      </c>
    </row>
    <row r="163" spans="1:19" x14ac:dyDescent="0.3">
      <c r="A163" t="s">
        <v>101</v>
      </c>
      <c r="B163" t="s">
        <v>301</v>
      </c>
      <c r="C163" t="s">
        <v>33</v>
      </c>
      <c r="D163">
        <v>0</v>
      </c>
      <c r="E163" t="s">
        <v>33</v>
      </c>
      <c r="F163" t="s">
        <v>2885</v>
      </c>
      <c r="G163" t="s">
        <v>34</v>
      </c>
      <c r="J163" t="s">
        <v>34</v>
      </c>
      <c r="K163" t="s">
        <v>34</v>
      </c>
      <c r="N163">
        <v>14432</v>
      </c>
      <c r="O163">
        <v>15</v>
      </c>
      <c r="P163">
        <v>14447</v>
      </c>
      <c r="Q163">
        <v>0.894072215</v>
      </c>
      <c r="R163">
        <v>1.1668205250000001</v>
      </c>
      <c r="S163" s="11">
        <v>1615865</v>
      </c>
    </row>
    <row r="164" spans="1:19" x14ac:dyDescent="0.3">
      <c r="A164" t="s">
        <v>101</v>
      </c>
      <c r="B164" t="s">
        <v>301</v>
      </c>
      <c r="C164" t="s">
        <v>306</v>
      </c>
      <c r="D164">
        <v>0</v>
      </c>
      <c r="E164" t="s">
        <v>307</v>
      </c>
      <c r="F164" t="s">
        <v>308</v>
      </c>
      <c r="G164" t="s">
        <v>23</v>
      </c>
      <c r="H164">
        <v>0</v>
      </c>
      <c r="I164">
        <v>62</v>
      </c>
      <c r="J164" t="s">
        <v>48</v>
      </c>
      <c r="K164" t="s">
        <v>29</v>
      </c>
      <c r="L164" s="13">
        <v>1748</v>
      </c>
      <c r="M164" s="13">
        <v>0</v>
      </c>
      <c r="N164">
        <v>12677</v>
      </c>
      <c r="O164">
        <v>0</v>
      </c>
      <c r="P164">
        <v>12677</v>
      </c>
      <c r="Q164">
        <v>0.78453336100000004</v>
      </c>
      <c r="R164">
        <v>1.0238654250000001</v>
      </c>
      <c r="S164" s="11">
        <v>1615865</v>
      </c>
    </row>
    <row r="165" spans="1:19" x14ac:dyDescent="0.3">
      <c r="A165" t="s">
        <v>309</v>
      </c>
      <c r="B165" t="s">
        <v>310</v>
      </c>
      <c r="C165" t="s">
        <v>311</v>
      </c>
      <c r="D165">
        <v>1</v>
      </c>
      <c r="E165" t="s">
        <v>312</v>
      </c>
      <c r="F165" t="s">
        <v>313</v>
      </c>
      <c r="G165" t="s">
        <v>44</v>
      </c>
      <c r="H165">
        <v>0</v>
      </c>
      <c r="I165">
        <v>70</v>
      </c>
      <c r="J165" t="s">
        <v>48</v>
      </c>
      <c r="K165" t="s">
        <v>314</v>
      </c>
      <c r="L165" s="13">
        <v>732470</v>
      </c>
      <c r="M165" s="13">
        <v>0</v>
      </c>
      <c r="N165">
        <v>552364</v>
      </c>
      <c r="O165">
        <v>385</v>
      </c>
      <c r="P165">
        <v>552749</v>
      </c>
      <c r="Q165">
        <v>35.866125510000003</v>
      </c>
      <c r="R165">
        <v>54.517649839999997</v>
      </c>
      <c r="S165" s="11">
        <v>1541145</v>
      </c>
    </row>
    <row r="166" spans="1:19" x14ac:dyDescent="0.3">
      <c r="A166" t="s">
        <v>309</v>
      </c>
      <c r="B166" t="s">
        <v>310</v>
      </c>
      <c r="C166" t="s">
        <v>315</v>
      </c>
      <c r="D166">
        <v>0</v>
      </c>
      <c r="E166" t="s">
        <v>21</v>
      </c>
      <c r="F166" t="s">
        <v>22</v>
      </c>
      <c r="G166" t="s">
        <v>44</v>
      </c>
      <c r="H166">
        <v>0</v>
      </c>
      <c r="I166">
        <v>47</v>
      </c>
      <c r="J166" t="s">
        <v>48</v>
      </c>
      <c r="K166" t="s">
        <v>29</v>
      </c>
      <c r="L166" s="13">
        <v>16175950</v>
      </c>
      <c r="M166" s="13">
        <v>17925000</v>
      </c>
      <c r="N166">
        <v>346249</v>
      </c>
      <c r="O166">
        <v>1793</v>
      </c>
      <c r="P166">
        <v>348042</v>
      </c>
      <c r="Q166">
        <v>22.58333901</v>
      </c>
      <c r="R166">
        <v>34.327392519999997</v>
      </c>
      <c r="S166" s="11">
        <v>1541145</v>
      </c>
    </row>
    <row r="167" spans="1:19" x14ac:dyDescent="0.3">
      <c r="A167" t="s">
        <v>309</v>
      </c>
      <c r="B167" t="s">
        <v>310</v>
      </c>
      <c r="C167" t="s">
        <v>316</v>
      </c>
      <c r="D167">
        <v>0</v>
      </c>
      <c r="E167" t="s">
        <v>87</v>
      </c>
      <c r="F167" t="s">
        <v>2924</v>
      </c>
      <c r="G167" t="s">
        <v>23</v>
      </c>
      <c r="H167">
        <v>1</v>
      </c>
      <c r="I167">
        <v>47</v>
      </c>
      <c r="J167" t="s">
        <v>48</v>
      </c>
      <c r="K167" t="s">
        <v>29</v>
      </c>
      <c r="L167" s="13">
        <v>329980</v>
      </c>
      <c r="M167" s="13">
        <v>0</v>
      </c>
      <c r="N167">
        <v>59889</v>
      </c>
      <c r="O167">
        <v>89</v>
      </c>
      <c r="P167">
        <v>59978</v>
      </c>
      <c r="Q167">
        <v>3.8917817600000002</v>
      </c>
      <c r="R167">
        <v>5.9156318729999997</v>
      </c>
      <c r="S167" s="11">
        <v>1541145</v>
      </c>
    </row>
    <row r="168" spans="1:19" x14ac:dyDescent="0.3">
      <c r="A168" t="s">
        <v>309</v>
      </c>
      <c r="B168" t="s">
        <v>310</v>
      </c>
      <c r="C168" t="s">
        <v>33</v>
      </c>
      <c r="D168">
        <v>0</v>
      </c>
      <c r="E168" t="s">
        <v>33</v>
      </c>
      <c r="F168" t="s">
        <v>2885</v>
      </c>
      <c r="G168" t="s">
        <v>34</v>
      </c>
      <c r="J168" t="s">
        <v>34</v>
      </c>
      <c r="K168" t="s">
        <v>34</v>
      </c>
      <c r="N168">
        <v>17330</v>
      </c>
      <c r="O168">
        <v>14</v>
      </c>
      <c r="P168">
        <v>17344</v>
      </c>
      <c r="Q168">
        <v>1.1253970259999999</v>
      </c>
      <c r="R168">
        <v>1.7106392210000001</v>
      </c>
      <c r="S168" s="11">
        <v>1541145</v>
      </c>
    </row>
    <row r="169" spans="1:19" x14ac:dyDescent="0.3">
      <c r="A169" t="s">
        <v>84</v>
      </c>
      <c r="B169" t="s">
        <v>317</v>
      </c>
      <c r="C169" t="s">
        <v>318</v>
      </c>
      <c r="D169">
        <v>1</v>
      </c>
      <c r="E169" t="s">
        <v>31</v>
      </c>
      <c r="F169" t="s">
        <v>32</v>
      </c>
      <c r="G169" t="s">
        <v>23</v>
      </c>
      <c r="H169">
        <v>7</v>
      </c>
      <c r="I169">
        <v>63</v>
      </c>
      <c r="J169" t="s">
        <v>48</v>
      </c>
      <c r="K169" t="s">
        <v>79</v>
      </c>
      <c r="L169" s="13">
        <v>144098612</v>
      </c>
      <c r="M169" s="13">
        <v>27622685</v>
      </c>
      <c r="N169">
        <v>379469</v>
      </c>
      <c r="O169">
        <v>1526</v>
      </c>
      <c r="P169">
        <v>380995</v>
      </c>
      <c r="Q169">
        <v>28.207017050000001</v>
      </c>
      <c r="R169">
        <v>37.870459459999999</v>
      </c>
      <c r="S169" s="11">
        <v>1350710</v>
      </c>
    </row>
    <row r="170" spans="1:19" x14ac:dyDescent="0.3">
      <c r="A170" t="s">
        <v>84</v>
      </c>
      <c r="B170" t="s">
        <v>317</v>
      </c>
      <c r="C170" t="s">
        <v>319</v>
      </c>
      <c r="D170">
        <v>0</v>
      </c>
      <c r="E170" t="s">
        <v>87</v>
      </c>
      <c r="F170" t="s">
        <v>88</v>
      </c>
      <c r="G170" t="s">
        <v>23</v>
      </c>
      <c r="H170">
        <v>0</v>
      </c>
      <c r="I170">
        <v>56</v>
      </c>
      <c r="J170" t="s">
        <v>48</v>
      </c>
      <c r="K170" t="s">
        <v>39</v>
      </c>
      <c r="L170" s="13">
        <v>38448688</v>
      </c>
      <c r="M170" s="13">
        <v>3611333</v>
      </c>
      <c r="N170">
        <v>340298</v>
      </c>
      <c r="O170">
        <v>2450</v>
      </c>
      <c r="P170">
        <v>342748</v>
      </c>
      <c r="Q170">
        <v>25.37539516</v>
      </c>
      <c r="R170">
        <v>34.068752189999998</v>
      </c>
      <c r="S170" s="11">
        <v>1350710</v>
      </c>
    </row>
    <row r="171" spans="1:19" x14ac:dyDescent="0.3">
      <c r="A171" t="s">
        <v>84</v>
      </c>
      <c r="B171" t="s">
        <v>317</v>
      </c>
      <c r="C171" t="s">
        <v>320</v>
      </c>
      <c r="D171">
        <v>0</v>
      </c>
      <c r="E171" t="s">
        <v>21</v>
      </c>
      <c r="F171" t="s">
        <v>22</v>
      </c>
      <c r="G171" t="s">
        <v>44</v>
      </c>
      <c r="H171">
        <v>40</v>
      </c>
      <c r="I171">
        <v>49</v>
      </c>
      <c r="J171" t="s">
        <v>48</v>
      </c>
      <c r="K171" t="s">
        <v>52</v>
      </c>
      <c r="L171" s="13">
        <v>1981638</v>
      </c>
      <c r="M171" s="13">
        <v>0</v>
      </c>
      <c r="N171">
        <v>246502</v>
      </c>
      <c r="O171">
        <v>1579</v>
      </c>
      <c r="P171">
        <v>248081</v>
      </c>
      <c r="Q171">
        <v>18.36671084</v>
      </c>
      <c r="R171">
        <v>24.658962590000002</v>
      </c>
      <c r="S171" s="11">
        <v>1350710</v>
      </c>
    </row>
    <row r="172" spans="1:19" x14ac:dyDescent="0.3">
      <c r="A172" t="s">
        <v>257</v>
      </c>
      <c r="B172" t="s">
        <v>321</v>
      </c>
      <c r="C172" t="s">
        <v>322</v>
      </c>
      <c r="D172">
        <v>1</v>
      </c>
      <c r="E172" t="s">
        <v>21</v>
      </c>
      <c r="F172" t="s">
        <v>22</v>
      </c>
      <c r="G172" t="s">
        <v>23</v>
      </c>
      <c r="H172">
        <v>3</v>
      </c>
      <c r="I172">
        <v>53</v>
      </c>
      <c r="J172" t="s">
        <v>48</v>
      </c>
      <c r="K172" t="s">
        <v>29</v>
      </c>
      <c r="L172" s="13">
        <v>167895109</v>
      </c>
      <c r="M172" s="13">
        <v>3746607</v>
      </c>
      <c r="N172">
        <v>426116</v>
      </c>
      <c r="O172">
        <v>1605</v>
      </c>
      <c r="P172">
        <v>427721</v>
      </c>
      <c r="Q172">
        <v>24.54100476</v>
      </c>
      <c r="R172">
        <v>45.722626830000003</v>
      </c>
      <c r="S172" s="11">
        <v>1742883</v>
      </c>
    </row>
    <row r="173" spans="1:19" x14ac:dyDescent="0.3">
      <c r="A173" t="s">
        <v>45</v>
      </c>
      <c r="B173" t="s">
        <v>321</v>
      </c>
      <c r="C173" t="s">
        <v>323</v>
      </c>
      <c r="D173">
        <v>1</v>
      </c>
      <c r="E173" t="s">
        <v>324</v>
      </c>
      <c r="F173" t="s">
        <v>325</v>
      </c>
      <c r="G173" t="s">
        <v>23</v>
      </c>
      <c r="H173">
        <v>4</v>
      </c>
      <c r="I173">
        <v>50</v>
      </c>
      <c r="J173" t="s">
        <v>48</v>
      </c>
      <c r="K173" t="s">
        <v>29</v>
      </c>
      <c r="L173" s="13">
        <v>29562768</v>
      </c>
      <c r="M173" s="13">
        <v>6800000</v>
      </c>
      <c r="N173">
        <v>388784</v>
      </c>
      <c r="O173">
        <v>258</v>
      </c>
      <c r="P173">
        <v>389042</v>
      </c>
      <c r="Q173">
        <v>20.624783969999999</v>
      </c>
      <c r="R173">
        <v>32.454595580000003</v>
      </c>
      <c r="S173" s="11">
        <v>1886284</v>
      </c>
    </row>
    <row r="174" spans="1:19" x14ac:dyDescent="0.3">
      <c r="A174" t="s">
        <v>257</v>
      </c>
      <c r="B174" t="s">
        <v>321</v>
      </c>
      <c r="C174" t="s">
        <v>326</v>
      </c>
      <c r="D174">
        <v>1</v>
      </c>
      <c r="E174" t="s">
        <v>41</v>
      </c>
      <c r="F174" t="s">
        <v>42</v>
      </c>
      <c r="G174" t="s">
        <v>23</v>
      </c>
      <c r="H174">
        <v>5</v>
      </c>
      <c r="I174">
        <v>34</v>
      </c>
      <c r="J174" t="s">
        <v>48</v>
      </c>
      <c r="K174" t="s">
        <v>167</v>
      </c>
      <c r="L174" s="13">
        <v>12674177</v>
      </c>
      <c r="M174" s="13">
        <v>824000</v>
      </c>
      <c r="N174">
        <v>33697</v>
      </c>
      <c r="O174">
        <v>75</v>
      </c>
      <c r="P174">
        <v>33772</v>
      </c>
      <c r="Q174">
        <v>1.9377089569999999</v>
      </c>
      <c r="R174">
        <v>3.610167734</v>
      </c>
      <c r="S174" s="11">
        <v>1742883</v>
      </c>
    </row>
    <row r="175" spans="1:19" x14ac:dyDescent="0.3">
      <c r="A175" t="s">
        <v>257</v>
      </c>
      <c r="B175" t="s">
        <v>321</v>
      </c>
      <c r="C175" t="s">
        <v>327</v>
      </c>
      <c r="D175">
        <v>0</v>
      </c>
      <c r="E175" t="s">
        <v>328</v>
      </c>
      <c r="F175" t="s">
        <v>329</v>
      </c>
      <c r="G175" t="s">
        <v>23</v>
      </c>
      <c r="H175">
        <v>0</v>
      </c>
      <c r="I175">
        <v>55</v>
      </c>
      <c r="J175" t="s">
        <v>48</v>
      </c>
      <c r="K175" t="s">
        <v>29</v>
      </c>
      <c r="L175" s="13">
        <v>20394370</v>
      </c>
      <c r="M175" s="13">
        <v>471998</v>
      </c>
      <c r="N175">
        <v>356846</v>
      </c>
      <c r="O175">
        <v>323</v>
      </c>
      <c r="P175">
        <v>357169</v>
      </c>
      <c r="Q175">
        <v>20.49299924</v>
      </c>
      <c r="R175">
        <v>38.180741419999997</v>
      </c>
      <c r="S175" s="11">
        <v>1742883</v>
      </c>
    </row>
    <row r="176" spans="1:19" x14ac:dyDescent="0.3">
      <c r="A176" t="s">
        <v>45</v>
      </c>
      <c r="B176" t="s">
        <v>321</v>
      </c>
      <c r="C176" t="s">
        <v>330</v>
      </c>
      <c r="D176">
        <v>0</v>
      </c>
      <c r="E176" t="s">
        <v>158</v>
      </c>
      <c r="F176" t="s">
        <v>159</v>
      </c>
      <c r="G176" t="s">
        <v>23</v>
      </c>
      <c r="H176">
        <v>9</v>
      </c>
      <c r="I176">
        <v>67</v>
      </c>
      <c r="J176" t="s">
        <v>48</v>
      </c>
      <c r="K176" t="s">
        <v>25</v>
      </c>
      <c r="L176" s="13">
        <v>89820322</v>
      </c>
      <c r="M176" s="13">
        <v>31390310</v>
      </c>
      <c r="N176">
        <v>383759</v>
      </c>
      <c r="O176">
        <v>791</v>
      </c>
      <c r="P176">
        <v>384550</v>
      </c>
      <c r="Q176">
        <v>20.386643790000001</v>
      </c>
      <c r="R176">
        <v>32.079864720000003</v>
      </c>
      <c r="S176" s="11">
        <v>1886284</v>
      </c>
    </row>
    <row r="177" spans="1:19" x14ac:dyDescent="0.3">
      <c r="A177" t="s">
        <v>45</v>
      </c>
      <c r="B177" t="s">
        <v>321</v>
      </c>
      <c r="C177" t="s">
        <v>331</v>
      </c>
      <c r="D177">
        <v>0</v>
      </c>
      <c r="E177" t="s">
        <v>155</v>
      </c>
      <c r="F177" t="s">
        <v>332</v>
      </c>
      <c r="G177" t="s">
        <v>23</v>
      </c>
      <c r="H177">
        <v>2</v>
      </c>
      <c r="I177">
        <v>41</v>
      </c>
      <c r="J177" t="s">
        <v>48</v>
      </c>
      <c r="K177" t="s">
        <v>52</v>
      </c>
      <c r="L177" s="13">
        <v>123952399</v>
      </c>
      <c r="M177" s="13">
        <v>11017453</v>
      </c>
      <c r="N177">
        <v>283237</v>
      </c>
      <c r="O177">
        <v>561</v>
      </c>
      <c r="P177">
        <v>283798</v>
      </c>
      <c r="Q177">
        <v>15.04534842</v>
      </c>
      <c r="R177">
        <v>23.67494851</v>
      </c>
      <c r="S177" s="11">
        <v>1886284</v>
      </c>
    </row>
    <row r="178" spans="1:19" x14ac:dyDescent="0.3">
      <c r="A178" t="s">
        <v>45</v>
      </c>
      <c r="B178" t="s">
        <v>321</v>
      </c>
      <c r="C178" t="s">
        <v>333</v>
      </c>
      <c r="D178">
        <v>0</v>
      </c>
      <c r="E178" t="s">
        <v>31</v>
      </c>
      <c r="F178" t="s">
        <v>32</v>
      </c>
      <c r="G178" t="s">
        <v>23</v>
      </c>
      <c r="H178">
        <v>0</v>
      </c>
      <c r="I178">
        <v>56</v>
      </c>
      <c r="J178" t="s">
        <v>48</v>
      </c>
      <c r="K178" t="s">
        <v>25</v>
      </c>
      <c r="L178" s="13">
        <v>339452909</v>
      </c>
      <c r="M178" s="13">
        <v>198464347</v>
      </c>
      <c r="N178">
        <v>91688</v>
      </c>
      <c r="O178">
        <v>101</v>
      </c>
      <c r="P178">
        <v>91789</v>
      </c>
      <c r="Q178">
        <v>4.8661283239999999</v>
      </c>
      <c r="R178">
        <v>7.6572063530000003</v>
      </c>
      <c r="S178" s="11">
        <v>1886284</v>
      </c>
    </row>
    <row r="179" spans="1:19" x14ac:dyDescent="0.3">
      <c r="A179" t="s">
        <v>257</v>
      </c>
      <c r="B179" t="s">
        <v>321</v>
      </c>
      <c r="C179" t="s">
        <v>334</v>
      </c>
      <c r="D179">
        <v>0</v>
      </c>
      <c r="E179" t="s">
        <v>155</v>
      </c>
      <c r="F179" t="s">
        <v>335</v>
      </c>
      <c r="G179" t="s">
        <v>23</v>
      </c>
      <c r="H179">
        <v>0</v>
      </c>
      <c r="I179">
        <v>62</v>
      </c>
      <c r="J179" t="s">
        <v>48</v>
      </c>
      <c r="K179" t="s">
        <v>52</v>
      </c>
      <c r="L179" s="13">
        <v>8389250</v>
      </c>
      <c r="M179" s="13">
        <v>0</v>
      </c>
      <c r="N179">
        <v>24826</v>
      </c>
      <c r="O179">
        <v>6</v>
      </c>
      <c r="P179">
        <v>24832</v>
      </c>
      <c r="Q179">
        <v>1.4247657469999999</v>
      </c>
      <c r="R179">
        <v>2.6544973700000001</v>
      </c>
      <c r="S179" s="11">
        <v>1742883</v>
      </c>
    </row>
    <row r="180" spans="1:19" x14ac:dyDescent="0.3">
      <c r="A180" t="s">
        <v>257</v>
      </c>
      <c r="B180" t="s">
        <v>321</v>
      </c>
      <c r="C180" t="s">
        <v>33</v>
      </c>
      <c r="D180">
        <v>0</v>
      </c>
      <c r="E180" t="s">
        <v>33</v>
      </c>
      <c r="F180" t="s">
        <v>2885</v>
      </c>
      <c r="G180" t="s">
        <v>34</v>
      </c>
      <c r="J180" t="s">
        <v>34</v>
      </c>
      <c r="K180" t="s">
        <v>34</v>
      </c>
      <c r="N180">
        <v>22397</v>
      </c>
      <c r="O180">
        <v>27</v>
      </c>
      <c r="P180">
        <v>22424</v>
      </c>
      <c r="Q180">
        <v>1.2866038630000001</v>
      </c>
      <c r="R180">
        <v>2.3970863809999998</v>
      </c>
      <c r="S180" s="11">
        <v>1742883</v>
      </c>
    </row>
    <row r="181" spans="1:19" x14ac:dyDescent="0.3">
      <c r="A181" t="s">
        <v>257</v>
      </c>
      <c r="B181" t="s">
        <v>321</v>
      </c>
      <c r="C181" t="s">
        <v>336</v>
      </c>
      <c r="D181">
        <v>0</v>
      </c>
      <c r="E181" t="s">
        <v>337</v>
      </c>
      <c r="F181" t="s">
        <v>338</v>
      </c>
      <c r="G181" t="s">
        <v>23</v>
      </c>
      <c r="H181">
        <v>1</v>
      </c>
      <c r="I181">
        <v>42</v>
      </c>
      <c r="J181" t="s">
        <v>24</v>
      </c>
      <c r="K181" t="s">
        <v>52</v>
      </c>
      <c r="L181" s="13">
        <v>6006600</v>
      </c>
      <c r="M181" s="13">
        <v>0</v>
      </c>
      <c r="N181">
        <v>16584</v>
      </c>
      <c r="O181">
        <v>5</v>
      </c>
      <c r="P181">
        <v>16589</v>
      </c>
      <c r="Q181">
        <v>0.95181374799999996</v>
      </c>
      <c r="R181">
        <v>1.7733350859999999</v>
      </c>
      <c r="S181" s="11">
        <v>1742883</v>
      </c>
    </row>
    <row r="182" spans="1:19" x14ac:dyDescent="0.3">
      <c r="A182" t="s">
        <v>257</v>
      </c>
      <c r="B182" t="s">
        <v>321</v>
      </c>
      <c r="C182" t="s">
        <v>339</v>
      </c>
      <c r="D182">
        <v>0</v>
      </c>
      <c r="E182" t="s">
        <v>155</v>
      </c>
      <c r="F182" t="s">
        <v>340</v>
      </c>
      <c r="G182" t="s">
        <v>23</v>
      </c>
      <c r="H182">
        <v>0</v>
      </c>
      <c r="I182">
        <v>43</v>
      </c>
      <c r="J182" t="s">
        <v>48</v>
      </c>
      <c r="K182" t="s">
        <v>52</v>
      </c>
      <c r="L182" s="13">
        <v>1275000</v>
      </c>
      <c r="M182" s="13">
        <v>0</v>
      </c>
      <c r="N182">
        <v>15010</v>
      </c>
      <c r="O182">
        <v>4</v>
      </c>
      <c r="P182">
        <v>15014</v>
      </c>
      <c r="Q182">
        <v>0.86144623600000003</v>
      </c>
      <c r="R182">
        <v>1.604970341</v>
      </c>
      <c r="S182" s="11">
        <v>1742883</v>
      </c>
    </row>
    <row r="183" spans="1:19" x14ac:dyDescent="0.3">
      <c r="A183" t="s">
        <v>257</v>
      </c>
      <c r="B183" t="s">
        <v>321</v>
      </c>
      <c r="C183" t="s">
        <v>341</v>
      </c>
      <c r="D183">
        <v>0</v>
      </c>
      <c r="E183" t="s">
        <v>342</v>
      </c>
      <c r="F183" t="s">
        <v>215</v>
      </c>
      <c r="G183" t="s">
        <v>23</v>
      </c>
      <c r="H183">
        <v>0</v>
      </c>
      <c r="I183">
        <v>35</v>
      </c>
      <c r="J183" t="s">
        <v>48</v>
      </c>
      <c r="K183" t="s">
        <v>29</v>
      </c>
      <c r="L183" s="13">
        <v>3717856</v>
      </c>
      <c r="M183" s="13">
        <v>0</v>
      </c>
      <c r="N183">
        <v>13668</v>
      </c>
      <c r="O183">
        <v>12</v>
      </c>
      <c r="P183">
        <v>13680</v>
      </c>
      <c r="Q183">
        <v>0.78490638800000001</v>
      </c>
      <c r="R183">
        <v>1.462368074</v>
      </c>
      <c r="S183" s="11">
        <v>1742883</v>
      </c>
    </row>
    <row r="184" spans="1:19" x14ac:dyDescent="0.3">
      <c r="A184" t="s">
        <v>257</v>
      </c>
      <c r="B184" t="s">
        <v>321</v>
      </c>
      <c r="C184" t="s">
        <v>343</v>
      </c>
      <c r="D184">
        <v>0</v>
      </c>
      <c r="E184" t="s">
        <v>155</v>
      </c>
      <c r="F184" t="s">
        <v>344</v>
      </c>
      <c r="G184" t="s">
        <v>23</v>
      </c>
      <c r="H184">
        <v>0</v>
      </c>
      <c r="I184">
        <v>58</v>
      </c>
      <c r="J184" t="s">
        <v>38</v>
      </c>
      <c r="K184" t="s">
        <v>167</v>
      </c>
      <c r="L184" s="13">
        <v>155000</v>
      </c>
      <c r="M184" s="13">
        <v>0</v>
      </c>
      <c r="N184">
        <v>11979</v>
      </c>
      <c r="O184">
        <v>8</v>
      </c>
      <c r="P184">
        <v>11987</v>
      </c>
      <c r="Q184">
        <v>0.68776848499999998</v>
      </c>
      <c r="R184">
        <v>1.2813893350000001</v>
      </c>
      <c r="S184" s="11">
        <v>1742883</v>
      </c>
    </row>
    <row r="185" spans="1:19" x14ac:dyDescent="0.3">
      <c r="A185" t="s">
        <v>257</v>
      </c>
      <c r="B185" t="s">
        <v>321</v>
      </c>
      <c r="C185" t="s">
        <v>345</v>
      </c>
      <c r="D185">
        <v>0</v>
      </c>
      <c r="E185" t="s">
        <v>346</v>
      </c>
      <c r="F185" t="s">
        <v>332</v>
      </c>
      <c r="G185" t="s">
        <v>23</v>
      </c>
      <c r="H185">
        <v>0</v>
      </c>
      <c r="I185">
        <v>46</v>
      </c>
      <c r="J185" t="s">
        <v>48</v>
      </c>
      <c r="K185" t="s">
        <v>52</v>
      </c>
      <c r="L185" s="13">
        <v>143780000</v>
      </c>
      <c r="M185" s="13">
        <v>0</v>
      </c>
      <c r="N185">
        <v>11709</v>
      </c>
      <c r="O185">
        <v>4</v>
      </c>
      <c r="P185">
        <v>11713</v>
      </c>
      <c r="Q185">
        <v>0.67204740699999999</v>
      </c>
      <c r="R185">
        <v>1.252099214</v>
      </c>
      <c r="S185" s="11">
        <v>1742883</v>
      </c>
    </row>
    <row r="186" spans="1:19" x14ac:dyDescent="0.3">
      <c r="A186" t="s">
        <v>347</v>
      </c>
      <c r="B186" t="s">
        <v>348</v>
      </c>
      <c r="C186" t="s">
        <v>349</v>
      </c>
      <c r="D186">
        <v>1</v>
      </c>
      <c r="E186" t="s">
        <v>21</v>
      </c>
      <c r="F186" t="s">
        <v>22</v>
      </c>
      <c r="G186" t="s">
        <v>23</v>
      </c>
      <c r="H186">
        <v>2</v>
      </c>
      <c r="I186">
        <v>49</v>
      </c>
      <c r="J186" t="s">
        <v>24</v>
      </c>
      <c r="K186" t="s">
        <v>52</v>
      </c>
      <c r="L186" s="13">
        <v>20693570</v>
      </c>
      <c r="M186" s="13">
        <v>5956209</v>
      </c>
      <c r="N186">
        <v>380183</v>
      </c>
      <c r="O186">
        <v>1133</v>
      </c>
      <c r="P186">
        <v>381316</v>
      </c>
      <c r="Q186">
        <v>47.907330279999996</v>
      </c>
      <c r="R186">
        <v>61.71579878</v>
      </c>
      <c r="S186" s="11">
        <v>795945</v>
      </c>
    </row>
    <row r="187" spans="1:19" x14ac:dyDescent="0.3">
      <c r="A187" t="s">
        <v>347</v>
      </c>
      <c r="B187" t="s">
        <v>348</v>
      </c>
      <c r="C187" t="s">
        <v>350</v>
      </c>
      <c r="D187">
        <v>0</v>
      </c>
      <c r="E187" t="s">
        <v>31</v>
      </c>
      <c r="F187" t="s">
        <v>32</v>
      </c>
      <c r="G187" t="s">
        <v>23</v>
      </c>
      <c r="H187">
        <v>0</v>
      </c>
      <c r="I187">
        <v>76</v>
      </c>
      <c r="J187" t="s">
        <v>24</v>
      </c>
      <c r="K187" t="s">
        <v>29</v>
      </c>
      <c r="L187" s="13">
        <v>7866276</v>
      </c>
      <c r="M187" s="13">
        <v>0</v>
      </c>
      <c r="N187">
        <v>141344</v>
      </c>
      <c r="O187">
        <v>346</v>
      </c>
      <c r="P187">
        <v>141690</v>
      </c>
      <c r="Q187">
        <v>17.801481259999999</v>
      </c>
      <c r="R187">
        <v>22.93245374</v>
      </c>
      <c r="S187" s="11">
        <v>795945</v>
      </c>
    </row>
    <row r="188" spans="1:19" x14ac:dyDescent="0.3">
      <c r="A188" t="s">
        <v>347</v>
      </c>
      <c r="B188" t="s">
        <v>348</v>
      </c>
      <c r="C188" t="s">
        <v>351</v>
      </c>
      <c r="D188">
        <v>0</v>
      </c>
      <c r="E188" t="s">
        <v>155</v>
      </c>
      <c r="F188" t="s">
        <v>243</v>
      </c>
      <c r="G188" t="s">
        <v>23</v>
      </c>
      <c r="H188">
        <v>0</v>
      </c>
      <c r="I188">
        <v>68</v>
      </c>
      <c r="J188" t="s">
        <v>24</v>
      </c>
      <c r="K188" t="s">
        <v>29</v>
      </c>
      <c r="L188" s="13">
        <v>610218</v>
      </c>
      <c r="M188" s="13" t="s">
        <v>352</v>
      </c>
      <c r="N188">
        <v>39425</v>
      </c>
      <c r="O188">
        <v>158</v>
      </c>
      <c r="P188">
        <v>39583</v>
      </c>
      <c r="Q188">
        <v>4.9730823109999998</v>
      </c>
      <c r="R188">
        <v>6.4064882220000001</v>
      </c>
      <c r="S188" s="11">
        <v>795945</v>
      </c>
    </row>
    <row r="189" spans="1:19" x14ac:dyDescent="0.3">
      <c r="A189" t="s">
        <v>347</v>
      </c>
      <c r="B189" t="s">
        <v>348</v>
      </c>
      <c r="C189" t="s">
        <v>353</v>
      </c>
      <c r="D189">
        <v>0</v>
      </c>
      <c r="E189" t="s">
        <v>354</v>
      </c>
      <c r="F189" t="s">
        <v>215</v>
      </c>
      <c r="G189" t="s">
        <v>23</v>
      </c>
      <c r="H189">
        <v>0</v>
      </c>
      <c r="I189">
        <v>61</v>
      </c>
      <c r="J189" t="s">
        <v>24</v>
      </c>
      <c r="K189" t="s">
        <v>52</v>
      </c>
      <c r="L189" s="13">
        <v>53785471</v>
      </c>
      <c r="M189" s="13">
        <v>5000000</v>
      </c>
      <c r="N189">
        <v>36840</v>
      </c>
      <c r="O189">
        <v>75</v>
      </c>
      <c r="P189">
        <v>36915</v>
      </c>
      <c r="Q189">
        <v>4.6378832709999998</v>
      </c>
      <c r="R189">
        <v>5.9746737919999999</v>
      </c>
      <c r="S189" s="11">
        <v>795945</v>
      </c>
    </row>
    <row r="190" spans="1:19" x14ac:dyDescent="0.3">
      <c r="A190" t="s">
        <v>347</v>
      </c>
      <c r="B190" t="s">
        <v>348</v>
      </c>
      <c r="C190" t="s">
        <v>355</v>
      </c>
      <c r="D190">
        <v>0</v>
      </c>
      <c r="E190" t="s">
        <v>298</v>
      </c>
      <c r="F190" t="s">
        <v>299</v>
      </c>
      <c r="G190" t="s">
        <v>23</v>
      </c>
      <c r="H190">
        <v>0</v>
      </c>
      <c r="I190">
        <v>39</v>
      </c>
      <c r="J190" t="s">
        <v>24</v>
      </c>
      <c r="K190" t="s">
        <v>66</v>
      </c>
      <c r="L190" s="13">
        <v>6830962</v>
      </c>
      <c r="M190" s="13">
        <v>1606436</v>
      </c>
      <c r="N190">
        <v>9920</v>
      </c>
      <c r="O190">
        <v>117</v>
      </c>
      <c r="P190">
        <v>10037</v>
      </c>
      <c r="Q190">
        <v>1.261016779</v>
      </c>
      <c r="R190">
        <v>1.624483296</v>
      </c>
      <c r="S190" s="11">
        <v>795945</v>
      </c>
    </row>
    <row r="191" spans="1:19" x14ac:dyDescent="0.3">
      <c r="A191" t="s">
        <v>347</v>
      </c>
      <c r="B191" t="s">
        <v>348</v>
      </c>
      <c r="C191" t="s">
        <v>33</v>
      </c>
      <c r="D191">
        <v>0</v>
      </c>
      <c r="E191" t="s">
        <v>33</v>
      </c>
      <c r="F191" t="s">
        <v>2885</v>
      </c>
      <c r="G191" t="s">
        <v>34</v>
      </c>
      <c r="J191" t="s">
        <v>34</v>
      </c>
      <c r="K191" t="s">
        <v>34</v>
      </c>
      <c r="N191">
        <v>8160</v>
      </c>
      <c r="O191">
        <v>34</v>
      </c>
      <c r="P191">
        <v>8194</v>
      </c>
      <c r="Q191">
        <v>1.029468117</v>
      </c>
      <c r="R191">
        <v>1.3261946920000001</v>
      </c>
      <c r="S191" s="11">
        <v>795945</v>
      </c>
    </row>
    <row r="192" spans="1:19" x14ac:dyDescent="0.3">
      <c r="A192" t="s">
        <v>35</v>
      </c>
      <c r="B192" t="s">
        <v>356</v>
      </c>
      <c r="C192" t="s">
        <v>357</v>
      </c>
      <c r="D192">
        <v>1</v>
      </c>
      <c r="E192" t="s">
        <v>113</v>
      </c>
      <c r="F192" t="s">
        <v>114</v>
      </c>
      <c r="G192" t="s">
        <v>23</v>
      </c>
      <c r="H192">
        <v>0</v>
      </c>
      <c r="I192">
        <v>45</v>
      </c>
      <c r="J192" t="s">
        <v>48</v>
      </c>
      <c r="K192" t="s">
        <v>79</v>
      </c>
      <c r="L192" s="13">
        <v>377859166</v>
      </c>
      <c r="M192" s="13">
        <v>2853000</v>
      </c>
      <c r="N192">
        <v>619594</v>
      </c>
      <c r="O192">
        <v>1984</v>
      </c>
      <c r="P192">
        <v>621578</v>
      </c>
      <c r="Q192">
        <v>34.74117579</v>
      </c>
      <c r="R192">
        <v>60.359333300000003</v>
      </c>
      <c r="S192" s="11">
        <v>1789168</v>
      </c>
    </row>
    <row r="193" spans="1:19" x14ac:dyDescent="0.3">
      <c r="A193" t="s">
        <v>35</v>
      </c>
      <c r="B193" t="s">
        <v>356</v>
      </c>
      <c r="C193" t="s">
        <v>358</v>
      </c>
      <c r="D193">
        <v>0</v>
      </c>
      <c r="E193" t="s">
        <v>21</v>
      </c>
      <c r="F193" t="s">
        <v>22</v>
      </c>
      <c r="G193" t="s">
        <v>23</v>
      </c>
      <c r="H193">
        <v>1</v>
      </c>
      <c r="I193">
        <v>40</v>
      </c>
      <c r="J193" t="s">
        <v>48</v>
      </c>
      <c r="K193" t="s">
        <v>25</v>
      </c>
      <c r="L193" s="13">
        <v>59380841</v>
      </c>
      <c r="M193" s="13">
        <v>5415364</v>
      </c>
      <c r="N193">
        <v>360255</v>
      </c>
      <c r="O193">
        <v>1449</v>
      </c>
      <c r="P193">
        <v>361704</v>
      </c>
      <c r="Q193">
        <v>20.216324010000001</v>
      </c>
      <c r="R193">
        <v>35.12384977</v>
      </c>
      <c r="S193" s="11">
        <v>1789168</v>
      </c>
    </row>
    <row r="194" spans="1:19" x14ac:dyDescent="0.3">
      <c r="A194" t="s">
        <v>35</v>
      </c>
      <c r="B194" t="s">
        <v>359</v>
      </c>
      <c r="C194" t="s">
        <v>360</v>
      </c>
      <c r="D194">
        <v>0</v>
      </c>
      <c r="E194" t="s">
        <v>21</v>
      </c>
      <c r="F194" t="s">
        <v>22</v>
      </c>
      <c r="G194" t="s">
        <v>44</v>
      </c>
      <c r="H194">
        <v>2</v>
      </c>
      <c r="I194">
        <v>34</v>
      </c>
      <c r="J194" t="s">
        <v>48</v>
      </c>
      <c r="K194" t="s">
        <v>79</v>
      </c>
      <c r="L194" s="13">
        <v>40372093</v>
      </c>
      <c r="M194" s="13">
        <v>0</v>
      </c>
      <c r="N194">
        <v>510343</v>
      </c>
      <c r="O194">
        <v>1009</v>
      </c>
      <c r="P194">
        <v>511352</v>
      </c>
      <c r="Q194">
        <v>27.033119469999999</v>
      </c>
      <c r="R194">
        <v>47.28287504</v>
      </c>
      <c r="S194" s="11">
        <v>1891576</v>
      </c>
    </row>
    <row r="195" spans="1:19" x14ac:dyDescent="0.3">
      <c r="A195" t="s">
        <v>35</v>
      </c>
      <c r="B195" t="s">
        <v>359</v>
      </c>
      <c r="C195" t="s">
        <v>361</v>
      </c>
      <c r="D195">
        <v>0</v>
      </c>
      <c r="E195" t="s">
        <v>113</v>
      </c>
      <c r="F195" t="s">
        <v>114</v>
      </c>
      <c r="G195" t="s">
        <v>23</v>
      </c>
      <c r="H195">
        <v>3</v>
      </c>
      <c r="I195">
        <v>40</v>
      </c>
      <c r="J195" t="s">
        <v>48</v>
      </c>
      <c r="K195" t="s">
        <v>29</v>
      </c>
      <c r="L195" s="13">
        <v>118688322</v>
      </c>
      <c r="M195" s="13">
        <v>26510293</v>
      </c>
      <c r="N195">
        <v>491959</v>
      </c>
      <c r="O195">
        <v>939</v>
      </c>
      <c r="P195">
        <v>492898</v>
      </c>
      <c r="Q195">
        <v>26.05753086</v>
      </c>
      <c r="R195">
        <v>45.57650022</v>
      </c>
      <c r="S195" s="11">
        <v>1891576</v>
      </c>
    </row>
    <row r="196" spans="1:19" x14ac:dyDescent="0.3">
      <c r="A196" t="s">
        <v>35</v>
      </c>
      <c r="B196" t="s">
        <v>359</v>
      </c>
      <c r="C196" t="s">
        <v>362</v>
      </c>
      <c r="D196">
        <v>0</v>
      </c>
      <c r="E196" t="s">
        <v>31</v>
      </c>
      <c r="F196" t="s">
        <v>32</v>
      </c>
      <c r="G196" t="s">
        <v>23</v>
      </c>
      <c r="H196">
        <v>5</v>
      </c>
      <c r="I196">
        <v>66</v>
      </c>
      <c r="J196" t="s">
        <v>48</v>
      </c>
      <c r="K196" t="s">
        <v>52</v>
      </c>
      <c r="L196" s="13">
        <v>763872000</v>
      </c>
      <c r="M196" s="13">
        <v>5000000</v>
      </c>
      <c r="N196">
        <v>51896</v>
      </c>
      <c r="O196">
        <v>51</v>
      </c>
      <c r="P196">
        <v>51947</v>
      </c>
      <c r="Q196">
        <v>2.7462285419999999</v>
      </c>
      <c r="R196">
        <v>4.8033517220000004</v>
      </c>
      <c r="S196" s="11">
        <v>1891576</v>
      </c>
    </row>
    <row r="197" spans="1:19" x14ac:dyDescent="0.3">
      <c r="A197" t="s">
        <v>363</v>
      </c>
      <c r="B197" t="s">
        <v>364</v>
      </c>
      <c r="C197" t="s">
        <v>365</v>
      </c>
      <c r="D197">
        <v>1</v>
      </c>
      <c r="E197" t="s">
        <v>21</v>
      </c>
      <c r="F197" t="s">
        <v>22</v>
      </c>
      <c r="G197" t="s">
        <v>23</v>
      </c>
      <c r="H197">
        <v>0</v>
      </c>
      <c r="I197">
        <v>68</v>
      </c>
      <c r="J197" t="s">
        <v>48</v>
      </c>
      <c r="K197" t="s">
        <v>79</v>
      </c>
      <c r="L197" s="13">
        <v>43980663</v>
      </c>
      <c r="M197" s="13">
        <v>7987991</v>
      </c>
      <c r="N197">
        <v>661662</v>
      </c>
      <c r="O197">
        <v>2976</v>
      </c>
      <c r="P197">
        <v>664638</v>
      </c>
      <c r="Q197">
        <v>39.004348569999998</v>
      </c>
      <c r="R197">
        <v>55.170324280000003</v>
      </c>
      <c r="S197" s="11">
        <v>1704010</v>
      </c>
    </row>
    <row r="198" spans="1:19" x14ac:dyDescent="0.3">
      <c r="A198" t="s">
        <v>363</v>
      </c>
      <c r="B198" t="s">
        <v>364</v>
      </c>
      <c r="C198" t="s">
        <v>366</v>
      </c>
      <c r="D198">
        <v>0</v>
      </c>
      <c r="E198" t="s">
        <v>31</v>
      </c>
      <c r="F198" t="s">
        <v>32</v>
      </c>
      <c r="G198" t="s">
        <v>44</v>
      </c>
      <c r="H198">
        <v>0</v>
      </c>
      <c r="I198">
        <v>38</v>
      </c>
      <c r="J198" t="s">
        <v>48</v>
      </c>
      <c r="K198" t="s">
        <v>52</v>
      </c>
      <c r="L198" s="13">
        <v>78375219</v>
      </c>
      <c r="M198" s="13">
        <v>26784734</v>
      </c>
      <c r="N198">
        <v>495636</v>
      </c>
      <c r="O198">
        <v>815</v>
      </c>
      <c r="P198">
        <v>496451</v>
      </c>
      <c r="Q198">
        <v>29.13427738</v>
      </c>
      <c r="R198">
        <v>41.209444329999997</v>
      </c>
      <c r="S198" s="11">
        <v>1704010</v>
      </c>
    </row>
    <row r="199" spans="1:19" x14ac:dyDescent="0.3">
      <c r="A199" t="s">
        <v>35</v>
      </c>
      <c r="B199" t="s">
        <v>367</v>
      </c>
      <c r="C199" t="s">
        <v>368</v>
      </c>
      <c r="D199">
        <v>1</v>
      </c>
      <c r="E199" t="s">
        <v>21</v>
      </c>
      <c r="F199" t="s">
        <v>22</v>
      </c>
      <c r="G199" t="s">
        <v>23</v>
      </c>
      <c r="H199">
        <v>1</v>
      </c>
      <c r="I199">
        <v>63</v>
      </c>
      <c r="J199" t="s">
        <v>48</v>
      </c>
      <c r="K199" t="s">
        <v>29</v>
      </c>
      <c r="L199" s="13">
        <v>78195793</v>
      </c>
      <c r="M199" s="13">
        <v>0</v>
      </c>
      <c r="N199">
        <v>519631</v>
      </c>
      <c r="O199">
        <v>6158</v>
      </c>
      <c r="P199">
        <v>525789</v>
      </c>
      <c r="Q199">
        <v>32.526867090000003</v>
      </c>
      <c r="R199">
        <v>50.285527930000001</v>
      </c>
      <c r="S199" s="11">
        <v>1616476</v>
      </c>
    </row>
    <row r="200" spans="1:19" x14ac:dyDescent="0.3">
      <c r="A200" t="s">
        <v>35</v>
      </c>
      <c r="B200" t="s">
        <v>367</v>
      </c>
      <c r="C200" t="s">
        <v>369</v>
      </c>
      <c r="D200">
        <v>0</v>
      </c>
      <c r="E200" t="s">
        <v>370</v>
      </c>
      <c r="F200" t="s">
        <v>371</v>
      </c>
      <c r="G200" t="s">
        <v>23</v>
      </c>
      <c r="H200">
        <v>0</v>
      </c>
      <c r="I200">
        <v>40</v>
      </c>
      <c r="J200" t="s">
        <v>48</v>
      </c>
      <c r="K200" t="s">
        <v>29</v>
      </c>
      <c r="L200" s="13">
        <v>275023812</v>
      </c>
      <c r="M200" s="13">
        <v>29242618</v>
      </c>
      <c r="N200">
        <v>500794</v>
      </c>
      <c r="O200">
        <v>1493</v>
      </c>
      <c r="P200">
        <v>502287</v>
      </c>
      <c r="Q200">
        <v>31.072963659999999</v>
      </c>
      <c r="R200">
        <v>48.037838309999998</v>
      </c>
      <c r="S200" s="11">
        <v>1616476</v>
      </c>
    </row>
    <row r="201" spans="1:19" x14ac:dyDescent="0.3">
      <c r="A201" t="s">
        <v>101</v>
      </c>
      <c r="B201" t="s">
        <v>372</v>
      </c>
      <c r="C201" t="s">
        <v>373</v>
      </c>
      <c r="D201">
        <v>1</v>
      </c>
      <c r="E201" t="s">
        <v>31</v>
      </c>
      <c r="F201" t="s">
        <v>32</v>
      </c>
      <c r="G201" t="s">
        <v>23</v>
      </c>
      <c r="H201">
        <v>7</v>
      </c>
      <c r="I201">
        <v>63</v>
      </c>
      <c r="J201" t="s">
        <v>48</v>
      </c>
      <c r="K201" t="s">
        <v>61</v>
      </c>
      <c r="L201" s="13">
        <v>101315437</v>
      </c>
      <c r="M201" s="13">
        <v>8506984</v>
      </c>
      <c r="N201">
        <v>589580</v>
      </c>
      <c r="O201">
        <v>1526</v>
      </c>
      <c r="P201">
        <v>591106</v>
      </c>
      <c r="Q201">
        <v>36.078731529999999</v>
      </c>
      <c r="R201">
        <v>45.433590080000002</v>
      </c>
      <c r="S201" s="11">
        <v>1638378</v>
      </c>
    </row>
    <row r="202" spans="1:19" x14ac:dyDescent="0.3">
      <c r="A202" t="s">
        <v>101</v>
      </c>
      <c r="B202" t="s">
        <v>372</v>
      </c>
      <c r="C202" t="s">
        <v>374</v>
      </c>
      <c r="D202">
        <v>0</v>
      </c>
      <c r="E202" t="s">
        <v>105</v>
      </c>
      <c r="F202" t="s">
        <v>2923</v>
      </c>
      <c r="G202" t="s">
        <v>23</v>
      </c>
      <c r="H202">
        <v>9</v>
      </c>
      <c r="I202">
        <v>55</v>
      </c>
      <c r="J202" t="s">
        <v>48</v>
      </c>
      <c r="K202" t="s">
        <v>25</v>
      </c>
      <c r="L202" s="13">
        <v>47930322</v>
      </c>
      <c r="M202" s="13">
        <v>2119820</v>
      </c>
      <c r="N202">
        <v>509886</v>
      </c>
      <c r="O202">
        <v>524</v>
      </c>
      <c r="P202">
        <v>510410</v>
      </c>
      <c r="Q202">
        <v>31.15337242</v>
      </c>
      <c r="R202">
        <v>39.23113403</v>
      </c>
      <c r="S202" s="11">
        <v>1638378</v>
      </c>
    </row>
    <row r="203" spans="1:19" x14ac:dyDescent="0.3">
      <c r="A203" t="s">
        <v>101</v>
      </c>
      <c r="B203" t="s">
        <v>372</v>
      </c>
      <c r="C203" t="s">
        <v>375</v>
      </c>
      <c r="D203">
        <v>0</v>
      </c>
      <c r="E203" t="s">
        <v>21</v>
      </c>
      <c r="F203" t="s">
        <v>22</v>
      </c>
      <c r="G203" t="s">
        <v>23</v>
      </c>
      <c r="H203">
        <v>0</v>
      </c>
      <c r="I203">
        <v>55</v>
      </c>
      <c r="J203" t="s">
        <v>48</v>
      </c>
      <c r="K203" t="s">
        <v>52</v>
      </c>
      <c r="L203" s="13">
        <v>6200</v>
      </c>
      <c r="M203" s="13">
        <v>0</v>
      </c>
      <c r="N203">
        <v>141231</v>
      </c>
      <c r="O203">
        <v>1807</v>
      </c>
      <c r="P203">
        <v>143038</v>
      </c>
      <c r="Q203">
        <v>8.7304639099999992</v>
      </c>
      <c r="R203">
        <v>10.99418693</v>
      </c>
      <c r="S203" s="11">
        <v>1638378</v>
      </c>
    </row>
    <row r="204" spans="1:19" x14ac:dyDescent="0.3">
      <c r="A204" t="s">
        <v>101</v>
      </c>
      <c r="B204" t="s">
        <v>372</v>
      </c>
      <c r="C204" t="s">
        <v>33</v>
      </c>
      <c r="D204">
        <v>0</v>
      </c>
      <c r="E204" t="s">
        <v>33</v>
      </c>
      <c r="F204" t="s">
        <v>2885</v>
      </c>
      <c r="G204" t="s">
        <v>34</v>
      </c>
      <c r="J204" t="s">
        <v>34</v>
      </c>
      <c r="K204" t="s">
        <v>34</v>
      </c>
      <c r="N204">
        <v>14072</v>
      </c>
      <c r="O204">
        <v>14</v>
      </c>
      <c r="P204">
        <v>14086</v>
      </c>
      <c r="Q204">
        <v>0.85975275500000004</v>
      </c>
      <c r="R204">
        <v>1.0826781489999999</v>
      </c>
      <c r="S204" s="11">
        <v>1638378</v>
      </c>
    </row>
    <row r="205" spans="1:19" x14ac:dyDescent="0.3">
      <c r="A205" t="s">
        <v>101</v>
      </c>
      <c r="B205" t="s">
        <v>372</v>
      </c>
      <c r="C205" t="s">
        <v>376</v>
      </c>
      <c r="D205">
        <v>0</v>
      </c>
      <c r="E205" t="s">
        <v>155</v>
      </c>
      <c r="F205" t="s">
        <v>377</v>
      </c>
      <c r="G205" t="s">
        <v>23</v>
      </c>
      <c r="H205">
        <v>0</v>
      </c>
      <c r="I205">
        <v>38</v>
      </c>
      <c r="J205" t="s">
        <v>38</v>
      </c>
      <c r="K205" t="s">
        <v>66</v>
      </c>
      <c r="L205" s="13">
        <v>10200</v>
      </c>
      <c r="M205" s="13">
        <v>0</v>
      </c>
      <c r="N205">
        <v>13681</v>
      </c>
      <c r="O205">
        <v>1</v>
      </c>
      <c r="P205">
        <v>13682</v>
      </c>
      <c r="Q205">
        <v>0.83509422099999997</v>
      </c>
      <c r="R205">
        <v>1.0516258999999999</v>
      </c>
      <c r="S205" s="11">
        <v>1638378</v>
      </c>
    </row>
    <row r="206" spans="1:19" x14ac:dyDescent="0.3">
      <c r="A206" t="s">
        <v>101</v>
      </c>
      <c r="B206" t="s">
        <v>372</v>
      </c>
      <c r="C206" t="s">
        <v>378</v>
      </c>
      <c r="D206">
        <v>0</v>
      </c>
      <c r="E206" t="s">
        <v>107</v>
      </c>
      <c r="F206" t="s">
        <v>108</v>
      </c>
      <c r="G206" t="s">
        <v>23</v>
      </c>
      <c r="H206">
        <v>0</v>
      </c>
      <c r="I206">
        <v>66</v>
      </c>
      <c r="J206" t="s">
        <v>48</v>
      </c>
      <c r="K206" t="s">
        <v>52</v>
      </c>
      <c r="L206" s="13">
        <v>3968029</v>
      </c>
      <c r="M206" s="13">
        <v>322779</v>
      </c>
      <c r="N206">
        <v>13342</v>
      </c>
      <c r="O206">
        <v>20</v>
      </c>
      <c r="P206">
        <v>13362</v>
      </c>
      <c r="Q206">
        <v>0.81556270900000005</v>
      </c>
      <c r="R206">
        <v>1.02703006</v>
      </c>
      <c r="S206" s="11">
        <v>1638378</v>
      </c>
    </row>
    <row r="207" spans="1:19" x14ac:dyDescent="0.3">
      <c r="A207" t="s">
        <v>35</v>
      </c>
      <c r="B207" t="s">
        <v>379</v>
      </c>
      <c r="C207" t="s">
        <v>380</v>
      </c>
      <c r="D207">
        <v>1</v>
      </c>
      <c r="E207" t="s">
        <v>21</v>
      </c>
      <c r="F207" t="s">
        <v>22</v>
      </c>
      <c r="G207" t="s">
        <v>23</v>
      </c>
      <c r="H207">
        <v>0</v>
      </c>
      <c r="I207">
        <v>73</v>
      </c>
      <c r="J207" t="s">
        <v>38</v>
      </c>
      <c r="K207" t="s">
        <v>61</v>
      </c>
      <c r="L207" s="13">
        <v>45691463</v>
      </c>
      <c r="M207" s="13">
        <v>3028133</v>
      </c>
      <c r="N207">
        <v>525512</v>
      </c>
      <c r="O207">
        <v>470</v>
      </c>
      <c r="P207">
        <v>525982</v>
      </c>
      <c r="Q207">
        <v>30.405200740000002</v>
      </c>
      <c r="R207">
        <v>53.121821799999999</v>
      </c>
      <c r="S207" s="11">
        <v>1729908</v>
      </c>
    </row>
    <row r="208" spans="1:19" x14ac:dyDescent="0.3">
      <c r="A208" t="s">
        <v>35</v>
      </c>
      <c r="B208" t="s">
        <v>379</v>
      </c>
      <c r="C208" t="s">
        <v>381</v>
      </c>
      <c r="D208">
        <v>0</v>
      </c>
      <c r="E208" t="s">
        <v>113</v>
      </c>
      <c r="F208" t="s">
        <v>114</v>
      </c>
      <c r="G208" t="s">
        <v>23</v>
      </c>
      <c r="H208">
        <v>1</v>
      </c>
      <c r="I208">
        <v>60</v>
      </c>
      <c r="J208" t="s">
        <v>38</v>
      </c>
      <c r="K208" t="s">
        <v>25</v>
      </c>
      <c r="L208" s="13">
        <v>11162030</v>
      </c>
      <c r="M208" s="13">
        <v>0</v>
      </c>
      <c r="N208">
        <v>396843</v>
      </c>
      <c r="O208">
        <v>387</v>
      </c>
      <c r="P208">
        <v>397230</v>
      </c>
      <c r="Q208">
        <v>22.9624928</v>
      </c>
      <c r="R208">
        <v>40.118447539999998</v>
      </c>
      <c r="S208" s="11">
        <v>1729908</v>
      </c>
    </row>
    <row r="209" spans="1:19" x14ac:dyDescent="0.3">
      <c r="A209" t="s">
        <v>35</v>
      </c>
      <c r="B209" t="s">
        <v>379</v>
      </c>
      <c r="C209" t="s">
        <v>382</v>
      </c>
      <c r="D209">
        <v>0</v>
      </c>
      <c r="E209" t="s">
        <v>31</v>
      </c>
      <c r="F209" t="s">
        <v>32</v>
      </c>
      <c r="G209" t="s">
        <v>44</v>
      </c>
      <c r="H209">
        <v>7</v>
      </c>
      <c r="I209">
        <v>38</v>
      </c>
      <c r="J209" t="s">
        <v>38</v>
      </c>
      <c r="K209" t="s">
        <v>52</v>
      </c>
      <c r="L209" s="13">
        <v>3046772</v>
      </c>
      <c r="M209" s="13">
        <v>0</v>
      </c>
      <c r="N209">
        <v>34383</v>
      </c>
      <c r="O209">
        <v>71</v>
      </c>
      <c r="P209">
        <v>34454</v>
      </c>
      <c r="Q209">
        <v>1.9916666089999999</v>
      </c>
      <c r="R209">
        <v>3.4796993970000001</v>
      </c>
      <c r="S209" s="11">
        <v>1729908</v>
      </c>
    </row>
    <row r="210" spans="1:19" x14ac:dyDescent="0.3">
      <c r="A210" t="s">
        <v>35</v>
      </c>
      <c r="B210" t="s">
        <v>379</v>
      </c>
      <c r="C210" t="s">
        <v>33</v>
      </c>
      <c r="D210">
        <v>0</v>
      </c>
      <c r="E210" t="s">
        <v>33</v>
      </c>
      <c r="F210" t="s">
        <v>2885</v>
      </c>
      <c r="G210" t="s">
        <v>34</v>
      </c>
      <c r="J210" t="s">
        <v>34</v>
      </c>
      <c r="K210" t="s">
        <v>34</v>
      </c>
      <c r="N210">
        <v>13184</v>
      </c>
      <c r="O210">
        <v>5</v>
      </c>
      <c r="P210">
        <v>13189</v>
      </c>
      <c r="Q210">
        <v>0.76241048700000003</v>
      </c>
      <c r="R210">
        <v>1.3320298180000001</v>
      </c>
      <c r="S210" s="11">
        <v>1729908</v>
      </c>
    </row>
    <row r="211" spans="1:19" x14ac:dyDescent="0.3">
      <c r="A211" t="s">
        <v>383</v>
      </c>
      <c r="B211" t="s">
        <v>384</v>
      </c>
      <c r="C211" t="s">
        <v>385</v>
      </c>
      <c r="D211">
        <v>1</v>
      </c>
      <c r="E211" t="s">
        <v>21</v>
      </c>
      <c r="F211" t="s">
        <v>22</v>
      </c>
      <c r="G211" t="s">
        <v>23</v>
      </c>
      <c r="H211">
        <v>0</v>
      </c>
      <c r="I211">
        <v>66</v>
      </c>
      <c r="J211" t="s">
        <v>48</v>
      </c>
      <c r="K211" t="s">
        <v>59</v>
      </c>
      <c r="L211" s="13">
        <v>88648133</v>
      </c>
      <c r="M211" s="13">
        <v>1530693</v>
      </c>
      <c r="N211">
        <v>692859</v>
      </c>
      <c r="O211">
        <v>3243</v>
      </c>
      <c r="P211">
        <v>696102</v>
      </c>
      <c r="Q211">
        <v>39.378410100000004</v>
      </c>
      <c r="R211">
        <v>50.709316469999997</v>
      </c>
      <c r="S211" s="11">
        <v>1767725</v>
      </c>
    </row>
    <row r="212" spans="1:19" x14ac:dyDescent="0.3">
      <c r="A212" t="s">
        <v>383</v>
      </c>
      <c r="B212" t="s">
        <v>384</v>
      </c>
      <c r="C212" t="s">
        <v>386</v>
      </c>
      <c r="D212">
        <v>0</v>
      </c>
      <c r="E212" t="s">
        <v>31</v>
      </c>
      <c r="F212" t="s">
        <v>32</v>
      </c>
      <c r="G212" t="s">
        <v>23</v>
      </c>
      <c r="H212">
        <v>0</v>
      </c>
      <c r="I212">
        <v>53</v>
      </c>
      <c r="J212" t="s">
        <v>48</v>
      </c>
      <c r="K212" t="s">
        <v>25</v>
      </c>
      <c r="L212" s="13">
        <v>10237135</v>
      </c>
      <c r="M212" s="13">
        <v>0</v>
      </c>
      <c r="N212">
        <v>452594</v>
      </c>
      <c r="O212">
        <v>1442</v>
      </c>
      <c r="P212">
        <v>454036</v>
      </c>
      <c r="Q212">
        <v>25.684764319999999</v>
      </c>
      <c r="R212">
        <v>33.075404489999997</v>
      </c>
      <c r="S212" s="11">
        <v>1767725</v>
      </c>
    </row>
    <row r="213" spans="1:19" x14ac:dyDescent="0.3">
      <c r="A213" t="s">
        <v>383</v>
      </c>
      <c r="B213" t="s">
        <v>384</v>
      </c>
      <c r="C213" t="s">
        <v>387</v>
      </c>
      <c r="D213">
        <v>0</v>
      </c>
      <c r="E213" t="s">
        <v>41</v>
      </c>
      <c r="F213" t="s">
        <v>42</v>
      </c>
      <c r="G213" t="s">
        <v>23</v>
      </c>
      <c r="H213">
        <v>6</v>
      </c>
      <c r="I213">
        <v>68</v>
      </c>
      <c r="J213" t="s">
        <v>48</v>
      </c>
      <c r="K213" t="s">
        <v>59</v>
      </c>
      <c r="L213" s="13">
        <v>20550745</v>
      </c>
      <c r="M213" s="13">
        <v>2200000</v>
      </c>
      <c r="N213">
        <v>84996</v>
      </c>
      <c r="O213">
        <v>181</v>
      </c>
      <c r="P213">
        <v>85177</v>
      </c>
      <c r="Q213">
        <v>4.8184530959999998</v>
      </c>
      <c r="R213">
        <v>6.2049346920000001</v>
      </c>
      <c r="S213" s="11">
        <v>1767725</v>
      </c>
    </row>
    <row r="214" spans="1:19" x14ac:dyDescent="0.3">
      <c r="A214" t="s">
        <v>383</v>
      </c>
      <c r="B214" t="s">
        <v>384</v>
      </c>
      <c r="C214" t="s">
        <v>388</v>
      </c>
      <c r="D214">
        <v>0</v>
      </c>
      <c r="E214" t="s">
        <v>155</v>
      </c>
      <c r="F214" t="s">
        <v>389</v>
      </c>
      <c r="G214" t="s">
        <v>23</v>
      </c>
      <c r="H214">
        <v>0</v>
      </c>
      <c r="I214">
        <v>62</v>
      </c>
      <c r="J214" t="s">
        <v>48</v>
      </c>
      <c r="K214" t="s">
        <v>52</v>
      </c>
      <c r="L214" s="13">
        <v>44244840</v>
      </c>
      <c r="M214" s="13">
        <v>0</v>
      </c>
      <c r="N214">
        <v>47105</v>
      </c>
      <c r="O214">
        <v>115</v>
      </c>
      <c r="P214">
        <v>47220</v>
      </c>
      <c r="Q214">
        <v>2.6712299709999998</v>
      </c>
      <c r="R214">
        <v>3.4398607160000001</v>
      </c>
      <c r="S214" s="11">
        <v>1767725</v>
      </c>
    </row>
    <row r="215" spans="1:19" x14ac:dyDescent="0.3">
      <c r="A215" t="s">
        <v>309</v>
      </c>
      <c r="B215" t="s">
        <v>390</v>
      </c>
      <c r="C215" t="s">
        <v>391</v>
      </c>
      <c r="D215">
        <v>1</v>
      </c>
      <c r="E215" t="s">
        <v>21</v>
      </c>
      <c r="F215" t="s">
        <v>22</v>
      </c>
      <c r="G215" t="s">
        <v>23</v>
      </c>
      <c r="H215">
        <v>7</v>
      </c>
      <c r="I215">
        <v>64</v>
      </c>
      <c r="J215" t="s">
        <v>48</v>
      </c>
      <c r="K215" t="s">
        <v>52</v>
      </c>
      <c r="L215" s="13">
        <v>1346236</v>
      </c>
      <c r="M215" s="13">
        <v>160</v>
      </c>
      <c r="N215">
        <v>481438</v>
      </c>
      <c r="O215">
        <v>2420</v>
      </c>
      <c r="P215">
        <v>483858</v>
      </c>
      <c r="Q215">
        <v>31.587935869999999</v>
      </c>
      <c r="R215">
        <v>41.73510271</v>
      </c>
      <c r="S215" s="11">
        <v>1531781</v>
      </c>
    </row>
    <row r="216" spans="1:19" x14ac:dyDescent="0.3">
      <c r="A216" t="s">
        <v>309</v>
      </c>
      <c r="B216" t="s">
        <v>390</v>
      </c>
      <c r="C216" t="s">
        <v>392</v>
      </c>
      <c r="D216">
        <v>0</v>
      </c>
      <c r="E216" t="s">
        <v>312</v>
      </c>
      <c r="F216" t="s">
        <v>313</v>
      </c>
      <c r="G216" t="s">
        <v>23</v>
      </c>
      <c r="H216">
        <v>0</v>
      </c>
      <c r="I216">
        <v>51</v>
      </c>
      <c r="J216" t="s">
        <v>48</v>
      </c>
      <c r="K216" t="s">
        <v>59</v>
      </c>
      <c r="L216" s="13">
        <v>726151097</v>
      </c>
      <c r="M216" s="13">
        <v>63341667</v>
      </c>
      <c r="N216">
        <v>470242</v>
      </c>
      <c r="O216">
        <v>660</v>
      </c>
      <c r="P216">
        <v>470902</v>
      </c>
      <c r="Q216">
        <v>30.742123060000001</v>
      </c>
      <c r="R216">
        <v>40.617584780000001</v>
      </c>
      <c r="S216" s="11">
        <v>1531781</v>
      </c>
    </row>
    <row r="217" spans="1:19" x14ac:dyDescent="0.3">
      <c r="A217" t="s">
        <v>309</v>
      </c>
      <c r="B217" t="s">
        <v>390</v>
      </c>
      <c r="C217" t="s">
        <v>393</v>
      </c>
      <c r="D217">
        <v>0</v>
      </c>
      <c r="E217" t="s">
        <v>31</v>
      </c>
      <c r="F217" t="s">
        <v>32</v>
      </c>
      <c r="G217" t="s">
        <v>23</v>
      </c>
      <c r="H217">
        <v>0</v>
      </c>
      <c r="I217">
        <v>46</v>
      </c>
      <c r="J217" t="s">
        <v>48</v>
      </c>
      <c r="K217" t="s">
        <v>79</v>
      </c>
      <c r="L217" s="13">
        <v>1042005000</v>
      </c>
      <c r="M217" s="13">
        <v>1079582000</v>
      </c>
      <c r="N217">
        <v>179070</v>
      </c>
      <c r="O217">
        <v>333</v>
      </c>
      <c r="P217">
        <v>179403</v>
      </c>
      <c r="Q217">
        <v>11.712052829999999</v>
      </c>
      <c r="R217">
        <v>15.47438015</v>
      </c>
      <c r="S217" s="11">
        <v>1531781</v>
      </c>
    </row>
    <row r="218" spans="1:19" x14ac:dyDescent="0.3">
      <c r="A218" t="s">
        <v>35</v>
      </c>
      <c r="B218" t="s">
        <v>394</v>
      </c>
      <c r="C218" t="s">
        <v>395</v>
      </c>
      <c r="D218">
        <v>1</v>
      </c>
      <c r="E218" t="s">
        <v>21</v>
      </c>
      <c r="F218" t="s">
        <v>22</v>
      </c>
      <c r="G218" t="s">
        <v>23</v>
      </c>
      <c r="H218">
        <v>2</v>
      </c>
      <c r="I218">
        <v>62</v>
      </c>
      <c r="J218" t="s">
        <v>48</v>
      </c>
      <c r="K218" t="s">
        <v>52</v>
      </c>
      <c r="L218" s="13">
        <v>24498319</v>
      </c>
      <c r="M218" s="13">
        <v>0</v>
      </c>
      <c r="N218">
        <v>464039</v>
      </c>
      <c r="O218">
        <v>5075</v>
      </c>
      <c r="P218">
        <v>469114</v>
      </c>
      <c r="Q218">
        <v>25.73837185</v>
      </c>
      <c r="R218">
        <v>47.357937999999997</v>
      </c>
      <c r="S218" s="11">
        <v>1822625</v>
      </c>
    </row>
    <row r="219" spans="1:19" x14ac:dyDescent="0.3">
      <c r="A219" t="s">
        <v>35</v>
      </c>
      <c r="B219" t="s">
        <v>394</v>
      </c>
      <c r="C219" t="s">
        <v>396</v>
      </c>
      <c r="D219">
        <v>0</v>
      </c>
      <c r="E219" t="s">
        <v>113</v>
      </c>
      <c r="F219" t="s">
        <v>114</v>
      </c>
      <c r="G219" t="s">
        <v>23</v>
      </c>
      <c r="H219">
        <v>5</v>
      </c>
      <c r="I219">
        <v>56</v>
      </c>
      <c r="J219" t="s">
        <v>48</v>
      </c>
      <c r="K219" t="s">
        <v>59</v>
      </c>
      <c r="L219" s="13">
        <v>26500222</v>
      </c>
      <c r="M219" s="13">
        <v>531827</v>
      </c>
      <c r="N219">
        <v>450408</v>
      </c>
      <c r="O219">
        <v>3187</v>
      </c>
      <c r="P219">
        <v>453595</v>
      </c>
      <c r="Q219">
        <v>24.886907619999999</v>
      </c>
      <c r="R219">
        <v>45.791265850000002</v>
      </c>
      <c r="S219" s="11">
        <v>1822625</v>
      </c>
    </row>
    <row r="220" spans="1:19" x14ac:dyDescent="0.3">
      <c r="A220" t="s">
        <v>35</v>
      </c>
      <c r="B220" t="s">
        <v>394</v>
      </c>
      <c r="C220" t="s">
        <v>397</v>
      </c>
      <c r="D220">
        <v>0</v>
      </c>
      <c r="E220" t="s">
        <v>148</v>
      </c>
      <c r="F220" t="s">
        <v>149</v>
      </c>
      <c r="G220" t="s">
        <v>23</v>
      </c>
      <c r="H220">
        <v>3</v>
      </c>
      <c r="I220">
        <v>51</v>
      </c>
      <c r="J220" t="s">
        <v>48</v>
      </c>
      <c r="K220" t="s">
        <v>25</v>
      </c>
      <c r="L220" s="13">
        <v>67939301</v>
      </c>
      <c r="M220" s="13">
        <v>0</v>
      </c>
      <c r="N220">
        <v>35874</v>
      </c>
      <c r="O220">
        <v>26</v>
      </c>
      <c r="P220">
        <v>35900</v>
      </c>
      <c r="Q220">
        <v>1.9696865779999999</v>
      </c>
      <c r="R220">
        <v>3.6241723210000001</v>
      </c>
      <c r="S220" s="11">
        <v>1822625</v>
      </c>
    </row>
    <row r="221" spans="1:19" x14ac:dyDescent="0.3">
      <c r="A221" t="s">
        <v>101</v>
      </c>
      <c r="B221" t="s">
        <v>398</v>
      </c>
      <c r="C221" t="s">
        <v>399</v>
      </c>
      <c r="D221">
        <v>1</v>
      </c>
      <c r="E221" t="s">
        <v>21</v>
      </c>
      <c r="F221" t="s">
        <v>22</v>
      </c>
      <c r="G221" t="s">
        <v>23</v>
      </c>
      <c r="H221">
        <v>0</v>
      </c>
      <c r="I221">
        <v>39</v>
      </c>
      <c r="J221" t="s">
        <v>48</v>
      </c>
      <c r="K221" t="s">
        <v>39</v>
      </c>
      <c r="L221" s="13">
        <v>5825866</v>
      </c>
      <c r="M221" s="13">
        <v>2168170</v>
      </c>
      <c r="N221">
        <v>537577</v>
      </c>
      <c r="O221">
        <v>1740</v>
      </c>
      <c r="P221">
        <v>539317</v>
      </c>
      <c r="Q221">
        <v>37.669588130000001</v>
      </c>
      <c r="R221">
        <v>45.00920936</v>
      </c>
      <c r="S221" s="11">
        <v>1431704</v>
      </c>
    </row>
    <row r="222" spans="1:19" x14ac:dyDescent="0.3">
      <c r="A222" t="s">
        <v>101</v>
      </c>
      <c r="B222" t="s">
        <v>398</v>
      </c>
      <c r="C222" t="s">
        <v>400</v>
      </c>
      <c r="D222">
        <v>0</v>
      </c>
      <c r="E222" t="s">
        <v>105</v>
      </c>
      <c r="F222" t="s">
        <v>2923</v>
      </c>
      <c r="G222" t="s">
        <v>44</v>
      </c>
      <c r="H222">
        <v>0</v>
      </c>
      <c r="I222">
        <v>52</v>
      </c>
      <c r="J222" t="s">
        <v>48</v>
      </c>
      <c r="K222" t="s">
        <v>52</v>
      </c>
      <c r="L222" s="13">
        <v>2824728</v>
      </c>
      <c r="M222" s="13">
        <v>0</v>
      </c>
      <c r="N222">
        <v>505463</v>
      </c>
      <c r="O222">
        <v>561</v>
      </c>
      <c r="P222">
        <v>506024</v>
      </c>
      <c r="Q222">
        <v>35.344177289999998</v>
      </c>
      <c r="R222">
        <v>42.230710620000004</v>
      </c>
      <c r="S222" s="11">
        <v>1431704</v>
      </c>
    </row>
    <row r="223" spans="1:19" x14ac:dyDescent="0.3">
      <c r="A223" t="s">
        <v>101</v>
      </c>
      <c r="B223" t="s">
        <v>398</v>
      </c>
      <c r="C223" t="s">
        <v>401</v>
      </c>
      <c r="D223">
        <v>0</v>
      </c>
      <c r="E223" t="s">
        <v>107</v>
      </c>
      <c r="F223" t="s">
        <v>108</v>
      </c>
      <c r="G223" t="s">
        <v>23</v>
      </c>
      <c r="H223">
        <v>0</v>
      </c>
      <c r="I223">
        <v>50</v>
      </c>
      <c r="J223" t="s">
        <v>38</v>
      </c>
      <c r="K223" t="s">
        <v>61</v>
      </c>
      <c r="L223" s="13">
        <v>4632504</v>
      </c>
      <c r="M223" s="13">
        <v>0</v>
      </c>
      <c r="N223">
        <v>72917</v>
      </c>
      <c r="O223">
        <v>73</v>
      </c>
      <c r="P223">
        <v>72990</v>
      </c>
      <c r="Q223">
        <v>5.0981208410000001</v>
      </c>
      <c r="R223">
        <v>6.0914493539999999</v>
      </c>
      <c r="S223" s="11">
        <v>1431704</v>
      </c>
    </row>
    <row r="224" spans="1:19" x14ac:dyDescent="0.3">
      <c r="A224" t="s">
        <v>101</v>
      </c>
      <c r="B224" t="s">
        <v>398</v>
      </c>
      <c r="C224" t="s">
        <v>402</v>
      </c>
      <c r="D224">
        <v>0</v>
      </c>
      <c r="E224" t="s">
        <v>31</v>
      </c>
      <c r="F224" t="s">
        <v>32</v>
      </c>
      <c r="G224" t="s">
        <v>23</v>
      </c>
      <c r="H224">
        <v>4</v>
      </c>
      <c r="I224">
        <v>40</v>
      </c>
      <c r="J224" t="s">
        <v>48</v>
      </c>
      <c r="K224" t="s">
        <v>79</v>
      </c>
      <c r="L224" s="13">
        <v>21868500</v>
      </c>
      <c r="M224" s="13">
        <v>9884000</v>
      </c>
      <c r="N224">
        <v>36698</v>
      </c>
      <c r="O224">
        <v>85</v>
      </c>
      <c r="P224">
        <v>36783</v>
      </c>
      <c r="Q224">
        <v>2.56917631</v>
      </c>
      <c r="R224">
        <v>3.069759989</v>
      </c>
      <c r="S224" s="11">
        <v>1431704</v>
      </c>
    </row>
    <row r="225" spans="1:19" x14ac:dyDescent="0.3">
      <c r="A225" t="s">
        <v>101</v>
      </c>
      <c r="B225" t="s">
        <v>398</v>
      </c>
      <c r="C225" t="s">
        <v>33</v>
      </c>
      <c r="D225">
        <v>0</v>
      </c>
      <c r="E225" t="s">
        <v>33</v>
      </c>
      <c r="F225" t="s">
        <v>2885</v>
      </c>
      <c r="G225" t="s">
        <v>34</v>
      </c>
      <c r="J225" t="s">
        <v>34</v>
      </c>
      <c r="K225" t="s">
        <v>34</v>
      </c>
      <c r="N225">
        <v>13403</v>
      </c>
      <c r="O225">
        <v>11</v>
      </c>
      <c r="P225">
        <v>13414</v>
      </c>
      <c r="Q225">
        <v>0.93692551000000002</v>
      </c>
      <c r="R225">
        <v>1.119478033</v>
      </c>
      <c r="S225" s="11">
        <v>1431704</v>
      </c>
    </row>
    <row r="226" spans="1:19" x14ac:dyDescent="0.3">
      <c r="A226" t="s">
        <v>56</v>
      </c>
      <c r="B226" t="s">
        <v>403</v>
      </c>
      <c r="C226" t="s">
        <v>404</v>
      </c>
      <c r="D226">
        <v>1</v>
      </c>
      <c r="E226" t="s">
        <v>21</v>
      </c>
      <c r="F226" t="s">
        <v>22</v>
      </c>
      <c r="G226" t="s">
        <v>23</v>
      </c>
      <c r="H226">
        <v>0</v>
      </c>
      <c r="I226">
        <v>70</v>
      </c>
      <c r="J226" t="s">
        <v>48</v>
      </c>
      <c r="K226" t="s">
        <v>79</v>
      </c>
      <c r="L226" s="13">
        <v>41819177</v>
      </c>
      <c r="M226" s="13">
        <v>4500000</v>
      </c>
      <c r="N226">
        <v>675650</v>
      </c>
      <c r="O226">
        <v>3458</v>
      </c>
      <c r="P226">
        <v>679108</v>
      </c>
      <c r="Q226">
        <v>40.00909635</v>
      </c>
      <c r="R226">
        <v>61.527951809999998</v>
      </c>
      <c r="S226" s="11">
        <v>1697384</v>
      </c>
    </row>
    <row r="227" spans="1:19" x14ac:dyDescent="0.3">
      <c r="A227" t="s">
        <v>56</v>
      </c>
      <c r="B227" t="s">
        <v>403</v>
      </c>
      <c r="C227" t="s">
        <v>405</v>
      </c>
      <c r="D227">
        <v>0</v>
      </c>
      <c r="E227" t="s">
        <v>31</v>
      </c>
      <c r="F227" t="s">
        <v>32</v>
      </c>
      <c r="G227" t="s">
        <v>23</v>
      </c>
      <c r="H227">
        <v>1</v>
      </c>
      <c r="I227">
        <v>75</v>
      </c>
      <c r="J227" t="s">
        <v>48</v>
      </c>
      <c r="K227" t="s">
        <v>61</v>
      </c>
      <c r="L227" s="13">
        <v>40404078</v>
      </c>
      <c r="M227" s="13">
        <v>2164385</v>
      </c>
      <c r="N227">
        <v>309446</v>
      </c>
      <c r="O227">
        <v>1366</v>
      </c>
      <c r="P227">
        <v>310812</v>
      </c>
      <c r="Q227">
        <v>18.31123659</v>
      </c>
      <c r="R227">
        <v>28.15991824</v>
      </c>
      <c r="S227" s="11">
        <v>1697384</v>
      </c>
    </row>
    <row r="228" spans="1:19" x14ac:dyDescent="0.3">
      <c r="A228" t="s">
        <v>56</v>
      </c>
      <c r="B228" t="s">
        <v>403</v>
      </c>
      <c r="C228" t="s">
        <v>406</v>
      </c>
      <c r="D228">
        <v>0</v>
      </c>
      <c r="E228" t="s">
        <v>155</v>
      </c>
      <c r="F228" t="s">
        <v>407</v>
      </c>
      <c r="G228" t="s">
        <v>23</v>
      </c>
      <c r="H228">
        <v>0</v>
      </c>
      <c r="I228">
        <v>39</v>
      </c>
      <c r="J228" t="s">
        <v>48</v>
      </c>
      <c r="K228" t="s">
        <v>66</v>
      </c>
      <c r="L228" s="13">
        <v>1705000</v>
      </c>
      <c r="M228" s="13">
        <v>0</v>
      </c>
      <c r="N228">
        <v>48516</v>
      </c>
      <c r="O228">
        <v>118</v>
      </c>
      <c r="P228">
        <v>48634</v>
      </c>
      <c r="Q228">
        <v>2.8652326170000002</v>
      </c>
      <c r="R228">
        <v>4.4062953289999998</v>
      </c>
      <c r="S228" s="11">
        <v>1697384</v>
      </c>
    </row>
    <row r="229" spans="1:19" x14ac:dyDescent="0.3">
      <c r="A229" t="s">
        <v>56</v>
      </c>
      <c r="B229" t="s">
        <v>403</v>
      </c>
      <c r="C229" t="s">
        <v>33</v>
      </c>
      <c r="D229">
        <v>0</v>
      </c>
      <c r="E229" t="s">
        <v>33</v>
      </c>
      <c r="F229" t="s">
        <v>2885</v>
      </c>
      <c r="G229" t="s">
        <v>34</v>
      </c>
      <c r="J229" t="s">
        <v>34</v>
      </c>
      <c r="K229" t="s">
        <v>34</v>
      </c>
      <c r="N229">
        <v>12658</v>
      </c>
      <c r="O229">
        <v>70</v>
      </c>
      <c r="P229">
        <v>12728</v>
      </c>
      <c r="Q229">
        <v>0.74985978399999997</v>
      </c>
      <c r="R229">
        <v>1.153171175</v>
      </c>
      <c r="S229" s="11">
        <v>1697384</v>
      </c>
    </row>
    <row r="230" spans="1:19" x14ac:dyDescent="0.3">
      <c r="A230" t="s">
        <v>56</v>
      </c>
      <c r="B230" t="s">
        <v>403</v>
      </c>
      <c r="C230" t="s">
        <v>408</v>
      </c>
      <c r="D230">
        <v>0</v>
      </c>
      <c r="E230" t="s">
        <v>41</v>
      </c>
      <c r="F230" t="s">
        <v>42</v>
      </c>
      <c r="G230" t="s">
        <v>23</v>
      </c>
      <c r="H230">
        <v>1</v>
      </c>
      <c r="I230">
        <v>49</v>
      </c>
      <c r="J230" t="s">
        <v>48</v>
      </c>
      <c r="K230" t="s">
        <v>167</v>
      </c>
      <c r="L230" s="13">
        <v>7985000</v>
      </c>
      <c r="M230" s="13">
        <v>1800000</v>
      </c>
      <c r="N230">
        <v>11034</v>
      </c>
      <c r="O230">
        <v>54</v>
      </c>
      <c r="P230">
        <v>11088</v>
      </c>
      <c r="Q230">
        <v>0.65324051599999999</v>
      </c>
      <c r="R230">
        <v>1.0045853229999999</v>
      </c>
      <c r="S230" s="11">
        <v>1697384</v>
      </c>
    </row>
    <row r="231" spans="1:19" x14ac:dyDescent="0.3">
      <c r="A231" t="s">
        <v>56</v>
      </c>
      <c r="B231" t="s">
        <v>403</v>
      </c>
      <c r="C231" t="s">
        <v>409</v>
      </c>
      <c r="D231">
        <v>0</v>
      </c>
      <c r="E231" t="s">
        <v>155</v>
      </c>
      <c r="F231" t="s">
        <v>410</v>
      </c>
      <c r="G231" t="s">
        <v>44</v>
      </c>
      <c r="H231">
        <v>0</v>
      </c>
      <c r="I231">
        <v>33</v>
      </c>
      <c r="J231" t="s">
        <v>48</v>
      </c>
      <c r="K231" t="s">
        <v>52</v>
      </c>
      <c r="L231" s="13">
        <v>2578000</v>
      </c>
      <c r="M231" s="13">
        <v>2306381</v>
      </c>
      <c r="N231">
        <v>11064</v>
      </c>
      <c r="O231">
        <v>5</v>
      </c>
      <c r="P231">
        <v>11069</v>
      </c>
      <c r="Q231">
        <v>0.65212114600000004</v>
      </c>
      <c r="R231">
        <v>1.0028639020000001</v>
      </c>
      <c r="S231" s="11">
        <v>1697384</v>
      </c>
    </row>
    <row r="232" spans="1:19" x14ac:dyDescent="0.3">
      <c r="A232" t="s">
        <v>35</v>
      </c>
      <c r="B232" t="s">
        <v>411</v>
      </c>
      <c r="C232" t="s">
        <v>412</v>
      </c>
      <c r="D232">
        <v>1</v>
      </c>
      <c r="E232" t="s">
        <v>21</v>
      </c>
      <c r="F232" t="s">
        <v>22</v>
      </c>
      <c r="G232" t="s">
        <v>23</v>
      </c>
      <c r="H232">
        <v>2</v>
      </c>
      <c r="I232">
        <v>59</v>
      </c>
      <c r="J232" t="s">
        <v>48</v>
      </c>
      <c r="K232" t="s">
        <v>52</v>
      </c>
      <c r="L232" s="13">
        <v>55794086</v>
      </c>
      <c r="M232" s="13">
        <v>0</v>
      </c>
      <c r="N232">
        <v>477100</v>
      </c>
      <c r="O232">
        <v>826</v>
      </c>
      <c r="P232">
        <v>477926</v>
      </c>
      <c r="Q232">
        <v>28.079862559999999</v>
      </c>
      <c r="R232">
        <v>46.180351569999999</v>
      </c>
      <c r="S232" s="11">
        <v>1702024</v>
      </c>
    </row>
    <row r="233" spans="1:19" x14ac:dyDescent="0.3">
      <c r="A233" t="s">
        <v>35</v>
      </c>
      <c r="B233" t="s">
        <v>411</v>
      </c>
      <c r="C233" t="s">
        <v>413</v>
      </c>
      <c r="D233">
        <v>0</v>
      </c>
      <c r="E233" t="s">
        <v>113</v>
      </c>
      <c r="F233" t="s">
        <v>114</v>
      </c>
      <c r="G233" t="s">
        <v>23</v>
      </c>
      <c r="H233">
        <v>0</v>
      </c>
      <c r="I233">
        <v>74</v>
      </c>
      <c r="J233" t="s">
        <v>48</v>
      </c>
      <c r="K233" t="s">
        <v>79</v>
      </c>
      <c r="L233" s="13">
        <v>655645059</v>
      </c>
      <c r="M233" s="13">
        <v>0</v>
      </c>
      <c r="N233">
        <v>418647</v>
      </c>
      <c r="O233">
        <v>341</v>
      </c>
      <c r="P233">
        <v>418988</v>
      </c>
      <c r="Q233">
        <v>24.617044180000001</v>
      </c>
      <c r="R233">
        <v>40.4853746</v>
      </c>
      <c r="S233" s="11">
        <v>1702024</v>
      </c>
    </row>
    <row r="234" spans="1:19" x14ac:dyDescent="0.3">
      <c r="A234" t="s">
        <v>35</v>
      </c>
      <c r="B234" t="s">
        <v>411</v>
      </c>
      <c r="C234" t="s">
        <v>414</v>
      </c>
      <c r="D234">
        <v>0</v>
      </c>
      <c r="E234" t="s">
        <v>31</v>
      </c>
      <c r="F234" t="s">
        <v>32</v>
      </c>
      <c r="G234" t="s">
        <v>23</v>
      </c>
      <c r="H234">
        <v>8</v>
      </c>
      <c r="I234">
        <v>59</v>
      </c>
      <c r="J234" t="s">
        <v>48</v>
      </c>
      <c r="K234" t="s">
        <v>25</v>
      </c>
      <c r="L234" s="13">
        <v>43232650</v>
      </c>
      <c r="M234" s="13">
        <v>13868284</v>
      </c>
      <c r="N234">
        <v>75350</v>
      </c>
      <c r="O234">
        <v>88</v>
      </c>
      <c r="P234">
        <v>75438</v>
      </c>
      <c r="Q234">
        <v>4.4322524239999996</v>
      </c>
      <c r="R234">
        <v>7.2893154200000003</v>
      </c>
      <c r="S234" s="11">
        <v>1702024</v>
      </c>
    </row>
    <row r="235" spans="1:19" x14ac:dyDescent="0.3">
      <c r="A235" t="s">
        <v>35</v>
      </c>
      <c r="B235" t="s">
        <v>411</v>
      </c>
      <c r="C235" t="s">
        <v>33</v>
      </c>
      <c r="D235">
        <v>0</v>
      </c>
      <c r="E235" t="s">
        <v>33</v>
      </c>
      <c r="F235" t="s">
        <v>2885</v>
      </c>
      <c r="G235" t="s">
        <v>34</v>
      </c>
      <c r="J235" t="s">
        <v>34</v>
      </c>
      <c r="K235" t="s">
        <v>34</v>
      </c>
      <c r="N235">
        <v>19248</v>
      </c>
      <c r="O235">
        <v>2</v>
      </c>
      <c r="P235">
        <v>19250</v>
      </c>
      <c r="Q235">
        <v>1.1310063779999999</v>
      </c>
      <c r="R235">
        <v>1.860061532</v>
      </c>
      <c r="S235" s="11">
        <v>1702024</v>
      </c>
    </row>
    <row r="236" spans="1:19" x14ac:dyDescent="0.3">
      <c r="A236" t="s">
        <v>35</v>
      </c>
      <c r="B236" t="s">
        <v>411</v>
      </c>
      <c r="C236" t="s">
        <v>415</v>
      </c>
      <c r="D236">
        <v>0</v>
      </c>
      <c r="E236" t="s">
        <v>416</v>
      </c>
      <c r="F236" t="s">
        <v>417</v>
      </c>
      <c r="G236" t="s">
        <v>23</v>
      </c>
      <c r="H236">
        <v>0</v>
      </c>
      <c r="I236">
        <v>37</v>
      </c>
      <c r="J236" t="s">
        <v>48</v>
      </c>
      <c r="K236" t="s">
        <v>25</v>
      </c>
      <c r="L236" s="13">
        <v>2995889</v>
      </c>
      <c r="M236" s="13">
        <v>0</v>
      </c>
      <c r="N236">
        <v>12746</v>
      </c>
      <c r="O236">
        <v>1</v>
      </c>
      <c r="P236">
        <v>12747</v>
      </c>
      <c r="Q236">
        <v>0.74893186</v>
      </c>
      <c r="R236">
        <v>1.2316989270000001</v>
      </c>
      <c r="S236" s="11">
        <v>1702024</v>
      </c>
    </row>
    <row r="237" spans="1:19" x14ac:dyDescent="0.3">
      <c r="A237" t="s">
        <v>363</v>
      </c>
      <c r="B237" t="s">
        <v>418</v>
      </c>
      <c r="C237" t="s">
        <v>419</v>
      </c>
      <c r="D237">
        <v>1</v>
      </c>
      <c r="E237" t="s">
        <v>21</v>
      </c>
      <c r="F237" t="s">
        <v>22</v>
      </c>
      <c r="G237" t="s">
        <v>23</v>
      </c>
      <c r="H237">
        <v>0</v>
      </c>
      <c r="I237">
        <v>55</v>
      </c>
      <c r="J237" t="s">
        <v>48</v>
      </c>
      <c r="K237" t="s">
        <v>25</v>
      </c>
      <c r="L237" s="13">
        <v>755529306</v>
      </c>
      <c r="M237" s="13">
        <v>312521957</v>
      </c>
      <c r="N237">
        <v>601170</v>
      </c>
      <c r="O237">
        <v>1683</v>
      </c>
      <c r="P237">
        <v>602853</v>
      </c>
      <c r="Q237">
        <v>27.342541350000001</v>
      </c>
      <c r="R237">
        <v>50.33477027</v>
      </c>
      <c r="S237" s="11">
        <v>2204817</v>
      </c>
    </row>
    <row r="238" spans="1:19" x14ac:dyDescent="0.3">
      <c r="A238" t="s">
        <v>363</v>
      </c>
      <c r="B238" t="s">
        <v>418</v>
      </c>
      <c r="C238" t="s">
        <v>420</v>
      </c>
      <c r="D238">
        <v>0</v>
      </c>
      <c r="E238" t="s">
        <v>31</v>
      </c>
      <c r="F238" t="s">
        <v>32</v>
      </c>
      <c r="G238" t="s">
        <v>23</v>
      </c>
      <c r="H238">
        <v>0</v>
      </c>
      <c r="I238">
        <v>39</v>
      </c>
      <c r="J238" t="s">
        <v>48</v>
      </c>
      <c r="K238" t="s">
        <v>52</v>
      </c>
      <c r="L238" s="13">
        <v>158434648</v>
      </c>
      <c r="M238" s="13">
        <v>45079101</v>
      </c>
      <c r="N238">
        <v>531196</v>
      </c>
      <c r="O238">
        <v>689</v>
      </c>
      <c r="P238">
        <v>531885</v>
      </c>
      <c r="Q238">
        <v>24.123770820000001</v>
      </c>
      <c r="R238">
        <v>44.409349020000001</v>
      </c>
      <c r="S238" s="11">
        <v>2204817</v>
      </c>
    </row>
    <row r="239" spans="1:19" x14ac:dyDescent="0.3">
      <c r="A239" t="s">
        <v>363</v>
      </c>
      <c r="B239" t="s">
        <v>418</v>
      </c>
      <c r="C239" t="s">
        <v>421</v>
      </c>
      <c r="D239">
        <v>0</v>
      </c>
      <c r="E239" t="s">
        <v>155</v>
      </c>
      <c r="F239" t="s">
        <v>161</v>
      </c>
      <c r="G239" t="s">
        <v>23</v>
      </c>
      <c r="H239">
        <v>1</v>
      </c>
      <c r="I239">
        <v>53</v>
      </c>
      <c r="J239" t="s">
        <v>48</v>
      </c>
      <c r="K239" t="s">
        <v>25</v>
      </c>
      <c r="L239" s="13">
        <v>320963268</v>
      </c>
      <c r="M239" s="13">
        <v>38320377</v>
      </c>
      <c r="N239">
        <v>28822</v>
      </c>
      <c r="O239">
        <v>84</v>
      </c>
      <c r="P239">
        <v>28906</v>
      </c>
      <c r="Q239">
        <v>1.3110385120000001</v>
      </c>
      <c r="R239">
        <v>2.413485326</v>
      </c>
      <c r="S239" s="11">
        <v>2204817</v>
      </c>
    </row>
    <row r="240" spans="1:19" x14ac:dyDescent="0.3">
      <c r="A240" t="s">
        <v>363</v>
      </c>
      <c r="B240" t="s">
        <v>422</v>
      </c>
      <c r="C240" t="s">
        <v>423</v>
      </c>
      <c r="D240">
        <v>1</v>
      </c>
      <c r="E240" t="s">
        <v>21</v>
      </c>
      <c r="F240" t="s">
        <v>22</v>
      </c>
      <c r="G240" t="s">
        <v>23</v>
      </c>
      <c r="H240">
        <v>0</v>
      </c>
      <c r="I240">
        <v>66</v>
      </c>
      <c r="J240" t="s">
        <v>48</v>
      </c>
      <c r="K240" t="s">
        <v>79</v>
      </c>
      <c r="L240" s="13">
        <v>209384539</v>
      </c>
      <c r="M240" s="13">
        <v>104302653</v>
      </c>
      <c r="N240">
        <v>821934</v>
      </c>
      <c r="O240">
        <v>2566</v>
      </c>
      <c r="P240">
        <v>824500</v>
      </c>
      <c r="Q240">
        <v>28.937439680000001</v>
      </c>
      <c r="R240">
        <v>52.841589310000003</v>
      </c>
      <c r="S240" s="11">
        <v>2849250</v>
      </c>
    </row>
    <row r="241" spans="1:19" x14ac:dyDescent="0.3">
      <c r="A241" t="s">
        <v>363</v>
      </c>
      <c r="B241" t="s">
        <v>422</v>
      </c>
      <c r="C241" t="s">
        <v>424</v>
      </c>
      <c r="D241">
        <v>0</v>
      </c>
      <c r="E241" t="s">
        <v>31</v>
      </c>
      <c r="F241" t="s">
        <v>32</v>
      </c>
      <c r="G241" t="s">
        <v>23</v>
      </c>
      <c r="H241">
        <v>0</v>
      </c>
      <c r="I241">
        <v>46</v>
      </c>
      <c r="J241" t="s">
        <v>48</v>
      </c>
      <c r="K241" t="s">
        <v>29</v>
      </c>
      <c r="L241" s="13">
        <v>132509044</v>
      </c>
      <c r="M241" s="13">
        <v>15596951</v>
      </c>
      <c r="N241">
        <v>675834</v>
      </c>
      <c r="O241">
        <v>1148</v>
      </c>
      <c r="P241">
        <v>676982</v>
      </c>
      <c r="Q241">
        <v>23.76000702</v>
      </c>
      <c r="R241">
        <v>43.38727085</v>
      </c>
      <c r="S241" s="11">
        <v>2849250</v>
      </c>
    </row>
    <row r="242" spans="1:19" x14ac:dyDescent="0.3">
      <c r="A242" t="s">
        <v>363</v>
      </c>
      <c r="B242" t="s">
        <v>425</v>
      </c>
      <c r="C242" t="s">
        <v>426</v>
      </c>
      <c r="D242">
        <v>1</v>
      </c>
      <c r="E242" t="s">
        <v>31</v>
      </c>
      <c r="F242" t="s">
        <v>32</v>
      </c>
      <c r="G242" t="s">
        <v>23</v>
      </c>
      <c r="H242">
        <v>5</v>
      </c>
      <c r="I242">
        <v>52</v>
      </c>
      <c r="J242" t="s">
        <v>48</v>
      </c>
      <c r="K242" t="s">
        <v>25</v>
      </c>
      <c r="L242" s="13">
        <v>3388920717</v>
      </c>
      <c r="M242" s="13">
        <v>519320305</v>
      </c>
      <c r="N242">
        <v>877712</v>
      </c>
      <c r="O242">
        <v>546</v>
      </c>
      <c r="P242">
        <v>878258</v>
      </c>
      <c r="Q242">
        <v>35.166076869999998</v>
      </c>
      <c r="R242">
        <v>54.119115809999997</v>
      </c>
      <c r="S242" s="11">
        <v>2497458</v>
      </c>
    </row>
    <row r="243" spans="1:19" x14ac:dyDescent="0.3">
      <c r="A243" t="s">
        <v>363</v>
      </c>
      <c r="B243" t="s">
        <v>425</v>
      </c>
      <c r="C243" t="s">
        <v>427</v>
      </c>
      <c r="D243">
        <v>0</v>
      </c>
      <c r="E243" t="s">
        <v>21</v>
      </c>
      <c r="F243" t="s">
        <v>22</v>
      </c>
      <c r="G243" t="s">
        <v>23</v>
      </c>
      <c r="H243">
        <v>2</v>
      </c>
      <c r="I243">
        <v>59</v>
      </c>
      <c r="J243" t="s">
        <v>48</v>
      </c>
      <c r="K243" t="s">
        <v>61</v>
      </c>
      <c r="L243" s="13">
        <v>293535096</v>
      </c>
      <c r="M243" s="13">
        <v>0</v>
      </c>
      <c r="N243">
        <v>670483</v>
      </c>
      <c r="O243">
        <v>905</v>
      </c>
      <c r="P243">
        <v>671388</v>
      </c>
      <c r="Q243">
        <v>26.88285449</v>
      </c>
      <c r="R243">
        <v>41.371584349999999</v>
      </c>
      <c r="S243" s="11">
        <v>2497458</v>
      </c>
    </row>
    <row r="244" spans="1:19" x14ac:dyDescent="0.3">
      <c r="A244" t="s">
        <v>363</v>
      </c>
      <c r="B244" t="s">
        <v>425</v>
      </c>
      <c r="C244" t="s">
        <v>428</v>
      </c>
      <c r="D244">
        <v>0</v>
      </c>
      <c r="E244" t="s">
        <v>41</v>
      </c>
      <c r="F244" t="s">
        <v>42</v>
      </c>
      <c r="G244" t="s">
        <v>23</v>
      </c>
      <c r="H244">
        <v>0</v>
      </c>
      <c r="I244">
        <v>43</v>
      </c>
      <c r="J244" t="s">
        <v>38</v>
      </c>
      <c r="K244" t="s">
        <v>52</v>
      </c>
      <c r="L244" s="13">
        <v>8810000</v>
      </c>
      <c r="M244" s="13">
        <v>500000</v>
      </c>
      <c r="N244">
        <v>19943</v>
      </c>
      <c r="O244">
        <v>29</v>
      </c>
      <c r="P244">
        <v>19972</v>
      </c>
      <c r="Q244">
        <v>0.79969312800000003</v>
      </c>
      <c r="R244">
        <v>1.230694148</v>
      </c>
      <c r="S244" s="11">
        <v>2497458</v>
      </c>
    </row>
    <row r="245" spans="1:19" x14ac:dyDescent="0.3">
      <c r="A245" t="s">
        <v>363</v>
      </c>
      <c r="B245" t="s">
        <v>429</v>
      </c>
      <c r="C245" t="s">
        <v>430</v>
      </c>
      <c r="D245">
        <v>1</v>
      </c>
      <c r="E245" t="s">
        <v>21</v>
      </c>
      <c r="F245" t="s">
        <v>22</v>
      </c>
      <c r="G245" t="s">
        <v>23</v>
      </c>
      <c r="H245">
        <v>0</v>
      </c>
      <c r="I245">
        <v>28</v>
      </c>
      <c r="J245" t="s">
        <v>48</v>
      </c>
      <c r="K245" t="s">
        <v>79</v>
      </c>
      <c r="L245" s="13">
        <v>1346593</v>
      </c>
      <c r="M245" s="13">
        <v>0</v>
      </c>
      <c r="N245">
        <v>736605</v>
      </c>
      <c r="O245">
        <v>2624</v>
      </c>
      <c r="P245">
        <v>739229</v>
      </c>
      <c r="Q245">
        <v>33.366403529999999</v>
      </c>
      <c r="R245">
        <v>62.137994399999997</v>
      </c>
      <c r="S245" s="11">
        <v>2215489</v>
      </c>
    </row>
    <row r="246" spans="1:19" x14ac:dyDescent="0.3">
      <c r="A246" t="s">
        <v>363</v>
      </c>
      <c r="B246" t="s">
        <v>429</v>
      </c>
      <c r="C246" t="s">
        <v>431</v>
      </c>
      <c r="D246">
        <v>0</v>
      </c>
      <c r="E246" t="s">
        <v>31</v>
      </c>
      <c r="F246" t="s">
        <v>32</v>
      </c>
      <c r="G246" t="s">
        <v>23</v>
      </c>
      <c r="H246">
        <v>0</v>
      </c>
      <c r="I246">
        <v>64</v>
      </c>
      <c r="J246" t="s">
        <v>48</v>
      </c>
      <c r="K246" t="s">
        <v>52</v>
      </c>
      <c r="L246" s="13">
        <v>150801799</v>
      </c>
      <c r="M246" s="13">
        <v>34400000</v>
      </c>
      <c r="N246">
        <v>407372</v>
      </c>
      <c r="O246">
        <v>665</v>
      </c>
      <c r="P246">
        <v>408037</v>
      </c>
      <c r="Q246">
        <v>18.417469010000001</v>
      </c>
      <c r="R246">
        <v>34.298709629999998</v>
      </c>
      <c r="S246" s="11">
        <v>2215489</v>
      </c>
    </row>
    <row r="247" spans="1:19" x14ac:dyDescent="0.3">
      <c r="A247" t="s">
        <v>101</v>
      </c>
      <c r="B247" t="s">
        <v>432</v>
      </c>
      <c r="C247" t="s">
        <v>433</v>
      </c>
      <c r="D247">
        <v>1</v>
      </c>
      <c r="E247" t="s">
        <v>21</v>
      </c>
      <c r="F247" t="s">
        <v>22</v>
      </c>
      <c r="G247" t="s">
        <v>23</v>
      </c>
      <c r="H247">
        <v>8</v>
      </c>
      <c r="I247">
        <v>37</v>
      </c>
      <c r="J247" t="s">
        <v>38</v>
      </c>
      <c r="K247" t="s">
        <v>52</v>
      </c>
      <c r="L247" s="13">
        <v>5265388</v>
      </c>
      <c r="M247" s="13">
        <v>0</v>
      </c>
      <c r="N247">
        <v>685237</v>
      </c>
      <c r="O247">
        <v>2385</v>
      </c>
      <c r="P247">
        <v>687622</v>
      </c>
      <c r="Q247">
        <v>40.338442550000003</v>
      </c>
      <c r="R247">
        <v>48.814150820000002</v>
      </c>
      <c r="S247" s="11">
        <v>1704632</v>
      </c>
    </row>
    <row r="248" spans="1:19" x14ac:dyDescent="0.3">
      <c r="A248" t="s">
        <v>101</v>
      </c>
      <c r="B248" t="s">
        <v>432</v>
      </c>
      <c r="C248" t="s">
        <v>434</v>
      </c>
      <c r="D248">
        <v>0</v>
      </c>
      <c r="E248" t="s">
        <v>105</v>
      </c>
      <c r="F248" t="s">
        <v>2923</v>
      </c>
      <c r="G248" t="s">
        <v>44</v>
      </c>
      <c r="H248">
        <v>4</v>
      </c>
      <c r="I248">
        <v>51</v>
      </c>
      <c r="J248" t="s">
        <v>38</v>
      </c>
      <c r="K248" t="s">
        <v>314</v>
      </c>
      <c r="L248" s="13">
        <v>22042316</v>
      </c>
      <c r="M248" s="13">
        <v>0</v>
      </c>
      <c r="N248">
        <v>575382</v>
      </c>
      <c r="O248">
        <v>646</v>
      </c>
      <c r="P248">
        <v>576028</v>
      </c>
      <c r="Q248">
        <v>33.791926940000003</v>
      </c>
      <c r="R248">
        <v>40.892114669999998</v>
      </c>
      <c r="S248" s="11">
        <v>1704632</v>
      </c>
    </row>
    <row r="249" spans="1:19" x14ac:dyDescent="0.3">
      <c r="A249" t="s">
        <v>101</v>
      </c>
      <c r="B249" t="s">
        <v>432</v>
      </c>
      <c r="C249" t="s">
        <v>435</v>
      </c>
      <c r="D249">
        <v>0</v>
      </c>
      <c r="E249" t="s">
        <v>87</v>
      </c>
      <c r="F249" t="s">
        <v>88</v>
      </c>
      <c r="G249" t="s">
        <v>23</v>
      </c>
      <c r="H249">
        <v>1</v>
      </c>
      <c r="I249">
        <v>55</v>
      </c>
      <c r="J249" t="s">
        <v>38</v>
      </c>
      <c r="K249" t="s">
        <v>79</v>
      </c>
      <c r="L249" s="13">
        <v>5556977</v>
      </c>
      <c r="M249" s="13">
        <v>524879</v>
      </c>
      <c r="N249">
        <v>89996</v>
      </c>
      <c r="O249">
        <v>126</v>
      </c>
      <c r="P249">
        <v>90122</v>
      </c>
      <c r="Q249">
        <v>5.2868889000000001</v>
      </c>
      <c r="R249">
        <v>6.3977430919999998</v>
      </c>
      <c r="S249" s="11">
        <v>1704632</v>
      </c>
    </row>
    <row r="250" spans="1:19" x14ac:dyDescent="0.3">
      <c r="A250" t="s">
        <v>101</v>
      </c>
      <c r="B250" t="s">
        <v>432</v>
      </c>
      <c r="C250" t="s">
        <v>436</v>
      </c>
      <c r="D250">
        <v>0</v>
      </c>
      <c r="E250" t="s">
        <v>31</v>
      </c>
      <c r="F250" t="s">
        <v>32</v>
      </c>
      <c r="G250" t="s">
        <v>23</v>
      </c>
      <c r="H250">
        <v>3</v>
      </c>
      <c r="I250">
        <v>28</v>
      </c>
      <c r="J250" t="s">
        <v>38</v>
      </c>
      <c r="K250" t="s">
        <v>29</v>
      </c>
      <c r="L250" s="13">
        <v>3026068</v>
      </c>
      <c r="M250" s="13">
        <v>39999</v>
      </c>
      <c r="N250">
        <v>22552</v>
      </c>
      <c r="O250">
        <v>66</v>
      </c>
      <c r="P250">
        <v>22618</v>
      </c>
      <c r="Q250">
        <v>1.3268552979999999</v>
      </c>
      <c r="R250">
        <v>1.605647381</v>
      </c>
      <c r="S250" s="11">
        <v>1704632</v>
      </c>
    </row>
    <row r="251" spans="1:19" x14ac:dyDescent="0.3">
      <c r="A251" t="s">
        <v>257</v>
      </c>
      <c r="B251" t="s">
        <v>437</v>
      </c>
      <c r="C251" t="s">
        <v>438</v>
      </c>
      <c r="D251">
        <v>1</v>
      </c>
      <c r="E251" t="s">
        <v>439</v>
      </c>
      <c r="F251" t="s">
        <v>440</v>
      </c>
      <c r="G251" t="s">
        <v>23</v>
      </c>
      <c r="H251">
        <v>1</v>
      </c>
      <c r="I251">
        <v>58</v>
      </c>
      <c r="J251" t="s">
        <v>48</v>
      </c>
      <c r="K251" t="s">
        <v>29</v>
      </c>
      <c r="L251" s="13">
        <v>19816050</v>
      </c>
      <c r="M251" s="13">
        <v>405701</v>
      </c>
      <c r="N251">
        <v>476948</v>
      </c>
      <c r="O251">
        <v>840</v>
      </c>
      <c r="P251">
        <v>477788</v>
      </c>
      <c r="Q251">
        <v>28.115198710000001</v>
      </c>
      <c r="R251">
        <v>47.977426549999997</v>
      </c>
      <c r="S251" s="11">
        <v>1699394</v>
      </c>
    </row>
    <row r="252" spans="1:19" x14ac:dyDescent="0.3">
      <c r="A252" t="s">
        <v>257</v>
      </c>
      <c r="B252" t="s">
        <v>437</v>
      </c>
      <c r="C252" t="s">
        <v>441</v>
      </c>
      <c r="D252">
        <v>0</v>
      </c>
      <c r="E252" t="s">
        <v>261</v>
      </c>
      <c r="F252" t="s">
        <v>262</v>
      </c>
      <c r="G252" t="s">
        <v>23</v>
      </c>
      <c r="H252">
        <v>2</v>
      </c>
      <c r="I252">
        <v>65</v>
      </c>
      <c r="J252" t="s">
        <v>48</v>
      </c>
      <c r="K252" t="s">
        <v>29</v>
      </c>
      <c r="L252" s="13">
        <v>68739932</v>
      </c>
      <c r="M252" s="13">
        <v>618721</v>
      </c>
      <c r="N252">
        <v>276856</v>
      </c>
      <c r="O252">
        <v>400</v>
      </c>
      <c r="P252">
        <v>277256</v>
      </c>
      <c r="Q252">
        <v>16.314992289999999</v>
      </c>
      <c r="R252">
        <v>27.84086117</v>
      </c>
      <c r="S252" s="11">
        <v>1699394</v>
      </c>
    </row>
    <row r="253" spans="1:19" x14ac:dyDescent="0.3">
      <c r="A253" t="s">
        <v>257</v>
      </c>
      <c r="B253" t="s">
        <v>437</v>
      </c>
      <c r="C253" t="s">
        <v>442</v>
      </c>
      <c r="D253">
        <v>0</v>
      </c>
      <c r="E253" t="s">
        <v>155</v>
      </c>
      <c r="F253" t="s">
        <v>407</v>
      </c>
      <c r="G253" t="s">
        <v>44</v>
      </c>
      <c r="H253">
        <v>3</v>
      </c>
      <c r="I253">
        <v>61</v>
      </c>
      <c r="J253" t="s">
        <v>48</v>
      </c>
      <c r="K253" t="s">
        <v>29</v>
      </c>
      <c r="L253" s="13">
        <v>53801629</v>
      </c>
      <c r="M253" s="13">
        <v>1700000</v>
      </c>
      <c r="N253">
        <v>103448</v>
      </c>
      <c r="O253">
        <v>281</v>
      </c>
      <c r="P253">
        <v>103729</v>
      </c>
      <c r="Q253">
        <v>6.103881737</v>
      </c>
      <c r="R253">
        <v>10.416022330000001</v>
      </c>
      <c r="S253" s="11">
        <v>1699394</v>
      </c>
    </row>
    <row r="254" spans="1:19" x14ac:dyDescent="0.3">
      <c r="A254" t="s">
        <v>257</v>
      </c>
      <c r="B254" t="s">
        <v>437</v>
      </c>
      <c r="C254" t="s">
        <v>443</v>
      </c>
      <c r="D254">
        <v>0</v>
      </c>
      <c r="E254" t="s">
        <v>155</v>
      </c>
      <c r="F254" t="s">
        <v>444</v>
      </c>
      <c r="G254" t="s">
        <v>23</v>
      </c>
      <c r="H254">
        <v>0</v>
      </c>
      <c r="I254">
        <v>44</v>
      </c>
      <c r="J254" t="s">
        <v>48</v>
      </c>
      <c r="K254" t="s">
        <v>61</v>
      </c>
      <c r="L254" s="13">
        <v>41500</v>
      </c>
      <c r="M254" s="13">
        <v>0</v>
      </c>
      <c r="N254">
        <v>44394</v>
      </c>
      <c r="O254">
        <v>4</v>
      </c>
      <c r="P254">
        <v>44398</v>
      </c>
      <c r="Q254">
        <v>2.6125783660000002</v>
      </c>
      <c r="R254">
        <v>4.4582571849999999</v>
      </c>
      <c r="S254" s="11">
        <v>1699394</v>
      </c>
    </row>
    <row r="255" spans="1:19" x14ac:dyDescent="0.3">
      <c r="A255" t="s">
        <v>257</v>
      </c>
      <c r="B255" t="s">
        <v>437</v>
      </c>
      <c r="C255" t="s">
        <v>445</v>
      </c>
      <c r="D255">
        <v>0</v>
      </c>
      <c r="E255" t="s">
        <v>155</v>
      </c>
      <c r="F255" t="s">
        <v>446</v>
      </c>
      <c r="G255" t="s">
        <v>23</v>
      </c>
      <c r="H255">
        <v>0</v>
      </c>
      <c r="I255">
        <v>46</v>
      </c>
      <c r="J255" t="s">
        <v>48</v>
      </c>
      <c r="K255" t="s">
        <v>25</v>
      </c>
      <c r="L255" s="13">
        <v>7341490</v>
      </c>
      <c r="M255" s="13">
        <v>0</v>
      </c>
      <c r="N255">
        <v>17021</v>
      </c>
      <c r="O255">
        <v>4</v>
      </c>
      <c r="P255">
        <v>17025</v>
      </c>
      <c r="Q255">
        <v>1.0018277099999999</v>
      </c>
      <c r="R255">
        <v>1.709577651</v>
      </c>
      <c r="S255" s="11">
        <v>1699394</v>
      </c>
    </row>
    <row r="256" spans="1:19" x14ac:dyDescent="0.3">
      <c r="A256" t="s">
        <v>257</v>
      </c>
      <c r="B256" t="s">
        <v>437</v>
      </c>
      <c r="C256" t="s">
        <v>447</v>
      </c>
      <c r="D256">
        <v>0</v>
      </c>
      <c r="E256" t="s">
        <v>155</v>
      </c>
      <c r="F256" t="s">
        <v>448</v>
      </c>
      <c r="G256" t="s">
        <v>23</v>
      </c>
      <c r="H256">
        <v>0</v>
      </c>
      <c r="I256">
        <v>38</v>
      </c>
      <c r="J256" t="s">
        <v>48</v>
      </c>
      <c r="K256" t="s">
        <v>167</v>
      </c>
      <c r="L256" s="13">
        <v>2605273</v>
      </c>
      <c r="M256" s="13">
        <v>0</v>
      </c>
      <c r="N256">
        <v>14228</v>
      </c>
      <c r="O256">
        <v>1</v>
      </c>
      <c r="P256">
        <v>14229</v>
      </c>
      <c r="Q256">
        <v>0.83729847199999996</v>
      </c>
      <c r="R256">
        <v>1.4288152949999999</v>
      </c>
      <c r="S256" s="11">
        <v>1699394</v>
      </c>
    </row>
    <row r="257" spans="1:19" x14ac:dyDescent="0.3">
      <c r="A257" t="s">
        <v>257</v>
      </c>
      <c r="B257" t="s">
        <v>437</v>
      </c>
      <c r="C257" t="s">
        <v>449</v>
      </c>
      <c r="D257">
        <v>0</v>
      </c>
      <c r="E257" t="s">
        <v>41</v>
      </c>
      <c r="F257" t="s">
        <v>42</v>
      </c>
      <c r="G257" t="s">
        <v>23</v>
      </c>
      <c r="H257">
        <v>1</v>
      </c>
      <c r="I257">
        <v>50</v>
      </c>
      <c r="J257" t="s">
        <v>48</v>
      </c>
      <c r="K257" t="s">
        <v>52</v>
      </c>
      <c r="L257" s="13">
        <v>16862361</v>
      </c>
      <c r="M257" s="13">
        <v>97503</v>
      </c>
      <c r="N257">
        <v>11931</v>
      </c>
      <c r="O257">
        <v>29</v>
      </c>
      <c r="P257">
        <v>11960</v>
      </c>
      <c r="Q257">
        <v>0.703780289</v>
      </c>
      <c r="R257">
        <v>1.2009720239999999</v>
      </c>
      <c r="S257" s="11">
        <v>1699394</v>
      </c>
    </row>
    <row r="258" spans="1:19" x14ac:dyDescent="0.3">
      <c r="A258" t="s">
        <v>101</v>
      </c>
      <c r="B258" t="s">
        <v>450</v>
      </c>
      <c r="C258" t="s">
        <v>451</v>
      </c>
      <c r="D258">
        <v>1</v>
      </c>
      <c r="E258" t="s">
        <v>21</v>
      </c>
      <c r="F258" t="s">
        <v>22</v>
      </c>
      <c r="G258" t="s">
        <v>23</v>
      </c>
      <c r="H258">
        <v>1</v>
      </c>
      <c r="I258">
        <v>65</v>
      </c>
      <c r="J258" t="s">
        <v>48</v>
      </c>
      <c r="K258" t="s">
        <v>79</v>
      </c>
      <c r="L258" s="13">
        <v>19799440</v>
      </c>
      <c r="M258" s="13">
        <v>3261495</v>
      </c>
      <c r="N258">
        <v>672202</v>
      </c>
      <c r="O258">
        <v>3117</v>
      </c>
      <c r="P258">
        <v>675319</v>
      </c>
      <c r="Q258">
        <v>40.955579030000003</v>
      </c>
      <c r="R258">
        <v>49.198372489999997</v>
      </c>
      <c r="S258" s="11">
        <v>1648906</v>
      </c>
    </row>
    <row r="259" spans="1:19" x14ac:dyDescent="0.3">
      <c r="A259" t="s">
        <v>101</v>
      </c>
      <c r="B259" t="s">
        <v>450</v>
      </c>
      <c r="C259" t="s">
        <v>452</v>
      </c>
      <c r="D259">
        <v>0</v>
      </c>
      <c r="E259" t="s">
        <v>105</v>
      </c>
      <c r="F259" t="s">
        <v>2923</v>
      </c>
      <c r="G259" t="s">
        <v>23</v>
      </c>
      <c r="H259">
        <v>2</v>
      </c>
      <c r="I259">
        <v>72</v>
      </c>
      <c r="J259" t="s">
        <v>48</v>
      </c>
      <c r="K259" t="s">
        <v>29</v>
      </c>
      <c r="L259" s="13">
        <v>12235759</v>
      </c>
      <c r="M259" s="13">
        <v>0</v>
      </c>
      <c r="N259">
        <v>500122</v>
      </c>
      <c r="O259">
        <v>864</v>
      </c>
      <c r="P259">
        <v>500986</v>
      </c>
      <c r="Q259">
        <v>30.38293268</v>
      </c>
      <c r="R259">
        <v>36.497856329999998</v>
      </c>
      <c r="S259" s="11">
        <v>1648906</v>
      </c>
    </row>
    <row r="260" spans="1:19" x14ac:dyDescent="0.3">
      <c r="A260" t="s">
        <v>101</v>
      </c>
      <c r="B260" t="s">
        <v>450</v>
      </c>
      <c r="C260" t="s">
        <v>453</v>
      </c>
      <c r="D260">
        <v>0</v>
      </c>
      <c r="E260" t="s">
        <v>87</v>
      </c>
      <c r="F260" t="s">
        <v>88</v>
      </c>
      <c r="G260" t="s">
        <v>23</v>
      </c>
      <c r="H260">
        <v>1</v>
      </c>
      <c r="I260">
        <v>67</v>
      </c>
      <c r="J260" t="s">
        <v>48</v>
      </c>
      <c r="K260" t="s">
        <v>52</v>
      </c>
      <c r="L260" s="13">
        <v>7521446</v>
      </c>
      <c r="M260" s="13">
        <v>0</v>
      </c>
      <c r="N260">
        <v>100014</v>
      </c>
      <c r="O260">
        <v>268</v>
      </c>
      <c r="P260">
        <v>100282</v>
      </c>
      <c r="Q260">
        <v>6.081729341</v>
      </c>
      <c r="R260">
        <v>7.3057491189999997</v>
      </c>
      <c r="S260" s="11">
        <v>1648906</v>
      </c>
    </row>
    <row r="261" spans="1:19" x14ac:dyDescent="0.3">
      <c r="A261" t="s">
        <v>101</v>
      </c>
      <c r="B261" t="s">
        <v>450</v>
      </c>
      <c r="C261" t="s">
        <v>454</v>
      </c>
      <c r="D261">
        <v>0</v>
      </c>
      <c r="E261" t="s">
        <v>155</v>
      </c>
      <c r="F261" t="s">
        <v>308</v>
      </c>
      <c r="G261" t="s">
        <v>23</v>
      </c>
      <c r="H261">
        <v>5</v>
      </c>
      <c r="I261">
        <v>40</v>
      </c>
      <c r="J261" t="s">
        <v>24</v>
      </c>
      <c r="K261" t="s">
        <v>25</v>
      </c>
      <c r="L261" s="13">
        <v>290750</v>
      </c>
      <c r="M261" s="13">
        <v>0</v>
      </c>
      <c r="N261">
        <v>14937</v>
      </c>
      <c r="O261">
        <v>5</v>
      </c>
      <c r="P261">
        <v>14942</v>
      </c>
      <c r="Q261">
        <v>0.90617658000000001</v>
      </c>
      <c r="R261">
        <v>1.088555307</v>
      </c>
      <c r="S261" s="11">
        <v>1648906</v>
      </c>
    </row>
    <row r="262" spans="1:19" x14ac:dyDescent="0.3">
      <c r="A262" t="s">
        <v>101</v>
      </c>
      <c r="B262" t="s">
        <v>450</v>
      </c>
      <c r="C262" t="s">
        <v>33</v>
      </c>
      <c r="D262">
        <v>0</v>
      </c>
      <c r="E262" t="s">
        <v>33</v>
      </c>
      <c r="F262" t="s">
        <v>2885</v>
      </c>
      <c r="G262" t="s">
        <v>34</v>
      </c>
      <c r="J262" t="s">
        <v>34</v>
      </c>
      <c r="K262" t="s">
        <v>34</v>
      </c>
      <c r="N262">
        <v>13987</v>
      </c>
      <c r="O262">
        <v>32</v>
      </c>
      <c r="P262">
        <v>14019</v>
      </c>
      <c r="Q262">
        <v>0.85020007200000003</v>
      </c>
      <c r="R262">
        <v>1.021312867</v>
      </c>
      <c r="S262" s="11">
        <v>1648906</v>
      </c>
    </row>
    <row r="263" spans="1:19" x14ac:dyDescent="0.3">
      <c r="A263" t="s">
        <v>35</v>
      </c>
      <c r="B263" t="s">
        <v>455</v>
      </c>
      <c r="C263" t="s">
        <v>456</v>
      </c>
      <c r="D263">
        <v>1</v>
      </c>
      <c r="E263" t="s">
        <v>21</v>
      </c>
      <c r="F263" t="s">
        <v>22</v>
      </c>
      <c r="G263" t="s">
        <v>23</v>
      </c>
      <c r="H263">
        <v>5</v>
      </c>
      <c r="I263">
        <v>42</v>
      </c>
      <c r="J263" t="s">
        <v>38</v>
      </c>
      <c r="K263" t="s">
        <v>52</v>
      </c>
      <c r="L263" s="13">
        <v>171706883</v>
      </c>
      <c r="M263" s="13">
        <v>6049264</v>
      </c>
      <c r="N263">
        <v>544434</v>
      </c>
      <c r="O263">
        <v>2239</v>
      </c>
      <c r="P263">
        <v>546673</v>
      </c>
      <c r="Q263">
        <v>31.21601729</v>
      </c>
      <c r="R263">
        <v>56.370651989999999</v>
      </c>
      <c r="S263" s="11">
        <v>1751258</v>
      </c>
    </row>
    <row r="264" spans="1:19" x14ac:dyDescent="0.3">
      <c r="A264" t="s">
        <v>35</v>
      </c>
      <c r="B264" t="s">
        <v>455</v>
      </c>
      <c r="C264" t="s">
        <v>457</v>
      </c>
      <c r="D264">
        <v>0</v>
      </c>
      <c r="E264" t="s">
        <v>41</v>
      </c>
      <c r="F264" t="s">
        <v>42</v>
      </c>
      <c r="G264" t="s">
        <v>23</v>
      </c>
      <c r="H264">
        <v>0</v>
      </c>
      <c r="I264">
        <v>62</v>
      </c>
      <c r="J264" t="s">
        <v>38</v>
      </c>
      <c r="K264" t="s">
        <v>29</v>
      </c>
      <c r="L264" s="13">
        <v>8702160</v>
      </c>
      <c r="M264" s="13">
        <v>0</v>
      </c>
      <c r="N264">
        <v>391441</v>
      </c>
      <c r="O264">
        <v>1764</v>
      </c>
      <c r="P264">
        <v>393205</v>
      </c>
      <c r="Q264">
        <v>22.452716850000002</v>
      </c>
      <c r="R264">
        <v>40.545668460000002</v>
      </c>
      <c r="S264" s="11">
        <v>1751258</v>
      </c>
    </row>
    <row r="265" spans="1:19" x14ac:dyDescent="0.3">
      <c r="A265" t="s">
        <v>35</v>
      </c>
      <c r="B265" t="s">
        <v>455</v>
      </c>
      <c r="C265" t="s">
        <v>33</v>
      </c>
      <c r="D265">
        <v>0</v>
      </c>
      <c r="E265" t="s">
        <v>33</v>
      </c>
      <c r="F265" t="s">
        <v>2885</v>
      </c>
      <c r="G265" t="s">
        <v>34</v>
      </c>
      <c r="J265" t="s">
        <v>34</v>
      </c>
      <c r="K265" t="s">
        <v>34</v>
      </c>
      <c r="N265">
        <v>14060</v>
      </c>
      <c r="O265">
        <v>33</v>
      </c>
      <c r="P265">
        <v>14093</v>
      </c>
      <c r="Q265">
        <v>0.804735796</v>
      </c>
      <c r="R265">
        <v>1.4532116980000001</v>
      </c>
      <c r="S265" s="11">
        <v>1751258</v>
      </c>
    </row>
    <row r="266" spans="1:19" x14ac:dyDescent="0.3">
      <c r="A266" t="s">
        <v>67</v>
      </c>
      <c r="B266" t="s">
        <v>458</v>
      </c>
      <c r="C266" t="s">
        <v>459</v>
      </c>
      <c r="D266">
        <v>1</v>
      </c>
      <c r="E266" t="s">
        <v>21</v>
      </c>
      <c r="F266" t="s">
        <v>22</v>
      </c>
      <c r="G266" t="s">
        <v>23</v>
      </c>
      <c r="H266">
        <v>0</v>
      </c>
      <c r="I266">
        <v>62</v>
      </c>
      <c r="J266" t="s">
        <v>24</v>
      </c>
      <c r="K266" t="s">
        <v>79</v>
      </c>
      <c r="L266" s="13">
        <v>58711904</v>
      </c>
      <c r="M266" s="13">
        <v>1746729</v>
      </c>
      <c r="N266">
        <v>710684</v>
      </c>
      <c r="O266">
        <v>1025</v>
      </c>
      <c r="P266">
        <v>711709</v>
      </c>
      <c r="Q266">
        <v>36.02918545</v>
      </c>
      <c r="R266">
        <v>49.420495250000002</v>
      </c>
      <c r="S266" s="11">
        <v>1975368</v>
      </c>
    </row>
    <row r="267" spans="1:19" x14ac:dyDescent="0.3">
      <c r="A267" t="s">
        <v>67</v>
      </c>
      <c r="B267" t="s">
        <v>458</v>
      </c>
      <c r="C267" t="s">
        <v>460</v>
      </c>
      <c r="D267">
        <v>0</v>
      </c>
      <c r="E267" t="s">
        <v>31</v>
      </c>
      <c r="F267" t="s">
        <v>32</v>
      </c>
      <c r="G267" t="s">
        <v>23</v>
      </c>
      <c r="H267">
        <v>0</v>
      </c>
      <c r="I267">
        <v>65</v>
      </c>
      <c r="J267" t="s">
        <v>24</v>
      </c>
      <c r="K267" t="s">
        <v>29</v>
      </c>
      <c r="L267" s="13">
        <v>34354639</v>
      </c>
      <c r="M267" s="13">
        <v>6449772</v>
      </c>
      <c r="N267">
        <v>405874</v>
      </c>
      <c r="O267">
        <v>371</v>
      </c>
      <c r="P267">
        <v>406245</v>
      </c>
      <c r="Q267">
        <v>20.565535130000001</v>
      </c>
      <c r="R267">
        <v>28.209323040000001</v>
      </c>
      <c r="S267" s="11">
        <v>1975368</v>
      </c>
    </row>
    <row r="268" spans="1:19" x14ac:dyDescent="0.3">
      <c r="A268" t="s">
        <v>67</v>
      </c>
      <c r="B268" t="s">
        <v>458</v>
      </c>
      <c r="C268" t="s">
        <v>461</v>
      </c>
      <c r="D268">
        <v>0</v>
      </c>
      <c r="E268" t="s">
        <v>462</v>
      </c>
      <c r="F268" t="s">
        <v>389</v>
      </c>
      <c r="G268" t="s">
        <v>23</v>
      </c>
      <c r="H268">
        <v>0</v>
      </c>
      <c r="I268">
        <v>43</v>
      </c>
      <c r="J268" t="s">
        <v>24</v>
      </c>
      <c r="K268" t="s">
        <v>29</v>
      </c>
      <c r="L268" s="13">
        <v>1229683</v>
      </c>
      <c r="M268" s="13">
        <v>0</v>
      </c>
      <c r="N268">
        <v>249964</v>
      </c>
      <c r="O268">
        <v>797</v>
      </c>
      <c r="P268">
        <v>250761</v>
      </c>
      <c r="Q268">
        <v>12.69439416</v>
      </c>
      <c r="R268">
        <v>17.412640289999999</v>
      </c>
      <c r="S268" s="11">
        <v>1975368</v>
      </c>
    </row>
    <row r="269" spans="1:19" x14ac:dyDescent="0.3">
      <c r="A269" t="s">
        <v>67</v>
      </c>
      <c r="B269" t="s">
        <v>458</v>
      </c>
      <c r="C269" t="s">
        <v>33</v>
      </c>
      <c r="D269">
        <v>0</v>
      </c>
      <c r="E269" t="s">
        <v>33</v>
      </c>
      <c r="F269" t="s">
        <v>2885</v>
      </c>
      <c r="G269" t="s">
        <v>34</v>
      </c>
      <c r="J269" t="s">
        <v>34</v>
      </c>
      <c r="K269" t="s">
        <v>34</v>
      </c>
      <c r="N269">
        <v>29957</v>
      </c>
      <c r="O269">
        <v>5</v>
      </c>
      <c r="P269">
        <v>29962</v>
      </c>
      <c r="Q269">
        <v>1.516780671</v>
      </c>
      <c r="R269">
        <v>2.0805369589999998</v>
      </c>
      <c r="S269" s="11">
        <v>1975368</v>
      </c>
    </row>
    <row r="270" spans="1:19" x14ac:dyDescent="0.3">
      <c r="A270" t="s">
        <v>67</v>
      </c>
      <c r="B270" t="s">
        <v>458</v>
      </c>
      <c r="C270" t="s">
        <v>463</v>
      </c>
      <c r="D270">
        <v>0</v>
      </c>
      <c r="E270" t="s">
        <v>41</v>
      </c>
      <c r="F270" t="s">
        <v>42</v>
      </c>
      <c r="G270" t="s">
        <v>23</v>
      </c>
      <c r="H270">
        <v>0</v>
      </c>
      <c r="I270">
        <v>31</v>
      </c>
      <c r="J270" t="s">
        <v>24</v>
      </c>
      <c r="K270" t="s">
        <v>66</v>
      </c>
      <c r="L270" s="13">
        <v>311000</v>
      </c>
      <c r="M270" s="13">
        <v>0</v>
      </c>
      <c r="N270">
        <v>26169</v>
      </c>
      <c r="O270">
        <v>3</v>
      </c>
      <c r="P270">
        <v>26172</v>
      </c>
      <c r="Q270">
        <v>1.324917686</v>
      </c>
      <c r="R270">
        <v>1.817362436</v>
      </c>
      <c r="S270" s="11">
        <v>1975368</v>
      </c>
    </row>
    <row r="271" spans="1:19" x14ac:dyDescent="0.3">
      <c r="A271" t="s">
        <v>67</v>
      </c>
      <c r="B271" t="s">
        <v>458</v>
      </c>
      <c r="C271" t="s">
        <v>464</v>
      </c>
      <c r="D271">
        <v>0</v>
      </c>
      <c r="E271" t="s">
        <v>155</v>
      </c>
      <c r="F271" t="s">
        <v>335</v>
      </c>
      <c r="G271" t="s">
        <v>23</v>
      </c>
      <c r="H271">
        <v>0</v>
      </c>
      <c r="I271">
        <v>26</v>
      </c>
      <c r="J271" t="s">
        <v>24</v>
      </c>
      <c r="K271" t="s">
        <v>79</v>
      </c>
      <c r="L271" s="13">
        <v>30811</v>
      </c>
      <c r="M271" s="13">
        <v>0</v>
      </c>
      <c r="N271">
        <v>14822</v>
      </c>
      <c r="O271">
        <v>0</v>
      </c>
      <c r="P271">
        <v>14822</v>
      </c>
      <c r="Q271">
        <v>0.75034120199999998</v>
      </c>
      <c r="R271">
        <v>1.0292276490000001</v>
      </c>
      <c r="S271" s="11">
        <v>1975368</v>
      </c>
    </row>
    <row r="272" spans="1:19" x14ac:dyDescent="0.3">
      <c r="A272" t="s">
        <v>126</v>
      </c>
      <c r="B272" t="s">
        <v>465</v>
      </c>
      <c r="C272" t="s">
        <v>466</v>
      </c>
      <c r="D272">
        <v>1</v>
      </c>
      <c r="E272" t="s">
        <v>129</v>
      </c>
      <c r="F272" t="s">
        <v>130</v>
      </c>
      <c r="G272" t="s">
        <v>23</v>
      </c>
      <c r="H272">
        <v>0</v>
      </c>
      <c r="I272">
        <v>42</v>
      </c>
      <c r="J272" t="s">
        <v>38</v>
      </c>
      <c r="K272" t="s">
        <v>66</v>
      </c>
      <c r="L272" s="13">
        <v>4158610</v>
      </c>
      <c r="M272" s="13">
        <v>269000</v>
      </c>
      <c r="N272">
        <v>592250</v>
      </c>
      <c r="O272">
        <v>6007</v>
      </c>
      <c r="P272">
        <v>598257</v>
      </c>
      <c r="Q272">
        <v>40.734582490000001</v>
      </c>
      <c r="R272">
        <v>47.106924579999998</v>
      </c>
      <c r="S272" s="11">
        <v>1468671</v>
      </c>
    </row>
    <row r="273" spans="1:19" x14ac:dyDescent="0.3">
      <c r="A273" t="s">
        <v>126</v>
      </c>
      <c r="B273" t="s">
        <v>465</v>
      </c>
      <c r="C273" t="s">
        <v>467</v>
      </c>
      <c r="D273">
        <v>0</v>
      </c>
      <c r="E273" t="s">
        <v>132</v>
      </c>
      <c r="F273" t="s">
        <v>114</v>
      </c>
      <c r="G273" t="s">
        <v>23</v>
      </c>
      <c r="H273">
        <v>0</v>
      </c>
      <c r="I273">
        <v>65</v>
      </c>
      <c r="J273" t="s">
        <v>38</v>
      </c>
      <c r="K273" t="s">
        <v>29</v>
      </c>
      <c r="L273" s="13">
        <v>42520353</v>
      </c>
      <c r="M273" s="13">
        <v>598794</v>
      </c>
      <c r="N273">
        <v>577403</v>
      </c>
      <c r="O273">
        <v>4789</v>
      </c>
      <c r="P273">
        <v>582192</v>
      </c>
      <c r="Q273">
        <v>39.640736420000003</v>
      </c>
      <c r="R273">
        <v>45.841961959999999</v>
      </c>
      <c r="S273" s="11">
        <v>1468671</v>
      </c>
    </row>
    <row r="274" spans="1:19" x14ac:dyDescent="0.3">
      <c r="A274" t="s">
        <v>126</v>
      </c>
      <c r="B274" t="s">
        <v>465</v>
      </c>
      <c r="C274" t="s">
        <v>468</v>
      </c>
      <c r="D274">
        <v>0</v>
      </c>
      <c r="E274" t="s">
        <v>41</v>
      </c>
      <c r="F274" t="s">
        <v>42</v>
      </c>
      <c r="G274" t="s">
        <v>23</v>
      </c>
      <c r="H274">
        <v>0</v>
      </c>
      <c r="I274">
        <v>64</v>
      </c>
      <c r="J274" t="s">
        <v>38</v>
      </c>
      <c r="K274" t="s">
        <v>29</v>
      </c>
      <c r="L274" s="13">
        <v>34436000</v>
      </c>
      <c r="M274" s="13">
        <v>1200000</v>
      </c>
      <c r="N274">
        <v>42262</v>
      </c>
      <c r="O274">
        <v>318</v>
      </c>
      <c r="P274">
        <v>42580</v>
      </c>
      <c r="Q274">
        <v>2.8992197709999998</v>
      </c>
      <c r="R274">
        <v>3.3527611849999999</v>
      </c>
      <c r="S274" s="11">
        <v>1468671</v>
      </c>
    </row>
    <row r="275" spans="1:19" x14ac:dyDescent="0.3">
      <c r="A275" t="s">
        <v>126</v>
      </c>
      <c r="B275" t="s">
        <v>465</v>
      </c>
      <c r="C275" t="s">
        <v>33</v>
      </c>
      <c r="D275">
        <v>0</v>
      </c>
      <c r="E275" t="s">
        <v>33</v>
      </c>
      <c r="F275" t="s">
        <v>2885</v>
      </c>
      <c r="G275" t="s">
        <v>34</v>
      </c>
      <c r="J275" t="s">
        <v>34</v>
      </c>
      <c r="K275" t="s">
        <v>34</v>
      </c>
      <c r="N275">
        <v>13178</v>
      </c>
      <c r="O275">
        <v>40</v>
      </c>
      <c r="P275">
        <v>13218</v>
      </c>
      <c r="Q275">
        <v>0.89999734499999995</v>
      </c>
      <c r="R275">
        <v>1.040789041</v>
      </c>
      <c r="S275" s="11">
        <v>1468671</v>
      </c>
    </row>
    <row r="276" spans="1:19" x14ac:dyDescent="0.3">
      <c r="A276" t="s">
        <v>126</v>
      </c>
      <c r="B276" t="s">
        <v>465</v>
      </c>
      <c r="C276" t="s">
        <v>469</v>
      </c>
      <c r="D276">
        <v>0</v>
      </c>
      <c r="E276" t="s">
        <v>31</v>
      </c>
      <c r="F276" t="s">
        <v>32</v>
      </c>
      <c r="G276" t="s">
        <v>23</v>
      </c>
      <c r="H276">
        <v>0</v>
      </c>
      <c r="I276">
        <v>65</v>
      </c>
      <c r="J276" t="s">
        <v>38</v>
      </c>
      <c r="K276" t="s">
        <v>29</v>
      </c>
      <c r="L276" s="13">
        <v>126397634</v>
      </c>
      <c r="M276" s="13">
        <v>8342498</v>
      </c>
      <c r="N276">
        <v>12941</v>
      </c>
      <c r="O276">
        <v>214</v>
      </c>
      <c r="P276">
        <v>13155</v>
      </c>
      <c r="Q276">
        <v>0.89570775199999997</v>
      </c>
      <c r="R276">
        <v>1.035828403</v>
      </c>
      <c r="S276" s="11">
        <v>1468671</v>
      </c>
    </row>
    <row r="277" spans="1:19" x14ac:dyDescent="0.3">
      <c r="A277" t="s">
        <v>35</v>
      </c>
      <c r="B277" t="s">
        <v>470</v>
      </c>
      <c r="C277" t="s">
        <v>471</v>
      </c>
      <c r="D277">
        <v>1</v>
      </c>
      <c r="E277" t="s">
        <v>21</v>
      </c>
      <c r="F277" t="s">
        <v>22</v>
      </c>
      <c r="G277" t="s">
        <v>23</v>
      </c>
      <c r="H277">
        <v>1</v>
      </c>
      <c r="I277">
        <v>51</v>
      </c>
      <c r="J277" t="s">
        <v>38</v>
      </c>
      <c r="K277" t="s">
        <v>29</v>
      </c>
      <c r="L277" s="13">
        <v>18050127</v>
      </c>
      <c r="M277" s="13">
        <v>3171774</v>
      </c>
      <c r="N277">
        <v>535594</v>
      </c>
      <c r="O277">
        <v>323</v>
      </c>
      <c r="P277">
        <v>535917</v>
      </c>
      <c r="Q277">
        <v>29.497366289999999</v>
      </c>
      <c r="R277">
        <v>46.371315250000002</v>
      </c>
      <c r="S277" s="11">
        <v>1816830</v>
      </c>
    </row>
    <row r="278" spans="1:19" x14ac:dyDescent="0.3">
      <c r="A278" t="s">
        <v>35</v>
      </c>
      <c r="B278" t="s">
        <v>470</v>
      </c>
      <c r="C278" t="s">
        <v>472</v>
      </c>
      <c r="D278">
        <v>0</v>
      </c>
      <c r="E278" t="s">
        <v>113</v>
      </c>
      <c r="F278" t="s">
        <v>114</v>
      </c>
      <c r="G278" t="s">
        <v>23</v>
      </c>
      <c r="H278">
        <v>5</v>
      </c>
      <c r="I278">
        <v>68</v>
      </c>
      <c r="J278" t="s">
        <v>38</v>
      </c>
      <c r="K278" t="s">
        <v>61</v>
      </c>
      <c r="L278" s="13">
        <v>10294367</v>
      </c>
      <c r="M278" s="13">
        <v>127553</v>
      </c>
      <c r="N278">
        <v>425624</v>
      </c>
      <c r="O278">
        <v>153</v>
      </c>
      <c r="P278">
        <v>425777</v>
      </c>
      <c r="Q278">
        <v>23.435159039999998</v>
      </c>
      <c r="R278">
        <v>36.841226329999998</v>
      </c>
      <c r="S278" s="11">
        <v>1816830</v>
      </c>
    </row>
    <row r="279" spans="1:19" x14ac:dyDescent="0.3">
      <c r="A279" t="s">
        <v>35</v>
      </c>
      <c r="B279" t="s">
        <v>470</v>
      </c>
      <c r="C279" t="s">
        <v>473</v>
      </c>
      <c r="D279">
        <v>0</v>
      </c>
      <c r="E279" t="s">
        <v>31</v>
      </c>
      <c r="F279" t="s">
        <v>32</v>
      </c>
      <c r="G279" t="s">
        <v>23</v>
      </c>
      <c r="H279">
        <v>0</v>
      </c>
      <c r="I279">
        <v>34</v>
      </c>
      <c r="J279" t="s">
        <v>38</v>
      </c>
      <c r="K279" t="s">
        <v>79</v>
      </c>
      <c r="L279" s="13">
        <v>12572577</v>
      </c>
      <c r="M279" s="13">
        <v>27052</v>
      </c>
      <c r="N279">
        <v>159575</v>
      </c>
      <c r="O279">
        <v>36</v>
      </c>
      <c r="P279">
        <v>159611</v>
      </c>
      <c r="Q279">
        <v>8.7851367489999994</v>
      </c>
      <c r="R279">
        <v>13.810668440000001</v>
      </c>
      <c r="S279" s="11">
        <v>1816830</v>
      </c>
    </row>
    <row r="280" spans="1:19" x14ac:dyDescent="0.3">
      <c r="A280" t="s">
        <v>45</v>
      </c>
      <c r="B280" t="s">
        <v>474</v>
      </c>
      <c r="C280" t="s">
        <v>475</v>
      </c>
      <c r="D280">
        <v>1</v>
      </c>
      <c r="E280" t="s">
        <v>50</v>
      </c>
      <c r="F280" t="s">
        <v>51</v>
      </c>
      <c r="G280" t="s">
        <v>44</v>
      </c>
      <c r="H280">
        <v>0</v>
      </c>
      <c r="I280">
        <v>49</v>
      </c>
      <c r="J280" t="s">
        <v>48</v>
      </c>
      <c r="K280" t="s">
        <v>52</v>
      </c>
      <c r="L280" s="13">
        <v>1408888704</v>
      </c>
      <c r="M280" s="13">
        <v>5500000</v>
      </c>
      <c r="N280">
        <v>683705</v>
      </c>
      <c r="O280">
        <v>3009</v>
      </c>
      <c r="P280">
        <v>686714</v>
      </c>
      <c r="Q280">
        <v>32.47392138</v>
      </c>
      <c r="R280">
        <v>52.52845903</v>
      </c>
      <c r="S280" s="11">
        <v>2114663</v>
      </c>
    </row>
    <row r="281" spans="1:19" x14ac:dyDescent="0.3">
      <c r="A281" t="s">
        <v>45</v>
      </c>
      <c r="B281" t="s">
        <v>474</v>
      </c>
      <c r="C281" t="s">
        <v>476</v>
      </c>
      <c r="D281">
        <v>0</v>
      </c>
      <c r="E281" t="s">
        <v>21</v>
      </c>
      <c r="F281" t="s">
        <v>22</v>
      </c>
      <c r="G281" t="s">
        <v>44</v>
      </c>
      <c r="H281">
        <v>0</v>
      </c>
      <c r="I281">
        <v>34</v>
      </c>
      <c r="J281" t="s">
        <v>48</v>
      </c>
      <c r="K281" t="s">
        <v>52</v>
      </c>
      <c r="L281" s="13">
        <v>47572790</v>
      </c>
      <c r="M281" s="13">
        <v>2250279</v>
      </c>
      <c r="N281">
        <v>528711</v>
      </c>
      <c r="O281">
        <v>2229</v>
      </c>
      <c r="P281">
        <v>530940</v>
      </c>
      <c r="Q281">
        <v>25.10754669</v>
      </c>
      <c r="R281">
        <v>40.612918970000003</v>
      </c>
      <c r="S281" s="11">
        <v>2114663</v>
      </c>
    </row>
    <row r="282" spans="1:19" x14ac:dyDescent="0.3">
      <c r="A282" t="s">
        <v>45</v>
      </c>
      <c r="B282" t="s">
        <v>474</v>
      </c>
      <c r="C282" t="s">
        <v>477</v>
      </c>
      <c r="D282">
        <v>0</v>
      </c>
      <c r="E282" t="s">
        <v>54</v>
      </c>
      <c r="F282" t="s">
        <v>55</v>
      </c>
      <c r="G282" t="s">
        <v>23</v>
      </c>
      <c r="H282">
        <v>1</v>
      </c>
      <c r="I282">
        <v>43</v>
      </c>
      <c r="J282" t="s">
        <v>48</v>
      </c>
      <c r="K282" t="s">
        <v>29</v>
      </c>
      <c r="L282" s="13">
        <v>4980257</v>
      </c>
      <c r="M282" s="13">
        <v>3700190</v>
      </c>
      <c r="N282">
        <v>43953</v>
      </c>
      <c r="O282">
        <v>181</v>
      </c>
      <c r="P282">
        <v>44134</v>
      </c>
      <c r="Q282">
        <v>2.087046494</v>
      </c>
      <c r="R282">
        <v>3.3759192480000002</v>
      </c>
      <c r="S282" s="11">
        <v>2114663</v>
      </c>
    </row>
    <row r="283" spans="1:19" x14ac:dyDescent="0.3">
      <c r="A283" t="s">
        <v>200</v>
      </c>
      <c r="B283" t="s">
        <v>478</v>
      </c>
      <c r="C283" t="s">
        <v>479</v>
      </c>
      <c r="D283">
        <v>1</v>
      </c>
      <c r="E283" t="s">
        <v>203</v>
      </c>
      <c r="F283" t="s">
        <v>204</v>
      </c>
      <c r="G283" t="s">
        <v>23</v>
      </c>
      <c r="H283">
        <v>0</v>
      </c>
      <c r="I283">
        <v>71</v>
      </c>
      <c r="J283" t="s">
        <v>48</v>
      </c>
      <c r="K283" t="s">
        <v>79</v>
      </c>
      <c r="L283" s="13">
        <v>597434000</v>
      </c>
      <c r="M283" s="13">
        <v>104935</v>
      </c>
      <c r="N283">
        <v>132969</v>
      </c>
      <c r="O283">
        <v>457</v>
      </c>
      <c r="P283">
        <v>133426</v>
      </c>
      <c r="Q283">
        <v>10.12538153</v>
      </c>
      <c r="R283">
        <v>29.260151889999999</v>
      </c>
      <c r="S283" s="11">
        <v>1317738</v>
      </c>
    </row>
    <row r="284" spans="1:19" x14ac:dyDescent="0.3">
      <c r="A284" t="s">
        <v>200</v>
      </c>
      <c r="B284" t="s">
        <v>478</v>
      </c>
      <c r="C284" t="s">
        <v>480</v>
      </c>
      <c r="D284">
        <v>0</v>
      </c>
      <c r="E284" t="s">
        <v>212</v>
      </c>
      <c r="F284" t="s">
        <v>213</v>
      </c>
      <c r="G284" t="s">
        <v>23</v>
      </c>
      <c r="H284">
        <v>0</v>
      </c>
      <c r="I284">
        <v>67</v>
      </c>
      <c r="J284" t="s">
        <v>48</v>
      </c>
      <c r="K284" t="s">
        <v>79</v>
      </c>
      <c r="L284" s="13">
        <v>176868487</v>
      </c>
      <c r="M284" s="13">
        <v>848606</v>
      </c>
      <c r="N284">
        <v>103052</v>
      </c>
      <c r="O284">
        <v>141</v>
      </c>
      <c r="P284">
        <v>103193</v>
      </c>
      <c r="Q284">
        <v>7.8310711230000001</v>
      </c>
      <c r="R284">
        <v>22.63009349</v>
      </c>
      <c r="S284" s="11">
        <v>1317738</v>
      </c>
    </row>
    <row r="285" spans="1:19" x14ac:dyDescent="0.3">
      <c r="A285" t="s">
        <v>200</v>
      </c>
      <c r="B285" t="s">
        <v>478</v>
      </c>
      <c r="C285" t="s">
        <v>481</v>
      </c>
      <c r="D285">
        <v>0</v>
      </c>
      <c r="E285" t="s">
        <v>155</v>
      </c>
      <c r="F285" t="s">
        <v>407</v>
      </c>
      <c r="G285" t="s">
        <v>23</v>
      </c>
      <c r="H285">
        <v>0</v>
      </c>
      <c r="I285">
        <v>54</v>
      </c>
      <c r="J285" t="s">
        <v>48</v>
      </c>
      <c r="K285" t="s">
        <v>59</v>
      </c>
      <c r="L285" s="13">
        <v>8000000</v>
      </c>
      <c r="M285" s="13">
        <v>6000000</v>
      </c>
      <c r="N285">
        <v>100677</v>
      </c>
      <c r="O285">
        <v>1491</v>
      </c>
      <c r="P285">
        <v>102168</v>
      </c>
      <c r="Q285">
        <v>7.7532863130000003</v>
      </c>
      <c r="R285">
        <v>22.405312290000001</v>
      </c>
      <c r="S285" s="11">
        <v>1317738</v>
      </c>
    </row>
    <row r="286" spans="1:19" x14ac:dyDescent="0.3">
      <c r="A286" t="s">
        <v>200</v>
      </c>
      <c r="B286" t="s">
        <v>478</v>
      </c>
      <c r="C286" t="s">
        <v>482</v>
      </c>
      <c r="D286">
        <v>0</v>
      </c>
      <c r="E286" t="s">
        <v>207</v>
      </c>
      <c r="F286" t="s">
        <v>208</v>
      </c>
      <c r="G286" t="s">
        <v>23</v>
      </c>
      <c r="H286">
        <v>0</v>
      </c>
      <c r="I286">
        <v>59</v>
      </c>
      <c r="J286" t="s">
        <v>48</v>
      </c>
      <c r="K286" t="s">
        <v>79</v>
      </c>
      <c r="L286" s="13">
        <v>16556983</v>
      </c>
      <c r="M286" s="13">
        <v>473600</v>
      </c>
      <c r="N286">
        <v>53307</v>
      </c>
      <c r="O286">
        <v>223</v>
      </c>
      <c r="P286">
        <v>53530</v>
      </c>
      <c r="Q286">
        <v>4.0622642740000003</v>
      </c>
      <c r="R286">
        <v>11.73906083</v>
      </c>
      <c r="S286" s="11">
        <v>1317738</v>
      </c>
    </row>
    <row r="287" spans="1:19" x14ac:dyDescent="0.3">
      <c r="A287" t="s">
        <v>200</v>
      </c>
      <c r="B287" t="s">
        <v>478</v>
      </c>
      <c r="C287" t="s">
        <v>483</v>
      </c>
      <c r="D287">
        <v>0</v>
      </c>
      <c r="E287" t="s">
        <v>31</v>
      </c>
      <c r="F287" t="s">
        <v>32</v>
      </c>
      <c r="G287" t="s">
        <v>23</v>
      </c>
      <c r="H287">
        <v>0</v>
      </c>
      <c r="I287">
        <v>55</v>
      </c>
      <c r="J287" t="s">
        <v>48</v>
      </c>
      <c r="K287" t="s">
        <v>66</v>
      </c>
      <c r="L287" s="13">
        <v>12777435</v>
      </c>
      <c r="M287" s="13">
        <v>0</v>
      </c>
      <c r="N287">
        <v>34240</v>
      </c>
      <c r="O287">
        <v>292</v>
      </c>
      <c r="P287">
        <v>34532</v>
      </c>
      <c r="Q287">
        <v>2.6205512780000002</v>
      </c>
      <c r="R287">
        <v>7.5728236249999998</v>
      </c>
      <c r="S287" s="11">
        <v>1317738</v>
      </c>
    </row>
    <row r="288" spans="1:19" x14ac:dyDescent="0.3">
      <c r="A288" t="s">
        <v>200</v>
      </c>
      <c r="B288" t="s">
        <v>478</v>
      </c>
      <c r="C288" t="s">
        <v>33</v>
      </c>
      <c r="D288">
        <v>0</v>
      </c>
      <c r="E288" t="s">
        <v>33</v>
      </c>
      <c r="F288" t="s">
        <v>2885</v>
      </c>
      <c r="G288" t="s">
        <v>34</v>
      </c>
      <c r="J288" t="s">
        <v>34</v>
      </c>
      <c r="K288" t="s">
        <v>34</v>
      </c>
      <c r="N288">
        <v>8070</v>
      </c>
      <c r="O288">
        <v>58</v>
      </c>
      <c r="P288">
        <v>8128</v>
      </c>
      <c r="Q288">
        <v>0.61681457200000001</v>
      </c>
      <c r="R288">
        <v>1.782460049</v>
      </c>
      <c r="S288" s="11">
        <v>1317738</v>
      </c>
    </row>
    <row r="289" spans="1:19" x14ac:dyDescent="0.3">
      <c r="A289" t="s">
        <v>200</v>
      </c>
      <c r="B289" t="s">
        <v>478</v>
      </c>
      <c r="C289" t="s">
        <v>484</v>
      </c>
      <c r="D289">
        <v>0</v>
      </c>
      <c r="E289" t="s">
        <v>21</v>
      </c>
      <c r="F289" t="s">
        <v>22</v>
      </c>
      <c r="G289" t="s">
        <v>23</v>
      </c>
      <c r="H289">
        <v>0</v>
      </c>
      <c r="I289">
        <v>65</v>
      </c>
      <c r="J289" t="s">
        <v>48</v>
      </c>
      <c r="K289" t="s">
        <v>52</v>
      </c>
      <c r="L289" s="13">
        <v>11320000</v>
      </c>
      <c r="M289" s="13">
        <v>0</v>
      </c>
      <c r="N289">
        <v>7313</v>
      </c>
      <c r="O289">
        <v>581</v>
      </c>
      <c r="P289">
        <v>7894</v>
      </c>
      <c r="Q289">
        <v>0.59905686899999999</v>
      </c>
      <c r="R289">
        <v>1.731144147</v>
      </c>
      <c r="S289" s="11">
        <v>1317738</v>
      </c>
    </row>
    <row r="290" spans="1:19" x14ac:dyDescent="0.3">
      <c r="A290" t="s">
        <v>200</v>
      </c>
      <c r="B290" t="s">
        <v>478</v>
      </c>
      <c r="C290" t="s">
        <v>485</v>
      </c>
      <c r="D290">
        <v>0</v>
      </c>
      <c r="E290" t="s">
        <v>155</v>
      </c>
      <c r="F290" t="s">
        <v>215</v>
      </c>
      <c r="G290" t="s">
        <v>23</v>
      </c>
      <c r="H290">
        <v>0</v>
      </c>
      <c r="I290">
        <v>48</v>
      </c>
      <c r="J290" t="s">
        <v>48</v>
      </c>
      <c r="K290" t="s">
        <v>29</v>
      </c>
      <c r="L290" s="13">
        <v>10050737</v>
      </c>
      <c r="M290" s="13">
        <v>6786855</v>
      </c>
      <c r="N290">
        <v>4948</v>
      </c>
      <c r="O290">
        <v>19</v>
      </c>
      <c r="P290">
        <v>4967</v>
      </c>
      <c r="Q290">
        <v>0.37693380599999998</v>
      </c>
      <c r="R290">
        <v>1.089256775</v>
      </c>
      <c r="S290" s="11">
        <v>1317738</v>
      </c>
    </row>
    <row r="291" spans="1:19" x14ac:dyDescent="0.3">
      <c r="A291" t="s">
        <v>101</v>
      </c>
      <c r="B291" t="s">
        <v>486</v>
      </c>
      <c r="C291" t="s">
        <v>487</v>
      </c>
      <c r="D291">
        <v>1</v>
      </c>
      <c r="E291" t="s">
        <v>105</v>
      </c>
      <c r="F291" t="s">
        <v>2923</v>
      </c>
      <c r="G291" t="s">
        <v>44</v>
      </c>
      <c r="H291">
        <v>2</v>
      </c>
      <c r="I291">
        <v>60</v>
      </c>
      <c r="J291" t="s">
        <v>48</v>
      </c>
      <c r="K291" t="s">
        <v>29</v>
      </c>
      <c r="L291" s="13">
        <v>40531018</v>
      </c>
      <c r="M291" s="13">
        <v>1496059</v>
      </c>
      <c r="N291">
        <v>647819</v>
      </c>
      <c r="O291">
        <v>625</v>
      </c>
      <c r="P291">
        <v>648444</v>
      </c>
      <c r="Q291">
        <v>37.738585489999998</v>
      </c>
      <c r="R291">
        <v>46.443689059999997</v>
      </c>
      <c r="S291" s="11">
        <v>1718252</v>
      </c>
    </row>
    <row r="292" spans="1:19" x14ac:dyDescent="0.3">
      <c r="A292" t="s">
        <v>101</v>
      </c>
      <c r="B292" t="s">
        <v>486</v>
      </c>
      <c r="C292" t="s">
        <v>488</v>
      </c>
      <c r="D292">
        <v>0</v>
      </c>
      <c r="E292" t="s">
        <v>21</v>
      </c>
      <c r="F292" t="s">
        <v>22</v>
      </c>
      <c r="G292" t="s">
        <v>23</v>
      </c>
      <c r="H292">
        <v>0</v>
      </c>
      <c r="I292">
        <v>68</v>
      </c>
      <c r="J292" t="s">
        <v>48</v>
      </c>
      <c r="K292" t="s">
        <v>79</v>
      </c>
      <c r="L292" s="13">
        <v>4949682</v>
      </c>
      <c r="M292" s="13">
        <v>3370182</v>
      </c>
      <c r="N292">
        <v>537095</v>
      </c>
      <c r="O292">
        <v>1180</v>
      </c>
      <c r="P292">
        <v>538275</v>
      </c>
      <c r="Q292">
        <v>31.326895010000001</v>
      </c>
      <c r="R292">
        <v>38.553023430000003</v>
      </c>
      <c r="S292" s="11">
        <v>1718252</v>
      </c>
    </row>
    <row r="293" spans="1:19" x14ac:dyDescent="0.3">
      <c r="A293" t="s">
        <v>101</v>
      </c>
      <c r="B293" t="s">
        <v>486</v>
      </c>
      <c r="C293" t="s">
        <v>489</v>
      </c>
      <c r="D293">
        <v>0</v>
      </c>
      <c r="E293" t="s">
        <v>490</v>
      </c>
      <c r="F293" t="s">
        <v>491</v>
      </c>
      <c r="G293" t="s">
        <v>23</v>
      </c>
      <c r="H293">
        <v>0</v>
      </c>
      <c r="I293">
        <v>61</v>
      </c>
      <c r="J293" t="s">
        <v>38</v>
      </c>
      <c r="K293" t="s">
        <v>25</v>
      </c>
      <c r="L293" s="13">
        <v>11890602</v>
      </c>
      <c r="M293" s="13">
        <v>0</v>
      </c>
      <c r="N293">
        <v>123817</v>
      </c>
      <c r="O293">
        <v>251</v>
      </c>
      <c r="P293">
        <v>124068</v>
      </c>
      <c r="Q293">
        <v>7.2205939519999998</v>
      </c>
      <c r="R293">
        <v>8.8861576539999998</v>
      </c>
      <c r="S293" s="11">
        <v>1718252</v>
      </c>
    </row>
    <row r="294" spans="1:19" x14ac:dyDescent="0.3">
      <c r="A294" t="s">
        <v>101</v>
      </c>
      <c r="B294" t="s">
        <v>486</v>
      </c>
      <c r="C294" t="s">
        <v>492</v>
      </c>
      <c r="D294">
        <v>0</v>
      </c>
      <c r="E294" t="s">
        <v>31</v>
      </c>
      <c r="F294" t="s">
        <v>32</v>
      </c>
      <c r="G294" t="s">
        <v>44</v>
      </c>
      <c r="H294">
        <v>0</v>
      </c>
      <c r="I294">
        <v>57</v>
      </c>
      <c r="J294" t="s">
        <v>48</v>
      </c>
      <c r="K294" t="s">
        <v>52</v>
      </c>
      <c r="L294" s="13">
        <v>33601000</v>
      </c>
      <c r="M294" s="13">
        <v>0</v>
      </c>
      <c r="N294">
        <v>37236</v>
      </c>
      <c r="O294">
        <v>41</v>
      </c>
      <c r="P294">
        <v>37277</v>
      </c>
      <c r="Q294">
        <v>2.1694722309999999</v>
      </c>
      <c r="R294">
        <v>2.669901174</v>
      </c>
      <c r="S294" s="11">
        <v>1718252</v>
      </c>
    </row>
    <row r="295" spans="1:19" x14ac:dyDescent="0.3">
      <c r="A295" t="s">
        <v>101</v>
      </c>
      <c r="B295" t="s">
        <v>486</v>
      </c>
      <c r="C295" t="s">
        <v>33</v>
      </c>
      <c r="D295">
        <v>0</v>
      </c>
      <c r="E295" t="s">
        <v>33</v>
      </c>
      <c r="F295" t="s">
        <v>2885</v>
      </c>
      <c r="G295" t="s">
        <v>34</v>
      </c>
      <c r="J295" t="s">
        <v>34</v>
      </c>
      <c r="K295" t="s">
        <v>34</v>
      </c>
      <c r="N295">
        <v>17747</v>
      </c>
      <c r="O295">
        <v>32</v>
      </c>
      <c r="P295">
        <v>17779</v>
      </c>
      <c r="Q295">
        <v>1.0347143489999999</v>
      </c>
      <c r="R295">
        <v>1.2733903740000001</v>
      </c>
      <c r="S295" s="11">
        <v>1718252</v>
      </c>
    </row>
    <row r="296" spans="1:19" x14ac:dyDescent="0.3">
      <c r="A296" t="s">
        <v>101</v>
      </c>
      <c r="B296" t="s">
        <v>493</v>
      </c>
      <c r="C296" t="s">
        <v>494</v>
      </c>
      <c r="D296">
        <v>1</v>
      </c>
      <c r="E296" t="s">
        <v>21</v>
      </c>
      <c r="F296" t="s">
        <v>22</v>
      </c>
      <c r="G296" t="s">
        <v>23</v>
      </c>
      <c r="H296">
        <v>0</v>
      </c>
      <c r="I296">
        <v>67</v>
      </c>
      <c r="J296" t="s">
        <v>48</v>
      </c>
      <c r="K296" t="s">
        <v>79</v>
      </c>
      <c r="L296" s="13">
        <v>26521750</v>
      </c>
      <c r="M296" s="13">
        <v>744076</v>
      </c>
      <c r="N296">
        <v>597450</v>
      </c>
      <c r="O296">
        <v>926</v>
      </c>
      <c r="P296">
        <v>598376</v>
      </c>
      <c r="Q296">
        <v>34.516820129999999</v>
      </c>
      <c r="R296">
        <v>41.75136706</v>
      </c>
      <c r="S296" s="11">
        <v>1733578</v>
      </c>
    </row>
    <row r="297" spans="1:19" x14ac:dyDescent="0.3">
      <c r="A297" t="s">
        <v>101</v>
      </c>
      <c r="B297" t="s">
        <v>493</v>
      </c>
      <c r="C297" t="s">
        <v>495</v>
      </c>
      <c r="D297">
        <v>0</v>
      </c>
      <c r="E297" t="s">
        <v>105</v>
      </c>
      <c r="F297" t="s">
        <v>2923</v>
      </c>
      <c r="G297" t="s">
        <v>44</v>
      </c>
      <c r="H297">
        <v>0</v>
      </c>
      <c r="I297">
        <v>73</v>
      </c>
      <c r="J297" t="s">
        <v>48</v>
      </c>
      <c r="K297" t="s">
        <v>29</v>
      </c>
      <c r="L297" s="13">
        <v>136680993</v>
      </c>
      <c r="M297" s="13">
        <v>0</v>
      </c>
      <c r="N297">
        <v>595611</v>
      </c>
      <c r="O297">
        <v>326</v>
      </c>
      <c r="P297">
        <v>595937</v>
      </c>
      <c r="Q297">
        <v>34.376128450000003</v>
      </c>
      <c r="R297">
        <v>41.581187130000004</v>
      </c>
      <c r="S297" s="11">
        <v>1733578</v>
      </c>
    </row>
    <row r="298" spans="1:19" x14ac:dyDescent="0.3">
      <c r="A298" t="s">
        <v>101</v>
      </c>
      <c r="B298" t="s">
        <v>493</v>
      </c>
      <c r="C298" t="s">
        <v>496</v>
      </c>
      <c r="D298">
        <v>0</v>
      </c>
      <c r="E298" t="s">
        <v>87</v>
      </c>
      <c r="F298" t="s">
        <v>88</v>
      </c>
      <c r="G298" t="s">
        <v>23</v>
      </c>
      <c r="H298">
        <v>2</v>
      </c>
      <c r="I298">
        <v>50</v>
      </c>
      <c r="J298" t="s">
        <v>48</v>
      </c>
      <c r="K298" t="s">
        <v>29</v>
      </c>
      <c r="L298" s="13">
        <v>4267888</v>
      </c>
      <c r="M298" s="13">
        <v>0</v>
      </c>
      <c r="N298">
        <v>161103</v>
      </c>
      <c r="O298">
        <v>226</v>
      </c>
      <c r="P298">
        <v>161329</v>
      </c>
      <c r="Q298">
        <v>9.3061287119999996</v>
      </c>
      <c r="R298">
        <v>11.256645150000001</v>
      </c>
      <c r="S298" s="11">
        <v>1733578</v>
      </c>
    </row>
    <row r="299" spans="1:19" x14ac:dyDescent="0.3">
      <c r="A299" t="s">
        <v>101</v>
      </c>
      <c r="B299" t="s">
        <v>493</v>
      </c>
      <c r="C299" t="s">
        <v>497</v>
      </c>
      <c r="D299">
        <v>0</v>
      </c>
      <c r="E299" t="s">
        <v>31</v>
      </c>
      <c r="F299" t="s">
        <v>32</v>
      </c>
      <c r="G299" t="s">
        <v>23</v>
      </c>
      <c r="H299">
        <v>0</v>
      </c>
      <c r="I299">
        <v>39</v>
      </c>
      <c r="J299" t="s">
        <v>48</v>
      </c>
      <c r="K299" t="s">
        <v>59</v>
      </c>
      <c r="L299" s="13">
        <v>16662068</v>
      </c>
      <c r="M299" s="13">
        <v>89517</v>
      </c>
      <c r="N299">
        <v>38481</v>
      </c>
      <c r="O299">
        <v>35</v>
      </c>
      <c r="P299">
        <v>38516</v>
      </c>
      <c r="Q299">
        <v>2.2217633129999999</v>
      </c>
      <c r="R299">
        <v>2.6874334090000001</v>
      </c>
      <c r="S299" s="11">
        <v>1733578</v>
      </c>
    </row>
    <row r="300" spans="1:19" x14ac:dyDescent="0.3">
      <c r="A300" t="s">
        <v>101</v>
      </c>
      <c r="B300" t="s">
        <v>493</v>
      </c>
      <c r="C300" t="s">
        <v>33</v>
      </c>
      <c r="D300">
        <v>0</v>
      </c>
      <c r="E300" t="s">
        <v>33</v>
      </c>
      <c r="F300" t="s">
        <v>2885</v>
      </c>
      <c r="G300" t="s">
        <v>34</v>
      </c>
      <c r="J300" t="s">
        <v>34</v>
      </c>
      <c r="K300" t="s">
        <v>34</v>
      </c>
      <c r="N300">
        <v>18526</v>
      </c>
      <c r="O300">
        <v>14</v>
      </c>
      <c r="P300">
        <v>18540</v>
      </c>
      <c r="Q300">
        <v>1.0694644259999999</v>
      </c>
      <c r="R300">
        <v>1.2936186359999999</v>
      </c>
      <c r="S300" s="11">
        <v>1733578</v>
      </c>
    </row>
    <row r="301" spans="1:19" x14ac:dyDescent="0.3">
      <c r="A301" t="s">
        <v>101</v>
      </c>
      <c r="B301" t="s">
        <v>498</v>
      </c>
      <c r="C301" t="s">
        <v>499</v>
      </c>
      <c r="D301">
        <v>1</v>
      </c>
      <c r="E301" t="s">
        <v>105</v>
      </c>
      <c r="F301" t="s">
        <v>2923</v>
      </c>
      <c r="G301" t="s">
        <v>23</v>
      </c>
      <c r="H301">
        <v>0</v>
      </c>
      <c r="I301">
        <v>61</v>
      </c>
      <c r="J301" t="s">
        <v>38</v>
      </c>
      <c r="K301" t="s">
        <v>79</v>
      </c>
      <c r="L301" s="13">
        <v>20371283</v>
      </c>
      <c r="M301" s="13">
        <v>148598</v>
      </c>
      <c r="N301">
        <v>640490</v>
      </c>
      <c r="O301">
        <v>344</v>
      </c>
      <c r="P301">
        <v>640834</v>
      </c>
      <c r="Q301">
        <v>37.738540209999996</v>
      </c>
      <c r="R301">
        <v>44.514633549999999</v>
      </c>
      <c r="S301" s="11">
        <v>1698089</v>
      </c>
    </row>
    <row r="302" spans="1:19" x14ac:dyDescent="0.3">
      <c r="A302" t="s">
        <v>101</v>
      </c>
      <c r="B302" t="s">
        <v>498</v>
      </c>
      <c r="C302" t="s">
        <v>500</v>
      </c>
      <c r="D302">
        <v>0</v>
      </c>
      <c r="E302" t="s">
        <v>21</v>
      </c>
      <c r="F302" t="s">
        <v>22</v>
      </c>
      <c r="G302" t="s">
        <v>23</v>
      </c>
      <c r="H302">
        <v>1</v>
      </c>
      <c r="I302">
        <v>61</v>
      </c>
      <c r="J302" t="s">
        <v>38</v>
      </c>
      <c r="K302" t="s">
        <v>29</v>
      </c>
      <c r="L302" s="13">
        <v>30401786</v>
      </c>
      <c r="M302" s="13">
        <v>0</v>
      </c>
      <c r="N302">
        <v>550671</v>
      </c>
      <c r="O302">
        <v>852</v>
      </c>
      <c r="P302">
        <v>551523</v>
      </c>
      <c r="Q302">
        <v>32.479039669999999</v>
      </c>
      <c r="R302">
        <v>38.310770400000003</v>
      </c>
      <c r="S302" s="11">
        <v>1698089</v>
      </c>
    </row>
    <row r="303" spans="1:19" x14ac:dyDescent="0.3">
      <c r="A303" t="s">
        <v>101</v>
      </c>
      <c r="B303" t="s">
        <v>498</v>
      </c>
      <c r="C303" t="s">
        <v>501</v>
      </c>
      <c r="D303">
        <v>0</v>
      </c>
      <c r="E303" t="s">
        <v>87</v>
      </c>
      <c r="F303" t="s">
        <v>88</v>
      </c>
      <c r="G303" t="s">
        <v>23</v>
      </c>
      <c r="H303">
        <v>2</v>
      </c>
      <c r="I303">
        <v>58</v>
      </c>
      <c r="J303" t="s">
        <v>38</v>
      </c>
      <c r="K303" t="s">
        <v>29</v>
      </c>
      <c r="L303" s="13">
        <v>5892873</v>
      </c>
      <c r="M303" s="13">
        <v>2811235</v>
      </c>
      <c r="N303">
        <v>175768</v>
      </c>
      <c r="O303">
        <v>152</v>
      </c>
      <c r="P303">
        <v>175920</v>
      </c>
      <c r="Q303">
        <v>10.35988102</v>
      </c>
      <c r="R303">
        <v>12.220035660000001</v>
      </c>
      <c r="S303" s="11">
        <v>1698089</v>
      </c>
    </row>
    <row r="304" spans="1:19" x14ac:dyDescent="0.3">
      <c r="A304" t="s">
        <v>101</v>
      </c>
      <c r="B304" t="s">
        <v>498</v>
      </c>
      <c r="C304" t="s">
        <v>502</v>
      </c>
      <c r="D304">
        <v>0</v>
      </c>
      <c r="E304" t="s">
        <v>31</v>
      </c>
      <c r="F304" t="s">
        <v>32</v>
      </c>
      <c r="G304" t="s">
        <v>23</v>
      </c>
      <c r="H304">
        <v>0</v>
      </c>
      <c r="I304">
        <v>37</v>
      </c>
      <c r="J304" t="s">
        <v>38</v>
      </c>
      <c r="K304" t="s">
        <v>29</v>
      </c>
      <c r="L304" s="13">
        <v>2437669</v>
      </c>
      <c r="M304" s="13">
        <v>513425</v>
      </c>
      <c r="N304">
        <v>38426</v>
      </c>
      <c r="O304">
        <v>46</v>
      </c>
      <c r="P304">
        <v>38472</v>
      </c>
      <c r="Q304">
        <v>2.2656056310000001</v>
      </c>
      <c r="R304">
        <v>2.6724034329999999</v>
      </c>
      <c r="S304" s="11">
        <v>1698089</v>
      </c>
    </row>
    <row r="305" spans="1:19" x14ac:dyDescent="0.3">
      <c r="A305" t="s">
        <v>56</v>
      </c>
      <c r="B305" t="s">
        <v>503</v>
      </c>
      <c r="C305" t="s">
        <v>504</v>
      </c>
      <c r="D305">
        <v>1</v>
      </c>
      <c r="E305" t="s">
        <v>21</v>
      </c>
      <c r="F305" t="s">
        <v>22</v>
      </c>
      <c r="G305" t="s">
        <v>23</v>
      </c>
      <c r="H305">
        <v>0</v>
      </c>
      <c r="I305">
        <v>49</v>
      </c>
      <c r="J305" t="s">
        <v>24</v>
      </c>
      <c r="K305" t="s">
        <v>59</v>
      </c>
      <c r="L305" s="13">
        <v>28350217</v>
      </c>
      <c r="M305" s="13">
        <v>3676869</v>
      </c>
      <c r="N305">
        <v>740448</v>
      </c>
      <c r="O305">
        <v>1825</v>
      </c>
      <c r="P305">
        <v>742273</v>
      </c>
      <c r="Q305">
        <v>40.638512669999997</v>
      </c>
      <c r="R305">
        <v>54.997647530000002</v>
      </c>
      <c r="S305" s="11">
        <v>1826526</v>
      </c>
    </row>
    <row r="306" spans="1:19" x14ac:dyDescent="0.3">
      <c r="A306" t="s">
        <v>56</v>
      </c>
      <c r="B306" t="s">
        <v>503</v>
      </c>
      <c r="C306" t="s">
        <v>505</v>
      </c>
      <c r="D306">
        <v>0</v>
      </c>
      <c r="E306" t="s">
        <v>31</v>
      </c>
      <c r="F306" t="s">
        <v>32</v>
      </c>
      <c r="G306" t="s">
        <v>23</v>
      </c>
      <c r="H306">
        <v>0</v>
      </c>
      <c r="I306">
        <v>53</v>
      </c>
      <c r="J306" t="s">
        <v>24</v>
      </c>
      <c r="K306" t="s">
        <v>79</v>
      </c>
      <c r="L306" s="13">
        <v>69345867</v>
      </c>
      <c r="M306" s="13">
        <v>0</v>
      </c>
      <c r="N306">
        <v>524474</v>
      </c>
      <c r="O306">
        <v>2352</v>
      </c>
      <c r="P306">
        <v>526826</v>
      </c>
      <c r="Q306">
        <v>28.84306054</v>
      </c>
      <c r="R306">
        <v>39.034412750000001</v>
      </c>
      <c r="S306" s="11">
        <v>1826526</v>
      </c>
    </row>
    <row r="307" spans="1:19" x14ac:dyDescent="0.3">
      <c r="A307" t="s">
        <v>56</v>
      </c>
      <c r="B307" t="s">
        <v>503</v>
      </c>
      <c r="C307" t="s">
        <v>33</v>
      </c>
      <c r="D307">
        <v>0</v>
      </c>
      <c r="E307" t="s">
        <v>33</v>
      </c>
      <c r="F307" t="s">
        <v>2885</v>
      </c>
      <c r="G307" t="s">
        <v>34</v>
      </c>
      <c r="J307" t="s">
        <v>34</v>
      </c>
      <c r="K307" t="s">
        <v>34</v>
      </c>
      <c r="N307">
        <v>22823</v>
      </c>
      <c r="O307">
        <v>91</v>
      </c>
      <c r="P307">
        <v>22914</v>
      </c>
      <c r="Q307">
        <v>1.254512665</v>
      </c>
      <c r="R307">
        <v>1.697779787</v>
      </c>
      <c r="S307" s="11">
        <v>1826526</v>
      </c>
    </row>
    <row r="308" spans="1:19" x14ac:dyDescent="0.3">
      <c r="A308" t="s">
        <v>35</v>
      </c>
      <c r="B308" t="s">
        <v>506</v>
      </c>
      <c r="C308" t="s">
        <v>507</v>
      </c>
      <c r="D308">
        <v>1</v>
      </c>
      <c r="E308" t="s">
        <v>21</v>
      </c>
      <c r="F308" t="s">
        <v>22</v>
      </c>
      <c r="G308" t="s">
        <v>23</v>
      </c>
      <c r="H308">
        <v>0</v>
      </c>
      <c r="I308">
        <v>70</v>
      </c>
      <c r="J308" t="s">
        <v>48</v>
      </c>
      <c r="K308" t="s">
        <v>79</v>
      </c>
      <c r="L308" s="13">
        <v>126356142</v>
      </c>
      <c r="M308" s="13">
        <v>13055209</v>
      </c>
      <c r="N308">
        <v>563533</v>
      </c>
      <c r="O308">
        <v>1737</v>
      </c>
      <c r="P308">
        <v>565270</v>
      </c>
      <c r="Q308">
        <v>31.444854549999999</v>
      </c>
      <c r="R308">
        <v>52.880567579999997</v>
      </c>
      <c r="S308" s="11">
        <v>1797655</v>
      </c>
    </row>
    <row r="309" spans="1:19" x14ac:dyDescent="0.3">
      <c r="A309" t="s">
        <v>35</v>
      </c>
      <c r="B309" t="s">
        <v>506</v>
      </c>
      <c r="C309" t="s">
        <v>508</v>
      </c>
      <c r="D309">
        <v>0</v>
      </c>
      <c r="E309" t="s">
        <v>113</v>
      </c>
      <c r="F309" t="s">
        <v>114</v>
      </c>
      <c r="G309" t="s">
        <v>23</v>
      </c>
      <c r="H309">
        <v>2</v>
      </c>
      <c r="I309">
        <v>63</v>
      </c>
      <c r="J309" t="s">
        <v>48</v>
      </c>
      <c r="K309" t="s">
        <v>25</v>
      </c>
      <c r="L309" s="13">
        <v>31857876</v>
      </c>
      <c r="M309" s="13">
        <v>0</v>
      </c>
      <c r="N309">
        <v>397403</v>
      </c>
      <c r="O309">
        <v>585</v>
      </c>
      <c r="P309">
        <v>397988</v>
      </c>
      <c r="Q309">
        <v>22.139287020000001</v>
      </c>
      <c r="R309">
        <v>37.231466959999999</v>
      </c>
      <c r="S309" s="11">
        <v>1797655</v>
      </c>
    </row>
    <row r="310" spans="1:19" x14ac:dyDescent="0.3">
      <c r="A310" t="s">
        <v>35</v>
      </c>
      <c r="B310" t="s">
        <v>506</v>
      </c>
      <c r="C310" t="s">
        <v>509</v>
      </c>
      <c r="D310">
        <v>0</v>
      </c>
      <c r="E310" t="s">
        <v>31</v>
      </c>
      <c r="F310" t="s">
        <v>32</v>
      </c>
      <c r="G310" t="s">
        <v>23</v>
      </c>
      <c r="H310">
        <v>1</v>
      </c>
      <c r="I310">
        <v>61</v>
      </c>
      <c r="J310" t="s">
        <v>24</v>
      </c>
      <c r="K310" t="s">
        <v>79</v>
      </c>
      <c r="L310" s="13">
        <v>1477686028</v>
      </c>
      <c r="M310" s="13">
        <v>46548771</v>
      </c>
      <c r="N310">
        <v>74003</v>
      </c>
      <c r="O310">
        <v>203</v>
      </c>
      <c r="P310">
        <v>74206</v>
      </c>
      <c r="Q310">
        <v>4.1279333349999998</v>
      </c>
      <c r="R310">
        <v>6.9419134180000004</v>
      </c>
      <c r="S310" s="11">
        <v>1797655</v>
      </c>
    </row>
    <row r="311" spans="1:19" x14ac:dyDescent="0.3">
      <c r="A311" t="s">
        <v>309</v>
      </c>
      <c r="B311" t="s">
        <v>510</v>
      </c>
      <c r="C311" t="s">
        <v>511</v>
      </c>
      <c r="D311">
        <v>1</v>
      </c>
      <c r="E311" t="s">
        <v>21</v>
      </c>
      <c r="F311" t="s">
        <v>22</v>
      </c>
      <c r="G311" t="s">
        <v>23</v>
      </c>
      <c r="H311">
        <v>0</v>
      </c>
      <c r="I311">
        <v>59</v>
      </c>
      <c r="J311" t="s">
        <v>48</v>
      </c>
      <c r="K311" t="s">
        <v>29</v>
      </c>
      <c r="L311" s="13">
        <v>11673429</v>
      </c>
      <c r="M311" s="13">
        <v>0</v>
      </c>
      <c r="N311">
        <v>577074</v>
      </c>
      <c r="O311">
        <v>4171</v>
      </c>
      <c r="P311">
        <v>581245</v>
      </c>
      <c r="Q311">
        <v>36.41224339</v>
      </c>
      <c r="R311">
        <v>46.459533299999997</v>
      </c>
      <c r="S311" s="11">
        <v>1596290</v>
      </c>
    </row>
    <row r="312" spans="1:19" x14ac:dyDescent="0.3">
      <c r="A312" t="s">
        <v>309</v>
      </c>
      <c r="B312" t="s">
        <v>510</v>
      </c>
      <c r="C312" t="s">
        <v>512</v>
      </c>
      <c r="D312">
        <v>0</v>
      </c>
      <c r="E312" t="s">
        <v>312</v>
      </c>
      <c r="F312" t="s">
        <v>313</v>
      </c>
      <c r="G312" t="s">
        <v>23</v>
      </c>
      <c r="H312">
        <v>0</v>
      </c>
      <c r="I312">
        <v>69</v>
      </c>
      <c r="J312" t="s">
        <v>48</v>
      </c>
      <c r="K312" t="s">
        <v>79</v>
      </c>
      <c r="L312" s="13">
        <v>90051634</v>
      </c>
      <c r="M312" s="13">
        <v>3227600</v>
      </c>
      <c r="N312">
        <v>516229</v>
      </c>
      <c r="O312">
        <v>1077</v>
      </c>
      <c r="P312">
        <v>517306</v>
      </c>
      <c r="Q312">
        <v>32.406768190000001</v>
      </c>
      <c r="R312">
        <v>41.348820779999997</v>
      </c>
      <c r="S312" s="11">
        <v>1596290</v>
      </c>
    </row>
    <row r="313" spans="1:19" x14ac:dyDescent="0.3">
      <c r="A313" t="s">
        <v>309</v>
      </c>
      <c r="B313" t="s">
        <v>510</v>
      </c>
      <c r="C313" t="s">
        <v>513</v>
      </c>
      <c r="D313">
        <v>0</v>
      </c>
      <c r="E313" t="s">
        <v>31</v>
      </c>
      <c r="F313" t="s">
        <v>32</v>
      </c>
      <c r="G313" t="s">
        <v>23</v>
      </c>
      <c r="H313">
        <v>5</v>
      </c>
      <c r="I313">
        <v>51</v>
      </c>
      <c r="J313" t="s">
        <v>48</v>
      </c>
      <c r="K313" t="s">
        <v>52</v>
      </c>
      <c r="L313" s="13">
        <v>51024740</v>
      </c>
      <c r="M313" s="13">
        <v>13451459</v>
      </c>
      <c r="N313">
        <v>108898</v>
      </c>
      <c r="O313">
        <v>519</v>
      </c>
      <c r="P313">
        <v>109417</v>
      </c>
      <c r="Q313">
        <v>6.85445627</v>
      </c>
      <c r="R313">
        <v>8.7458176069999993</v>
      </c>
      <c r="S313" s="11">
        <v>1596290</v>
      </c>
    </row>
    <row r="314" spans="1:19" x14ac:dyDescent="0.3">
      <c r="A314" t="s">
        <v>309</v>
      </c>
      <c r="B314" t="s">
        <v>510</v>
      </c>
      <c r="C314" t="s">
        <v>33</v>
      </c>
      <c r="D314">
        <v>0</v>
      </c>
      <c r="E314" t="s">
        <v>33</v>
      </c>
      <c r="F314" t="s">
        <v>2885</v>
      </c>
      <c r="G314" t="s">
        <v>34</v>
      </c>
      <c r="J314" t="s">
        <v>34</v>
      </c>
      <c r="K314" t="s">
        <v>34</v>
      </c>
      <c r="N314">
        <v>14127</v>
      </c>
      <c r="O314">
        <v>40</v>
      </c>
      <c r="P314">
        <v>14167</v>
      </c>
      <c r="Q314">
        <v>0.88749537999999994</v>
      </c>
      <c r="R314">
        <v>1.132383433</v>
      </c>
      <c r="S314" s="11">
        <v>1596290</v>
      </c>
    </row>
    <row r="315" spans="1:19" x14ac:dyDescent="0.3">
      <c r="A315" t="s">
        <v>67</v>
      </c>
      <c r="B315" t="s">
        <v>514</v>
      </c>
      <c r="C315" t="s">
        <v>515</v>
      </c>
      <c r="D315">
        <v>1</v>
      </c>
      <c r="E315" t="s">
        <v>21</v>
      </c>
      <c r="F315" t="s">
        <v>22</v>
      </c>
      <c r="G315" t="s">
        <v>23</v>
      </c>
      <c r="H315">
        <v>2</v>
      </c>
      <c r="I315">
        <v>45</v>
      </c>
      <c r="J315" t="s">
        <v>48</v>
      </c>
      <c r="K315" t="s">
        <v>52</v>
      </c>
      <c r="L315" s="13">
        <v>2402250</v>
      </c>
      <c r="M315" s="13">
        <v>0</v>
      </c>
      <c r="N315">
        <v>844104</v>
      </c>
      <c r="O315">
        <v>2422</v>
      </c>
      <c r="P315">
        <v>846526</v>
      </c>
      <c r="Q315">
        <v>43.607690169999998</v>
      </c>
      <c r="R315">
        <v>59.494052529999998</v>
      </c>
      <c r="S315" s="11">
        <v>1941231</v>
      </c>
    </row>
    <row r="316" spans="1:19" x14ac:dyDescent="0.3">
      <c r="A316" t="s">
        <v>67</v>
      </c>
      <c r="B316" t="s">
        <v>514</v>
      </c>
      <c r="C316" t="s">
        <v>516</v>
      </c>
      <c r="D316">
        <v>0</v>
      </c>
      <c r="E316" t="s">
        <v>31</v>
      </c>
      <c r="F316" t="s">
        <v>32</v>
      </c>
      <c r="G316" t="s">
        <v>23</v>
      </c>
      <c r="H316">
        <v>0</v>
      </c>
      <c r="I316">
        <v>55</v>
      </c>
      <c r="J316" t="s">
        <v>48</v>
      </c>
      <c r="K316" t="s">
        <v>29</v>
      </c>
      <c r="L316" s="13">
        <v>45063664</v>
      </c>
      <c r="M316" s="13">
        <v>0</v>
      </c>
      <c r="N316">
        <v>520856</v>
      </c>
      <c r="O316">
        <v>1862</v>
      </c>
      <c r="P316">
        <v>522718</v>
      </c>
      <c r="Q316">
        <v>26.927140560000002</v>
      </c>
      <c r="R316">
        <v>36.736747780000002</v>
      </c>
      <c r="S316" s="11">
        <v>1941231</v>
      </c>
    </row>
    <row r="317" spans="1:19" x14ac:dyDescent="0.3">
      <c r="A317" t="s">
        <v>67</v>
      </c>
      <c r="B317" t="s">
        <v>514</v>
      </c>
      <c r="C317" t="s">
        <v>33</v>
      </c>
      <c r="D317">
        <v>0</v>
      </c>
      <c r="E317" t="s">
        <v>33</v>
      </c>
      <c r="F317" t="s">
        <v>2885</v>
      </c>
      <c r="G317" t="s">
        <v>34</v>
      </c>
      <c r="J317" t="s">
        <v>34</v>
      </c>
      <c r="K317" t="s">
        <v>34</v>
      </c>
      <c r="N317">
        <v>18989</v>
      </c>
      <c r="O317">
        <v>7</v>
      </c>
      <c r="P317">
        <v>18996</v>
      </c>
      <c r="Q317">
        <v>0.97855433000000003</v>
      </c>
      <c r="R317">
        <v>1.335043486</v>
      </c>
      <c r="S317" s="11">
        <v>1941231</v>
      </c>
    </row>
    <row r="318" spans="1:19" x14ac:dyDescent="0.3">
      <c r="A318" t="s">
        <v>67</v>
      </c>
      <c r="B318" t="s">
        <v>514</v>
      </c>
      <c r="C318" t="s">
        <v>517</v>
      </c>
      <c r="D318">
        <v>0</v>
      </c>
      <c r="E318" t="s">
        <v>307</v>
      </c>
      <c r="F318" t="s">
        <v>308</v>
      </c>
      <c r="G318" t="s">
        <v>23</v>
      </c>
      <c r="H318">
        <v>0</v>
      </c>
      <c r="I318">
        <v>39</v>
      </c>
      <c r="J318" t="s">
        <v>38</v>
      </c>
      <c r="K318" t="s">
        <v>314</v>
      </c>
      <c r="L318" s="13">
        <v>295500</v>
      </c>
      <c r="M318" s="13">
        <v>0</v>
      </c>
      <c r="N318">
        <v>16663</v>
      </c>
      <c r="O318">
        <v>36</v>
      </c>
      <c r="P318">
        <v>16699</v>
      </c>
      <c r="Q318">
        <v>0.86022735100000003</v>
      </c>
      <c r="R318">
        <v>1.173609769</v>
      </c>
      <c r="S318" s="11">
        <v>1941231</v>
      </c>
    </row>
    <row r="319" spans="1:19" x14ac:dyDescent="0.3">
      <c r="A319" t="s">
        <v>347</v>
      </c>
      <c r="B319" t="s">
        <v>518</v>
      </c>
      <c r="C319" t="s">
        <v>519</v>
      </c>
      <c r="D319">
        <v>1</v>
      </c>
      <c r="E319" t="s">
        <v>31</v>
      </c>
      <c r="F319" t="s">
        <v>32</v>
      </c>
      <c r="G319" t="s">
        <v>23</v>
      </c>
      <c r="H319">
        <v>0</v>
      </c>
      <c r="I319">
        <v>44</v>
      </c>
      <c r="J319" t="s">
        <v>48</v>
      </c>
      <c r="K319" t="s">
        <v>29</v>
      </c>
      <c r="L319" s="13">
        <v>7398753</v>
      </c>
      <c r="M319" s="13">
        <v>2703693</v>
      </c>
      <c r="N319">
        <v>643441</v>
      </c>
      <c r="O319">
        <v>1732</v>
      </c>
      <c r="P319">
        <v>645173</v>
      </c>
      <c r="Q319">
        <v>38.285813300000001</v>
      </c>
      <c r="R319">
        <v>44.22603934</v>
      </c>
      <c r="S319" s="11">
        <v>1685149</v>
      </c>
    </row>
    <row r="320" spans="1:19" x14ac:dyDescent="0.3">
      <c r="A320" t="s">
        <v>347</v>
      </c>
      <c r="B320" t="s">
        <v>518</v>
      </c>
      <c r="C320" t="s">
        <v>520</v>
      </c>
      <c r="D320">
        <v>0</v>
      </c>
      <c r="E320" t="s">
        <v>521</v>
      </c>
      <c r="F320" t="s">
        <v>42</v>
      </c>
      <c r="G320" t="s">
        <v>23</v>
      </c>
      <c r="H320">
        <v>1</v>
      </c>
      <c r="I320">
        <v>66</v>
      </c>
      <c r="J320" t="s">
        <v>48</v>
      </c>
      <c r="K320" t="s">
        <v>79</v>
      </c>
      <c r="L320" s="13">
        <v>23701000</v>
      </c>
      <c r="M320" s="13">
        <v>1032000</v>
      </c>
      <c r="N320">
        <v>501319</v>
      </c>
      <c r="O320">
        <v>3547</v>
      </c>
      <c r="P320">
        <v>504866</v>
      </c>
      <c r="Q320">
        <v>29.95972463</v>
      </c>
      <c r="R320">
        <v>34.608118410000003</v>
      </c>
      <c r="S320" s="11">
        <v>1685149</v>
      </c>
    </row>
    <row r="321" spans="1:19" x14ac:dyDescent="0.3">
      <c r="A321" t="s">
        <v>347</v>
      </c>
      <c r="B321" t="s">
        <v>518</v>
      </c>
      <c r="C321" t="s">
        <v>522</v>
      </c>
      <c r="D321">
        <v>0</v>
      </c>
      <c r="E321" t="s">
        <v>523</v>
      </c>
      <c r="F321" t="s">
        <v>524</v>
      </c>
      <c r="G321" t="s">
        <v>23</v>
      </c>
      <c r="H321">
        <v>2</v>
      </c>
      <c r="I321">
        <v>44</v>
      </c>
      <c r="J321" t="s">
        <v>48</v>
      </c>
      <c r="K321" t="s">
        <v>39</v>
      </c>
      <c r="L321" s="13">
        <v>3389683</v>
      </c>
      <c r="M321" s="13">
        <v>430436</v>
      </c>
      <c r="N321">
        <v>248360</v>
      </c>
      <c r="O321">
        <v>307</v>
      </c>
      <c r="P321">
        <v>248667</v>
      </c>
      <c r="Q321">
        <v>14.756380589999999</v>
      </c>
      <c r="R321">
        <v>17.04590323</v>
      </c>
      <c r="S321" s="11">
        <v>1685149</v>
      </c>
    </row>
    <row r="322" spans="1:19" x14ac:dyDescent="0.3">
      <c r="A322" t="s">
        <v>347</v>
      </c>
      <c r="B322" t="s">
        <v>518</v>
      </c>
      <c r="C322" t="s">
        <v>525</v>
      </c>
      <c r="D322">
        <v>0</v>
      </c>
      <c r="E322" t="s">
        <v>105</v>
      </c>
      <c r="F322" t="s">
        <v>2923</v>
      </c>
      <c r="G322" t="s">
        <v>23</v>
      </c>
      <c r="H322">
        <v>0</v>
      </c>
      <c r="I322">
        <v>65</v>
      </c>
      <c r="J322" t="s">
        <v>48</v>
      </c>
      <c r="K322" t="s">
        <v>52</v>
      </c>
      <c r="L322" s="13">
        <v>1360000</v>
      </c>
      <c r="M322" s="13">
        <v>0</v>
      </c>
      <c r="N322">
        <v>20405</v>
      </c>
      <c r="O322">
        <v>61</v>
      </c>
      <c r="P322">
        <v>20466</v>
      </c>
      <c r="Q322">
        <v>1.214492012</v>
      </c>
      <c r="R322">
        <v>1.4029262250000001</v>
      </c>
      <c r="S322" s="11">
        <v>1685149</v>
      </c>
    </row>
    <row r="323" spans="1:19" x14ac:dyDescent="0.3">
      <c r="A323" t="s">
        <v>101</v>
      </c>
      <c r="B323" t="s">
        <v>526</v>
      </c>
      <c r="C323" t="s">
        <v>527</v>
      </c>
      <c r="D323">
        <v>1</v>
      </c>
      <c r="E323" t="s">
        <v>21</v>
      </c>
      <c r="F323" t="s">
        <v>22</v>
      </c>
      <c r="G323" t="s">
        <v>23</v>
      </c>
      <c r="H323">
        <v>24</v>
      </c>
      <c r="I323">
        <v>57</v>
      </c>
      <c r="J323" t="s">
        <v>48</v>
      </c>
      <c r="K323" t="s">
        <v>61</v>
      </c>
      <c r="L323" s="13">
        <v>8055691</v>
      </c>
      <c r="M323" s="13">
        <v>1100000</v>
      </c>
      <c r="N323">
        <v>471490</v>
      </c>
      <c r="O323">
        <v>1504</v>
      </c>
      <c r="P323">
        <v>472994</v>
      </c>
      <c r="Q323">
        <v>32.928417719999999</v>
      </c>
      <c r="R323">
        <v>42.816550030000002</v>
      </c>
      <c r="S323" s="11">
        <v>1436431</v>
      </c>
    </row>
    <row r="324" spans="1:19" x14ac:dyDescent="0.3">
      <c r="A324" t="s">
        <v>101</v>
      </c>
      <c r="B324" t="s">
        <v>526</v>
      </c>
      <c r="C324" t="s">
        <v>528</v>
      </c>
      <c r="D324">
        <v>0</v>
      </c>
      <c r="E324" t="s">
        <v>105</v>
      </c>
      <c r="F324" t="s">
        <v>2923</v>
      </c>
      <c r="G324" t="s">
        <v>23</v>
      </c>
      <c r="H324">
        <v>0</v>
      </c>
      <c r="I324">
        <v>68</v>
      </c>
      <c r="J324" t="s">
        <v>48</v>
      </c>
      <c r="K324" t="s">
        <v>29</v>
      </c>
      <c r="L324" s="13">
        <v>66207289</v>
      </c>
      <c r="M324" s="13">
        <v>15925213</v>
      </c>
      <c r="N324">
        <v>457870</v>
      </c>
      <c r="O324">
        <v>267</v>
      </c>
      <c r="P324">
        <v>458137</v>
      </c>
      <c r="Q324">
        <v>31.894118129999999</v>
      </c>
      <c r="R324">
        <v>41.4716588</v>
      </c>
      <c r="S324" s="11">
        <v>1436431</v>
      </c>
    </row>
    <row r="325" spans="1:19" x14ac:dyDescent="0.3">
      <c r="A325" t="s">
        <v>101</v>
      </c>
      <c r="B325" t="s">
        <v>526</v>
      </c>
      <c r="C325" t="s">
        <v>529</v>
      </c>
      <c r="D325">
        <v>0</v>
      </c>
      <c r="E325" t="s">
        <v>87</v>
      </c>
      <c r="F325" t="s">
        <v>88</v>
      </c>
      <c r="G325" t="s">
        <v>44</v>
      </c>
      <c r="H325">
        <v>0</v>
      </c>
      <c r="I325">
        <v>47</v>
      </c>
      <c r="J325" t="s">
        <v>48</v>
      </c>
      <c r="K325" t="s">
        <v>52</v>
      </c>
      <c r="L325" s="13">
        <v>57140</v>
      </c>
      <c r="M325" s="13">
        <v>0</v>
      </c>
      <c r="N325">
        <v>117354</v>
      </c>
      <c r="O325">
        <v>102</v>
      </c>
      <c r="P325">
        <v>117456</v>
      </c>
      <c r="Q325">
        <v>8.1769329679999991</v>
      </c>
      <c r="R325">
        <v>10.63239851</v>
      </c>
      <c r="S325" s="11">
        <v>1436431</v>
      </c>
    </row>
    <row r="326" spans="1:19" x14ac:dyDescent="0.3">
      <c r="A326" t="s">
        <v>101</v>
      </c>
      <c r="B326" t="s">
        <v>526</v>
      </c>
      <c r="C326" t="s">
        <v>530</v>
      </c>
      <c r="D326">
        <v>0</v>
      </c>
      <c r="E326" t="s">
        <v>31</v>
      </c>
      <c r="F326" t="s">
        <v>32</v>
      </c>
      <c r="G326" t="s">
        <v>23</v>
      </c>
      <c r="H326">
        <v>0</v>
      </c>
      <c r="I326">
        <v>44</v>
      </c>
      <c r="J326" t="s">
        <v>48</v>
      </c>
      <c r="K326" t="s">
        <v>66</v>
      </c>
      <c r="L326" s="13">
        <v>2809421</v>
      </c>
      <c r="M326" s="13">
        <v>0</v>
      </c>
      <c r="N326">
        <v>15784</v>
      </c>
      <c r="O326">
        <v>32</v>
      </c>
      <c r="P326">
        <v>15816</v>
      </c>
      <c r="Q326">
        <v>1.1010622859999999</v>
      </c>
      <c r="R326">
        <v>1.4317022100000001</v>
      </c>
      <c r="S326" s="11">
        <v>1436431</v>
      </c>
    </row>
    <row r="327" spans="1:19" x14ac:dyDescent="0.3">
      <c r="A327" t="s">
        <v>101</v>
      </c>
      <c r="B327" t="s">
        <v>526</v>
      </c>
      <c r="C327" t="s">
        <v>33</v>
      </c>
      <c r="D327">
        <v>0</v>
      </c>
      <c r="E327" t="s">
        <v>33</v>
      </c>
      <c r="F327" t="s">
        <v>2885</v>
      </c>
      <c r="G327" t="s">
        <v>34</v>
      </c>
      <c r="J327" t="s">
        <v>34</v>
      </c>
      <c r="K327" t="s">
        <v>34</v>
      </c>
      <c r="N327">
        <v>12711</v>
      </c>
      <c r="O327">
        <v>20</v>
      </c>
      <c r="P327">
        <v>12731</v>
      </c>
      <c r="Q327">
        <v>0.88629387699999995</v>
      </c>
      <c r="R327">
        <v>1.1524406199999999</v>
      </c>
      <c r="S327" s="11">
        <v>1436431</v>
      </c>
    </row>
    <row r="328" spans="1:19" x14ac:dyDescent="0.3">
      <c r="A328" t="s">
        <v>101</v>
      </c>
      <c r="B328" t="s">
        <v>531</v>
      </c>
      <c r="C328" t="s">
        <v>532</v>
      </c>
      <c r="D328">
        <v>1</v>
      </c>
      <c r="E328" t="s">
        <v>105</v>
      </c>
      <c r="F328" t="s">
        <v>2923</v>
      </c>
      <c r="G328" t="s">
        <v>44</v>
      </c>
      <c r="H328">
        <v>0</v>
      </c>
      <c r="I328">
        <v>28</v>
      </c>
      <c r="J328" t="s">
        <v>48</v>
      </c>
      <c r="K328" t="s">
        <v>25</v>
      </c>
      <c r="L328" s="13">
        <v>29088391</v>
      </c>
      <c r="M328" s="13">
        <v>16881608</v>
      </c>
      <c r="N328">
        <v>781920</v>
      </c>
      <c r="O328">
        <v>158</v>
      </c>
      <c r="P328">
        <v>782078</v>
      </c>
      <c r="Q328">
        <v>46.597833479999998</v>
      </c>
      <c r="R328">
        <v>54.547001639999998</v>
      </c>
      <c r="S328" s="11">
        <v>1678357</v>
      </c>
    </row>
    <row r="329" spans="1:19" x14ac:dyDescent="0.3">
      <c r="A329" t="s">
        <v>101</v>
      </c>
      <c r="B329" t="s">
        <v>531</v>
      </c>
      <c r="C329" t="s">
        <v>533</v>
      </c>
      <c r="D329">
        <v>0</v>
      </c>
      <c r="E329" t="s">
        <v>21</v>
      </c>
      <c r="F329" t="s">
        <v>22</v>
      </c>
      <c r="G329" t="s">
        <v>23</v>
      </c>
      <c r="H329">
        <v>14</v>
      </c>
      <c r="I329">
        <v>42</v>
      </c>
      <c r="J329" t="s">
        <v>48</v>
      </c>
      <c r="K329" t="s">
        <v>29</v>
      </c>
      <c r="L329" s="13">
        <v>5399604</v>
      </c>
      <c r="M329" s="13">
        <v>0</v>
      </c>
      <c r="N329">
        <v>431105</v>
      </c>
      <c r="O329">
        <v>604</v>
      </c>
      <c r="P329">
        <v>431709</v>
      </c>
      <c r="Q329">
        <v>25.72211991</v>
      </c>
      <c r="R329">
        <v>30.110080490000001</v>
      </c>
      <c r="S329" s="11">
        <v>1678357</v>
      </c>
    </row>
    <row r="330" spans="1:19" x14ac:dyDescent="0.3">
      <c r="A330" t="s">
        <v>101</v>
      </c>
      <c r="B330" t="s">
        <v>531</v>
      </c>
      <c r="C330" t="s">
        <v>534</v>
      </c>
      <c r="D330">
        <v>0</v>
      </c>
      <c r="E330" t="s">
        <v>31</v>
      </c>
      <c r="F330" t="s">
        <v>32</v>
      </c>
      <c r="G330" t="s">
        <v>23</v>
      </c>
      <c r="H330">
        <v>1</v>
      </c>
      <c r="I330">
        <v>51</v>
      </c>
      <c r="J330" t="s">
        <v>48</v>
      </c>
      <c r="K330" t="s">
        <v>29</v>
      </c>
      <c r="L330" s="13">
        <v>2294651</v>
      </c>
      <c r="M330" s="13">
        <v>0</v>
      </c>
      <c r="N330">
        <v>104137</v>
      </c>
      <c r="O330">
        <v>46</v>
      </c>
      <c r="P330">
        <v>104183</v>
      </c>
      <c r="Q330">
        <v>6.2074397760000002</v>
      </c>
      <c r="R330">
        <v>7.266372756</v>
      </c>
      <c r="S330" s="11">
        <v>1678357</v>
      </c>
    </row>
    <row r="331" spans="1:19" x14ac:dyDescent="0.3">
      <c r="A331" t="s">
        <v>101</v>
      </c>
      <c r="B331" t="s">
        <v>531</v>
      </c>
      <c r="C331" t="s">
        <v>535</v>
      </c>
      <c r="D331">
        <v>0</v>
      </c>
      <c r="E331" t="s">
        <v>87</v>
      </c>
      <c r="F331" t="s">
        <v>2924</v>
      </c>
      <c r="G331" t="s">
        <v>23</v>
      </c>
      <c r="H331">
        <v>0</v>
      </c>
      <c r="I331">
        <v>70</v>
      </c>
      <c r="J331" t="s">
        <v>48</v>
      </c>
      <c r="K331" t="s">
        <v>52</v>
      </c>
      <c r="L331" s="13">
        <v>6037297</v>
      </c>
      <c r="M331" s="13">
        <v>0</v>
      </c>
      <c r="N331">
        <v>68278</v>
      </c>
      <c r="O331">
        <v>38</v>
      </c>
      <c r="P331">
        <v>68316</v>
      </c>
      <c r="Q331">
        <v>4.0704093349999999</v>
      </c>
      <c r="R331">
        <v>4.7647842850000002</v>
      </c>
      <c r="S331" s="11">
        <v>1678357</v>
      </c>
    </row>
    <row r="332" spans="1:19" x14ac:dyDescent="0.3">
      <c r="A332" t="s">
        <v>536</v>
      </c>
      <c r="B332" t="s">
        <v>537</v>
      </c>
      <c r="C332" t="s">
        <v>538</v>
      </c>
      <c r="D332">
        <v>1</v>
      </c>
      <c r="E332" t="s">
        <v>31</v>
      </c>
      <c r="F332" t="s">
        <v>32</v>
      </c>
      <c r="G332" t="s">
        <v>23</v>
      </c>
      <c r="H332">
        <v>1</v>
      </c>
      <c r="I332">
        <v>38</v>
      </c>
      <c r="J332" t="s">
        <v>24</v>
      </c>
      <c r="K332" t="s">
        <v>29</v>
      </c>
      <c r="L332" s="13">
        <v>7721293</v>
      </c>
      <c r="M332" s="13">
        <v>1801236</v>
      </c>
      <c r="N332">
        <v>401539</v>
      </c>
      <c r="O332">
        <v>988</v>
      </c>
      <c r="P332">
        <v>402527</v>
      </c>
      <c r="Q332">
        <v>29.187193010000001</v>
      </c>
      <c r="R332">
        <v>44.051672150000002</v>
      </c>
      <c r="S332" s="11">
        <v>1379122</v>
      </c>
    </row>
    <row r="333" spans="1:19" x14ac:dyDescent="0.3">
      <c r="A333" t="s">
        <v>536</v>
      </c>
      <c r="B333" t="s">
        <v>537</v>
      </c>
      <c r="C333" t="s">
        <v>539</v>
      </c>
      <c r="D333">
        <v>0</v>
      </c>
      <c r="E333" t="s">
        <v>21</v>
      </c>
      <c r="F333" t="s">
        <v>22</v>
      </c>
      <c r="G333" t="s">
        <v>23</v>
      </c>
      <c r="H333">
        <v>2</v>
      </c>
      <c r="I333">
        <v>46</v>
      </c>
      <c r="J333" t="s">
        <v>24</v>
      </c>
      <c r="K333" t="s">
        <v>61</v>
      </c>
      <c r="L333" s="13">
        <v>16073844</v>
      </c>
      <c r="M333" s="13">
        <v>141005</v>
      </c>
      <c r="N333">
        <v>361727</v>
      </c>
      <c r="O333">
        <v>1818</v>
      </c>
      <c r="P333">
        <v>363545</v>
      </c>
      <c r="Q333">
        <v>26.360612039999999</v>
      </c>
      <c r="R333">
        <v>39.785567559999997</v>
      </c>
      <c r="S333" s="11">
        <v>1379122</v>
      </c>
    </row>
    <row r="334" spans="1:19" x14ac:dyDescent="0.3">
      <c r="A334" t="s">
        <v>536</v>
      </c>
      <c r="B334" t="s">
        <v>537</v>
      </c>
      <c r="C334" t="s">
        <v>33</v>
      </c>
      <c r="D334">
        <v>0</v>
      </c>
      <c r="E334" t="s">
        <v>33</v>
      </c>
      <c r="F334" t="s">
        <v>2885</v>
      </c>
      <c r="G334" t="s">
        <v>34</v>
      </c>
      <c r="J334" t="s">
        <v>34</v>
      </c>
      <c r="K334" t="s">
        <v>34</v>
      </c>
      <c r="N334">
        <v>41656</v>
      </c>
      <c r="O334">
        <v>11</v>
      </c>
      <c r="P334">
        <v>41667</v>
      </c>
      <c r="Q334">
        <v>3.0212700539999999</v>
      </c>
      <c r="R334">
        <v>4.5599451059999998</v>
      </c>
      <c r="S334" s="11">
        <v>1379122</v>
      </c>
    </row>
    <row r="335" spans="1:19" x14ac:dyDescent="0.3">
      <c r="A335" t="s">
        <v>536</v>
      </c>
      <c r="B335" t="s">
        <v>537</v>
      </c>
      <c r="C335" t="s">
        <v>540</v>
      </c>
      <c r="D335">
        <v>0</v>
      </c>
      <c r="E335" t="s">
        <v>87</v>
      </c>
      <c r="F335" t="s">
        <v>2924</v>
      </c>
      <c r="G335" t="s">
        <v>23</v>
      </c>
      <c r="H335">
        <v>0</v>
      </c>
      <c r="I335">
        <v>42</v>
      </c>
      <c r="J335" t="s">
        <v>24</v>
      </c>
      <c r="K335" t="s">
        <v>29</v>
      </c>
      <c r="L335" s="13">
        <v>1058000</v>
      </c>
      <c r="M335" s="13">
        <v>0</v>
      </c>
      <c r="N335">
        <v>38388</v>
      </c>
      <c r="O335">
        <v>7</v>
      </c>
      <c r="P335">
        <v>38395</v>
      </c>
      <c r="Q335">
        <v>2.7840176579999998</v>
      </c>
      <c r="R335">
        <v>4.2018646009999996</v>
      </c>
      <c r="S335" s="11">
        <v>1379122</v>
      </c>
    </row>
    <row r="336" spans="1:19" x14ac:dyDescent="0.3">
      <c r="A336" t="s">
        <v>536</v>
      </c>
      <c r="B336" t="s">
        <v>537</v>
      </c>
      <c r="C336" t="s">
        <v>541</v>
      </c>
      <c r="D336">
        <v>0</v>
      </c>
      <c r="E336" t="s">
        <v>41</v>
      </c>
      <c r="F336" t="s">
        <v>42</v>
      </c>
      <c r="G336" t="s">
        <v>23</v>
      </c>
      <c r="H336">
        <v>0</v>
      </c>
      <c r="I336">
        <v>55</v>
      </c>
      <c r="J336" t="s">
        <v>24</v>
      </c>
      <c r="K336" t="s">
        <v>66</v>
      </c>
      <c r="L336" s="13">
        <v>547094</v>
      </c>
      <c r="M336" s="13">
        <v>0</v>
      </c>
      <c r="N336">
        <v>30422</v>
      </c>
      <c r="O336">
        <v>27</v>
      </c>
      <c r="P336">
        <v>30449</v>
      </c>
      <c r="Q336">
        <v>2.207853982</v>
      </c>
      <c r="R336">
        <v>3.3322717869999998</v>
      </c>
      <c r="S336" s="11">
        <v>1379122</v>
      </c>
    </row>
    <row r="337" spans="1:19" x14ac:dyDescent="0.3">
      <c r="A337" t="s">
        <v>536</v>
      </c>
      <c r="B337" t="s">
        <v>537</v>
      </c>
      <c r="C337" t="s">
        <v>542</v>
      </c>
      <c r="D337">
        <v>0</v>
      </c>
      <c r="E337" t="s">
        <v>158</v>
      </c>
      <c r="F337" t="s">
        <v>543</v>
      </c>
      <c r="G337" t="s">
        <v>23</v>
      </c>
      <c r="H337">
        <v>0</v>
      </c>
      <c r="I337">
        <v>38</v>
      </c>
      <c r="J337" t="s">
        <v>24</v>
      </c>
      <c r="K337" t="s">
        <v>314</v>
      </c>
      <c r="L337" s="13">
        <v>13538941</v>
      </c>
      <c r="M337" s="13">
        <v>0</v>
      </c>
      <c r="N337">
        <v>13929</v>
      </c>
      <c r="O337">
        <v>1</v>
      </c>
      <c r="P337">
        <v>13930</v>
      </c>
      <c r="Q337">
        <v>1.0100629240000001</v>
      </c>
      <c r="R337">
        <v>1.5244686519999999</v>
      </c>
      <c r="S337" s="11">
        <v>1379122</v>
      </c>
    </row>
    <row r="338" spans="1:19" x14ac:dyDescent="0.3">
      <c r="A338" t="s">
        <v>536</v>
      </c>
      <c r="B338" t="s">
        <v>537</v>
      </c>
      <c r="C338" t="s">
        <v>544</v>
      </c>
      <c r="D338">
        <v>0</v>
      </c>
      <c r="E338" t="s">
        <v>73</v>
      </c>
      <c r="F338" t="s">
        <v>74</v>
      </c>
      <c r="G338" t="s">
        <v>23</v>
      </c>
      <c r="H338">
        <v>0</v>
      </c>
      <c r="I338">
        <v>29</v>
      </c>
      <c r="J338" t="s">
        <v>24</v>
      </c>
      <c r="K338" t="s">
        <v>29</v>
      </c>
      <c r="L338" s="13">
        <v>3444229</v>
      </c>
      <c r="M338" s="13">
        <v>600000</v>
      </c>
      <c r="N338">
        <v>12404</v>
      </c>
      <c r="O338">
        <v>17</v>
      </c>
      <c r="P338">
        <v>12421</v>
      </c>
      <c r="Q338">
        <v>0.90064548300000002</v>
      </c>
      <c r="R338">
        <v>1.359327001</v>
      </c>
      <c r="S338" s="11">
        <v>1379122</v>
      </c>
    </row>
    <row r="339" spans="1:19" x14ac:dyDescent="0.3">
      <c r="A339" t="s">
        <v>536</v>
      </c>
      <c r="B339" t="s">
        <v>537</v>
      </c>
      <c r="C339" t="s">
        <v>545</v>
      </c>
      <c r="D339">
        <v>0</v>
      </c>
      <c r="E339" t="s">
        <v>546</v>
      </c>
      <c r="F339" t="s">
        <v>547</v>
      </c>
      <c r="G339" t="s">
        <v>23</v>
      </c>
      <c r="H339">
        <v>0</v>
      </c>
      <c r="I339">
        <v>40</v>
      </c>
      <c r="J339" t="s">
        <v>24</v>
      </c>
      <c r="K339" t="s">
        <v>25</v>
      </c>
      <c r="L339" s="13">
        <v>1726000</v>
      </c>
      <c r="M339" s="13">
        <v>0</v>
      </c>
      <c r="N339">
        <v>9910</v>
      </c>
      <c r="O339">
        <v>2</v>
      </c>
      <c r="P339">
        <v>9912</v>
      </c>
      <c r="Q339">
        <v>0.71871814099999998</v>
      </c>
      <c r="R339">
        <v>1.084747543</v>
      </c>
      <c r="S339" s="11">
        <v>1379122</v>
      </c>
    </row>
    <row r="340" spans="1:19" x14ac:dyDescent="0.3">
      <c r="A340" t="s">
        <v>35</v>
      </c>
      <c r="B340" t="s">
        <v>548</v>
      </c>
      <c r="C340" t="s">
        <v>549</v>
      </c>
      <c r="D340">
        <v>1</v>
      </c>
      <c r="E340" t="s">
        <v>21</v>
      </c>
      <c r="F340" t="s">
        <v>22</v>
      </c>
      <c r="G340" t="s">
        <v>23</v>
      </c>
      <c r="H340">
        <v>5</v>
      </c>
      <c r="I340">
        <v>45</v>
      </c>
      <c r="J340" t="s">
        <v>48</v>
      </c>
      <c r="K340" t="s">
        <v>29</v>
      </c>
      <c r="L340" s="13">
        <v>8662344</v>
      </c>
      <c r="M340" s="13">
        <v>322490</v>
      </c>
      <c r="N340">
        <v>469214</v>
      </c>
      <c r="O340">
        <v>1948</v>
      </c>
      <c r="P340">
        <v>471162</v>
      </c>
      <c r="Q340">
        <v>25.534149530000001</v>
      </c>
      <c r="R340">
        <v>44.65139817</v>
      </c>
      <c r="S340" s="11">
        <v>1845223</v>
      </c>
    </row>
    <row r="341" spans="1:19" x14ac:dyDescent="0.3">
      <c r="A341" t="s">
        <v>35</v>
      </c>
      <c r="B341" t="s">
        <v>548</v>
      </c>
      <c r="C341" t="s">
        <v>550</v>
      </c>
      <c r="D341">
        <v>0</v>
      </c>
      <c r="E341" t="s">
        <v>41</v>
      </c>
      <c r="F341" t="s">
        <v>42</v>
      </c>
      <c r="G341" t="s">
        <v>23</v>
      </c>
      <c r="H341">
        <v>3</v>
      </c>
      <c r="I341">
        <v>65</v>
      </c>
      <c r="J341" t="s">
        <v>48</v>
      </c>
      <c r="K341" t="s">
        <v>59</v>
      </c>
      <c r="L341" s="13">
        <v>66059943</v>
      </c>
      <c r="M341" s="13">
        <v>1166159</v>
      </c>
      <c r="N341">
        <v>437641</v>
      </c>
      <c r="O341">
        <v>3167</v>
      </c>
      <c r="P341">
        <v>440808</v>
      </c>
      <c r="Q341">
        <v>23.889145110000001</v>
      </c>
      <c r="R341">
        <v>41.774789830000003</v>
      </c>
      <c r="S341" s="11">
        <v>1845223</v>
      </c>
    </row>
    <row r="342" spans="1:19" x14ac:dyDescent="0.3">
      <c r="A342" t="s">
        <v>35</v>
      </c>
      <c r="B342" t="s">
        <v>548</v>
      </c>
      <c r="C342" t="s">
        <v>551</v>
      </c>
      <c r="D342">
        <v>0</v>
      </c>
      <c r="E342" t="s">
        <v>31</v>
      </c>
      <c r="F342" t="s">
        <v>32</v>
      </c>
      <c r="G342" t="s">
        <v>23</v>
      </c>
      <c r="H342">
        <v>0</v>
      </c>
      <c r="I342">
        <v>50</v>
      </c>
      <c r="J342" t="s">
        <v>48</v>
      </c>
      <c r="K342" t="s">
        <v>52</v>
      </c>
      <c r="L342" s="13">
        <v>52812489</v>
      </c>
      <c r="M342" s="13">
        <v>0</v>
      </c>
      <c r="N342">
        <v>86453</v>
      </c>
      <c r="O342">
        <v>467</v>
      </c>
      <c r="P342">
        <v>86920</v>
      </c>
      <c r="Q342">
        <v>4.710541761</v>
      </c>
      <c r="R342">
        <v>8.2372931789999999</v>
      </c>
      <c r="S342" s="11">
        <v>1845223</v>
      </c>
    </row>
    <row r="343" spans="1:19" x14ac:dyDescent="0.3">
      <c r="A343" t="s">
        <v>35</v>
      </c>
      <c r="B343" t="s">
        <v>548</v>
      </c>
      <c r="C343" t="s">
        <v>552</v>
      </c>
      <c r="D343">
        <v>0</v>
      </c>
      <c r="E343" t="s">
        <v>148</v>
      </c>
      <c r="F343" t="s">
        <v>149</v>
      </c>
      <c r="G343" t="s">
        <v>23</v>
      </c>
      <c r="H343">
        <v>0</v>
      </c>
      <c r="I343">
        <v>42</v>
      </c>
      <c r="J343" t="s">
        <v>48</v>
      </c>
      <c r="K343" t="s">
        <v>25</v>
      </c>
      <c r="L343" s="13">
        <v>2026650</v>
      </c>
      <c r="M343" s="13">
        <v>0</v>
      </c>
      <c r="N343">
        <v>11960</v>
      </c>
      <c r="O343">
        <v>11</v>
      </c>
      <c r="P343">
        <v>11971</v>
      </c>
      <c r="Q343">
        <v>0.64875627499999999</v>
      </c>
      <c r="R343">
        <v>1.134475801</v>
      </c>
      <c r="S343" s="11">
        <v>1845223</v>
      </c>
    </row>
    <row r="344" spans="1:19" x14ac:dyDescent="0.3">
      <c r="A344" t="s">
        <v>168</v>
      </c>
      <c r="B344" t="s">
        <v>553</v>
      </c>
      <c r="C344" t="s">
        <v>554</v>
      </c>
      <c r="D344">
        <v>1</v>
      </c>
      <c r="E344" t="s">
        <v>191</v>
      </c>
      <c r="F344" t="s">
        <v>192</v>
      </c>
      <c r="G344" t="s">
        <v>44</v>
      </c>
      <c r="H344">
        <v>0</v>
      </c>
      <c r="I344">
        <v>52</v>
      </c>
      <c r="J344" t="s">
        <v>48</v>
      </c>
      <c r="K344" t="s">
        <v>61</v>
      </c>
      <c r="L344" s="13">
        <v>2179919870</v>
      </c>
      <c r="M344" s="13">
        <v>954852600</v>
      </c>
      <c r="N344">
        <v>490811</v>
      </c>
      <c r="O344">
        <v>2013</v>
      </c>
      <c r="P344">
        <v>492824</v>
      </c>
      <c r="Q344">
        <v>30.389887959999999</v>
      </c>
      <c r="R344">
        <v>40.980115470000001</v>
      </c>
      <c r="S344" s="11">
        <v>1621671</v>
      </c>
    </row>
    <row r="345" spans="1:19" x14ac:dyDescent="0.3">
      <c r="A345" t="s">
        <v>168</v>
      </c>
      <c r="B345" t="s">
        <v>553</v>
      </c>
      <c r="C345" t="s">
        <v>555</v>
      </c>
      <c r="D345">
        <v>0</v>
      </c>
      <c r="E345" t="s">
        <v>31</v>
      </c>
      <c r="F345" t="s">
        <v>32</v>
      </c>
      <c r="G345" t="s">
        <v>23</v>
      </c>
      <c r="H345">
        <v>0</v>
      </c>
      <c r="I345">
        <v>41</v>
      </c>
      <c r="J345" t="s">
        <v>48</v>
      </c>
      <c r="K345" t="s">
        <v>61</v>
      </c>
      <c r="L345" s="13">
        <v>92906438</v>
      </c>
      <c r="M345" s="13">
        <v>10422457</v>
      </c>
      <c r="N345">
        <v>469412</v>
      </c>
      <c r="O345">
        <v>1640</v>
      </c>
      <c r="P345">
        <v>471052</v>
      </c>
      <c r="Q345">
        <v>29.047322179999998</v>
      </c>
      <c r="R345">
        <v>39.169694149999998</v>
      </c>
      <c r="S345" s="11">
        <v>1621671</v>
      </c>
    </row>
    <row r="346" spans="1:19" x14ac:dyDescent="0.3">
      <c r="A346" t="s">
        <v>168</v>
      </c>
      <c r="B346" t="s">
        <v>553</v>
      </c>
      <c r="C346" t="s">
        <v>556</v>
      </c>
      <c r="D346">
        <v>0</v>
      </c>
      <c r="E346" t="s">
        <v>173</v>
      </c>
      <c r="F346" t="s">
        <v>174</v>
      </c>
      <c r="G346" t="s">
        <v>44</v>
      </c>
      <c r="H346">
        <v>0</v>
      </c>
      <c r="I346">
        <v>33</v>
      </c>
      <c r="J346" t="s">
        <v>48</v>
      </c>
      <c r="K346" t="s">
        <v>29</v>
      </c>
      <c r="L346" s="13">
        <v>10604926</v>
      </c>
      <c r="M346" s="13">
        <v>345000</v>
      </c>
      <c r="N346">
        <v>133728</v>
      </c>
      <c r="O346">
        <v>670</v>
      </c>
      <c r="P346">
        <v>134398</v>
      </c>
      <c r="Q346">
        <v>8.2876243089999999</v>
      </c>
      <c r="R346">
        <v>11.175684540000001</v>
      </c>
      <c r="S346" s="11">
        <v>1621671</v>
      </c>
    </row>
    <row r="347" spans="1:19" x14ac:dyDescent="0.3">
      <c r="A347" t="s">
        <v>168</v>
      </c>
      <c r="B347" t="s">
        <v>553</v>
      </c>
      <c r="C347" t="s">
        <v>557</v>
      </c>
      <c r="D347">
        <v>0</v>
      </c>
      <c r="E347" t="s">
        <v>558</v>
      </c>
      <c r="F347" t="s">
        <v>417</v>
      </c>
      <c r="G347" t="s">
        <v>23</v>
      </c>
      <c r="H347">
        <v>1</v>
      </c>
      <c r="I347">
        <v>54</v>
      </c>
      <c r="J347" t="s">
        <v>48</v>
      </c>
      <c r="K347" t="s">
        <v>25</v>
      </c>
      <c r="L347" s="13">
        <v>598746355</v>
      </c>
      <c r="M347" s="13">
        <v>13836396</v>
      </c>
      <c r="N347">
        <v>37854</v>
      </c>
      <c r="O347">
        <v>345</v>
      </c>
      <c r="P347">
        <v>38199</v>
      </c>
      <c r="Q347">
        <v>2.3555332739999999</v>
      </c>
      <c r="R347">
        <v>3.1763863579999998</v>
      </c>
      <c r="S347" s="11">
        <v>1621671</v>
      </c>
    </row>
    <row r="348" spans="1:19" x14ac:dyDescent="0.3">
      <c r="A348" t="s">
        <v>168</v>
      </c>
      <c r="B348" t="s">
        <v>553</v>
      </c>
      <c r="C348" t="s">
        <v>33</v>
      </c>
      <c r="D348">
        <v>0</v>
      </c>
      <c r="E348" t="s">
        <v>33</v>
      </c>
      <c r="F348" t="s">
        <v>2885</v>
      </c>
      <c r="G348" t="s">
        <v>34</v>
      </c>
      <c r="J348" t="s">
        <v>34</v>
      </c>
      <c r="K348" t="s">
        <v>34</v>
      </c>
      <c r="N348">
        <v>13220</v>
      </c>
      <c r="O348">
        <v>103</v>
      </c>
      <c r="P348">
        <v>13323</v>
      </c>
      <c r="Q348">
        <v>0.82155998299999999</v>
      </c>
      <c r="R348">
        <v>1.107856108</v>
      </c>
      <c r="S348" s="11">
        <v>1621671</v>
      </c>
    </row>
    <row r="349" spans="1:19" x14ac:dyDescent="0.3">
      <c r="A349" t="s">
        <v>45</v>
      </c>
      <c r="B349" t="s">
        <v>559</v>
      </c>
      <c r="C349" t="s">
        <v>560</v>
      </c>
      <c r="D349">
        <v>1</v>
      </c>
      <c r="E349" t="s">
        <v>21</v>
      </c>
      <c r="F349" t="s">
        <v>22</v>
      </c>
      <c r="G349" t="s">
        <v>44</v>
      </c>
      <c r="H349">
        <v>1</v>
      </c>
      <c r="I349">
        <v>36</v>
      </c>
      <c r="J349" t="s">
        <v>48</v>
      </c>
      <c r="K349" t="s">
        <v>29</v>
      </c>
      <c r="L349" s="13">
        <v>4654000</v>
      </c>
      <c r="M349" s="13">
        <v>1622000</v>
      </c>
      <c r="N349">
        <v>675841</v>
      </c>
      <c r="O349">
        <v>2334</v>
      </c>
      <c r="P349">
        <v>678175</v>
      </c>
      <c r="Q349">
        <v>33.156025329999999</v>
      </c>
      <c r="R349">
        <v>50.107429799999998</v>
      </c>
      <c r="S349" s="11">
        <v>2045405</v>
      </c>
    </row>
    <row r="350" spans="1:19" x14ac:dyDescent="0.3">
      <c r="A350" t="s">
        <v>45</v>
      </c>
      <c r="B350" t="s">
        <v>559</v>
      </c>
      <c r="C350" t="s">
        <v>561</v>
      </c>
      <c r="D350">
        <v>0</v>
      </c>
      <c r="E350" t="s">
        <v>50</v>
      </c>
      <c r="F350" t="s">
        <v>51</v>
      </c>
      <c r="G350" t="s">
        <v>23</v>
      </c>
      <c r="H350">
        <v>1</v>
      </c>
      <c r="I350">
        <v>48</v>
      </c>
      <c r="J350" t="s">
        <v>48</v>
      </c>
      <c r="K350" t="s">
        <v>52</v>
      </c>
      <c r="L350" s="13">
        <v>160776182</v>
      </c>
      <c r="M350" s="13">
        <v>8488691</v>
      </c>
      <c r="N350">
        <v>509108</v>
      </c>
      <c r="O350">
        <v>699</v>
      </c>
      <c r="P350">
        <v>509807</v>
      </c>
      <c r="Q350">
        <v>24.924501500000002</v>
      </c>
      <c r="R350">
        <v>37.66744345</v>
      </c>
      <c r="S350" s="11">
        <v>2045405</v>
      </c>
    </row>
    <row r="351" spans="1:19" x14ac:dyDescent="0.3">
      <c r="A351" t="s">
        <v>45</v>
      </c>
      <c r="B351" t="s">
        <v>559</v>
      </c>
      <c r="C351" t="s">
        <v>562</v>
      </c>
      <c r="D351">
        <v>0</v>
      </c>
      <c r="E351" t="s">
        <v>54</v>
      </c>
      <c r="F351" t="s">
        <v>55</v>
      </c>
      <c r="G351" t="s">
        <v>23</v>
      </c>
      <c r="H351">
        <v>1</v>
      </c>
      <c r="I351">
        <v>62</v>
      </c>
      <c r="J351" t="s">
        <v>48</v>
      </c>
      <c r="K351" t="s">
        <v>29</v>
      </c>
      <c r="L351" s="13">
        <v>4654000</v>
      </c>
      <c r="M351" s="13">
        <v>1622000</v>
      </c>
      <c r="N351">
        <v>91972</v>
      </c>
      <c r="O351">
        <v>167</v>
      </c>
      <c r="P351">
        <v>92139</v>
      </c>
      <c r="Q351">
        <v>4.5046824470000004</v>
      </c>
      <c r="R351">
        <v>6.80775386</v>
      </c>
      <c r="S351" s="11">
        <v>2045405</v>
      </c>
    </row>
    <row r="352" spans="1:19" x14ac:dyDescent="0.3">
      <c r="A352" t="s">
        <v>45</v>
      </c>
      <c r="B352" t="s">
        <v>559</v>
      </c>
      <c r="C352" t="s">
        <v>563</v>
      </c>
      <c r="D352">
        <v>0</v>
      </c>
      <c r="E352" t="s">
        <v>155</v>
      </c>
      <c r="F352" t="s">
        <v>564</v>
      </c>
      <c r="G352" t="s">
        <v>23</v>
      </c>
      <c r="H352">
        <v>1</v>
      </c>
      <c r="I352">
        <v>57</v>
      </c>
      <c r="J352" t="s">
        <v>48</v>
      </c>
      <c r="K352" t="s">
        <v>29</v>
      </c>
      <c r="L352" s="13">
        <v>110000</v>
      </c>
      <c r="M352" s="13">
        <v>200000</v>
      </c>
      <c r="N352">
        <v>16778</v>
      </c>
      <c r="O352">
        <v>14</v>
      </c>
      <c r="P352">
        <v>16792</v>
      </c>
      <c r="Q352">
        <v>0.82096210800000002</v>
      </c>
      <c r="R352">
        <v>1.2406885560000001</v>
      </c>
      <c r="S352" s="11">
        <v>2045405</v>
      </c>
    </row>
    <row r="353" spans="1:19" x14ac:dyDescent="0.3">
      <c r="A353" t="s">
        <v>257</v>
      </c>
      <c r="B353" t="s">
        <v>565</v>
      </c>
      <c r="C353" t="s">
        <v>566</v>
      </c>
      <c r="D353">
        <v>1</v>
      </c>
      <c r="E353" t="s">
        <v>21</v>
      </c>
      <c r="F353" t="s">
        <v>22</v>
      </c>
      <c r="G353" t="s">
        <v>23</v>
      </c>
      <c r="H353">
        <v>6</v>
      </c>
      <c r="I353">
        <v>66</v>
      </c>
      <c r="J353" t="s">
        <v>48</v>
      </c>
      <c r="K353" t="s">
        <v>52</v>
      </c>
      <c r="L353" s="13">
        <v>83024577</v>
      </c>
      <c r="M353" s="13">
        <v>12236000</v>
      </c>
      <c r="N353">
        <v>687577</v>
      </c>
      <c r="O353">
        <v>4616</v>
      </c>
      <c r="P353">
        <v>692193</v>
      </c>
      <c r="Q353">
        <v>35.345147169999997</v>
      </c>
      <c r="R353">
        <v>56.436307130000003</v>
      </c>
      <c r="S353" s="11">
        <v>1958382</v>
      </c>
    </row>
    <row r="354" spans="1:19" x14ac:dyDescent="0.3">
      <c r="A354" t="s">
        <v>257</v>
      </c>
      <c r="B354" t="s">
        <v>565</v>
      </c>
      <c r="C354" t="s">
        <v>567</v>
      </c>
      <c r="D354">
        <v>0</v>
      </c>
      <c r="E354" t="s">
        <v>87</v>
      </c>
      <c r="F354" t="s">
        <v>2924</v>
      </c>
      <c r="G354" t="s">
        <v>23</v>
      </c>
      <c r="H354">
        <v>5</v>
      </c>
      <c r="I354">
        <v>32</v>
      </c>
      <c r="J354" t="s">
        <v>48</v>
      </c>
      <c r="K354" t="s">
        <v>39</v>
      </c>
      <c r="L354" s="13">
        <v>557848</v>
      </c>
      <c r="M354" s="13">
        <v>0</v>
      </c>
      <c r="N354">
        <v>267917</v>
      </c>
      <c r="O354">
        <v>2059</v>
      </c>
      <c r="P354">
        <v>269976</v>
      </c>
      <c r="Q354">
        <v>13.78566592</v>
      </c>
      <c r="R354">
        <v>22.011849949999998</v>
      </c>
      <c r="S354" s="11">
        <v>1958382</v>
      </c>
    </row>
    <row r="355" spans="1:19" x14ac:dyDescent="0.3">
      <c r="A355" t="s">
        <v>257</v>
      </c>
      <c r="B355" t="s">
        <v>565</v>
      </c>
      <c r="C355" t="s">
        <v>568</v>
      </c>
      <c r="D355">
        <v>0</v>
      </c>
      <c r="E355" t="s">
        <v>261</v>
      </c>
      <c r="F355" t="s">
        <v>262</v>
      </c>
      <c r="G355" t="s">
        <v>23</v>
      </c>
      <c r="H355">
        <v>1</v>
      </c>
      <c r="I355">
        <v>59</v>
      </c>
      <c r="J355" t="s">
        <v>48</v>
      </c>
      <c r="K355" t="s">
        <v>39</v>
      </c>
      <c r="L355" s="13">
        <v>15483136</v>
      </c>
      <c r="M355" s="13">
        <v>1446000</v>
      </c>
      <c r="N355">
        <v>196800</v>
      </c>
      <c r="O355">
        <v>1433</v>
      </c>
      <c r="P355">
        <v>198233</v>
      </c>
      <c r="Q355">
        <v>10.12228462</v>
      </c>
      <c r="R355">
        <v>16.16245537</v>
      </c>
      <c r="S355" s="11">
        <v>1958382</v>
      </c>
    </row>
    <row r="356" spans="1:19" x14ac:dyDescent="0.3">
      <c r="A356" t="s">
        <v>257</v>
      </c>
      <c r="B356" t="s">
        <v>565</v>
      </c>
      <c r="C356" t="s">
        <v>33</v>
      </c>
      <c r="D356">
        <v>0</v>
      </c>
      <c r="E356" t="s">
        <v>33</v>
      </c>
      <c r="F356" t="s">
        <v>2885</v>
      </c>
      <c r="G356" t="s">
        <v>34</v>
      </c>
      <c r="J356" t="s">
        <v>34</v>
      </c>
      <c r="K356" t="s">
        <v>34</v>
      </c>
      <c r="N356">
        <v>20408</v>
      </c>
      <c r="O356">
        <v>37</v>
      </c>
      <c r="P356">
        <v>20445</v>
      </c>
      <c r="Q356">
        <v>1.0439740559999999</v>
      </c>
      <c r="R356">
        <v>1.6669343649999999</v>
      </c>
      <c r="S356" s="11">
        <v>1958382</v>
      </c>
    </row>
    <row r="357" spans="1:19" x14ac:dyDescent="0.3">
      <c r="A357" t="s">
        <v>257</v>
      </c>
      <c r="B357" t="s">
        <v>565</v>
      </c>
      <c r="C357" t="s">
        <v>569</v>
      </c>
      <c r="D357">
        <v>0</v>
      </c>
      <c r="E357" t="s">
        <v>155</v>
      </c>
      <c r="F357" t="s">
        <v>55</v>
      </c>
      <c r="G357" t="s">
        <v>23</v>
      </c>
      <c r="H357">
        <v>0</v>
      </c>
      <c r="I357">
        <v>27</v>
      </c>
      <c r="J357" t="s">
        <v>48</v>
      </c>
      <c r="K357" t="s">
        <v>25</v>
      </c>
      <c r="L357" s="13">
        <v>2017370</v>
      </c>
      <c r="M357" s="13">
        <v>0</v>
      </c>
      <c r="N357">
        <v>18636</v>
      </c>
      <c r="O357">
        <v>2</v>
      </c>
      <c r="P357">
        <v>18638</v>
      </c>
      <c r="Q357">
        <v>0.95170400899999996</v>
      </c>
      <c r="R357">
        <v>1.519604926</v>
      </c>
      <c r="S357" s="11">
        <v>1958382</v>
      </c>
    </row>
    <row r="358" spans="1:19" x14ac:dyDescent="0.3">
      <c r="A358" t="s">
        <v>363</v>
      </c>
      <c r="B358" t="s">
        <v>570</v>
      </c>
      <c r="C358" t="s">
        <v>571</v>
      </c>
      <c r="D358">
        <v>1</v>
      </c>
      <c r="E358" t="s">
        <v>21</v>
      </c>
      <c r="F358" t="s">
        <v>22</v>
      </c>
      <c r="G358" t="s">
        <v>23</v>
      </c>
      <c r="H358">
        <v>0</v>
      </c>
      <c r="I358">
        <v>63</v>
      </c>
      <c r="J358" t="s">
        <v>48</v>
      </c>
      <c r="K358" t="s">
        <v>79</v>
      </c>
      <c r="L358" s="13">
        <v>366164525</v>
      </c>
      <c r="M358" s="13">
        <v>198479638</v>
      </c>
      <c r="N358">
        <v>756986</v>
      </c>
      <c r="O358">
        <v>5005</v>
      </c>
      <c r="P358">
        <v>761991</v>
      </c>
      <c r="Q358">
        <v>42.824121169999998</v>
      </c>
      <c r="R358">
        <v>63.123559610000001</v>
      </c>
      <c r="S358" s="11">
        <v>1779350</v>
      </c>
    </row>
    <row r="359" spans="1:19" x14ac:dyDescent="0.3">
      <c r="A359" t="s">
        <v>363</v>
      </c>
      <c r="B359" t="s">
        <v>570</v>
      </c>
      <c r="C359" t="s">
        <v>572</v>
      </c>
      <c r="D359">
        <v>0</v>
      </c>
      <c r="E359" t="s">
        <v>31</v>
      </c>
      <c r="F359" t="s">
        <v>32</v>
      </c>
      <c r="G359" t="s">
        <v>23</v>
      </c>
      <c r="H359">
        <v>0</v>
      </c>
      <c r="I359">
        <v>69</v>
      </c>
      <c r="J359" t="s">
        <v>48</v>
      </c>
      <c r="K359" t="s">
        <v>79</v>
      </c>
      <c r="L359" s="13">
        <v>315866105</v>
      </c>
      <c r="M359" s="13">
        <v>225214094</v>
      </c>
      <c r="N359">
        <v>369944</v>
      </c>
      <c r="O359">
        <v>743</v>
      </c>
      <c r="P359">
        <v>370687</v>
      </c>
      <c r="Q359">
        <v>20.83271981</v>
      </c>
      <c r="R359">
        <v>30.70782062</v>
      </c>
      <c r="S359" s="11">
        <v>1779350</v>
      </c>
    </row>
    <row r="360" spans="1:19" x14ac:dyDescent="0.3">
      <c r="A360" t="s">
        <v>363</v>
      </c>
      <c r="B360" t="s">
        <v>573</v>
      </c>
      <c r="C360" t="s">
        <v>574</v>
      </c>
      <c r="D360">
        <v>1</v>
      </c>
      <c r="E360" t="s">
        <v>21</v>
      </c>
      <c r="F360" t="s">
        <v>22</v>
      </c>
      <c r="G360" t="s">
        <v>23</v>
      </c>
      <c r="H360">
        <v>0</v>
      </c>
      <c r="I360">
        <v>67</v>
      </c>
      <c r="J360" t="s">
        <v>24</v>
      </c>
      <c r="K360" t="s">
        <v>314</v>
      </c>
      <c r="L360" s="13">
        <v>40107878</v>
      </c>
      <c r="M360" s="13">
        <v>250000</v>
      </c>
      <c r="N360">
        <v>614274</v>
      </c>
      <c r="O360">
        <v>2114</v>
      </c>
      <c r="P360">
        <v>616388</v>
      </c>
      <c r="Q360">
        <v>35.187305840000001</v>
      </c>
      <c r="R360">
        <v>50.441535700000003</v>
      </c>
      <c r="S360" s="11">
        <v>1751734</v>
      </c>
    </row>
    <row r="361" spans="1:19" x14ac:dyDescent="0.3">
      <c r="A361" t="s">
        <v>363</v>
      </c>
      <c r="B361" t="s">
        <v>573</v>
      </c>
      <c r="C361" t="s">
        <v>575</v>
      </c>
      <c r="D361">
        <v>0</v>
      </c>
      <c r="E361" t="s">
        <v>31</v>
      </c>
      <c r="F361" t="s">
        <v>32</v>
      </c>
      <c r="G361" t="s">
        <v>23</v>
      </c>
      <c r="H361">
        <v>0</v>
      </c>
      <c r="I361">
        <v>65</v>
      </c>
      <c r="J361" t="s">
        <v>24</v>
      </c>
      <c r="K361" t="s">
        <v>79</v>
      </c>
      <c r="L361" s="13">
        <v>108217325</v>
      </c>
      <c r="M361" s="13">
        <v>22231164</v>
      </c>
      <c r="N361">
        <v>559970</v>
      </c>
      <c r="O361">
        <v>711</v>
      </c>
      <c r="P361">
        <v>560681</v>
      </c>
      <c r="Q361">
        <v>32.007199720000003</v>
      </c>
      <c r="R361">
        <v>45.882805439999998</v>
      </c>
      <c r="S361" s="11">
        <v>1751734</v>
      </c>
    </row>
    <row r="362" spans="1:19" x14ac:dyDescent="0.3">
      <c r="A362" t="s">
        <v>309</v>
      </c>
      <c r="B362" t="s">
        <v>576</v>
      </c>
      <c r="C362" t="s">
        <v>577</v>
      </c>
      <c r="D362">
        <v>1</v>
      </c>
      <c r="E362" t="s">
        <v>312</v>
      </c>
      <c r="F362" t="s">
        <v>313</v>
      </c>
      <c r="G362" t="s">
        <v>23</v>
      </c>
      <c r="H362">
        <v>0</v>
      </c>
      <c r="I362">
        <v>68</v>
      </c>
      <c r="J362" t="s">
        <v>48</v>
      </c>
      <c r="K362" t="s">
        <v>61</v>
      </c>
      <c r="L362" s="13">
        <v>11716989</v>
      </c>
      <c r="M362" s="13">
        <v>0</v>
      </c>
      <c r="N362">
        <v>443145</v>
      </c>
      <c r="O362">
        <v>698</v>
      </c>
      <c r="P362">
        <v>443843</v>
      </c>
      <c r="Q362">
        <v>29.541184260000001</v>
      </c>
      <c r="R362">
        <v>44.828686769999997</v>
      </c>
      <c r="S362" s="11">
        <v>1502455</v>
      </c>
    </row>
    <row r="363" spans="1:19" x14ac:dyDescent="0.3">
      <c r="A363" t="s">
        <v>309</v>
      </c>
      <c r="B363" t="s">
        <v>576</v>
      </c>
      <c r="C363" t="s">
        <v>578</v>
      </c>
      <c r="D363">
        <v>0</v>
      </c>
      <c r="E363" t="s">
        <v>21</v>
      </c>
      <c r="F363" t="s">
        <v>22</v>
      </c>
      <c r="G363" t="s">
        <v>23</v>
      </c>
      <c r="H363">
        <v>4</v>
      </c>
      <c r="I363">
        <v>44</v>
      </c>
      <c r="J363" t="s">
        <v>48</v>
      </c>
      <c r="K363" t="s">
        <v>79</v>
      </c>
      <c r="L363" s="13">
        <v>31044317</v>
      </c>
      <c r="M363" s="13">
        <v>1650465</v>
      </c>
      <c r="N363">
        <v>347302</v>
      </c>
      <c r="O363">
        <v>1697</v>
      </c>
      <c r="P363">
        <v>348999</v>
      </c>
      <c r="Q363">
        <v>23.228582549999999</v>
      </c>
      <c r="R363">
        <v>35.249326570000001</v>
      </c>
      <c r="S363" s="11">
        <v>1502455</v>
      </c>
    </row>
    <row r="364" spans="1:19" x14ac:dyDescent="0.3">
      <c r="A364" t="s">
        <v>309</v>
      </c>
      <c r="B364" t="s">
        <v>576</v>
      </c>
      <c r="C364" t="s">
        <v>579</v>
      </c>
      <c r="D364">
        <v>0</v>
      </c>
      <c r="E364" t="s">
        <v>31</v>
      </c>
      <c r="F364" t="s">
        <v>32</v>
      </c>
      <c r="G364" t="s">
        <v>23</v>
      </c>
      <c r="H364">
        <v>1</v>
      </c>
      <c r="I364">
        <v>52</v>
      </c>
      <c r="J364" t="s">
        <v>48</v>
      </c>
      <c r="K364" t="s">
        <v>52</v>
      </c>
      <c r="L364" s="13">
        <v>360000000</v>
      </c>
      <c r="M364" s="13">
        <v>8000</v>
      </c>
      <c r="N364">
        <v>142372</v>
      </c>
      <c r="O364">
        <v>260</v>
      </c>
      <c r="P364">
        <v>142632</v>
      </c>
      <c r="Q364">
        <v>9.4932626930000001</v>
      </c>
      <c r="R364">
        <v>14.40600674</v>
      </c>
      <c r="S364" s="11">
        <v>1502455</v>
      </c>
    </row>
    <row r="365" spans="1:19" x14ac:dyDescent="0.3">
      <c r="A365" t="s">
        <v>309</v>
      </c>
      <c r="B365" t="s">
        <v>576</v>
      </c>
      <c r="C365" t="s">
        <v>33</v>
      </c>
      <c r="D365">
        <v>0</v>
      </c>
      <c r="E365" t="s">
        <v>33</v>
      </c>
      <c r="F365" t="s">
        <v>2885</v>
      </c>
      <c r="G365" t="s">
        <v>34</v>
      </c>
      <c r="J365" t="s">
        <v>34</v>
      </c>
      <c r="K365" t="s">
        <v>34</v>
      </c>
      <c r="N365">
        <v>14363</v>
      </c>
      <c r="O365">
        <v>18</v>
      </c>
      <c r="P365">
        <v>14381</v>
      </c>
      <c r="Q365">
        <v>0.95716676999999994</v>
      </c>
      <c r="R365">
        <v>1.452498619</v>
      </c>
      <c r="S365" s="11">
        <v>1502455</v>
      </c>
    </row>
    <row r="366" spans="1:19" x14ac:dyDescent="0.3">
      <c r="A366" t="s">
        <v>383</v>
      </c>
      <c r="B366" t="s">
        <v>580</v>
      </c>
      <c r="C366" t="s">
        <v>581</v>
      </c>
      <c r="D366">
        <v>1</v>
      </c>
      <c r="E366" t="s">
        <v>21</v>
      </c>
      <c r="F366" t="s">
        <v>22</v>
      </c>
      <c r="G366" t="s">
        <v>23</v>
      </c>
      <c r="H366">
        <v>0</v>
      </c>
      <c r="I366">
        <v>55</v>
      </c>
      <c r="J366" t="s">
        <v>24</v>
      </c>
      <c r="K366" t="s">
        <v>29</v>
      </c>
      <c r="L366" s="13">
        <v>15413532</v>
      </c>
      <c r="M366" s="13">
        <v>875803</v>
      </c>
      <c r="N366">
        <v>810237</v>
      </c>
      <c r="O366">
        <v>1011</v>
      </c>
      <c r="P366">
        <v>811248</v>
      </c>
      <c r="Q366">
        <v>46.692225389999997</v>
      </c>
      <c r="R366">
        <v>59.723661890000002</v>
      </c>
      <c r="S366" s="11">
        <v>1737437</v>
      </c>
    </row>
    <row r="367" spans="1:19" x14ac:dyDescent="0.3">
      <c r="A367" t="s">
        <v>383</v>
      </c>
      <c r="B367" t="s">
        <v>580</v>
      </c>
      <c r="C367" t="s">
        <v>582</v>
      </c>
      <c r="D367">
        <v>0</v>
      </c>
      <c r="E367" t="s">
        <v>31</v>
      </c>
      <c r="F367" t="s">
        <v>32</v>
      </c>
      <c r="G367" t="s">
        <v>23</v>
      </c>
      <c r="H367">
        <v>0</v>
      </c>
      <c r="I367">
        <v>31</v>
      </c>
      <c r="J367" t="s">
        <v>24</v>
      </c>
      <c r="K367" t="s">
        <v>79</v>
      </c>
      <c r="L367" s="13">
        <v>113554</v>
      </c>
      <c r="M367" s="13">
        <v>0</v>
      </c>
      <c r="N367">
        <v>450802</v>
      </c>
      <c r="O367">
        <v>205</v>
      </c>
      <c r="P367">
        <v>451007</v>
      </c>
      <c r="Q367">
        <v>25.958178629999999</v>
      </c>
      <c r="R367">
        <v>33.202904140000001</v>
      </c>
      <c r="S367" s="11">
        <v>1737437</v>
      </c>
    </row>
    <row r="368" spans="1:19" x14ac:dyDescent="0.3">
      <c r="A368" t="s">
        <v>383</v>
      </c>
      <c r="B368" t="s">
        <v>580</v>
      </c>
      <c r="C368" t="s">
        <v>583</v>
      </c>
      <c r="D368">
        <v>0</v>
      </c>
      <c r="E368" t="s">
        <v>41</v>
      </c>
      <c r="F368" t="s">
        <v>42</v>
      </c>
      <c r="G368" t="s">
        <v>23</v>
      </c>
      <c r="H368">
        <v>0</v>
      </c>
      <c r="I368">
        <v>44</v>
      </c>
      <c r="J368" t="s">
        <v>24</v>
      </c>
      <c r="K368" t="s">
        <v>167</v>
      </c>
      <c r="L368" s="13">
        <v>682000</v>
      </c>
      <c r="M368" s="13">
        <v>0</v>
      </c>
      <c r="N368">
        <v>23545</v>
      </c>
      <c r="O368">
        <v>28</v>
      </c>
      <c r="P368">
        <v>23573</v>
      </c>
      <c r="Q368">
        <v>1.35676862</v>
      </c>
      <c r="R368">
        <v>1.735432176</v>
      </c>
      <c r="S368" s="11">
        <v>1737437</v>
      </c>
    </row>
    <row r="369" spans="1:19" x14ac:dyDescent="0.3">
      <c r="A369" t="s">
        <v>383</v>
      </c>
      <c r="B369" t="s">
        <v>580</v>
      </c>
      <c r="C369" t="s">
        <v>33</v>
      </c>
      <c r="D369">
        <v>0</v>
      </c>
      <c r="E369" t="s">
        <v>33</v>
      </c>
      <c r="F369" t="s">
        <v>2885</v>
      </c>
      <c r="G369" t="s">
        <v>34</v>
      </c>
      <c r="J369" t="s">
        <v>34</v>
      </c>
      <c r="K369" t="s">
        <v>34</v>
      </c>
      <c r="N369">
        <v>22781</v>
      </c>
      <c r="O369">
        <v>6</v>
      </c>
      <c r="P369">
        <v>22787</v>
      </c>
      <c r="Q369">
        <v>1.311529569</v>
      </c>
      <c r="R369">
        <v>1.6775672589999999</v>
      </c>
      <c r="S369" s="11">
        <v>1737437</v>
      </c>
    </row>
    <row r="370" spans="1:19" x14ac:dyDescent="0.3">
      <c r="A370" t="s">
        <v>35</v>
      </c>
      <c r="B370" t="s">
        <v>584</v>
      </c>
      <c r="C370" t="s">
        <v>585</v>
      </c>
      <c r="D370">
        <v>1</v>
      </c>
      <c r="E370" t="s">
        <v>21</v>
      </c>
      <c r="F370" t="s">
        <v>22</v>
      </c>
      <c r="G370" t="s">
        <v>23</v>
      </c>
      <c r="H370">
        <v>6</v>
      </c>
      <c r="I370">
        <v>44</v>
      </c>
      <c r="J370" t="s">
        <v>48</v>
      </c>
      <c r="K370" t="s">
        <v>61</v>
      </c>
      <c r="L370" s="13">
        <v>94089148</v>
      </c>
      <c r="M370" s="13">
        <v>21696413</v>
      </c>
      <c r="N370">
        <v>508989</v>
      </c>
      <c r="O370">
        <v>1040</v>
      </c>
      <c r="P370">
        <v>510029</v>
      </c>
      <c r="Q370">
        <v>26.256129940000001</v>
      </c>
      <c r="R370">
        <v>49.04771109</v>
      </c>
      <c r="S370" s="11">
        <v>1942514</v>
      </c>
    </row>
    <row r="371" spans="1:19" x14ac:dyDescent="0.3">
      <c r="A371" t="s">
        <v>35</v>
      </c>
      <c r="B371" t="s">
        <v>584</v>
      </c>
      <c r="C371" t="s">
        <v>586</v>
      </c>
      <c r="D371">
        <v>0</v>
      </c>
      <c r="E371" t="s">
        <v>41</v>
      </c>
      <c r="F371" t="s">
        <v>42</v>
      </c>
      <c r="G371" t="s">
        <v>23</v>
      </c>
      <c r="H371">
        <v>5</v>
      </c>
      <c r="I371">
        <v>59</v>
      </c>
      <c r="J371" t="s">
        <v>48</v>
      </c>
      <c r="K371" t="s">
        <v>52</v>
      </c>
      <c r="L371" s="13">
        <v>124899017</v>
      </c>
      <c r="M371" s="13">
        <v>54880849</v>
      </c>
      <c r="N371">
        <v>465412</v>
      </c>
      <c r="O371">
        <v>1002</v>
      </c>
      <c r="P371">
        <v>466414</v>
      </c>
      <c r="Q371">
        <v>24.010843680000001</v>
      </c>
      <c r="R371">
        <v>44.853408569999999</v>
      </c>
      <c r="S371" s="11">
        <v>1942514</v>
      </c>
    </row>
    <row r="372" spans="1:19" x14ac:dyDescent="0.3">
      <c r="A372" t="s">
        <v>35</v>
      </c>
      <c r="B372" t="s">
        <v>584</v>
      </c>
      <c r="C372" t="s">
        <v>587</v>
      </c>
      <c r="D372">
        <v>0</v>
      </c>
      <c r="E372" t="s">
        <v>31</v>
      </c>
      <c r="F372" t="s">
        <v>32</v>
      </c>
      <c r="G372" t="s">
        <v>23</v>
      </c>
      <c r="H372">
        <v>2</v>
      </c>
      <c r="I372">
        <v>59</v>
      </c>
      <c r="J372" t="s">
        <v>48</v>
      </c>
      <c r="K372" t="s">
        <v>61</v>
      </c>
      <c r="L372" s="13">
        <v>82444969</v>
      </c>
      <c r="M372" s="13">
        <v>0</v>
      </c>
      <c r="N372">
        <v>25508</v>
      </c>
      <c r="O372">
        <v>96</v>
      </c>
      <c r="P372">
        <v>25604</v>
      </c>
      <c r="Q372">
        <v>1.318085738</v>
      </c>
      <c r="R372">
        <v>2.4622474310000002</v>
      </c>
      <c r="S372" s="11">
        <v>1942514</v>
      </c>
    </row>
    <row r="373" spans="1:19" x14ac:dyDescent="0.3">
      <c r="A373" t="s">
        <v>309</v>
      </c>
      <c r="B373" t="s">
        <v>588</v>
      </c>
      <c r="C373" t="s">
        <v>589</v>
      </c>
      <c r="D373">
        <v>1</v>
      </c>
      <c r="E373" t="s">
        <v>312</v>
      </c>
      <c r="F373" t="s">
        <v>313</v>
      </c>
      <c r="G373" t="s">
        <v>44</v>
      </c>
      <c r="H373">
        <v>0</v>
      </c>
      <c r="I373">
        <v>42</v>
      </c>
      <c r="J373" t="s">
        <v>38</v>
      </c>
      <c r="K373" t="s">
        <v>52</v>
      </c>
      <c r="L373" s="13">
        <v>39417891</v>
      </c>
      <c r="M373" s="13">
        <v>8958149</v>
      </c>
      <c r="N373">
        <v>511772</v>
      </c>
      <c r="O373">
        <v>1273</v>
      </c>
      <c r="P373">
        <v>513045</v>
      </c>
      <c r="Q373">
        <v>30.87543127</v>
      </c>
      <c r="R373">
        <v>41.777343850000001</v>
      </c>
      <c r="S373" s="11">
        <v>1661661</v>
      </c>
    </row>
    <row r="374" spans="1:19" x14ac:dyDescent="0.3">
      <c r="A374" t="s">
        <v>309</v>
      </c>
      <c r="B374" t="s">
        <v>588</v>
      </c>
      <c r="C374" t="s">
        <v>590</v>
      </c>
      <c r="D374">
        <v>0</v>
      </c>
      <c r="E374" t="s">
        <v>21</v>
      </c>
      <c r="F374" t="s">
        <v>22</v>
      </c>
      <c r="G374" t="s">
        <v>23</v>
      </c>
      <c r="H374">
        <v>0</v>
      </c>
      <c r="I374">
        <v>49</v>
      </c>
      <c r="J374" t="s">
        <v>38</v>
      </c>
      <c r="K374" t="s">
        <v>29</v>
      </c>
      <c r="L374" s="13">
        <v>47223493</v>
      </c>
      <c r="M374" s="13">
        <v>12150231</v>
      </c>
      <c r="N374">
        <v>480874</v>
      </c>
      <c r="O374">
        <v>3380</v>
      </c>
      <c r="P374">
        <v>484254</v>
      </c>
      <c r="Q374">
        <v>29.142767389999999</v>
      </c>
      <c r="R374">
        <v>39.432887690000001</v>
      </c>
      <c r="S374" s="11">
        <v>1661661</v>
      </c>
    </row>
    <row r="375" spans="1:19" x14ac:dyDescent="0.3">
      <c r="A375" t="s">
        <v>309</v>
      </c>
      <c r="B375" t="s">
        <v>588</v>
      </c>
      <c r="C375" t="s">
        <v>591</v>
      </c>
      <c r="D375">
        <v>0</v>
      </c>
      <c r="E375" t="s">
        <v>31</v>
      </c>
      <c r="F375" t="s">
        <v>32</v>
      </c>
      <c r="G375" t="s">
        <v>44</v>
      </c>
      <c r="H375">
        <v>0</v>
      </c>
      <c r="I375">
        <v>42</v>
      </c>
      <c r="J375" t="s">
        <v>38</v>
      </c>
      <c r="K375" t="s">
        <v>29</v>
      </c>
      <c r="L375" s="13">
        <v>23838000</v>
      </c>
      <c r="M375" s="13">
        <v>2384493</v>
      </c>
      <c r="N375">
        <v>207134</v>
      </c>
      <c r="O375">
        <v>576</v>
      </c>
      <c r="P375">
        <v>207710</v>
      </c>
      <c r="Q375">
        <v>12.500142930000001</v>
      </c>
      <c r="R375">
        <v>16.913861529999998</v>
      </c>
      <c r="S375" s="11">
        <v>1661661</v>
      </c>
    </row>
    <row r="376" spans="1:19" x14ac:dyDescent="0.3">
      <c r="A376" t="s">
        <v>257</v>
      </c>
      <c r="B376" t="s">
        <v>592</v>
      </c>
      <c r="C376" t="s">
        <v>593</v>
      </c>
      <c r="D376">
        <v>1</v>
      </c>
      <c r="E376" t="s">
        <v>439</v>
      </c>
      <c r="F376" t="s">
        <v>440</v>
      </c>
      <c r="G376" t="s">
        <v>23</v>
      </c>
      <c r="H376">
        <v>0</v>
      </c>
      <c r="I376">
        <v>41</v>
      </c>
      <c r="J376" t="s">
        <v>48</v>
      </c>
      <c r="K376" t="s">
        <v>66</v>
      </c>
      <c r="L376" s="13">
        <v>6801126</v>
      </c>
      <c r="M376" s="13">
        <v>5364747</v>
      </c>
      <c r="N376">
        <v>616724</v>
      </c>
      <c r="O376">
        <v>1530</v>
      </c>
      <c r="P376">
        <v>618254</v>
      </c>
      <c r="Q376">
        <v>33.898849669999997</v>
      </c>
      <c r="R376">
        <v>59.266168319999998</v>
      </c>
      <c r="S376" s="11">
        <v>1823820</v>
      </c>
    </row>
    <row r="377" spans="1:19" x14ac:dyDescent="0.3">
      <c r="A377" t="s">
        <v>257</v>
      </c>
      <c r="B377" t="s">
        <v>592</v>
      </c>
      <c r="C377" t="s">
        <v>594</v>
      </c>
      <c r="D377">
        <v>0</v>
      </c>
      <c r="E377" t="s">
        <v>261</v>
      </c>
      <c r="F377" t="s">
        <v>262</v>
      </c>
      <c r="G377" t="s">
        <v>23</v>
      </c>
      <c r="H377">
        <v>0</v>
      </c>
      <c r="I377">
        <v>43</v>
      </c>
      <c r="J377" t="s">
        <v>48</v>
      </c>
      <c r="K377" t="s">
        <v>25</v>
      </c>
      <c r="L377" s="13">
        <v>30364808</v>
      </c>
      <c r="M377" s="13">
        <v>2180647</v>
      </c>
      <c r="N377">
        <v>339999</v>
      </c>
      <c r="O377">
        <v>625</v>
      </c>
      <c r="P377">
        <v>340624</v>
      </c>
      <c r="Q377">
        <v>18.676404470000001</v>
      </c>
      <c r="R377">
        <v>32.652403900000003</v>
      </c>
      <c r="S377" s="11">
        <v>1823820</v>
      </c>
    </row>
    <row r="378" spans="1:19" x14ac:dyDescent="0.3">
      <c r="A378" t="s">
        <v>257</v>
      </c>
      <c r="B378" t="s">
        <v>592</v>
      </c>
      <c r="C378" t="s">
        <v>33</v>
      </c>
      <c r="D378">
        <v>0</v>
      </c>
      <c r="E378" t="s">
        <v>33</v>
      </c>
      <c r="F378" t="s">
        <v>2885</v>
      </c>
      <c r="G378" t="s">
        <v>34</v>
      </c>
      <c r="J378" t="s">
        <v>34</v>
      </c>
      <c r="K378" t="s">
        <v>34</v>
      </c>
      <c r="N378">
        <v>31528</v>
      </c>
      <c r="O378">
        <v>39</v>
      </c>
      <c r="P378">
        <v>31567</v>
      </c>
      <c r="Q378">
        <v>1.7308177339999999</v>
      </c>
      <c r="R378">
        <v>3.0260299740000001</v>
      </c>
      <c r="S378" s="11">
        <v>1823820</v>
      </c>
    </row>
    <row r="379" spans="1:19" x14ac:dyDescent="0.3">
      <c r="A379" t="s">
        <v>45</v>
      </c>
      <c r="B379" t="s">
        <v>595</v>
      </c>
      <c r="C379" t="s">
        <v>596</v>
      </c>
      <c r="D379">
        <v>1</v>
      </c>
      <c r="E379" t="s">
        <v>21</v>
      </c>
      <c r="F379" t="s">
        <v>22</v>
      </c>
      <c r="G379" t="s">
        <v>23</v>
      </c>
      <c r="H379">
        <v>2</v>
      </c>
      <c r="I379">
        <v>50</v>
      </c>
      <c r="J379" t="s">
        <v>48</v>
      </c>
      <c r="K379" t="s">
        <v>59</v>
      </c>
      <c r="L379" s="13">
        <v>627543615</v>
      </c>
      <c r="M379" s="13">
        <v>19861338</v>
      </c>
      <c r="N379">
        <v>646152</v>
      </c>
      <c r="O379">
        <v>4091</v>
      </c>
      <c r="P379">
        <v>650243</v>
      </c>
      <c r="Q379">
        <v>35.894170539999998</v>
      </c>
      <c r="R379">
        <v>52.163703939999998</v>
      </c>
      <c r="S379" s="11">
        <v>1811556</v>
      </c>
    </row>
    <row r="380" spans="1:19" x14ac:dyDescent="0.3">
      <c r="A380" t="s">
        <v>45</v>
      </c>
      <c r="B380" t="s">
        <v>595</v>
      </c>
      <c r="C380" t="s">
        <v>597</v>
      </c>
      <c r="D380">
        <v>0</v>
      </c>
      <c r="E380" t="s">
        <v>50</v>
      </c>
      <c r="F380" t="s">
        <v>51</v>
      </c>
      <c r="G380" t="s">
        <v>23</v>
      </c>
      <c r="H380">
        <v>0</v>
      </c>
      <c r="I380">
        <v>64</v>
      </c>
      <c r="J380" t="s">
        <v>48</v>
      </c>
      <c r="K380" t="s">
        <v>61</v>
      </c>
      <c r="L380" s="13">
        <v>57462818</v>
      </c>
      <c r="M380" s="13">
        <v>2050134</v>
      </c>
      <c r="N380">
        <v>448285</v>
      </c>
      <c r="O380">
        <v>4564</v>
      </c>
      <c r="P380">
        <v>452849</v>
      </c>
      <c r="Q380">
        <v>24.99779195</v>
      </c>
      <c r="R380">
        <v>36.328389790000003</v>
      </c>
      <c r="S380" s="11">
        <v>1811556</v>
      </c>
    </row>
    <row r="381" spans="1:19" x14ac:dyDescent="0.3">
      <c r="A381" t="s">
        <v>45</v>
      </c>
      <c r="B381" t="s">
        <v>595</v>
      </c>
      <c r="C381" t="s">
        <v>598</v>
      </c>
      <c r="D381">
        <v>0</v>
      </c>
      <c r="E381" t="s">
        <v>41</v>
      </c>
      <c r="F381" t="s">
        <v>42</v>
      </c>
      <c r="G381" t="s">
        <v>44</v>
      </c>
      <c r="H381">
        <v>0</v>
      </c>
      <c r="I381">
        <v>37</v>
      </c>
      <c r="J381" t="s">
        <v>48</v>
      </c>
      <c r="K381" t="s">
        <v>79</v>
      </c>
      <c r="L381" s="13">
        <v>36343297</v>
      </c>
      <c r="M381" s="13">
        <v>3616000</v>
      </c>
      <c r="N381">
        <v>52433</v>
      </c>
      <c r="O381">
        <v>226</v>
      </c>
      <c r="P381">
        <v>52659</v>
      </c>
      <c r="Q381">
        <v>2.9068380989999998</v>
      </c>
      <c r="R381">
        <v>4.2244030090000004</v>
      </c>
      <c r="S381" s="11">
        <v>1811556</v>
      </c>
    </row>
    <row r="382" spans="1:19" x14ac:dyDescent="0.3">
      <c r="A382" t="s">
        <v>45</v>
      </c>
      <c r="B382" t="s">
        <v>595</v>
      </c>
      <c r="C382" t="s">
        <v>599</v>
      </c>
      <c r="D382">
        <v>0</v>
      </c>
      <c r="E382" t="s">
        <v>54</v>
      </c>
      <c r="F382" t="s">
        <v>55</v>
      </c>
      <c r="G382" t="s">
        <v>23</v>
      </c>
      <c r="H382">
        <v>0</v>
      </c>
      <c r="I382">
        <v>68</v>
      </c>
      <c r="J382" t="s">
        <v>48</v>
      </c>
      <c r="K382" t="s">
        <v>79</v>
      </c>
      <c r="L382" s="13">
        <v>5995146</v>
      </c>
      <c r="M382" s="13">
        <v>60000</v>
      </c>
      <c r="N382">
        <v>45587</v>
      </c>
      <c r="O382">
        <v>255</v>
      </c>
      <c r="P382">
        <v>45842</v>
      </c>
      <c r="Q382">
        <v>2.530531764</v>
      </c>
      <c r="R382">
        <v>3.6775305789999999</v>
      </c>
      <c r="S382" s="11">
        <v>1811556</v>
      </c>
    </row>
    <row r="383" spans="1:19" x14ac:dyDescent="0.3">
      <c r="A383" t="s">
        <v>45</v>
      </c>
      <c r="B383" t="s">
        <v>595</v>
      </c>
      <c r="C383" t="s">
        <v>600</v>
      </c>
      <c r="D383">
        <v>0</v>
      </c>
      <c r="E383" t="s">
        <v>155</v>
      </c>
      <c r="F383" t="s">
        <v>332</v>
      </c>
      <c r="G383" t="s">
        <v>23</v>
      </c>
      <c r="H383">
        <v>2</v>
      </c>
      <c r="I383">
        <v>56</v>
      </c>
      <c r="J383" t="s">
        <v>48</v>
      </c>
      <c r="K383" t="s">
        <v>59</v>
      </c>
      <c r="L383" s="13">
        <v>32513000</v>
      </c>
      <c r="M383" s="13">
        <v>7500000</v>
      </c>
      <c r="N383">
        <v>13079</v>
      </c>
      <c r="O383">
        <v>66</v>
      </c>
      <c r="P383">
        <v>13145</v>
      </c>
      <c r="Q383">
        <v>0.72561930200000002</v>
      </c>
      <c r="R383">
        <v>1.05451637</v>
      </c>
      <c r="S383" s="11">
        <v>1811556</v>
      </c>
    </row>
    <row r="384" spans="1:19" x14ac:dyDescent="0.3">
      <c r="A384" t="s">
        <v>67</v>
      </c>
      <c r="B384" t="s">
        <v>601</v>
      </c>
      <c r="C384" t="s">
        <v>602</v>
      </c>
      <c r="D384">
        <v>1</v>
      </c>
      <c r="E384" t="s">
        <v>21</v>
      </c>
      <c r="F384" t="s">
        <v>22</v>
      </c>
      <c r="G384" t="s">
        <v>44</v>
      </c>
      <c r="H384">
        <v>0</v>
      </c>
      <c r="I384">
        <v>39</v>
      </c>
      <c r="J384" t="s">
        <v>38</v>
      </c>
      <c r="K384" t="s">
        <v>66</v>
      </c>
      <c r="L384" s="13">
        <v>3117190</v>
      </c>
      <c r="M384" s="13">
        <v>0</v>
      </c>
      <c r="N384">
        <v>701293</v>
      </c>
      <c r="O384">
        <v>6699</v>
      </c>
      <c r="P384">
        <v>707992</v>
      </c>
      <c r="Q384">
        <v>36.423201220000003</v>
      </c>
      <c r="R384">
        <v>61.619657940000003</v>
      </c>
      <c r="S384" s="11">
        <v>1943794</v>
      </c>
    </row>
    <row r="385" spans="1:19" x14ac:dyDescent="0.3">
      <c r="A385" t="s">
        <v>67</v>
      </c>
      <c r="B385" t="s">
        <v>601</v>
      </c>
      <c r="C385" t="s">
        <v>603</v>
      </c>
      <c r="D385">
        <v>0</v>
      </c>
      <c r="E385" t="s">
        <v>31</v>
      </c>
      <c r="F385" t="s">
        <v>32</v>
      </c>
      <c r="G385" t="s">
        <v>23</v>
      </c>
      <c r="H385">
        <v>0</v>
      </c>
      <c r="I385">
        <v>59</v>
      </c>
      <c r="J385" t="s">
        <v>38</v>
      </c>
      <c r="K385" t="s">
        <v>79</v>
      </c>
      <c r="L385" s="13">
        <v>133045865</v>
      </c>
      <c r="M385" s="13">
        <v>28346352</v>
      </c>
      <c r="N385">
        <v>387863</v>
      </c>
      <c r="O385">
        <v>1730</v>
      </c>
      <c r="P385">
        <v>389593</v>
      </c>
      <c r="Q385">
        <v>20.04291607</v>
      </c>
      <c r="R385">
        <v>33.907992460000003</v>
      </c>
      <c r="S385" s="11">
        <v>1943794</v>
      </c>
    </row>
    <row r="386" spans="1:19" x14ac:dyDescent="0.3">
      <c r="A386" t="s">
        <v>67</v>
      </c>
      <c r="B386" t="s">
        <v>601</v>
      </c>
      <c r="C386" t="s">
        <v>604</v>
      </c>
      <c r="D386">
        <v>0</v>
      </c>
      <c r="E386" t="s">
        <v>41</v>
      </c>
      <c r="F386" t="s">
        <v>42</v>
      </c>
      <c r="G386" t="s">
        <v>23</v>
      </c>
      <c r="H386">
        <v>0</v>
      </c>
      <c r="I386">
        <v>56</v>
      </c>
      <c r="J386" t="s">
        <v>38</v>
      </c>
      <c r="K386" t="s">
        <v>79</v>
      </c>
      <c r="L386" s="13">
        <v>15896000</v>
      </c>
      <c r="M386" s="13">
        <v>1265000</v>
      </c>
      <c r="N386">
        <v>31497</v>
      </c>
      <c r="O386">
        <v>118</v>
      </c>
      <c r="P386">
        <v>31615</v>
      </c>
      <c r="Q386">
        <v>1.6264583589999999</v>
      </c>
      <c r="R386">
        <v>2.7515925120000002</v>
      </c>
      <c r="S386" s="11">
        <v>1943794</v>
      </c>
    </row>
    <row r="387" spans="1:19" x14ac:dyDescent="0.3">
      <c r="A387" t="s">
        <v>56</v>
      </c>
      <c r="B387" t="s">
        <v>605</v>
      </c>
      <c r="C387" t="s">
        <v>606</v>
      </c>
      <c r="D387">
        <v>1</v>
      </c>
      <c r="E387" t="s">
        <v>21</v>
      </c>
      <c r="F387" t="s">
        <v>22</v>
      </c>
      <c r="G387" t="s">
        <v>23</v>
      </c>
      <c r="H387">
        <v>0</v>
      </c>
      <c r="I387">
        <v>61</v>
      </c>
      <c r="J387" t="s">
        <v>24</v>
      </c>
      <c r="K387" t="s">
        <v>29</v>
      </c>
      <c r="L387" s="13">
        <v>6835957</v>
      </c>
      <c r="M387" s="13">
        <v>0</v>
      </c>
      <c r="N387">
        <v>635374</v>
      </c>
      <c r="O387">
        <v>2421</v>
      </c>
      <c r="P387">
        <v>637795</v>
      </c>
      <c r="Q387">
        <v>40.766203539999999</v>
      </c>
      <c r="R387">
        <v>55.428719919999999</v>
      </c>
      <c r="S387" s="11">
        <v>1564519</v>
      </c>
    </row>
    <row r="388" spans="1:19" x14ac:dyDescent="0.3">
      <c r="A388" t="s">
        <v>56</v>
      </c>
      <c r="B388" t="s">
        <v>605</v>
      </c>
      <c r="C388" t="s">
        <v>607</v>
      </c>
      <c r="D388">
        <v>0</v>
      </c>
      <c r="E388" t="s">
        <v>31</v>
      </c>
      <c r="F388" t="s">
        <v>32</v>
      </c>
      <c r="G388" t="s">
        <v>23</v>
      </c>
      <c r="H388">
        <v>3</v>
      </c>
      <c r="I388">
        <v>37</v>
      </c>
      <c r="J388" t="s">
        <v>48</v>
      </c>
      <c r="K388" t="s">
        <v>25</v>
      </c>
      <c r="L388" s="13">
        <v>3343699</v>
      </c>
      <c r="M388" s="13">
        <v>0</v>
      </c>
      <c r="N388">
        <v>302890</v>
      </c>
      <c r="O388">
        <v>691</v>
      </c>
      <c r="P388">
        <v>303581</v>
      </c>
      <c r="Q388">
        <v>19.40411078</v>
      </c>
      <c r="R388">
        <v>26.38325202</v>
      </c>
      <c r="S388" s="11">
        <v>1564519</v>
      </c>
    </row>
    <row r="389" spans="1:19" x14ac:dyDescent="0.3">
      <c r="A389" t="s">
        <v>56</v>
      </c>
      <c r="B389" t="s">
        <v>605</v>
      </c>
      <c r="C389" t="s">
        <v>608</v>
      </c>
      <c r="D389">
        <v>0</v>
      </c>
      <c r="E389" t="s">
        <v>462</v>
      </c>
      <c r="F389" t="s">
        <v>389</v>
      </c>
      <c r="G389" t="s">
        <v>23</v>
      </c>
      <c r="H389">
        <v>6</v>
      </c>
      <c r="I389">
        <v>73</v>
      </c>
      <c r="J389" t="s">
        <v>24</v>
      </c>
      <c r="K389" t="s">
        <v>61</v>
      </c>
      <c r="L389" s="13">
        <v>20146320</v>
      </c>
      <c r="M389" s="13">
        <v>4595420</v>
      </c>
      <c r="N389">
        <v>143093</v>
      </c>
      <c r="O389">
        <v>990</v>
      </c>
      <c r="P389">
        <v>144083</v>
      </c>
      <c r="Q389">
        <v>9.2094119659999993</v>
      </c>
      <c r="R389">
        <v>12.52179188</v>
      </c>
      <c r="S389" s="11">
        <v>1564519</v>
      </c>
    </row>
    <row r="390" spans="1:19" x14ac:dyDescent="0.3">
      <c r="A390" t="s">
        <v>56</v>
      </c>
      <c r="B390" t="s">
        <v>605</v>
      </c>
      <c r="C390" t="s">
        <v>609</v>
      </c>
      <c r="D390">
        <v>0</v>
      </c>
      <c r="E390" t="s">
        <v>155</v>
      </c>
      <c r="F390" t="s">
        <v>335</v>
      </c>
      <c r="G390" t="s">
        <v>23</v>
      </c>
      <c r="H390">
        <v>0</v>
      </c>
      <c r="I390">
        <v>40</v>
      </c>
      <c r="J390" t="s">
        <v>48</v>
      </c>
      <c r="K390" t="s">
        <v>314</v>
      </c>
      <c r="L390" s="13">
        <v>1035000</v>
      </c>
      <c r="M390" s="13">
        <v>0</v>
      </c>
      <c r="N390">
        <v>15110</v>
      </c>
      <c r="O390">
        <v>0</v>
      </c>
      <c r="P390">
        <v>15110</v>
      </c>
      <c r="Q390">
        <v>0.96579204200000002</v>
      </c>
      <c r="R390">
        <v>1.313161687</v>
      </c>
      <c r="S390" s="11">
        <v>1564519</v>
      </c>
    </row>
    <row r="391" spans="1:19" x14ac:dyDescent="0.3">
      <c r="A391" t="s">
        <v>56</v>
      </c>
      <c r="B391" t="s">
        <v>610</v>
      </c>
      <c r="C391" t="s">
        <v>611</v>
      </c>
      <c r="D391">
        <v>1</v>
      </c>
      <c r="E391" t="s">
        <v>21</v>
      </c>
      <c r="F391" t="s">
        <v>22</v>
      </c>
      <c r="G391" t="s">
        <v>44</v>
      </c>
      <c r="H391">
        <v>0</v>
      </c>
      <c r="I391">
        <v>55</v>
      </c>
      <c r="J391" t="s">
        <v>48</v>
      </c>
      <c r="K391" t="s">
        <v>79</v>
      </c>
      <c r="L391" s="13">
        <v>17753161</v>
      </c>
      <c r="M391" s="13">
        <v>3689036</v>
      </c>
      <c r="N391">
        <v>655272</v>
      </c>
      <c r="O391">
        <v>6001</v>
      </c>
      <c r="P391">
        <v>661273</v>
      </c>
      <c r="Q391">
        <v>37.396036979999998</v>
      </c>
      <c r="R391">
        <v>63.325646740000003</v>
      </c>
      <c r="S391" s="11">
        <v>1768297</v>
      </c>
    </row>
    <row r="392" spans="1:19" x14ac:dyDescent="0.3">
      <c r="A392" t="s">
        <v>56</v>
      </c>
      <c r="B392" t="s">
        <v>610</v>
      </c>
      <c r="C392" t="s">
        <v>612</v>
      </c>
      <c r="D392">
        <v>0</v>
      </c>
      <c r="E392" t="s">
        <v>31</v>
      </c>
      <c r="F392" t="s">
        <v>32</v>
      </c>
      <c r="G392" t="s">
        <v>23</v>
      </c>
      <c r="H392">
        <v>0</v>
      </c>
      <c r="I392">
        <v>50</v>
      </c>
      <c r="J392" t="s">
        <v>48</v>
      </c>
      <c r="K392" t="s">
        <v>61</v>
      </c>
      <c r="L392" s="13">
        <v>75961835</v>
      </c>
      <c r="M392" s="13">
        <v>5595198</v>
      </c>
      <c r="N392">
        <v>329131</v>
      </c>
      <c r="O392">
        <v>2623</v>
      </c>
      <c r="P392">
        <v>331754</v>
      </c>
      <c r="Q392">
        <v>18.761214890000002</v>
      </c>
      <c r="R392">
        <v>31.769838790000001</v>
      </c>
      <c r="S392" s="11">
        <v>1768297</v>
      </c>
    </row>
    <row r="393" spans="1:19" x14ac:dyDescent="0.3">
      <c r="A393" t="s">
        <v>56</v>
      </c>
      <c r="B393" t="s">
        <v>610</v>
      </c>
      <c r="C393" t="s">
        <v>33</v>
      </c>
      <c r="D393">
        <v>0</v>
      </c>
      <c r="E393" t="s">
        <v>33</v>
      </c>
      <c r="F393" t="s">
        <v>2885</v>
      </c>
      <c r="G393" t="s">
        <v>34</v>
      </c>
      <c r="J393" t="s">
        <v>34</v>
      </c>
      <c r="K393" t="s">
        <v>34</v>
      </c>
      <c r="N393">
        <v>16115</v>
      </c>
      <c r="O393">
        <v>268</v>
      </c>
      <c r="P393">
        <v>16383</v>
      </c>
      <c r="Q393">
        <v>0.926484635</v>
      </c>
      <c r="R393">
        <v>1.568889204</v>
      </c>
      <c r="S393" s="11">
        <v>1768297</v>
      </c>
    </row>
    <row r="394" spans="1:19" x14ac:dyDescent="0.3">
      <c r="A394" t="s">
        <v>67</v>
      </c>
      <c r="B394" t="s">
        <v>613</v>
      </c>
      <c r="C394" t="s">
        <v>614</v>
      </c>
      <c r="D394">
        <v>1</v>
      </c>
      <c r="E394" t="s">
        <v>21</v>
      </c>
      <c r="F394" t="s">
        <v>22</v>
      </c>
      <c r="G394" t="s">
        <v>23</v>
      </c>
      <c r="H394">
        <v>0</v>
      </c>
      <c r="I394">
        <v>62</v>
      </c>
      <c r="J394" t="s">
        <v>48</v>
      </c>
      <c r="K394" t="s">
        <v>52</v>
      </c>
      <c r="L394" s="13">
        <v>232703276</v>
      </c>
      <c r="M394" s="13">
        <v>1827380</v>
      </c>
      <c r="N394">
        <v>936065</v>
      </c>
      <c r="O394">
        <v>2095</v>
      </c>
      <c r="P394">
        <v>938160</v>
      </c>
      <c r="Q394">
        <v>46.970752930000003</v>
      </c>
      <c r="R394">
        <v>71.560040299999997</v>
      </c>
      <c r="S394" s="11">
        <v>1997328</v>
      </c>
    </row>
    <row r="395" spans="1:19" x14ac:dyDescent="0.3">
      <c r="A395" t="s">
        <v>67</v>
      </c>
      <c r="B395" t="s">
        <v>613</v>
      </c>
      <c r="C395" t="s">
        <v>615</v>
      </c>
      <c r="D395">
        <v>0</v>
      </c>
      <c r="E395" t="s">
        <v>31</v>
      </c>
      <c r="F395" t="s">
        <v>32</v>
      </c>
      <c r="G395" t="s">
        <v>23</v>
      </c>
      <c r="H395">
        <v>1</v>
      </c>
      <c r="I395">
        <v>52</v>
      </c>
      <c r="J395" t="s">
        <v>48</v>
      </c>
      <c r="K395" t="s">
        <v>25</v>
      </c>
      <c r="L395" s="13">
        <v>74900711</v>
      </c>
      <c r="M395" s="13">
        <v>24650224</v>
      </c>
      <c r="N395">
        <v>325145</v>
      </c>
      <c r="O395">
        <v>1015</v>
      </c>
      <c r="P395">
        <v>326160</v>
      </c>
      <c r="Q395">
        <v>16.329816640000001</v>
      </c>
      <c r="R395">
        <v>24.878509789999999</v>
      </c>
      <c r="S395" s="11">
        <v>1997328</v>
      </c>
    </row>
    <row r="396" spans="1:19" x14ac:dyDescent="0.3">
      <c r="A396" t="s">
        <v>67</v>
      </c>
      <c r="B396" t="s">
        <v>613</v>
      </c>
      <c r="C396" t="s">
        <v>33</v>
      </c>
      <c r="D396">
        <v>0</v>
      </c>
      <c r="E396" t="s">
        <v>33</v>
      </c>
      <c r="F396" t="s">
        <v>2885</v>
      </c>
      <c r="G396" t="s">
        <v>34</v>
      </c>
      <c r="J396" t="s">
        <v>34</v>
      </c>
      <c r="K396" t="s">
        <v>34</v>
      </c>
      <c r="N396">
        <v>17388</v>
      </c>
      <c r="O396">
        <v>30</v>
      </c>
      <c r="P396">
        <v>17418</v>
      </c>
      <c r="Q396">
        <v>0.87206507899999997</v>
      </c>
      <c r="R396">
        <v>1.328592971</v>
      </c>
      <c r="S396" s="11">
        <v>1997328</v>
      </c>
    </row>
    <row r="397" spans="1:19" x14ac:dyDescent="0.3">
      <c r="A397" t="s">
        <v>67</v>
      </c>
      <c r="B397" t="s">
        <v>613</v>
      </c>
      <c r="C397" t="s">
        <v>616</v>
      </c>
      <c r="D397">
        <v>0</v>
      </c>
      <c r="E397" t="s">
        <v>41</v>
      </c>
      <c r="F397" t="s">
        <v>42</v>
      </c>
      <c r="G397" t="s">
        <v>23</v>
      </c>
      <c r="H397">
        <v>1</v>
      </c>
      <c r="I397">
        <v>40</v>
      </c>
      <c r="J397" t="s">
        <v>48</v>
      </c>
      <c r="K397" t="s">
        <v>314</v>
      </c>
      <c r="L397" s="13">
        <v>6202833</v>
      </c>
      <c r="M397" s="13">
        <v>1250000</v>
      </c>
      <c r="N397">
        <v>15599</v>
      </c>
      <c r="O397">
        <v>28</v>
      </c>
      <c r="P397">
        <v>15627</v>
      </c>
      <c r="Q397">
        <v>0.78239528000000003</v>
      </c>
      <c r="R397">
        <v>1.191980845</v>
      </c>
      <c r="S397" s="11">
        <v>1997328</v>
      </c>
    </row>
    <row r="398" spans="1:19" x14ac:dyDescent="0.3">
      <c r="A398" t="s">
        <v>67</v>
      </c>
      <c r="B398" t="s">
        <v>613</v>
      </c>
      <c r="C398" t="s">
        <v>617</v>
      </c>
      <c r="D398">
        <v>0</v>
      </c>
      <c r="E398" t="s">
        <v>618</v>
      </c>
      <c r="F398" t="s">
        <v>619</v>
      </c>
      <c r="G398" t="s">
        <v>23</v>
      </c>
      <c r="H398">
        <v>0</v>
      </c>
      <c r="I398">
        <v>42</v>
      </c>
      <c r="J398" t="s">
        <v>48</v>
      </c>
      <c r="K398" t="s">
        <v>52</v>
      </c>
      <c r="L398" s="13">
        <v>1089730</v>
      </c>
      <c r="M398" s="13">
        <v>0</v>
      </c>
      <c r="N398">
        <v>13140</v>
      </c>
      <c r="O398">
        <v>8</v>
      </c>
      <c r="P398">
        <v>13148</v>
      </c>
      <c r="Q398">
        <v>0.65827946100000001</v>
      </c>
      <c r="R398">
        <v>1.002890136</v>
      </c>
      <c r="S398" s="11">
        <v>1997328</v>
      </c>
    </row>
    <row r="399" spans="1:19" x14ac:dyDescent="0.3">
      <c r="A399" t="s">
        <v>383</v>
      </c>
      <c r="B399" t="s">
        <v>620</v>
      </c>
      <c r="C399" t="s">
        <v>621</v>
      </c>
      <c r="D399">
        <v>1</v>
      </c>
      <c r="E399" t="s">
        <v>21</v>
      </c>
      <c r="F399" t="s">
        <v>22</v>
      </c>
      <c r="G399" t="s">
        <v>44</v>
      </c>
      <c r="H399">
        <v>0</v>
      </c>
      <c r="I399">
        <v>45</v>
      </c>
      <c r="J399" t="s">
        <v>38</v>
      </c>
      <c r="K399" t="s">
        <v>29</v>
      </c>
      <c r="L399" s="13">
        <v>51108660</v>
      </c>
      <c r="M399" s="13">
        <v>13400000</v>
      </c>
      <c r="N399">
        <v>522990</v>
      </c>
      <c r="O399">
        <v>4704</v>
      </c>
      <c r="P399">
        <v>527694</v>
      </c>
      <c r="Q399">
        <v>29.892020429999999</v>
      </c>
      <c r="R399">
        <v>54.812992809999997</v>
      </c>
      <c r="S399" s="11">
        <v>1765334</v>
      </c>
    </row>
    <row r="400" spans="1:19" x14ac:dyDescent="0.3">
      <c r="A400" t="s">
        <v>383</v>
      </c>
      <c r="B400" t="s">
        <v>620</v>
      </c>
      <c r="C400" t="s">
        <v>622</v>
      </c>
      <c r="D400">
        <v>0</v>
      </c>
      <c r="E400" t="s">
        <v>31</v>
      </c>
      <c r="F400" t="s">
        <v>32</v>
      </c>
      <c r="G400" t="s">
        <v>23</v>
      </c>
      <c r="H400">
        <v>0</v>
      </c>
      <c r="I400">
        <v>28</v>
      </c>
      <c r="J400" t="s">
        <v>38</v>
      </c>
      <c r="K400" t="s">
        <v>79</v>
      </c>
      <c r="L400" s="13">
        <v>746723</v>
      </c>
      <c r="M400" s="13">
        <v>0</v>
      </c>
      <c r="N400">
        <v>327177</v>
      </c>
      <c r="O400">
        <v>632</v>
      </c>
      <c r="P400">
        <v>327809</v>
      </c>
      <c r="Q400">
        <v>18.569233919999999</v>
      </c>
      <c r="R400">
        <v>34.050401100000002</v>
      </c>
      <c r="S400" s="11">
        <v>1765334</v>
      </c>
    </row>
    <row r="401" spans="1:19" x14ac:dyDescent="0.3">
      <c r="A401" t="s">
        <v>383</v>
      </c>
      <c r="B401" t="s">
        <v>620</v>
      </c>
      <c r="C401" t="s">
        <v>623</v>
      </c>
      <c r="D401">
        <v>0</v>
      </c>
      <c r="E401" t="s">
        <v>41</v>
      </c>
      <c r="F401" t="s">
        <v>42</v>
      </c>
      <c r="G401" t="s">
        <v>23</v>
      </c>
      <c r="H401">
        <v>0</v>
      </c>
      <c r="I401">
        <v>67</v>
      </c>
      <c r="J401" t="s">
        <v>38</v>
      </c>
      <c r="K401" t="s">
        <v>61</v>
      </c>
      <c r="L401" s="13">
        <v>12571690</v>
      </c>
      <c r="M401" s="13">
        <v>540000</v>
      </c>
      <c r="N401">
        <v>66345</v>
      </c>
      <c r="O401">
        <v>268</v>
      </c>
      <c r="P401">
        <v>66613</v>
      </c>
      <c r="Q401">
        <v>3.77339359</v>
      </c>
      <c r="R401">
        <v>6.9192711879999997</v>
      </c>
      <c r="S401" s="11">
        <v>1765334</v>
      </c>
    </row>
    <row r="402" spans="1:19" x14ac:dyDescent="0.3">
      <c r="A402" t="s">
        <v>45</v>
      </c>
      <c r="B402" t="s">
        <v>624</v>
      </c>
      <c r="C402" t="s">
        <v>625</v>
      </c>
      <c r="D402">
        <v>1</v>
      </c>
      <c r="E402" t="s">
        <v>21</v>
      </c>
      <c r="F402" t="s">
        <v>22</v>
      </c>
      <c r="G402" t="s">
        <v>23</v>
      </c>
      <c r="H402">
        <v>0</v>
      </c>
      <c r="I402">
        <v>58</v>
      </c>
      <c r="J402" t="s">
        <v>48</v>
      </c>
      <c r="K402" t="s">
        <v>52</v>
      </c>
      <c r="L402" s="13">
        <v>418850781</v>
      </c>
      <c r="M402" s="13">
        <v>5645459</v>
      </c>
      <c r="N402">
        <v>522032</v>
      </c>
      <c r="O402">
        <v>1551</v>
      </c>
      <c r="P402">
        <v>523583</v>
      </c>
      <c r="Q402">
        <v>27.701338549999999</v>
      </c>
      <c r="R402">
        <v>52.066467449999998</v>
      </c>
      <c r="S402" s="11">
        <v>1890100</v>
      </c>
    </row>
    <row r="403" spans="1:19" x14ac:dyDescent="0.3">
      <c r="A403" t="s">
        <v>45</v>
      </c>
      <c r="B403" t="s">
        <v>624</v>
      </c>
      <c r="C403" t="s">
        <v>626</v>
      </c>
      <c r="D403">
        <v>0</v>
      </c>
      <c r="E403" t="s">
        <v>31</v>
      </c>
      <c r="F403" t="s">
        <v>32</v>
      </c>
      <c r="G403" t="s">
        <v>23</v>
      </c>
      <c r="H403">
        <v>1</v>
      </c>
      <c r="I403">
        <v>62</v>
      </c>
      <c r="J403" t="s">
        <v>48</v>
      </c>
      <c r="K403" t="s">
        <v>25</v>
      </c>
      <c r="L403" s="13">
        <v>324522111</v>
      </c>
      <c r="M403" s="13">
        <v>964774</v>
      </c>
      <c r="N403">
        <v>366671</v>
      </c>
      <c r="O403">
        <v>583</v>
      </c>
      <c r="P403">
        <v>367254</v>
      </c>
      <c r="Q403">
        <v>19.430400509999998</v>
      </c>
      <c r="R403">
        <v>36.520701469999999</v>
      </c>
      <c r="S403" s="11">
        <v>1890100</v>
      </c>
    </row>
    <row r="404" spans="1:19" x14ac:dyDescent="0.3">
      <c r="A404" t="s">
        <v>45</v>
      </c>
      <c r="B404" t="s">
        <v>624</v>
      </c>
      <c r="C404" t="s">
        <v>627</v>
      </c>
      <c r="D404">
        <v>0</v>
      </c>
      <c r="E404" t="s">
        <v>54</v>
      </c>
      <c r="F404" t="s">
        <v>55</v>
      </c>
      <c r="G404" t="s">
        <v>23</v>
      </c>
      <c r="H404">
        <v>0</v>
      </c>
      <c r="I404">
        <v>69</v>
      </c>
      <c r="J404" t="s">
        <v>48</v>
      </c>
      <c r="K404" t="s">
        <v>39</v>
      </c>
      <c r="L404" s="13">
        <v>50883853</v>
      </c>
      <c r="M404" s="13">
        <v>0</v>
      </c>
      <c r="N404">
        <v>51259</v>
      </c>
      <c r="O404">
        <v>196</v>
      </c>
      <c r="P404">
        <v>51455</v>
      </c>
      <c r="Q404">
        <v>2.7223427330000001</v>
      </c>
      <c r="R404">
        <v>5.1168202230000004</v>
      </c>
      <c r="S404" s="11">
        <v>1890100</v>
      </c>
    </row>
    <row r="405" spans="1:19" x14ac:dyDescent="0.3">
      <c r="A405" t="s">
        <v>45</v>
      </c>
      <c r="B405" t="s">
        <v>624</v>
      </c>
      <c r="C405" t="s">
        <v>628</v>
      </c>
      <c r="D405">
        <v>0</v>
      </c>
      <c r="E405" t="s">
        <v>155</v>
      </c>
      <c r="F405" t="s">
        <v>629</v>
      </c>
      <c r="G405" t="s">
        <v>23</v>
      </c>
      <c r="H405">
        <v>2</v>
      </c>
      <c r="I405">
        <v>27</v>
      </c>
      <c r="J405" t="s">
        <v>48</v>
      </c>
      <c r="K405" t="s">
        <v>25</v>
      </c>
      <c r="L405" s="13">
        <v>834000</v>
      </c>
      <c r="M405" s="13">
        <v>0</v>
      </c>
      <c r="N405">
        <v>20675</v>
      </c>
      <c r="O405">
        <v>22</v>
      </c>
      <c r="P405">
        <v>20697</v>
      </c>
      <c r="Q405">
        <v>1.095021427</v>
      </c>
      <c r="R405">
        <v>2.0581639909999998</v>
      </c>
      <c r="S405" s="11">
        <v>1890100</v>
      </c>
    </row>
    <row r="406" spans="1:19" x14ac:dyDescent="0.3">
      <c r="A406" t="s">
        <v>45</v>
      </c>
      <c r="B406" t="s">
        <v>624</v>
      </c>
      <c r="C406" t="s">
        <v>33</v>
      </c>
      <c r="D406">
        <v>0</v>
      </c>
      <c r="E406" t="s">
        <v>33</v>
      </c>
      <c r="F406" t="s">
        <v>2885</v>
      </c>
      <c r="G406" t="s">
        <v>34</v>
      </c>
      <c r="J406" t="s">
        <v>34</v>
      </c>
      <c r="K406" t="s">
        <v>34</v>
      </c>
      <c r="N406">
        <v>16355</v>
      </c>
      <c r="O406">
        <v>42</v>
      </c>
      <c r="P406">
        <v>16397</v>
      </c>
      <c r="Q406">
        <v>0.86752023700000003</v>
      </c>
      <c r="R406">
        <v>1.6305607070000001</v>
      </c>
      <c r="S406" s="11">
        <v>1890100</v>
      </c>
    </row>
    <row r="407" spans="1:19" x14ac:dyDescent="0.3">
      <c r="A407" t="s">
        <v>136</v>
      </c>
      <c r="B407" t="s">
        <v>630</v>
      </c>
      <c r="C407" t="s">
        <v>631</v>
      </c>
      <c r="D407">
        <v>1</v>
      </c>
      <c r="E407" t="s">
        <v>21</v>
      </c>
      <c r="F407" t="s">
        <v>22</v>
      </c>
      <c r="G407" t="s">
        <v>23</v>
      </c>
      <c r="H407">
        <v>0</v>
      </c>
      <c r="I407">
        <v>64</v>
      </c>
      <c r="J407" t="s">
        <v>48</v>
      </c>
      <c r="K407" t="s">
        <v>52</v>
      </c>
      <c r="L407" s="13">
        <v>60642205</v>
      </c>
      <c r="M407" s="13">
        <v>240000</v>
      </c>
      <c r="N407">
        <v>725725</v>
      </c>
      <c r="O407">
        <v>10974</v>
      </c>
      <c r="P407">
        <v>736699</v>
      </c>
      <c r="Q407">
        <v>44.531912570000003</v>
      </c>
      <c r="R407">
        <v>63.186826379999999</v>
      </c>
      <c r="S407" s="11">
        <v>1654317</v>
      </c>
    </row>
    <row r="408" spans="1:19" x14ac:dyDescent="0.3">
      <c r="A408" t="s">
        <v>136</v>
      </c>
      <c r="B408" t="s">
        <v>630</v>
      </c>
      <c r="C408" t="s">
        <v>632</v>
      </c>
      <c r="D408">
        <v>0</v>
      </c>
      <c r="E408" t="s">
        <v>31</v>
      </c>
      <c r="F408" t="s">
        <v>32</v>
      </c>
      <c r="G408" t="s">
        <v>44</v>
      </c>
      <c r="H408">
        <v>0</v>
      </c>
      <c r="I408">
        <v>43</v>
      </c>
      <c r="J408" t="s">
        <v>48</v>
      </c>
      <c r="K408" t="s">
        <v>79</v>
      </c>
      <c r="L408" s="13">
        <v>1016118000</v>
      </c>
      <c r="M408" s="13">
        <v>151084000</v>
      </c>
      <c r="N408">
        <v>290463</v>
      </c>
      <c r="O408">
        <v>1773</v>
      </c>
      <c r="P408">
        <v>292236</v>
      </c>
      <c r="Q408">
        <v>17.665054520000002</v>
      </c>
      <c r="R408">
        <v>25.065142470000001</v>
      </c>
      <c r="S408" s="11">
        <v>1654317</v>
      </c>
    </row>
    <row r="409" spans="1:19" x14ac:dyDescent="0.3">
      <c r="A409" t="s">
        <v>136</v>
      </c>
      <c r="B409" t="s">
        <v>630</v>
      </c>
      <c r="C409" t="s">
        <v>633</v>
      </c>
      <c r="D409">
        <v>0</v>
      </c>
      <c r="E409" t="s">
        <v>634</v>
      </c>
      <c r="F409" t="s">
        <v>635</v>
      </c>
      <c r="G409" t="s">
        <v>44</v>
      </c>
      <c r="H409">
        <v>0</v>
      </c>
      <c r="I409">
        <v>30</v>
      </c>
      <c r="J409" t="s">
        <v>48</v>
      </c>
      <c r="K409" t="s">
        <v>29</v>
      </c>
      <c r="L409" s="13">
        <v>91521178</v>
      </c>
      <c r="M409" s="13">
        <v>45967727</v>
      </c>
      <c r="N409">
        <v>84236</v>
      </c>
      <c r="O409">
        <v>720</v>
      </c>
      <c r="P409">
        <v>84956</v>
      </c>
      <c r="Q409">
        <v>5.1354123789999999</v>
      </c>
      <c r="R409">
        <v>7.2866937810000003</v>
      </c>
      <c r="S409" s="11">
        <v>1654317</v>
      </c>
    </row>
    <row r="410" spans="1:19" x14ac:dyDescent="0.3">
      <c r="A410" t="s">
        <v>136</v>
      </c>
      <c r="B410" t="s">
        <v>630</v>
      </c>
      <c r="C410" t="s">
        <v>636</v>
      </c>
      <c r="D410">
        <v>0</v>
      </c>
      <c r="E410" t="s">
        <v>637</v>
      </c>
      <c r="F410" t="s">
        <v>389</v>
      </c>
      <c r="G410" t="s">
        <v>23</v>
      </c>
      <c r="H410">
        <v>0</v>
      </c>
      <c r="I410">
        <v>46</v>
      </c>
      <c r="J410" t="s">
        <v>48</v>
      </c>
      <c r="K410" t="s">
        <v>79</v>
      </c>
      <c r="L410" s="13">
        <v>91465000</v>
      </c>
      <c r="M410" s="13">
        <v>14367975</v>
      </c>
      <c r="N410">
        <v>20170</v>
      </c>
      <c r="O410">
        <v>64</v>
      </c>
      <c r="P410">
        <v>20234</v>
      </c>
      <c r="Q410">
        <v>1.223102948</v>
      </c>
      <c r="R410">
        <v>1.7354743859999999</v>
      </c>
      <c r="S410" s="11">
        <v>1654317</v>
      </c>
    </row>
    <row r="411" spans="1:19" x14ac:dyDescent="0.3">
      <c r="A411" t="s">
        <v>18</v>
      </c>
      <c r="B411" t="s">
        <v>638</v>
      </c>
      <c r="C411" t="s">
        <v>639</v>
      </c>
      <c r="D411">
        <v>1</v>
      </c>
      <c r="E411" t="s">
        <v>31</v>
      </c>
      <c r="F411" t="s">
        <v>32</v>
      </c>
      <c r="G411" t="s">
        <v>23</v>
      </c>
      <c r="H411">
        <v>14</v>
      </c>
      <c r="I411">
        <v>55</v>
      </c>
      <c r="J411" t="s">
        <v>48</v>
      </c>
      <c r="K411" t="s">
        <v>25</v>
      </c>
      <c r="L411" s="13">
        <v>162543845</v>
      </c>
      <c r="M411" s="13">
        <v>24069129</v>
      </c>
      <c r="N411">
        <v>532031</v>
      </c>
      <c r="O411">
        <v>764</v>
      </c>
      <c r="P411">
        <v>532795</v>
      </c>
      <c r="Q411">
        <v>32.726302230000002</v>
      </c>
      <c r="R411">
        <v>43.93181929</v>
      </c>
      <c r="S411" s="11">
        <v>1628033</v>
      </c>
    </row>
    <row r="412" spans="1:19" x14ac:dyDescent="0.3">
      <c r="A412" t="s">
        <v>18</v>
      </c>
      <c r="B412" t="s">
        <v>638</v>
      </c>
      <c r="C412" t="s">
        <v>640</v>
      </c>
      <c r="D412">
        <v>0</v>
      </c>
      <c r="E412" t="s">
        <v>27</v>
      </c>
      <c r="F412" t="s">
        <v>28</v>
      </c>
      <c r="G412" t="s">
        <v>23</v>
      </c>
      <c r="H412">
        <v>0</v>
      </c>
      <c r="I412">
        <v>60</v>
      </c>
      <c r="J412" t="s">
        <v>48</v>
      </c>
      <c r="K412" t="s">
        <v>29</v>
      </c>
      <c r="L412" s="13">
        <v>237458144</v>
      </c>
      <c r="M412" s="13">
        <v>42963534</v>
      </c>
      <c r="N412">
        <v>527235</v>
      </c>
      <c r="O412">
        <v>341</v>
      </c>
      <c r="P412">
        <v>527576</v>
      </c>
      <c r="Q412">
        <v>32.405731330000002</v>
      </c>
      <c r="R412">
        <v>43.501484609999999</v>
      </c>
      <c r="S412" s="11">
        <v>1628033</v>
      </c>
    </row>
    <row r="413" spans="1:19" x14ac:dyDescent="0.3">
      <c r="A413" t="s">
        <v>18</v>
      </c>
      <c r="B413" t="s">
        <v>638</v>
      </c>
      <c r="C413" t="s">
        <v>641</v>
      </c>
      <c r="D413">
        <v>0</v>
      </c>
      <c r="E413" t="s">
        <v>21</v>
      </c>
      <c r="F413" t="s">
        <v>22</v>
      </c>
      <c r="G413" t="s">
        <v>23</v>
      </c>
      <c r="H413">
        <v>7</v>
      </c>
      <c r="I413">
        <v>46</v>
      </c>
      <c r="J413" t="s">
        <v>48</v>
      </c>
      <c r="K413" t="s">
        <v>29</v>
      </c>
      <c r="L413" s="13">
        <v>323073107</v>
      </c>
      <c r="M413" s="13">
        <v>49080220</v>
      </c>
      <c r="N413">
        <v>65222</v>
      </c>
      <c r="O413">
        <v>235</v>
      </c>
      <c r="P413">
        <v>65457</v>
      </c>
      <c r="Q413">
        <v>4.0206187470000003</v>
      </c>
      <c r="R413">
        <v>5.3972824350000002</v>
      </c>
      <c r="S413" s="11">
        <v>1628033</v>
      </c>
    </row>
    <row r="414" spans="1:19" x14ac:dyDescent="0.3">
      <c r="A414" t="s">
        <v>18</v>
      </c>
      <c r="B414" t="s">
        <v>638</v>
      </c>
      <c r="C414" t="s">
        <v>642</v>
      </c>
      <c r="D414">
        <v>0</v>
      </c>
      <c r="E414" t="s">
        <v>87</v>
      </c>
      <c r="F414" t="s">
        <v>2924</v>
      </c>
      <c r="G414" t="s">
        <v>23</v>
      </c>
      <c r="H414">
        <v>0</v>
      </c>
      <c r="I414">
        <v>54</v>
      </c>
      <c r="J414" t="s">
        <v>48</v>
      </c>
      <c r="K414" t="s">
        <v>66</v>
      </c>
      <c r="L414" s="13">
        <v>15799990</v>
      </c>
      <c r="M414" s="13">
        <v>7265216</v>
      </c>
      <c r="N414">
        <v>28135</v>
      </c>
      <c r="O414">
        <v>18</v>
      </c>
      <c r="P414">
        <v>28153</v>
      </c>
      <c r="Q414">
        <v>1.729264702</v>
      </c>
      <c r="R414">
        <v>2.3213665830000001</v>
      </c>
      <c r="S414" s="11">
        <v>1628033</v>
      </c>
    </row>
    <row r="415" spans="1:19" x14ac:dyDescent="0.3">
      <c r="A415" t="s">
        <v>18</v>
      </c>
      <c r="B415" t="s">
        <v>638</v>
      </c>
      <c r="C415" t="s">
        <v>643</v>
      </c>
      <c r="D415">
        <v>0</v>
      </c>
      <c r="E415" t="s">
        <v>155</v>
      </c>
      <c r="F415" t="s">
        <v>644</v>
      </c>
      <c r="G415" t="s">
        <v>23</v>
      </c>
      <c r="H415">
        <v>0</v>
      </c>
      <c r="I415">
        <v>44</v>
      </c>
      <c r="J415" t="s">
        <v>38</v>
      </c>
      <c r="K415" t="s">
        <v>210</v>
      </c>
      <c r="L415" s="13" t="s">
        <v>645</v>
      </c>
      <c r="M415" s="13">
        <v>0</v>
      </c>
      <c r="N415">
        <v>27973</v>
      </c>
      <c r="O415">
        <v>0</v>
      </c>
      <c r="P415">
        <v>27973</v>
      </c>
      <c r="Q415">
        <v>1.7182084150000001</v>
      </c>
      <c r="R415">
        <v>2.3065246130000001</v>
      </c>
      <c r="S415" s="11">
        <v>1628033</v>
      </c>
    </row>
    <row r="416" spans="1:19" x14ac:dyDescent="0.3">
      <c r="A416" t="s">
        <v>383</v>
      </c>
      <c r="B416" t="s">
        <v>646</v>
      </c>
      <c r="C416" t="s">
        <v>647</v>
      </c>
      <c r="D416">
        <v>1</v>
      </c>
      <c r="E416" t="s">
        <v>21</v>
      </c>
      <c r="F416" t="s">
        <v>22</v>
      </c>
      <c r="G416" t="s">
        <v>44</v>
      </c>
      <c r="H416">
        <v>1</v>
      </c>
      <c r="I416">
        <v>49</v>
      </c>
      <c r="J416" t="s">
        <v>48</v>
      </c>
      <c r="K416" t="s">
        <v>29</v>
      </c>
      <c r="L416" s="13">
        <v>444224</v>
      </c>
      <c r="M416" s="13">
        <v>0</v>
      </c>
      <c r="N416">
        <v>865212</v>
      </c>
      <c r="O416">
        <v>1270</v>
      </c>
      <c r="P416">
        <v>866482</v>
      </c>
      <c r="Q416">
        <v>40.43575388</v>
      </c>
      <c r="R416">
        <v>61.510688459999997</v>
      </c>
      <c r="S416" s="11">
        <v>2142861</v>
      </c>
    </row>
    <row r="417" spans="1:19" x14ac:dyDescent="0.3">
      <c r="A417" t="s">
        <v>383</v>
      </c>
      <c r="B417" t="s">
        <v>646</v>
      </c>
      <c r="C417" t="s">
        <v>648</v>
      </c>
      <c r="D417">
        <v>0</v>
      </c>
      <c r="E417" t="s">
        <v>31</v>
      </c>
      <c r="F417" t="s">
        <v>32</v>
      </c>
      <c r="G417" t="s">
        <v>23</v>
      </c>
      <c r="H417">
        <v>8</v>
      </c>
      <c r="I417">
        <v>71</v>
      </c>
      <c r="J417" t="s">
        <v>48</v>
      </c>
      <c r="K417" t="s">
        <v>79</v>
      </c>
      <c r="L417" s="13">
        <v>380727853</v>
      </c>
      <c r="M417" s="13">
        <v>13972396</v>
      </c>
      <c r="N417">
        <v>501279</v>
      </c>
      <c r="O417">
        <v>381</v>
      </c>
      <c r="P417">
        <v>501660</v>
      </c>
      <c r="Q417">
        <v>23.41075786</v>
      </c>
      <c r="R417">
        <v>35.612340439999997</v>
      </c>
      <c r="S417" s="11">
        <v>2142861</v>
      </c>
    </row>
    <row r="418" spans="1:19" x14ac:dyDescent="0.3">
      <c r="A418" t="s">
        <v>309</v>
      </c>
      <c r="B418" t="s">
        <v>649</v>
      </c>
      <c r="C418" t="s">
        <v>650</v>
      </c>
      <c r="D418">
        <v>1</v>
      </c>
      <c r="E418" t="s">
        <v>21</v>
      </c>
      <c r="F418" t="s">
        <v>22</v>
      </c>
      <c r="G418" t="s">
        <v>44</v>
      </c>
      <c r="H418">
        <v>0</v>
      </c>
      <c r="I418">
        <v>49</v>
      </c>
      <c r="J418" t="s">
        <v>48</v>
      </c>
      <c r="K418" t="s">
        <v>52</v>
      </c>
      <c r="L418" s="13">
        <v>31677600</v>
      </c>
      <c r="M418" s="13">
        <v>4329959</v>
      </c>
      <c r="N418">
        <v>485793</v>
      </c>
      <c r="O418">
        <v>1198</v>
      </c>
      <c r="P418">
        <v>486991</v>
      </c>
      <c r="Q418">
        <v>28.651956429999998</v>
      </c>
      <c r="R418">
        <v>48.426747970000001</v>
      </c>
      <c r="S418" s="11">
        <v>1699678</v>
      </c>
    </row>
    <row r="419" spans="1:19" x14ac:dyDescent="0.3">
      <c r="A419" t="s">
        <v>309</v>
      </c>
      <c r="B419" t="s">
        <v>649</v>
      </c>
      <c r="C419" t="s">
        <v>651</v>
      </c>
      <c r="D419">
        <v>0</v>
      </c>
      <c r="E419" t="s">
        <v>312</v>
      </c>
      <c r="F419" t="s">
        <v>313</v>
      </c>
      <c r="G419" t="s">
        <v>23</v>
      </c>
      <c r="H419">
        <v>0</v>
      </c>
      <c r="I419">
        <v>63</v>
      </c>
      <c r="J419" t="s">
        <v>48</v>
      </c>
      <c r="K419" t="s">
        <v>79</v>
      </c>
      <c r="L419" s="13">
        <v>92700106</v>
      </c>
      <c r="M419" s="13">
        <v>270000</v>
      </c>
      <c r="N419">
        <v>462911</v>
      </c>
      <c r="O419">
        <v>241</v>
      </c>
      <c r="P419">
        <v>463152</v>
      </c>
      <c r="Q419">
        <v>27.249396650000001</v>
      </c>
      <c r="R419">
        <v>46.056180040000001</v>
      </c>
      <c r="S419" s="11">
        <v>1699678</v>
      </c>
    </row>
    <row r="420" spans="1:19" x14ac:dyDescent="0.3">
      <c r="A420" t="s">
        <v>309</v>
      </c>
      <c r="B420" t="s">
        <v>649</v>
      </c>
      <c r="C420" t="s">
        <v>652</v>
      </c>
      <c r="D420">
        <v>0</v>
      </c>
      <c r="E420" t="s">
        <v>87</v>
      </c>
      <c r="F420" t="s">
        <v>88</v>
      </c>
      <c r="G420" t="s">
        <v>23</v>
      </c>
      <c r="H420">
        <v>1</v>
      </c>
      <c r="I420">
        <v>71</v>
      </c>
      <c r="J420" t="s">
        <v>48</v>
      </c>
      <c r="K420" t="s">
        <v>79</v>
      </c>
      <c r="L420" s="13">
        <v>23686053</v>
      </c>
      <c r="M420" s="13">
        <v>0</v>
      </c>
      <c r="N420">
        <v>22993</v>
      </c>
      <c r="O420">
        <v>33</v>
      </c>
      <c r="P420">
        <v>23026</v>
      </c>
      <c r="Q420">
        <v>1.35472719</v>
      </c>
      <c r="R420">
        <v>2.2897226000000002</v>
      </c>
      <c r="S420" s="11">
        <v>1699678</v>
      </c>
    </row>
    <row r="421" spans="1:19" x14ac:dyDescent="0.3">
      <c r="A421" t="s">
        <v>363</v>
      </c>
      <c r="B421" t="s">
        <v>653</v>
      </c>
      <c r="C421" t="s">
        <v>654</v>
      </c>
      <c r="D421">
        <v>1</v>
      </c>
      <c r="E421" t="s">
        <v>21</v>
      </c>
      <c r="F421" t="s">
        <v>22</v>
      </c>
      <c r="G421" t="s">
        <v>23</v>
      </c>
      <c r="H421">
        <v>1</v>
      </c>
      <c r="I421">
        <v>50</v>
      </c>
      <c r="J421" t="s">
        <v>48</v>
      </c>
      <c r="K421" t="s">
        <v>79</v>
      </c>
      <c r="L421" s="13">
        <v>51836416</v>
      </c>
      <c r="M421" s="13">
        <v>10239000</v>
      </c>
      <c r="N421">
        <v>583833</v>
      </c>
      <c r="O421">
        <v>1638</v>
      </c>
      <c r="P421">
        <v>585471</v>
      </c>
      <c r="Q421">
        <v>32.982516429999997</v>
      </c>
      <c r="R421">
        <v>52.355768589999997</v>
      </c>
      <c r="S421" s="11">
        <v>1775095</v>
      </c>
    </row>
    <row r="422" spans="1:19" x14ac:dyDescent="0.3">
      <c r="A422" t="s">
        <v>363</v>
      </c>
      <c r="B422" t="s">
        <v>653</v>
      </c>
      <c r="C422" t="s">
        <v>655</v>
      </c>
      <c r="D422">
        <v>0</v>
      </c>
      <c r="E422" t="s">
        <v>31</v>
      </c>
      <c r="F422" t="s">
        <v>32</v>
      </c>
      <c r="G422" t="s">
        <v>23</v>
      </c>
      <c r="H422">
        <v>0</v>
      </c>
      <c r="I422">
        <v>57</v>
      </c>
      <c r="J422" t="s">
        <v>48</v>
      </c>
      <c r="K422" t="s">
        <v>79</v>
      </c>
      <c r="L422" s="13">
        <v>123313691</v>
      </c>
      <c r="M422" s="13">
        <v>7332800</v>
      </c>
      <c r="N422">
        <v>467297</v>
      </c>
      <c r="O422">
        <v>1340</v>
      </c>
      <c r="P422">
        <v>468637</v>
      </c>
      <c r="Q422">
        <v>26.400671509999999</v>
      </c>
      <c r="R422">
        <v>41.907883259999998</v>
      </c>
      <c r="S422" s="11">
        <v>1775095</v>
      </c>
    </row>
    <row r="423" spans="1:19" x14ac:dyDescent="0.3">
      <c r="A423" t="s">
        <v>363</v>
      </c>
      <c r="B423" t="s">
        <v>653</v>
      </c>
      <c r="C423" t="s">
        <v>656</v>
      </c>
      <c r="D423">
        <v>0</v>
      </c>
      <c r="E423" t="s">
        <v>41</v>
      </c>
      <c r="F423" t="s">
        <v>42</v>
      </c>
      <c r="G423" t="s">
        <v>23</v>
      </c>
      <c r="H423">
        <v>0</v>
      </c>
      <c r="I423">
        <v>65</v>
      </c>
      <c r="J423" t="s">
        <v>48</v>
      </c>
      <c r="K423" t="s">
        <v>61</v>
      </c>
      <c r="L423" s="13">
        <v>10212000</v>
      </c>
      <c r="M423" s="13">
        <v>0</v>
      </c>
      <c r="N423">
        <v>15168</v>
      </c>
      <c r="O423">
        <v>20</v>
      </c>
      <c r="P423">
        <v>15188</v>
      </c>
      <c r="Q423">
        <v>0.855616178</v>
      </c>
      <c r="R423">
        <v>1.3581875329999999</v>
      </c>
      <c r="S423" s="11">
        <v>1775095</v>
      </c>
    </row>
    <row r="424" spans="1:19" x14ac:dyDescent="0.3">
      <c r="A424" t="s">
        <v>363</v>
      </c>
      <c r="B424" t="s">
        <v>657</v>
      </c>
      <c r="C424" t="s">
        <v>658</v>
      </c>
      <c r="D424">
        <v>1</v>
      </c>
      <c r="E424" t="s">
        <v>21</v>
      </c>
      <c r="F424" t="s">
        <v>22</v>
      </c>
      <c r="G424" t="s">
        <v>23</v>
      </c>
      <c r="H424">
        <v>0</v>
      </c>
      <c r="I424">
        <v>66</v>
      </c>
      <c r="J424" t="s">
        <v>38</v>
      </c>
      <c r="K424" t="s">
        <v>52</v>
      </c>
      <c r="L424" s="13">
        <v>504122985</v>
      </c>
      <c r="M424" s="13">
        <v>1600000</v>
      </c>
      <c r="N424">
        <v>633868</v>
      </c>
      <c r="O424">
        <v>1999</v>
      </c>
      <c r="P424">
        <v>635867</v>
      </c>
      <c r="Q424">
        <v>35.3733644</v>
      </c>
      <c r="R424">
        <v>57.156943910000003</v>
      </c>
      <c r="S424" s="11">
        <v>1797587</v>
      </c>
    </row>
    <row r="425" spans="1:19" x14ac:dyDescent="0.3">
      <c r="A425" t="s">
        <v>363</v>
      </c>
      <c r="B425" t="s">
        <v>657</v>
      </c>
      <c r="C425" t="s">
        <v>659</v>
      </c>
      <c r="D425">
        <v>0</v>
      </c>
      <c r="E425" t="s">
        <v>290</v>
      </c>
      <c r="F425" t="s">
        <v>291</v>
      </c>
      <c r="G425" t="s">
        <v>44</v>
      </c>
      <c r="H425">
        <v>0</v>
      </c>
      <c r="I425">
        <v>42</v>
      </c>
      <c r="J425" t="s">
        <v>38</v>
      </c>
      <c r="K425" t="s">
        <v>39</v>
      </c>
      <c r="L425" s="13">
        <v>49482018</v>
      </c>
      <c r="M425" s="13">
        <v>14184713</v>
      </c>
      <c r="N425">
        <v>377342</v>
      </c>
      <c r="O425">
        <v>487</v>
      </c>
      <c r="P425">
        <v>377829</v>
      </c>
      <c r="Q425">
        <v>21.0186767</v>
      </c>
      <c r="R425">
        <v>33.962370999999997</v>
      </c>
      <c r="S425" s="11">
        <v>1797587</v>
      </c>
    </row>
    <row r="426" spans="1:19" x14ac:dyDescent="0.3">
      <c r="A426" t="s">
        <v>363</v>
      </c>
      <c r="B426" t="s">
        <v>657</v>
      </c>
      <c r="C426" t="s">
        <v>660</v>
      </c>
      <c r="D426">
        <v>0</v>
      </c>
      <c r="E426" t="s">
        <v>155</v>
      </c>
      <c r="F426" t="s">
        <v>240</v>
      </c>
      <c r="G426" t="s">
        <v>23</v>
      </c>
      <c r="H426">
        <v>0</v>
      </c>
      <c r="I426">
        <v>33</v>
      </c>
      <c r="J426" t="s">
        <v>38</v>
      </c>
      <c r="K426" t="s">
        <v>79</v>
      </c>
      <c r="L426" s="13">
        <v>3226500</v>
      </c>
      <c r="M426" s="13">
        <v>675000</v>
      </c>
      <c r="N426">
        <v>23701</v>
      </c>
      <c r="O426">
        <v>5</v>
      </c>
      <c r="P426">
        <v>23706</v>
      </c>
      <c r="Q426">
        <v>1.3187678819999999</v>
      </c>
      <c r="R426">
        <v>2.1308898119999999</v>
      </c>
      <c r="S426" s="11">
        <v>1797587</v>
      </c>
    </row>
    <row r="427" spans="1:19" x14ac:dyDescent="0.3">
      <c r="A427" t="s">
        <v>363</v>
      </c>
      <c r="B427" t="s">
        <v>657</v>
      </c>
      <c r="C427" t="s">
        <v>661</v>
      </c>
      <c r="D427">
        <v>0</v>
      </c>
      <c r="E427" t="s">
        <v>41</v>
      </c>
      <c r="F427" t="s">
        <v>42</v>
      </c>
      <c r="G427" t="s">
        <v>23</v>
      </c>
      <c r="H427">
        <v>3</v>
      </c>
      <c r="I427">
        <v>36</v>
      </c>
      <c r="J427" t="s">
        <v>38</v>
      </c>
      <c r="K427" t="s">
        <v>79</v>
      </c>
      <c r="L427" s="13">
        <v>2680100</v>
      </c>
      <c r="M427" s="13">
        <v>0</v>
      </c>
      <c r="N427">
        <v>23389</v>
      </c>
      <c r="O427">
        <v>53</v>
      </c>
      <c r="P427">
        <v>23442</v>
      </c>
      <c r="Q427">
        <v>1.3040815269999999</v>
      </c>
      <c r="R427">
        <v>2.1071593260000001</v>
      </c>
      <c r="S427" s="11">
        <v>1797587</v>
      </c>
    </row>
    <row r="428" spans="1:19" x14ac:dyDescent="0.3">
      <c r="A428" t="s">
        <v>363</v>
      </c>
      <c r="B428" t="s">
        <v>657</v>
      </c>
      <c r="C428" t="s">
        <v>33</v>
      </c>
      <c r="D428">
        <v>0</v>
      </c>
      <c r="E428" t="s">
        <v>33</v>
      </c>
      <c r="F428" t="s">
        <v>2885</v>
      </c>
      <c r="G428" t="s">
        <v>34</v>
      </c>
      <c r="J428" t="s">
        <v>34</v>
      </c>
      <c r="K428" t="s">
        <v>34</v>
      </c>
      <c r="N428">
        <v>12280</v>
      </c>
      <c r="O428">
        <v>6</v>
      </c>
      <c r="P428">
        <v>12286</v>
      </c>
      <c r="Q428">
        <v>0.683471787</v>
      </c>
      <c r="R428">
        <v>1.1043664989999999</v>
      </c>
      <c r="S428" s="11">
        <v>1797587</v>
      </c>
    </row>
    <row r="429" spans="1:19" x14ac:dyDescent="0.3">
      <c r="A429" t="s">
        <v>35</v>
      </c>
      <c r="B429" t="s">
        <v>662</v>
      </c>
      <c r="C429" t="s">
        <v>663</v>
      </c>
      <c r="D429">
        <v>1</v>
      </c>
      <c r="E429" t="s">
        <v>41</v>
      </c>
      <c r="F429" t="s">
        <v>42</v>
      </c>
      <c r="G429" t="s">
        <v>23</v>
      </c>
      <c r="H429">
        <v>7</v>
      </c>
      <c r="I429">
        <v>53</v>
      </c>
      <c r="J429" t="s">
        <v>48</v>
      </c>
      <c r="K429" t="s">
        <v>52</v>
      </c>
      <c r="L429" s="13">
        <v>2499628021</v>
      </c>
      <c r="M429" s="13">
        <v>1016148176</v>
      </c>
      <c r="N429">
        <v>559824</v>
      </c>
      <c r="O429">
        <v>1221</v>
      </c>
      <c r="P429">
        <v>561045</v>
      </c>
      <c r="Q429">
        <v>33.714114019999997</v>
      </c>
      <c r="R429">
        <v>50.913095319999996</v>
      </c>
      <c r="S429" s="11">
        <v>1664125</v>
      </c>
    </row>
    <row r="430" spans="1:19" x14ac:dyDescent="0.3">
      <c r="A430" t="s">
        <v>35</v>
      </c>
      <c r="B430" t="s">
        <v>662</v>
      </c>
      <c r="C430" t="s">
        <v>664</v>
      </c>
      <c r="D430">
        <v>0</v>
      </c>
      <c r="E430" t="s">
        <v>21</v>
      </c>
      <c r="F430" t="s">
        <v>22</v>
      </c>
      <c r="G430" t="s">
        <v>23</v>
      </c>
      <c r="H430">
        <v>3</v>
      </c>
      <c r="I430">
        <v>55</v>
      </c>
      <c r="J430" t="s">
        <v>48</v>
      </c>
      <c r="K430" t="s">
        <v>52</v>
      </c>
      <c r="L430" s="13">
        <v>49867061</v>
      </c>
      <c r="M430" s="13">
        <v>0</v>
      </c>
      <c r="N430">
        <v>488061</v>
      </c>
      <c r="O430">
        <v>3043</v>
      </c>
      <c r="P430">
        <v>491104</v>
      </c>
      <c r="Q430">
        <v>29.511244649999998</v>
      </c>
      <c r="R430">
        <v>44.566166289999998</v>
      </c>
      <c r="S430" s="11">
        <v>1664125</v>
      </c>
    </row>
    <row r="431" spans="1:19" x14ac:dyDescent="0.3">
      <c r="A431" t="s">
        <v>35</v>
      </c>
      <c r="B431" t="s">
        <v>662</v>
      </c>
      <c r="C431" t="s">
        <v>665</v>
      </c>
      <c r="D431">
        <v>0</v>
      </c>
      <c r="E431" t="s">
        <v>31</v>
      </c>
      <c r="F431" t="s">
        <v>32</v>
      </c>
      <c r="G431" t="s">
        <v>23</v>
      </c>
      <c r="H431">
        <v>1</v>
      </c>
      <c r="I431">
        <v>59</v>
      </c>
      <c r="J431" t="s">
        <v>48</v>
      </c>
      <c r="K431" t="s">
        <v>79</v>
      </c>
      <c r="L431" s="13">
        <v>130739688</v>
      </c>
      <c r="M431" s="13">
        <v>0</v>
      </c>
      <c r="N431">
        <v>25699</v>
      </c>
      <c r="O431">
        <v>134</v>
      </c>
      <c r="P431">
        <v>25833</v>
      </c>
      <c r="Q431">
        <v>1.5523473299999999</v>
      </c>
      <c r="R431">
        <v>2.3442647050000001</v>
      </c>
      <c r="S431" s="11">
        <v>1664125</v>
      </c>
    </row>
    <row r="432" spans="1:19" x14ac:dyDescent="0.3">
      <c r="A432" t="s">
        <v>67</v>
      </c>
      <c r="B432" t="s">
        <v>666</v>
      </c>
      <c r="C432" t="s">
        <v>667</v>
      </c>
      <c r="D432">
        <v>1</v>
      </c>
      <c r="E432" t="s">
        <v>21</v>
      </c>
      <c r="F432" t="s">
        <v>22</v>
      </c>
      <c r="G432" t="s">
        <v>23</v>
      </c>
      <c r="H432">
        <v>0</v>
      </c>
      <c r="I432">
        <v>65</v>
      </c>
      <c r="J432" t="s">
        <v>38</v>
      </c>
      <c r="K432" t="s">
        <v>29</v>
      </c>
      <c r="L432" s="13">
        <v>23524459</v>
      </c>
      <c r="M432" s="13">
        <v>1060314</v>
      </c>
      <c r="N432">
        <v>655427</v>
      </c>
      <c r="O432">
        <v>2316</v>
      </c>
      <c r="P432">
        <v>657743</v>
      </c>
      <c r="Q432">
        <v>35.522415950000003</v>
      </c>
      <c r="R432">
        <v>59.767651069999999</v>
      </c>
      <c r="S432" s="11">
        <v>1851628</v>
      </c>
    </row>
    <row r="433" spans="1:19" x14ac:dyDescent="0.3">
      <c r="A433" t="s">
        <v>67</v>
      </c>
      <c r="B433" t="s">
        <v>666</v>
      </c>
      <c r="C433" t="s">
        <v>668</v>
      </c>
      <c r="D433">
        <v>0</v>
      </c>
      <c r="E433" t="s">
        <v>31</v>
      </c>
      <c r="F433" t="s">
        <v>32</v>
      </c>
      <c r="G433" t="s">
        <v>23</v>
      </c>
      <c r="H433">
        <v>0</v>
      </c>
      <c r="I433">
        <v>55</v>
      </c>
      <c r="J433" t="s">
        <v>38</v>
      </c>
      <c r="K433" t="s">
        <v>52</v>
      </c>
      <c r="L433" s="13">
        <v>39962659</v>
      </c>
      <c r="M433" s="13">
        <v>4966129</v>
      </c>
      <c r="N433">
        <v>392268</v>
      </c>
      <c r="O433">
        <v>1394</v>
      </c>
      <c r="P433">
        <v>393662</v>
      </c>
      <c r="Q433">
        <v>21.260317950000001</v>
      </c>
      <c r="R433">
        <v>35.771194909999998</v>
      </c>
      <c r="S433" s="11">
        <v>1851628</v>
      </c>
    </row>
    <row r="434" spans="1:19" x14ac:dyDescent="0.3">
      <c r="A434" t="s">
        <v>67</v>
      </c>
      <c r="B434" t="s">
        <v>666</v>
      </c>
      <c r="C434" t="s">
        <v>33</v>
      </c>
      <c r="D434">
        <v>0</v>
      </c>
      <c r="E434" t="s">
        <v>33</v>
      </c>
      <c r="F434" t="s">
        <v>2885</v>
      </c>
      <c r="G434" t="s">
        <v>34</v>
      </c>
      <c r="J434" t="s">
        <v>34</v>
      </c>
      <c r="K434" t="s">
        <v>34</v>
      </c>
      <c r="N434">
        <v>13426</v>
      </c>
      <c r="O434">
        <v>84</v>
      </c>
      <c r="P434">
        <v>13510</v>
      </c>
      <c r="Q434">
        <v>0.72962819700000003</v>
      </c>
      <c r="R434">
        <v>1.2276238070000001</v>
      </c>
      <c r="S434" s="11">
        <v>1851628</v>
      </c>
    </row>
    <row r="435" spans="1:19" x14ac:dyDescent="0.3">
      <c r="A435" t="s">
        <v>67</v>
      </c>
      <c r="B435" t="s">
        <v>666</v>
      </c>
      <c r="C435" t="s">
        <v>669</v>
      </c>
      <c r="D435">
        <v>0</v>
      </c>
      <c r="E435" t="s">
        <v>41</v>
      </c>
      <c r="F435" t="s">
        <v>42</v>
      </c>
      <c r="G435" t="s">
        <v>23</v>
      </c>
      <c r="H435">
        <v>0</v>
      </c>
      <c r="I435">
        <v>47</v>
      </c>
      <c r="J435" t="s">
        <v>38</v>
      </c>
      <c r="K435" t="s">
        <v>314</v>
      </c>
      <c r="L435" s="13">
        <v>1154500</v>
      </c>
      <c r="M435" s="13">
        <v>0</v>
      </c>
      <c r="N435">
        <v>11357</v>
      </c>
      <c r="O435">
        <v>55</v>
      </c>
      <c r="P435">
        <v>11412</v>
      </c>
      <c r="Q435">
        <v>0.61632250099999997</v>
      </c>
      <c r="R435">
        <v>1.0369831890000001</v>
      </c>
      <c r="S435" s="11">
        <v>1851628</v>
      </c>
    </row>
    <row r="436" spans="1:19" x14ac:dyDescent="0.3">
      <c r="A436" t="s">
        <v>536</v>
      </c>
      <c r="B436" t="s">
        <v>670</v>
      </c>
      <c r="C436" t="s">
        <v>671</v>
      </c>
      <c r="D436">
        <v>1</v>
      </c>
      <c r="E436" t="s">
        <v>21</v>
      </c>
      <c r="F436" t="s">
        <v>22</v>
      </c>
      <c r="G436" t="s">
        <v>23</v>
      </c>
      <c r="H436">
        <v>0</v>
      </c>
      <c r="I436">
        <v>51</v>
      </c>
      <c r="J436" t="s">
        <v>48</v>
      </c>
      <c r="K436" t="s">
        <v>79</v>
      </c>
      <c r="L436" s="13">
        <v>13544588</v>
      </c>
      <c r="M436" s="13">
        <v>50000</v>
      </c>
      <c r="N436">
        <v>633268</v>
      </c>
      <c r="O436">
        <v>1291</v>
      </c>
      <c r="P436">
        <v>634559</v>
      </c>
      <c r="Q436">
        <v>33.807932319999999</v>
      </c>
      <c r="R436">
        <v>52.431582939999998</v>
      </c>
      <c r="S436" s="11">
        <v>1876953</v>
      </c>
    </row>
    <row r="437" spans="1:19" x14ac:dyDescent="0.3">
      <c r="A437" t="s">
        <v>536</v>
      </c>
      <c r="B437" t="s">
        <v>670</v>
      </c>
      <c r="C437" t="s">
        <v>672</v>
      </c>
      <c r="D437">
        <v>0</v>
      </c>
      <c r="E437" t="s">
        <v>31</v>
      </c>
      <c r="F437" t="s">
        <v>32</v>
      </c>
      <c r="G437" t="s">
        <v>23</v>
      </c>
      <c r="H437">
        <v>4</v>
      </c>
      <c r="I437">
        <v>51</v>
      </c>
      <c r="J437" t="s">
        <v>48</v>
      </c>
      <c r="K437" t="s">
        <v>79</v>
      </c>
      <c r="L437" s="13">
        <v>158233341</v>
      </c>
      <c r="M437" s="13">
        <v>11386394</v>
      </c>
      <c r="N437">
        <v>492185</v>
      </c>
      <c r="O437">
        <v>611</v>
      </c>
      <c r="P437">
        <v>492796</v>
      </c>
      <c r="Q437">
        <v>26.255106009999999</v>
      </c>
      <c r="R437">
        <v>40.718159139999997</v>
      </c>
      <c r="S437" s="11">
        <v>1876953</v>
      </c>
    </row>
    <row r="438" spans="1:19" x14ac:dyDescent="0.3">
      <c r="A438" t="s">
        <v>536</v>
      </c>
      <c r="B438" t="s">
        <v>670</v>
      </c>
      <c r="C438" t="s">
        <v>673</v>
      </c>
      <c r="D438">
        <v>0</v>
      </c>
      <c r="E438" t="s">
        <v>41</v>
      </c>
      <c r="F438" t="s">
        <v>42</v>
      </c>
      <c r="G438" t="s">
        <v>23</v>
      </c>
      <c r="H438">
        <v>0</v>
      </c>
      <c r="I438">
        <v>47</v>
      </c>
      <c r="J438" t="s">
        <v>48</v>
      </c>
      <c r="K438" t="s">
        <v>25</v>
      </c>
      <c r="L438" s="13">
        <v>9874225</v>
      </c>
      <c r="M438" s="13">
        <v>0</v>
      </c>
      <c r="N438">
        <v>21088</v>
      </c>
      <c r="O438">
        <v>92</v>
      </c>
      <c r="P438">
        <v>21180</v>
      </c>
      <c r="Q438">
        <v>1.1284246330000001</v>
      </c>
      <c r="R438">
        <v>1.7500357360000001</v>
      </c>
      <c r="S438" s="11">
        <v>1876953</v>
      </c>
    </row>
    <row r="439" spans="1:19" x14ac:dyDescent="0.3">
      <c r="A439" t="s">
        <v>101</v>
      </c>
      <c r="B439" t="s">
        <v>674</v>
      </c>
      <c r="C439" t="s">
        <v>675</v>
      </c>
      <c r="D439">
        <v>1</v>
      </c>
      <c r="E439" t="s">
        <v>105</v>
      </c>
      <c r="F439" t="s">
        <v>2923</v>
      </c>
      <c r="G439" t="s">
        <v>44</v>
      </c>
      <c r="H439">
        <v>0</v>
      </c>
      <c r="I439">
        <v>49</v>
      </c>
      <c r="J439" t="s">
        <v>48</v>
      </c>
      <c r="K439" t="s">
        <v>52</v>
      </c>
      <c r="L439" s="13">
        <v>48652722</v>
      </c>
      <c r="M439" s="13">
        <v>18604443</v>
      </c>
      <c r="N439">
        <v>653426</v>
      </c>
      <c r="O439">
        <v>651</v>
      </c>
      <c r="P439">
        <v>654077</v>
      </c>
      <c r="Q439">
        <v>38.49280169</v>
      </c>
      <c r="R439">
        <v>45.105399050000003</v>
      </c>
      <c r="S439" s="11">
        <v>1699219</v>
      </c>
    </row>
    <row r="440" spans="1:19" x14ac:dyDescent="0.3">
      <c r="A440" t="s">
        <v>101</v>
      </c>
      <c r="B440" t="s">
        <v>674</v>
      </c>
      <c r="C440" t="s">
        <v>676</v>
      </c>
      <c r="D440">
        <v>0</v>
      </c>
      <c r="E440" t="s">
        <v>21</v>
      </c>
      <c r="F440" t="s">
        <v>22</v>
      </c>
      <c r="G440" t="s">
        <v>23</v>
      </c>
      <c r="H440">
        <v>7</v>
      </c>
      <c r="I440">
        <v>63</v>
      </c>
      <c r="J440" t="s">
        <v>48</v>
      </c>
      <c r="K440" t="s">
        <v>52</v>
      </c>
      <c r="L440" s="13">
        <v>6559932</v>
      </c>
      <c r="M440" s="13">
        <v>100000</v>
      </c>
      <c r="N440">
        <v>563715</v>
      </c>
      <c r="O440">
        <v>1438</v>
      </c>
      <c r="P440">
        <v>565153</v>
      </c>
      <c r="Q440">
        <v>33.259573959999997</v>
      </c>
      <c r="R440">
        <v>38.973166139999996</v>
      </c>
      <c r="S440" s="11">
        <v>1699219</v>
      </c>
    </row>
    <row r="441" spans="1:19" x14ac:dyDescent="0.3">
      <c r="A441" t="s">
        <v>101</v>
      </c>
      <c r="B441" t="s">
        <v>674</v>
      </c>
      <c r="C441" t="s">
        <v>677</v>
      </c>
      <c r="D441">
        <v>0</v>
      </c>
      <c r="E441" t="s">
        <v>87</v>
      </c>
      <c r="F441" t="s">
        <v>88</v>
      </c>
      <c r="G441" t="s">
        <v>23</v>
      </c>
      <c r="H441">
        <v>0</v>
      </c>
      <c r="I441">
        <v>54</v>
      </c>
      <c r="J441" t="s">
        <v>48</v>
      </c>
      <c r="K441" t="s">
        <v>39</v>
      </c>
      <c r="L441" s="13">
        <v>11877651</v>
      </c>
      <c r="M441" s="13">
        <v>1595184</v>
      </c>
      <c r="N441">
        <v>96673</v>
      </c>
      <c r="O441">
        <v>90</v>
      </c>
      <c r="P441">
        <v>96763</v>
      </c>
      <c r="Q441">
        <v>5.6945573229999997</v>
      </c>
      <c r="R441">
        <v>6.6728133349999998</v>
      </c>
      <c r="S441" s="11">
        <v>1699219</v>
      </c>
    </row>
    <row r="442" spans="1:19" x14ac:dyDescent="0.3">
      <c r="A442" t="s">
        <v>101</v>
      </c>
      <c r="B442" t="s">
        <v>674</v>
      </c>
      <c r="C442" t="s">
        <v>678</v>
      </c>
      <c r="D442">
        <v>0</v>
      </c>
      <c r="E442" t="s">
        <v>31</v>
      </c>
      <c r="F442" t="s">
        <v>32</v>
      </c>
      <c r="G442" t="s">
        <v>23</v>
      </c>
      <c r="H442">
        <v>0</v>
      </c>
      <c r="I442">
        <v>51</v>
      </c>
      <c r="J442" t="s">
        <v>48</v>
      </c>
      <c r="K442" t="s">
        <v>25</v>
      </c>
      <c r="L442" s="13">
        <v>12369362</v>
      </c>
      <c r="M442" s="13">
        <v>0</v>
      </c>
      <c r="N442">
        <v>75451</v>
      </c>
      <c r="O442">
        <v>95</v>
      </c>
      <c r="P442">
        <v>75546</v>
      </c>
      <c r="Q442">
        <v>4.4459248630000001</v>
      </c>
      <c r="R442">
        <v>5.2096809339999997</v>
      </c>
      <c r="S442" s="11">
        <v>1699219</v>
      </c>
    </row>
    <row r="443" spans="1:19" x14ac:dyDescent="0.3">
      <c r="A443" t="s">
        <v>101</v>
      </c>
      <c r="B443" t="s">
        <v>674</v>
      </c>
      <c r="C443" t="s">
        <v>679</v>
      </c>
      <c r="D443">
        <v>0</v>
      </c>
      <c r="E443" t="s">
        <v>680</v>
      </c>
      <c r="F443" t="s">
        <v>332</v>
      </c>
      <c r="G443" t="s">
        <v>23</v>
      </c>
      <c r="H443">
        <v>0</v>
      </c>
      <c r="I443">
        <v>49</v>
      </c>
      <c r="J443" t="s">
        <v>48</v>
      </c>
      <c r="K443" t="s">
        <v>61</v>
      </c>
      <c r="L443" s="13">
        <v>3294000</v>
      </c>
      <c r="M443" s="13">
        <v>120000</v>
      </c>
      <c r="N443">
        <v>15171</v>
      </c>
      <c r="O443">
        <v>0</v>
      </c>
      <c r="P443">
        <v>15171</v>
      </c>
      <c r="Q443">
        <v>0.89282193799999998</v>
      </c>
      <c r="R443">
        <v>1.0461979379999999</v>
      </c>
      <c r="S443" s="11">
        <v>1699219</v>
      </c>
    </row>
    <row r="444" spans="1:19" x14ac:dyDescent="0.3">
      <c r="A444" t="s">
        <v>101</v>
      </c>
      <c r="B444" t="s">
        <v>681</v>
      </c>
      <c r="C444" t="s">
        <v>682</v>
      </c>
      <c r="D444">
        <v>1</v>
      </c>
      <c r="E444" t="s">
        <v>21</v>
      </c>
      <c r="F444" t="s">
        <v>22</v>
      </c>
      <c r="G444" t="s">
        <v>23</v>
      </c>
      <c r="H444">
        <v>6</v>
      </c>
      <c r="I444">
        <v>38</v>
      </c>
      <c r="J444" t="s">
        <v>38</v>
      </c>
      <c r="K444" t="s">
        <v>25</v>
      </c>
      <c r="L444" s="13">
        <v>8656777</v>
      </c>
      <c r="M444" s="13">
        <v>1077120</v>
      </c>
      <c r="N444">
        <v>654904</v>
      </c>
      <c r="O444">
        <v>2115</v>
      </c>
      <c r="P444">
        <v>657019</v>
      </c>
      <c r="Q444">
        <v>40.377298660000001</v>
      </c>
      <c r="R444">
        <v>46.230168919999997</v>
      </c>
      <c r="S444" s="11">
        <v>1627199</v>
      </c>
    </row>
    <row r="445" spans="1:19" x14ac:dyDescent="0.3">
      <c r="A445" t="s">
        <v>101</v>
      </c>
      <c r="B445" t="s">
        <v>681</v>
      </c>
      <c r="C445" t="s">
        <v>683</v>
      </c>
      <c r="D445">
        <v>0</v>
      </c>
      <c r="E445" t="s">
        <v>105</v>
      </c>
      <c r="F445" t="s">
        <v>2923</v>
      </c>
      <c r="G445" t="s">
        <v>23</v>
      </c>
      <c r="H445">
        <v>0</v>
      </c>
      <c r="I445">
        <v>39</v>
      </c>
      <c r="J445" t="s">
        <v>38</v>
      </c>
      <c r="K445" t="s">
        <v>29</v>
      </c>
      <c r="L445" s="13">
        <v>4642924</v>
      </c>
      <c r="M445" s="13">
        <v>650000</v>
      </c>
      <c r="N445">
        <v>578560</v>
      </c>
      <c r="O445">
        <v>412</v>
      </c>
      <c r="P445">
        <v>578972</v>
      </c>
      <c r="Q445">
        <v>35.580896989999999</v>
      </c>
      <c r="R445">
        <v>40.738507349999999</v>
      </c>
      <c r="S445" s="11">
        <v>1627199</v>
      </c>
    </row>
    <row r="446" spans="1:19" x14ac:dyDescent="0.3">
      <c r="A446" t="s">
        <v>101</v>
      </c>
      <c r="B446" t="s">
        <v>681</v>
      </c>
      <c r="C446" t="s">
        <v>684</v>
      </c>
      <c r="D446">
        <v>0</v>
      </c>
      <c r="E446" t="s">
        <v>87</v>
      </c>
      <c r="F446" t="s">
        <v>88</v>
      </c>
      <c r="G446" t="s">
        <v>23</v>
      </c>
      <c r="H446">
        <v>0</v>
      </c>
      <c r="I446">
        <v>72</v>
      </c>
      <c r="J446" t="s">
        <v>38</v>
      </c>
      <c r="K446" t="s">
        <v>52</v>
      </c>
      <c r="L446" s="13">
        <v>20299997</v>
      </c>
      <c r="M446" s="13">
        <v>0</v>
      </c>
      <c r="N446">
        <v>102498</v>
      </c>
      <c r="O446">
        <v>117</v>
      </c>
      <c r="P446">
        <v>102615</v>
      </c>
      <c r="Q446">
        <v>6.3062354389999999</v>
      </c>
      <c r="R446">
        <v>7.2203525070000003</v>
      </c>
      <c r="S446" s="11">
        <v>1627199</v>
      </c>
    </row>
    <row r="447" spans="1:19" x14ac:dyDescent="0.3">
      <c r="A447" t="s">
        <v>101</v>
      </c>
      <c r="B447" t="s">
        <v>681</v>
      </c>
      <c r="C447" t="s">
        <v>685</v>
      </c>
      <c r="D447">
        <v>0</v>
      </c>
      <c r="E447" t="s">
        <v>31</v>
      </c>
      <c r="F447" t="s">
        <v>32</v>
      </c>
      <c r="G447" t="s">
        <v>23</v>
      </c>
      <c r="H447">
        <v>0</v>
      </c>
      <c r="I447">
        <v>67</v>
      </c>
      <c r="J447" t="s">
        <v>38</v>
      </c>
      <c r="K447" t="s">
        <v>79</v>
      </c>
      <c r="L447" s="13">
        <v>3247596</v>
      </c>
      <c r="M447" s="13">
        <v>0</v>
      </c>
      <c r="N447">
        <v>17860</v>
      </c>
      <c r="O447">
        <v>72</v>
      </c>
      <c r="P447">
        <v>17932</v>
      </c>
      <c r="Q447">
        <v>1.1020164100000001</v>
      </c>
      <c r="R447">
        <v>1.2617586240000001</v>
      </c>
      <c r="S447" s="11">
        <v>1627199</v>
      </c>
    </row>
    <row r="448" spans="1:19" x14ac:dyDescent="0.3">
      <c r="A448" t="s">
        <v>101</v>
      </c>
      <c r="B448" t="s">
        <v>681</v>
      </c>
      <c r="C448" t="s">
        <v>33</v>
      </c>
      <c r="D448">
        <v>0</v>
      </c>
      <c r="E448" t="s">
        <v>33</v>
      </c>
      <c r="F448" t="s">
        <v>2885</v>
      </c>
      <c r="G448" t="s">
        <v>34</v>
      </c>
      <c r="J448" t="s">
        <v>34</v>
      </c>
      <c r="K448" t="s">
        <v>34</v>
      </c>
      <c r="N448">
        <v>14414</v>
      </c>
      <c r="O448">
        <v>22</v>
      </c>
      <c r="P448">
        <v>14436</v>
      </c>
      <c r="Q448">
        <v>0.88716868699999996</v>
      </c>
      <c r="R448">
        <v>1.015767761</v>
      </c>
      <c r="S448" s="11">
        <v>1627199</v>
      </c>
    </row>
    <row r="449" spans="1:19" x14ac:dyDescent="0.3">
      <c r="A449" t="s">
        <v>309</v>
      </c>
      <c r="B449" t="s">
        <v>686</v>
      </c>
      <c r="C449" t="s">
        <v>687</v>
      </c>
      <c r="D449">
        <v>1</v>
      </c>
      <c r="E449" t="s">
        <v>21</v>
      </c>
      <c r="F449" t="s">
        <v>22</v>
      </c>
      <c r="G449" t="s">
        <v>44</v>
      </c>
      <c r="H449">
        <v>0</v>
      </c>
      <c r="I449">
        <v>57</v>
      </c>
      <c r="J449" t="s">
        <v>48</v>
      </c>
      <c r="K449" t="s">
        <v>52</v>
      </c>
      <c r="L449" s="13">
        <v>379590851</v>
      </c>
      <c r="M449" s="13">
        <v>7500000</v>
      </c>
      <c r="N449">
        <v>496237</v>
      </c>
      <c r="O449">
        <v>1849</v>
      </c>
      <c r="P449">
        <v>498086</v>
      </c>
      <c r="Q449">
        <v>28.552675180000001</v>
      </c>
      <c r="R449">
        <v>38.11657065</v>
      </c>
      <c r="S449" s="11">
        <v>1744446</v>
      </c>
    </row>
    <row r="450" spans="1:19" x14ac:dyDescent="0.3">
      <c r="A450" t="s">
        <v>309</v>
      </c>
      <c r="B450" t="s">
        <v>686</v>
      </c>
      <c r="C450" t="s">
        <v>688</v>
      </c>
      <c r="D450">
        <v>0</v>
      </c>
      <c r="E450" t="s">
        <v>312</v>
      </c>
      <c r="F450" t="s">
        <v>313</v>
      </c>
      <c r="G450" t="s">
        <v>23</v>
      </c>
      <c r="H450">
        <v>0</v>
      </c>
      <c r="I450">
        <v>45</v>
      </c>
      <c r="J450" t="s">
        <v>48</v>
      </c>
      <c r="K450" t="s">
        <v>52</v>
      </c>
      <c r="L450" s="13">
        <v>204895169</v>
      </c>
      <c r="M450" s="13">
        <v>13342386</v>
      </c>
      <c r="N450">
        <v>478183</v>
      </c>
      <c r="O450">
        <v>387</v>
      </c>
      <c r="P450">
        <v>478570</v>
      </c>
      <c r="Q450">
        <v>27.433924579999999</v>
      </c>
      <c r="R450">
        <v>36.623087609999999</v>
      </c>
      <c r="S450" s="11">
        <v>1744446</v>
      </c>
    </row>
    <row r="451" spans="1:19" x14ac:dyDescent="0.3">
      <c r="A451" t="s">
        <v>309</v>
      </c>
      <c r="B451" t="s">
        <v>686</v>
      </c>
      <c r="C451" t="s">
        <v>689</v>
      </c>
      <c r="D451">
        <v>0</v>
      </c>
      <c r="E451" t="s">
        <v>31</v>
      </c>
      <c r="F451" t="s">
        <v>32</v>
      </c>
      <c r="G451" t="s">
        <v>23</v>
      </c>
      <c r="H451">
        <v>0</v>
      </c>
      <c r="I451">
        <v>45</v>
      </c>
      <c r="J451" t="s">
        <v>48</v>
      </c>
      <c r="K451" t="s">
        <v>29</v>
      </c>
      <c r="L451" s="13">
        <v>26771555</v>
      </c>
      <c r="M451" s="13">
        <v>3673500</v>
      </c>
      <c r="N451">
        <v>270712</v>
      </c>
      <c r="O451">
        <v>344</v>
      </c>
      <c r="P451">
        <v>271056</v>
      </c>
      <c r="Q451">
        <v>15.538228180000001</v>
      </c>
      <c r="R451">
        <v>20.74285399</v>
      </c>
      <c r="S451" s="11">
        <v>1744446</v>
      </c>
    </row>
    <row r="452" spans="1:19" x14ac:dyDescent="0.3">
      <c r="A452" t="s">
        <v>309</v>
      </c>
      <c r="B452" t="s">
        <v>686</v>
      </c>
      <c r="C452" t="s">
        <v>33</v>
      </c>
      <c r="D452">
        <v>0</v>
      </c>
      <c r="E452" t="s">
        <v>33</v>
      </c>
      <c r="F452" t="s">
        <v>2885</v>
      </c>
      <c r="G452" t="s">
        <v>34</v>
      </c>
      <c r="J452" t="s">
        <v>34</v>
      </c>
      <c r="K452" t="s">
        <v>34</v>
      </c>
      <c r="N452">
        <v>15989</v>
      </c>
      <c r="O452">
        <v>12</v>
      </c>
      <c r="P452">
        <v>16001</v>
      </c>
      <c r="Q452">
        <v>0.91725395899999995</v>
      </c>
      <c r="R452">
        <v>1.224493856</v>
      </c>
      <c r="S452" s="11">
        <v>1744446</v>
      </c>
    </row>
    <row r="453" spans="1:19" x14ac:dyDescent="0.3">
      <c r="A453" t="s">
        <v>309</v>
      </c>
      <c r="B453" t="s">
        <v>686</v>
      </c>
      <c r="C453" t="s">
        <v>690</v>
      </c>
      <c r="D453">
        <v>0</v>
      </c>
      <c r="E453" t="s">
        <v>73</v>
      </c>
      <c r="F453" t="s">
        <v>74</v>
      </c>
      <c r="G453" t="s">
        <v>23</v>
      </c>
      <c r="H453">
        <v>0</v>
      </c>
      <c r="I453">
        <v>49</v>
      </c>
      <c r="J453" t="s">
        <v>38</v>
      </c>
      <c r="K453" t="s">
        <v>79</v>
      </c>
      <c r="L453" s="13">
        <v>1819971</v>
      </c>
      <c r="M453" s="13">
        <v>1050000</v>
      </c>
      <c r="N453">
        <v>13902</v>
      </c>
      <c r="O453">
        <v>17</v>
      </c>
      <c r="P453">
        <v>13919</v>
      </c>
      <c r="Q453">
        <v>0.797903747</v>
      </c>
      <c r="R453">
        <v>1.0651665509999999</v>
      </c>
      <c r="S453" s="11">
        <v>1744446</v>
      </c>
    </row>
    <row r="454" spans="1:19" x14ac:dyDescent="0.3">
      <c r="A454" t="s">
        <v>101</v>
      </c>
      <c r="B454" t="s">
        <v>691</v>
      </c>
      <c r="C454" t="s">
        <v>692</v>
      </c>
      <c r="D454">
        <v>1</v>
      </c>
      <c r="E454" t="s">
        <v>105</v>
      </c>
      <c r="F454" t="s">
        <v>2923</v>
      </c>
      <c r="G454" t="s">
        <v>23</v>
      </c>
      <c r="H454">
        <v>0</v>
      </c>
      <c r="I454">
        <v>63</v>
      </c>
      <c r="J454" t="s">
        <v>38</v>
      </c>
      <c r="K454" t="s">
        <v>61</v>
      </c>
      <c r="L454" s="13">
        <v>1310691</v>
      </c>
      <c r="M454" s="13">
        <v>0</v>
      </c>
      <c r="N454">
        <v>698441</v>
      </c>
      <c r="O454">
        <v>730</v>
      </c>
      <c r="P454">
        <v>699171</v>
      </c>
      <c r="Q454">
        <v>41.005341119999997</v>
      </c>
      <c r="R454">
        <v>47.82523638</v>
      </c>
      <c r="S454" s="11">
        <v>1705073</v>
      </c>
    </row>
    <row r="455" spans="1:19" x14ac:dyDescent="0.3">
      <c r="A455" t="s">
        <v>101</v>
      </c>
      <c r="B455" t="s">
        <v>691</v>
      </c>
      <c r="C455" t="s">
        <v>693</v>
      </c>
      <c r="D455">
        <v>0</v>
      </c>
      <c r="E455" t="s">
        <v>21</v>
      </c>
      <c r="F455" t="s">
        <v>22</v>
      </c>
      <c r="G455" t="s">
        <v>23</v>
      </c>
      <c r="H455">
        <v>0</v>
      </c>
      <c r="I455">
        <v>53</v>
      </c>
      <c r="J455" t="s">
        <v>38</v>
      </c>
      <c r="K455" t="s">
        <v>29</v>
      </c>
      <c r="L455" s="13">
        <v>11501067</v>
      </c>
      <c r="M455" s="13">
        <v>4905000</v>
      </c>
      <c r="N455">
        <v>591445</v>
      </c>
      <c r="O455">
        <v>1324</v>
      </c>
      <c r="P455">
        <v>592769</v>
      </c>
      <c r="Q455">
        <v>34.765021789999999</v>
      </c>
      <c r="R455">
        <v>40.54704435</v>
      </c>
      <c r="S455" s="11">
        <v>1705073</v>
      </c>
    </row>
    <row r="456" spans="1:19" x14ac:dyDescent="0.3">
      <c r="A456" t="s">
        <v>101</v>
      </c>
      <c r="B456" t="s">
        <v>691</v>
      </c>
      <c r="C456" t="s">
        <v>694</v>
      </c>
      <c r="D456">
        <v>0</v>
      </c>
      <c r="E456" t="s">
        <v>87</v>
      </c>
      <c r="F456" t="s">
        <v>88</v>
      </c>
      <c r="G456" t="s">
        <v>23</v>
      </c>
      <c r="H456">
        <v>3</v>
      </c>
      <c r="I456">
        <v>61</v>
      </c>
      <c r="J456" t="s">
        <v>38</v>
      </c>
      <c r="K456" t="s">
        <v>79</v>
      </c>
      <c r="L456" s="13">
        <v>2320217</v>
      </c>
      <c r="M456" s="13">
        <v>0</v>
      </c>
      <c r="N456">
        <v>91831</v>
      </c>
      <c r="O456">
        <v>133</v>
      </c>
      <c r="P456">
        <v>91964</v>
      </c>
      <c r="Q456">
        <v>5.3935520649999997</v>
      </c>
      <c r="R456">
        <v>6.2905927720000001</v>
      </c>
      <c r="S456" s="11">
        <v>1705073</v>
      </c>
    </row>
    <row r="457" spans="1:19" x14ac:dyDescent="0.3">
      <c r="A457" t="s">
        <v>101</v>
      </c>
      <c r="B457" t="s">
        <v>691</v>
      </c>
      <c r="C457" t="s">
        <v>695</v>
      </c>
      <c r="D457">
        <v>0</v>
      </c>
      <c r="E457" t="s">
        <v>31</v>
      </c>
      <c r="F457" t="s">
        <v>32</v>
      </c>
      <c r="G457" t="s">
        <v>23</v>
      </c>
      <c r="H457">
        <v>0</v>
      </c>
      <c r="I457">
        <v>47</v>
      </c>
      <c r="J457" t="s">
        <v>38</v>
      </c>
      <c r="K457" t="s">
        <v>52</v>
      </c>
      <c r="L457" s="13">
        <v>4195922</v>
      </c>
      <c r="M457" s="13">
        <v>113600</v>
      </c>
      <c r="N457">
        <v>30005</v>
      </c>
      <c r="O457">
        <v>107</v>
      </c>
      <c r="P457">
        <v>30112</v>
      </c>
      <c r="Q457">
        <v>1.766024094</v>
      </c>
      <c r="R457">
        <v>2.059744351</v>
      </c>
      <c r="S457" s="11">
        <v>1705073</v>
      </c>
    </row>
    <row r="458" spans="1:19" x14ac:dyDescent="0.3">
      <c r="A458" t="s">
        <v>101</v>
      </c>
      <c r="B458" t="s">
        <v>691</v>
      </c>
      <c r="C458" t="s">
        <v>696</v>
      </c>
      <c r="D458">
        <v>0</v>
      </c>
      <c r="E458" t="s">
        <v>680</v>
      </c>
      <c r="F458" t="s">
        <v>332</v>
      </c>
      <c r="G458" t="s">
        <v>23</v>
      </c>
      <c r="H458">
        <v>0</v>
      </c>
      <c r="I458">
        <v>44</v>
      </c>
      <c r="J458" t="s">
        <v>38</v>
      </c>
      <c r="K458" t="s">
        <v>52</v>
      </c>
      <c r="L458" s="13">
        <v>1126000</v>
      </c>
      <c r="M458" s="13">
        <v>0</v>
      </c>
      <c r="N458">
        <v>17010</v>
      </c>
      <c r="O458">
        <v>3</v>
      </c>
      <c r="P458">
        <v>17013</v>
      </c>
      <c r="Q458">
        <v>0.99778719199999999</v>
      </c>
      <c r="R458">
        <v>1.1637364059999999</v>
      </c>
      <c r="S458" s="11">
        <v>1705073</v>
      </c>
    </row>
    <row r="459" spans="1:19" x14ac:dyDescent="0.3">
      <c r="A459" t="s">
        <v>35</v>
      </c>
      <c r="B459" t="s">
        <v>697</v>
      </c>
      <c r="C459" t="s">
        <v>698</v>
      </c>
      <c r="D459">
        <v>1</v>
      </c>
      <c r="E459" t="s">
        <v>21</v>
      </c>
      <c r="F459" t="s">
        <v>22</v>
      </c>
      <c r="G459" t="s">
        <v>23</v>
      </c>
      <c r="H459">
        <v>1</v>
      </c>
      <c r="I459">
        <v>42</v>
      </c>
      <c r="J459" t="s">
        <v>38</v>
      </c>
      <c r="K459" t="s">
        <v>52</v>
      </c>
      <c r="L459" s="13">
        <v>18728861</v>
      </c>
      <c r="M459" s="13">
        <v>0</v>
      </c>
      <c r="N459">
        <v>677196</v>
      </c>
      <c r="O459">
        <v>4125</v>
      </c>
      <c r="P459">
        <v>681321</v>
      </c>
      <c r="Q459">
        <v>38.106799780000003</v>
      </c>
      <c r="R459">
        <v>60.561866670000001</v>
      </c>
      <c r="S459" s="11">
        <v>1787925</v>
      </c>
    </row>
    <row r="460" spans="1:19" x14ac:dyDescent="0.3">
      <c r="A460" t="s">
        <v>35</v>
      </c>
      <c r="B460" t="s">
        <v>697</v>
      </c>
      <c r="C460" t="s">
        <v>699</v>
      </c>
      <c r="D460">
        <v>0</v>
      </c>
      <c r="E460" t="s">
        <v>41</v>
      </c>
      <c r="F460" t="s">
        <v>42</v>
      </c>
      <c r="G460" t="s">
        <v>23</v>
      </c>
      <c r="H460">
        <v>28</v>
      </c>
      <c r="I460">
        <v>50</v>
      </c>
      <c r="J460" t="s">
        <v>38</v>
      </c>
      <c r="K460" t="s">
        <v>25</v>
      </c>
      <c r="L460" s="13">
        <v>47337130</v>
      </c>
      <c r="M460" s="13">
        <v>8609902</v>
      </c>
      <c r="N460">
        <v>390458</v>
      </c>
      <c r="O460">
        <v>806</v>
      </c>
      <c r="P460">
        <v>391264</v>
      </c>
      <c r="Q460">
        <v>21.883691989999999</v>
      </c>
      <c r="R460">
        <v>34.779022220000002</v>
      </c>
      <c r="S460" s="11">
        <v>1787925</v>
      </c>
    </row>
    <row r="461" spans="1:19" x14ac:dyDescent="0.3">
      <c r="A461" t="s">
        <v>35</v>
      </c>
      <c r="B461" t="s">
        <v>697</v>
      </c>
      <c r="C461" t="s">
        <v>700</v>
      </c>
      <c r="D461">
        <v>0</v>
      </c>
      <c r="E461" t="s">
        <v>31</v>
      </c>
      <c r="F461" t="s">
        <v>32</v>
      </c>
      <c r="G461" t="s">
        <v>23</v>
      </c>
      <c r="H461">
        <v>3</v>
      </c>
      <c r="I461">
        <v>58</v>
      </c>
      <c r="J461" t="s">
        <v>38</v>
      </c>
      <c r="K461" t="s">
        <v>61</v>
      </c>
      <c r="L461" s="13">
        <v>13324200</v>
      </c>
      <c r="M461" s="13">
        <v>360000</v>
      </c>
      <c r="N461">
        <v>29288</v>
      </c>
      <c r="O461">
        <v>177</v>
      </c>
      <c r="P461">
        <v>29465</v>
      </c>
      <c r="Q461">
        <v>1.647999776</v>
      </c>
      <c r="R461">
        <v>2.619111111</v>
      </c>
      <c r="S461" s="11">
        <v>1787925</v>
      </c>
    </row>
    <row r="462" spans="1:19" x14ac:dyDescent="0.3">
      <c r="A462" t="s">
        <v>45</v>
      </c>
      <c r="B462" t="s">
        <v>701</v>
      </c>
      <c r="C462" t="s">
        <v>702</v>
      </c>
      <c r="D462">
        <v>1</v>
      </c>
      <c r="E462" t="s">
        <v>158</v>
      </c>
      <c r="F462" t="s">
        <v>159</v>
      </c>
      <c r="G462" t="s">
        <v>23</v>
      </c>
      <c r="H462">
        <v>3</v>
      </c>
      <c r="I462">
        <v>58</v>
      </c>
      <c r="J462" t="s">
        <v>48</v>
      </c>
      <c r="K462" t="s">
        <v>25</v>
      </c>
      <c r="L462" s="13">
        <v>116272966</v>
      </c>
      <c r="M462" s="13">
        <v>735482</v>
      </c>
      <c r="N462">
        <v>520537</v>
      </c>
      <c r="O462">
        <v>1440</v>
      </c>
      <c r="P462">
        <v>521977</v>
      </c>
      <c r="Q462">
        <v>29.60869422</v>
      </c>
      <c r="R462">
        <v>46.557243399999997</v>
      </c>
      <c r="S462" s="11">
        <v>1762918</v>
      </c>
    </row>
    <row r="463" spans="1:19" x14ac:dyDescent="0.3">
      <c r="A463" t="s">
        <v>45</v>
      </c>
      <c r="B463" t="s">
        <v>701</v>
      </c>
      <c r="C463" t="s">
        <v>703</v>
      </c>
      <c r="D463">
        <v>0</v>
      </c>
      <c r="E463" t="s">
        <v>50</v>
      </c>
      <c r="F463" t="s">
        <v>51</v>
      </c>
      <c r="G463" t="s">
        <v>23</v>
      </c>
      <c r="H463">
        <v>1</v>
      </c>
      <c r="I463">
        <v>58</v>
      </c>
      <c r="J463" t="s">
        <v>48</v>
      </c>
      <c r="K463" t="s">
        <v>79</v>
      </c>
      <c r="L463" s="13">
        <v>95350365</v>
      </c>
      <c r="M463" s="13">
        <v>21940000</v>
      </c>
      <c r="N463">
        <v>388293</v>
      </c>
      <c r="O463">
        <v>397</v>
      </c>
      <c r="P463">
        <v>388690</v>
      </c>
      <c r="Q463">
        <v>22.048104339999998</v>
      </c>
      <c r="R463">
        <v>34.668835870000002</v>
      </c>
      <c r="S463" s="11">
        <v>1762918</v>
      </c>
    </row>
    <row r="464" spans="1:19" x14ac:dyDescent="0.3">
      <c r="A464" t="s">
        <v>45</v>
      </c>
      <c r="B464" t="s">
        <v>701</v>
      </c>
      <c r="C464" t="s">
        <v>704</v>
      </c>
      <c r="D464">
        <v>0</v>
      </c>
      <c r="E464" t="s">
        <v>54</v>
      </c>
      <c r="F464" t="s">
        <v>55</v>
      </c>
      <c r="G464" t="s">
        <v>23</v>
      </c>
      <c r="H464">
        <v>2</v>
      </c>
      <c r="I464">
        <v>57</v>
      </c>
      <c r="J464" t="s">
        <v>48</v>
      </c>
      <c r="K464" t="s">
        <v>66</v>
      </c>
      <c r="L464" s="13">
        <v>43855736</v>
      </c>
      <c r="M464" s="13">
        <v>1730992</v>
      </c>
      <c r="N464">
        <v>172306</v>
      </c>
      <c r="O464">
        <v>321</v>
      </c>
      <c r="P464">
        <v>172627</v>
      </c>
      <c r="Q464">
        <v>9.7921173869999993</v>
      </c>
      <c r="R464">
        <v>15.397301519999999</v>
      </c>
      <c r="S464" s="11">
        <v>1762918</v>
      </c>
    </row>
    <row r="465" spans="1:19" x14ac:dyDescent="0.3">
      <c r="A465" t="s">
        <v>257</v>
      </c>
      <c r="B465" t="s">
        <v>705</v>
      </c>
      <c r="C465" t="s">
        <v>706</v>
      </c>
      <c r="D465">
        <v>1</v>
      </c>
      <c r="E465" t="s">
        <v>21</v>
      </c>
      <c r="F465" t="s">
        <v>22</v>
      </c>
      <c r="G465" t="s">
        <v>23</v>
      </c>
      <c r="H465">
        <v>3</v>
      </c>
      <c r="I465">
        <v>66</v>
      </c>
      <c r="J465" t="s">
        <v>48</v>
      </c>
      <c r="K465" t="s">
        <v>52</v>
      </c>
      <c r="L465" s="13">
        <v>40183612</v>
      </c>
      <c r="M465" s="13">
        <v>1350667</v>
      </c>
      <c r="N465">
        <v>468690</v>
      </c>
      <c r="O465">
        <v>4363</v>
      </c>
      <c r="P465">
        <v>473053</v>
      </c>
      <c r="Q465">
        <v>25.85875051</v>
      </c>
      <c r="R465">
        <v>47.930214130000003</v>
      </c>
      <c r="S465" s="11">
        <v>1829373</v>
      </c>
    </row>
    <row r="466" spans="1:19" x14ac:dyDescent="0.3">
      <c r="A466" t="s">
        <v>257</v>
      </c>
      <c r="B466" t="s">
        <v>705</v>
      </c>
      <c r="C466" t="s">
        <v>707</v>
      </c>
      <c r="D466">
        <v>0</v>
      </c>
      <c r="E466" t="s">
        <v>261</v>
      </c>
      <c r="F466" t="s">
        <v>262</v>
      </c>
      <c r="G466" t="s">
        <v>23</v>
      </c>
      <c r="H466">
        <v>1</v>
      </c>
      <c r="I466">
        <v>75</v>
      </c>
      <c r="J466" t="s">
        <v>48</v>
      </c>
      <c r="K466" t="s">
        <v>79</v>
      </c>
      <c r="L466" s="13">
        <v>35871242</v>
      </c>
      <c r="M466" s="13">
        <v>530000</v>
      </c>
      <c r="N466">
        <v>353627</v>
      </c>
      <c r="O466">
        <v>1817</v>
      </c>
      <c r="P466">
        <v>355444</v>
      </c>
      <c r="Q466">
        <v>19.429826500000001</v>
      </c>
      <c r="R466">
        <v>36.013949879999998</v>
      </c>
      <c r="S466" s="11">
        <v>1829373</v>
      </c>
    </row>
    <row r="467" spans="1:19" x14ac:dyDescent="0.3">
      <c r="A467" t="s">
        <v>257</v>
      </c>
      <c r="B467" t="s">
        <v>705</v>
      </c>
      <c r="C467" t="s">
        <v>708</v>
      </c>
      <c r="D467">
        <v>0</v>
      </c>
      <c r="E467" t="s">
        <v>41</v>
      </c>
      <c r="F467" t="s">
        <v>42</v>
      </c>
      <c r="G467" t="s">
        <v>23</v>
      </c>
      <c r="H467">
        <v>1</v>
      </c>
      <c r="I467">
        <v>50</v>
      </c>
      <c r="J467" t="s">
        <v>48</v>
      </c>
      <c r="K467" t="s">
        <v>79</v>
      </c>
      <c r="L467" s="13">
        <v>9632514</v>
      </c>
      <c r="M467" s="13">
        <v>265000</v>
      </c>
      <c r="N467">
        <v>80031</v>
      </c>
      <c r="O467">
        <v>230</v>
      </c>
      <c r="P467">
        <v>80261</v>
      </c>
      <c r="Q467">
        <v>4.3873502010000003</v>
      </c>
      <c r="R467">
        <v>8.1321266669999996</v>
      </c>
      <c r="S467" s="11">
        <v>1829373</v>
      </c>
    </row>
    <row r="468" spans="1:19" x14ac:dyDescent="0.3">
      <c r="A468" t="s">
        <v>257</v>
      </c>
      <c r="B468" t="s">
        <v>705</v>
      </c>
      <c r="C468" t="s">
        <v>33</v>
      </c>
      <c r="D468">
        <v>0</v>
      </c>
      <c r="E468" t="s">
        <v>33</v>
      </c>
      <c r="F468" t="s">
        <v>2885</v>
      </c>
      <c r="G468" t="s">
        <v>34</v>
      </c>
      <c r="J468" t="s">
        <v>34</v>
      </c>
      <c r="K468" t="s">
        <v>34</v>
      </c>
      <c r="N468">
        <v>16379</v>
      </c>
      <c r="O468">
        <v>68</v>
      </c>
      <c r="P468">
        <v>16447</v>
      </c>
      <c r="Q468">
        <v>0.89905120500000002</v>
      </c>
      <c r="R468">
        <v>1.6664268739999999</v>
      </c>
      <c r="S468" s="11">
        <v>1829373</v>
      </c>
    </row>
    <row r="469" spans="1:19" x14ac:dyDescent="0.3">
      <c r="A469" t="s">
        <v>257</v>
      </c>
      <c r="B469" t="s">
        <v>705</v>
      </c>
      <c r="C469" t="s">
        <v>709</v>
      </c>
      <c r="D469">
        <v>0</v>
      </c>
      <c r="E469" t="s">
        <v>148</v>
      </c>
      <c r="F469" t="s">
        <v>149</v>
      </c>
      <c r="G469" t="s">
        <v>23</v>
      </c>
      <c r="H469">
        <v>0</v>
      </c>
      <c r="I469">
        <v>34</v>
      </c>
      <c r="J469" t="s">
        <v>48</v>
      </c>
      <c r="K469" t="s">
        <v>52</v>
      </c>
      <c r="L469" s="13">
        <v>695070</v>
      </c>
      <c r="M469" s="13">
        <v>0</v>
      </c>
      <c r="N469">
        <v>14163</v>
      </c>
      <c r="O469">
        <v>7</v>
      </c>
      <c r="P469">
        <v>14170</v>
      </c>
      <c r="Q469">
        <v>0.77458232999999999</v>
      </c>
      <c r="R469">
        <v>1.4357189029999999</v>
      </c>
      <c r="S469" s="11">
        <v>1829373</v>
      </c>
    </row>
    <row r="470" spans="1:19" x14ac:dyDescent="0.3">
      <c r="A470" t="s">
        <v>257</v>
      </c>
      <c r="B470" t="s">
        <v>705</v>
      </c>
      <c r="C470" t="s">
        <v>710</v>
      </c>
      <c r="D470">
        <v>0</v>
      </c>
      <c r="E470" t="s">
        <v>155</v>
      </c>
      <c r="F470" t="s">
        <v>340</v>
      </c>
      <c r="G470" t="s">
        <v>23</v>
      </c>
      <c r="I470">
        <v>42</v>
      </c>
      <c r="J470" t="s">
        <v>48</v>
      </c>
      <c r="K470" t="s">
        <v>711</v>
      </c>
      <c r="L470" s="13" t="s">
        <v>711</v>
      </c>
      <c r="M470" s="13" t="s">
        <v>711</v>
      </c>
      <c r="N470">
        <v>10721</v>
      </c>
      <c r="O470">
        <v>9</v>
      </c>
      <c r="P470">
        <v>10730</v>
      </c>
      <c r="Q470">
        <v>0.58653975999999997</v>
      </c>
      <c r="R470">
        <v>1.0871745820000001</v>
      </c>
      <c r="S470" s="11">
        <v>1829373</v>
      </c>
    </row>
    <row r="471" spans="1:19" x14ac:dyDescent="0.3">
      <c r="A471" t="s">
        <v>84</v>
      </c>
      <c r="B471" t="s">
        <v>712</v>
      </c>
      <c r="C471" t="s">
        <v>713</v>
      </c>
      <c r="D471">
        <v>1</v>
      </c>
      <c r="E471" t="s">
        <v>31</v>
      </c>
      <c r="F471" t="s">
        <v>32</v>
      </c>
      <c r="G471" t="s">
        <v>23</v>
      </c>
      <c r="H471">
        <v>4</v>
      </c>
      <c r="I471">
        <v>66</v>
      </c>
      <c r="J471" t="s">
        <v>48</v>
      </c>
      <c r="K471" t="s">
        <v>52</v>
      </c>
      <c r="L471" s="13">
        <v>20461931</v>
      </c>
      <c r="M471" s="13">
        <v>915938</v>
      </c>
      <c r="N471">
        <v>472935</v>
      </c>
      <c r="O471">
        <v>509</v>
      </c>
      <c r="P471">
        <v>473444</v>
      </c>
      <c r="Q471">
        <v>38.48521822</v>
      </c>
      <c r="R471">
        <v>47.801719050000003</v>
      </c>
      <c r="S471" s="11">
        <v>1230197</v>
      </c>
    </row>
    <row r="472" spans="1:19" x14ac:dyDescent="0.3">
      <c r="A472" t="s">
        <v>84</v>
      </c>
      <c r="B472" t="s">
        <v>712</v>
      </c>
      <c r="C472" t="s">
        <v>714</v>
      </c>
      <c r="D472">
        <v>0</v>
      </c>
      <c r="E472" t="s">
        <v>87</v>
      </c>
      <c r="F472" t="s">
        <v>88</v>
      </c>
      <c r="G472" t="s">
        <v>23</v>
      </c>
      <c r="H472">
        <v>0</v>
      </c>
      <c r="I472">
        <v>71</v>
      </c>
      <c r="J472" t="s">
        <v>48</v>
      </c>
      <c r="K472" t="s">
        <v>66</v>
      </c>
      <c r="L472" s="13">
        <v>67456404</v>
      </c>
      <c r="M472" s="13">
        <v>670000</v>
      </c>
      <c r="N472">
        <v>340581</v>
      </c>
      <c r="O472">
        <v>589</v>
      </c>
      <c r="P472">
        <v>341170</v>
      </c>
      <c r="Q472">
        <v>27.732956590000001</v>
      </c>
      <c r="R472">
        <v>34.44655015</v>
      </c>
      <c r="S472" s="11">
        <v>1230197</v>
      </c>
    </row>
    <row r="473" spans="1:19" x14ac:dyDescent="0.3">
      <c r="A473" t="s">
        <v>84</v>
      </c>
      <c r="B473" t="s">
        <v>712</v>
      </c>
      <c r="C473" t="s">
        <v>715</v>
      </c>
      <c r="D473">
        <v>0</v>
      </c>
      <c r="E473" t="s">
        <v>21</v>
      </c>
      <c r="F473" t="s">
        <v>22</v>
      </c>
      <c r="G473" t="s">
        <v>23</v>
      </c>
      <c r="H473">
        <v>6</v>
      </c>
      <c r="I473">
        <v>59</v>
      </c>
      <c r="J473" t="s">
        <v>48</v>
      </c>
      <c r="K473" t="s">
        <v>52</v>
      </c>
      <c r="L473" s="13">
        <v>21383000</v>
      </c>
      <c r="M473" s="13">
        <v>5462000</v>
      </c>
      <c r="N473">
        <v>153934</v>
      </c>
      <c r="O473">
        <v>225</v>
      </c>
      <c r="P473">
        <v>154159</v>
      </c>
      <c r="Q473">
        <v>12.531245</v>
      </c>
      <c r="R473">
        <v>15.56480852</v>
      </c>
      <c r="S473" s="11">
        <v>1230197</v>
      </c>
    </row>
    <row r="474" spans="1:19" x14ac:dyDescent="0.3">
      <c r="A474" t="s">
        <v>363</v>
      </c>
      <c r="B474" t="s">
        <v>716</v>
      </c>
      <c r="C474" t="s">
        <v>717</v>
      </c>
      <c r="D474">
        <v>1</v>
      </c>
      <c r="E474" t="s">
        <v>21</v>
      </c>
      <c r="F474" t="s">
        <v>22</v>
      </c>
      <c r="G474" t="s">
        <v>23</v>
      </c>
      <c r="H474">
        <v>0</v>
      </c>
      <c r="I474">
        <v>71</v>
      </c>
      <c r="J474" t="s">
        <v>38</v>
      </c>
      <c r="K474" t="s">
        <v>29</v>
      </c>
      <c r="L474" s="13">
        <v>143804441</v>
      </c>
      <c r="M474" s="13">
        <v>324909</v>
      </c>
      <c r="N474">
        <v>567010</v>
      </c>
      <c r="O474">
        <v>1527</v>
      </c>
      <c r="P474">
        <v>568537</v>
      </c>
      <c r="Q474">
        <v>33.714396860000001</v>
      </c>
      <c r="R474">
        <v>44.741151700000003</v>
      </c>
      <c r="S474" s="11">
        <v>1686333</v>
      </c>
    </row>
    <row r="475" spans="1:19" x14ac:dyDescent="0.3">
      <c r="A475" t="s">
        <v>363</v>
      </c>
      <c r="B475" t="s">
        <v>716</v>
      </c>
      <c r="C475" t="s">
        <v>718</v>
      </c>
      <c r="D475">
        <v>0</v>
      </c>
      <c r="E475" t="s">
        <v>31</v>
      </c>
      <c r="F475" t="s">
        <v>32</v>
      </c>
      <c r="G475" t="s">
        <v>23</v>
      </c>
      <c r="H475">
        <v>0</v>
      </c>
      <c r="I475">
        <v>58</v>
      </c>
      <c r="J475" t="s">
        <v>38</v>
      </c>
      <c r="K475" t="s">
        <v>29</v>
      </c>
      <c r="L475" s="13">
        <v>92418254</v>
      </c>
      <c r="M475" s="13">
        <v>2190481</v>
      </c>
      <c r="N475">
        <v>565754</v>
      </c>
      <c r="O475">
        <v>966</v>
      </c>
      <c r="P475">
        <v>566720</v>
      </c>
      <c r="Q475">
        <v>33.606648270000001</v>
      </c>
      <c r="R475">
        <v>44.598162469999998</v>
      </c>
      <c r="S475" s="11">
        <v>1686333</v>
      </c>
    </row>
    <row r="476" spans="1:19" x14ac:dyDescent="0.3">
      <c r="A476" t="s">
        <v>363</v>
      </c>
      <c r="B476" t="s">
        <v>716</v>
      </c>
      <c r="C476" t="s">
        <v>719</v>
      </c>
      <c r="D476">
        <v>0</v>
      </c>
      <c r="E476" t="s">
        <v>41</v>
      </c>
      <c r="F476" t="s">
        <v>42</v>
      </c>
      <c r="G476" t="s">
        <v>23</v>
      </c>
      <c r="H476">
        <v>0</v>
      </c>
      <c r="I476">
        <v>42</v>
      </c>
      <c r="J476" t="s">
        <v>38</v>
      </c>
      <c r="K476" t="s">
        <v>39</v>
      </c>
      <c r="L476" s="13">
        <v>16580750</v>
      </c>
      <c r="M476" s="13">
        <v>11600000</v>
      </c>
      <c r="N476">
        <v>87208</v>
      </c>
      <c r="O476">
        <v>423</v>
      </c>
      <c r="P476">
        <v>87631</v>
      </c>
      <c r="Q476">
        <v>5.1965418459999997</v>
      </c>
      <c r="R476">
        <v>6.8961419660000001</v>
      </c>
      <c r="S476" s="11">
        <v>1686333</v>
      </c>
    </row>
    <row r="477" spans="1:19" x14ac:dyDescent="0.3">
      <c r="A477" t="s">
        <v>363</v>
      </c>
      <c r="B477" t="s">
        <v>716</v>
      </c>
      <c r="C477" t="s">
        <v>33</v>
      </c>
      <c r="D477">
        <v>0</v>
      </c>
      <c r="E477" t="s">
        <v>33</v>
      </c>
      <c r="F477" t="s">
        <v>2885</v>
      </c>
      <c r="G477" t="s">
        <v>34</v>
      </c>
      <c r="J477" t="s">
        <v>34</v>
      </c>
      <c r="K477" t="s">
        <v>34</v>
      </c>
      <c r="N477">
        <v>12706</v>
      </c>
      <c r="O477">
        <v>10</v>
      </c>
      <c r="P477">
        <v>12716</v>
      </c>
      <c r="Q477">
        <v>0.75406221699999998</v>
      </c>
      <c r="R477">
        <v>1.0006885830000001</v>
      </c>
      <c r="S477" s="11">
        <v>1686333</v>
      </c>
    </row>
    <row r="478" spans="1:19" x14ac:dyDescent="0.3">
      <c r="A478" t="s">
        <v>35</v>
      </c>
      <c r="B478" t="s">
        <v>720</v>
      </c>
      <c r="C478" t="s">
        <v>721</v>
      </c>
      <c r="D478">
        <v>1</v>
      </c>
      <c r="E478" t="s">
        <v>21</v>
      </c>
      <c r="F478" t="s">
        <v>22</v>
      </c>
      <c r="G478" t="s">
        <v>23</v>
      </c>
      <c r="H478">
        <v>0</v>
      </c>
      <c r="I478">
        <v>62</v>
      </c>
      <c r="J478" t="s">
        <v>48</v>
      </c>
      <c r="K478" t="s">
        <v>39</v>
      </c>
      <c r="L478" s="13">
        <v>33359734</v>
      </c>
      <c r="M478" s="13">
        <v>0</v>
      </c>
      <c r="N478">
        <v>508113</v>
      </c>
      <c r="O478">
        <v>2620</v>
      </c>
      <c r="P478">
        <v>510733</v>
      </c>
      <c r="Q478">
        <v>29.071165959999998</v>
      </c>
      <c r="R478">
        <v>47.020465059999999</v>
      </c>
      <c r="S478" s="11">
        <v>1756837</v>
      </c>
    </row>
    <row r="479" spans="1:19" x14ac:dyDescent="0.3">
      <c r="A479" t="s">
        <v>35</v>
      </c>
      <c r="B479" t="s">
        <v>720</v>
      </c>
      <c r="C479" t="s">
        <v>722</v>
      </c>
      <c r="D479">
        <v>0</v>
      </c>
      <c r="E479" t="s">
        <v>113</v>
      </c>
      <c r="F479" t="s">
        <v>114</v>
      </c>
      <c r="G479" t="s">
        <v>23</v>
      </c>
      <c r="H479">
        <v>2</v>
      </c>
      <c r="I479">
        <v>43</v>
      </c>
      <c r="J479" t="s">
        <v>48</v>
      </c>
      <c r="K479" t="s">
        <v>29</v>
      </c>
      <c r="L479" s="13">
        <v>4015011</v>
      </c>
      <c r="M479" s="13">
        <v>369000</v>
      </c>
      <c r="N479">
        <v>494689</v>
      </c>
      <c r="O479">
        <v>2085</v>
      </c>
      <c r="P479">
        <v>496774</v>
      </c>
      <c r="Q479">
        <v>28.27661303</v>
      </c>
      <c r="R479">
        <v>45.735334330000001</v>
      </c>
      <c r="S479" s="11">
        <v>1756837</v>
      </c>
    </row>
    <row r="480" spans="1:19" x14ac:dyDescent="0.3">
      <c r="A480" t="s">
        <v>35</v>
      </c>
      <c r="B480" t="s">
        <v>720</v>
      </c>
      <c r="C480" t="s">
        <v>723</v>
      </c>
      <c r="D480">
        <v>0</v>
      </c>
      <c r="E480" t="s">
        <v>724</v>
      </c>
      <c r="F480" t="s">
        <v>725</v>
      </c>
      <c r="G480" t="s">
        <v>44</v>
      </c>
      <c r="H480">
        <v>2</v>
      </c>
      <c r="I480">
        <v>52</v>
      </c>
      <c r="J480" t="s">
        <v>48</v>
      </c>
      <c r="K480" t="s">
        <v>314</v>
      </c>
      <c r="L480" s="13">
        <v>66018000</v>
      </c>
      <c r="M480" s="13">
        <v>24777000</v>
      </c>
      <c r="N480">
        <v>22190</v>
      </c>
      <c r="O480">
        <v>101</v>
      </c>
      <c r="P480">
        <v>22291</v>
      </c>
      <c r="Q480">
        <v>1.2688143519999999</v>
      </c>
      <c r="R480">
        <v>2.052213557</v>
      </c>
      <c r="S480" s="11">
        <v>1756837</v>
      </c>
    </row>
    <row r="481" spans="1:19" x14ac:dyDescent="0.3">
      <c r="A481" t="s">
        <v>35</v>
      </c>
      <c r="B481" t="s">
        <v>720</v>
      </c>
      <c r="C481" t="s">
        <v>726</v>
      </c>
      <c r="D481">
        <v>0</v>
      </c>
      <c r="E481" t="s">
        <v>148</v>
      </c>
      <c r="F481" t="s">
        <v>149</v>
      </c>
      <c r="G481" t="s">
        <v>23</v>
      </c>
      <c r="H481">
        <v>0</v>
      </c>
      <c r="I481">
        <v>32</v>
      </c>
      <c r="J481" t="s">
        <v>48</v>
      </c>
      <c r="K481" t="s">
        <v>79</v>
      </c>
      <c r="L481" s="13">
        <v>197703</v>
      </c>
      <c r="M481" s="13">
        <v>9917</v>
      </c>
      <c r="N481">
        <v>18971</v>
      </c>
      <c r="O481">
        <v>14</v>
      </c>
      <c r="P481">
        <v>18985</v>
      </c>
      <c r="Q481">
        <v>1.080635255</v>
      </c>
      <c r="R481">
        <v>1.747847758</v>
      </c>
      <c r="S481" s="11">
        <v>1756837</v>
      </c>
    </row>
    <row r="482" spans="1:19" x14ac:dyDescent="0.3">
      <c r="A482" t="s">
        <v>35</v>
      </c>
      <c r="B482" t="s">
        <v>720</v>
      </c>
      <c r="C482" t="s">
        <v>33</v>
      </c>
      <c r="D482">
        <v>0</v>
      </c>
      <c r="E482" t="s">
        <v>33</v>
      </c>
      <c r="F482" t="s">
        <v>2885</v>
      </c>
      <c r="G482" t="s">
        <v>34</v>
      </c>
      <c r="J482" t="s">
        <v>34</v>
      </c>
      <c r="K482" t="s">
        <v>34</v>
      </c>
      <c r="N482">
        <v>11182</v>
      </c>
      <c r="O482">
        <v>36</v>
      </c>
      <c r="P482">
        <v>11218</v>
      </c>
      <c r="Q482">
        <v>0.63853391100000001</v>
      </c>
      <c r="R482">
        <v>1.032781467</v>
      </c>
      <c r="S482" s="11">
        <v>1756837</v>
      </c>
    </row>
    <row r="483" spans="1:19" x14ac:dyDescent="0.3">
      <c r="A483" t="s">
        <v>727</v>
      </c>
      <c r="B483" t="s">
        <v>728</v>
      </c>
      <c r="C483" t="s">
        <v>729</v>
      </c>
      <c r="D483">
        <v>1</v>
      </c>
      <c r="E483" t="s">
        <v>21</v>
      </c>
      <c r="F483" t="s">
        <v>22</v>
      </c>
      <c r="G483" t="s">
        <v>44</v>
      </c>
      <c r="H483">
        <v>0</v>
      </c>
      <c r="I483">
        <v>66</v>
      </c>
      <c r="J483" t="s">
        <v>48</v>
      </c>
      <c r="K483" t="s">
        <v>29</v>
      </c>
      <c r="L483" s="13">
        <v>474983574</v>
      </c>
      <c r="M483" s="13">
        <v>6279188</v>
      </c>
      <c r="N483">
        <v>230967</v>
      </c>
      <c r="O483">
        <v>221</v>
      </c>
      <c r="P483">
        <v>231188</v>
      </c>
      <c r="Q483">
        <v>35.747275909999999</v>
      </c>
      <c r="R483">
        <v>50.628398490000002</v>
      </c>
      <c r="S483" s="11">
        <v>646729</v>
      </c>
    </row>
    <row r="484" spans="1:19" x14ac:dyDescent="0.3">
      <c r="A484" t="s">
        <v>727</v>
      </c>
      <c r="B484" t="s">
        <v>728</v>
      </c>
      <c r="C484" t="s">
        <v>730</v>
      </c>
      <c r="D484">
        <v>0</v>
      </c>
      <c r="E484" t="s">
        <v>31</v>
      </c>
      <c r="F484" t="s">
        <v>32</v>
      </c>
      <c r="G484" t="s">
        <v>23</v>
      </c>
      <c r="H484">
        <v>0</v>
      </c>
      <c r="I484">
        <v>70</v>
      </c>
      <c r="J484" t="s">
        <v>48</v>
      </c>
      <c r="K484" t="s">
        <v>79</v>
      </c>
      <c r="L484" s="13">
        <v>95583235</v>
      </c>
      <c r="M484" s="13">
        <v>0</v>
      </c>
      <c r="N484">
        <v>184117</v>
      </c>
      <c r="O484">
        <v>101</v>
      </c>
      <c r="P484">
        <v>184218</v>
      </c>
      <c r="Q484">
        <v>28.484573910000002</v>
      </c>
      <c r="R484">
        <v>40.342328809999998</v>
      </c>
      <c r="S484" s="11">
        <v>646729</v>
      </c>
    </row>
    <row r="485" spans="1:19" x14ac:dyDescent="0.3">
      <c r="A485" t="s">
        <v>727</v>
      </c>
      <c r="B485" t="s">
        <v>728</v>
      </c>
      <c r="C485" t="s">
        <v>731</v>
      </c>
      <c r="D485">
        <v>0</v>
      </c>
      <c r="E485" t="s">
        <v>173</v>
      </c>
      <c r="F485" t="s">
        <v>174</v>
      </c>
      <c r="G485" t="s">
        <v>23</v>
      </c>
      <c r="H485">
        <v>0</v>
      </c>
      <c r="I485">
        <v>78</v>
      </c>
      <c r="J485" t="s">
        <v>48</v>
      </c>
      <c r="K485" t="s">
        <v>29</v>
      </c>
      <c r="L485" s="13">
        <v>243011000</v>
      </c>
      <c r="M485" s="13">
        <v>0</v>
      </c>
      <c r="N485">
        <v>13767</v>
      </c>
      <c r="O485">
        <v>14</v>
      </c>
      <c r="P485">
        <v>13781</v>
      </c>
      <c r="Q485">
        <v>2.1308770749999999</v>
      </c>
      <c r="R485">
        <v>3.017933282</v>
      </c>
      <c r="S485" s="11">
        <v>646729</v>
      </c>
    </row>
    <row r="486" spans="1:19" x14ac:dyDescent="0.3">
      <c r="A486" t="s">
        <v>727</v>
      </c>
      <c r="B486" t="s">
        <v>728</v>
      </c>
      <c r="C486" t="s">
        <v>732</v>
      </c>
      <c r="D486">
        <v>0</v>
      </c>
      <c r="E486" t="s">
        <v>41</v>
      </c>
      <c r="F486" t="s">
        <v>42</v>
      </c>
      <c r="G486" t="s">
        <v>23</v>
      </c>
      <c r="H486">
        <v>0</v>
      </c>
      <c r="I486">
        <v>44</v>
      </c>
      <c r="J486" t="s">
        <v>38</v>
      </c>
      <c r="K486" t="s">
        <v>59</v>
      </c>
      <c r="L486" s="13">
        <v>686891</v>
      </c>
      <c r="M486" s="13">
        <v>0</v>
      </c>
      <c r="N486">
        <v>7391</v>
      </c>
      <c r="O486">
        <v>5</v>
      </c>
      <c r="P486">
        <v>7396</v>
      </c>
      <c r="Q486">
        <v>1.143601106</v>
      </c>
      <c r="R486">
        <v>1.619667263</v>
      </c>
      <c r="S486" s="11">
        <v>646729</v>
      </c>
    </row>
    <row r="487" spans="1:19" x14ac:dyDescent="0.3">
      <c r="A487" t="s">
        <v>733</v>
      </c>
      <c r="B487" t="s">
        <v>734</v>
      </c>
      <c r="C487" t="s">
        <v>735</v>
      </c>
      <c r="D487">
        <v>1</v>
      </c>
      <c r="E487" t="s">
        <v>21</v>
      </c>
      <c r="F487" t="s">
        <v>22</v>
      </c>
      <c r="G487" t="s">
        <v>23</v>
      </c>
      <c r="H487">
        <v>0</v>
      </c>
      <c r="I487">
        <v>64</v>
      </c>
      <c r="J487" t="s">
        <v>48</v>
      </c>
      <c r="K487" t="s">
        <v>29</v>
      </c>
      <c r="L487" s="13">
        <v>30171897</v>
      </c>
      <c r="M487" s="13">
        <v>0</v>
      </c>
      <c r="N487">
        <v>517939</v>
      </c>
      <c r="O487">
        <v>1116</v>
      </c>
      <c r="P487">
        <v>519055</v>
      </c>
      <c r="Q487">
        <v>33.224134169999999</v>
      </c>
      <c r="R487">
        <v>52.920839219999998</v>
      </c>
      <c r="S487" s="11">
        <v>1562283</v>
      </c>
    </row>
    <row r="488" spans="1:19" x14ac:dyDescent="0.3">
      <c r="A488" t="s">
        <v>733</v>
      </c>
      <c r="B488" t="s">
        <v>734</v>
      </c>
      <c r="C488" t="s">
        <v>736</v>
      </c>
      <c r="D488">
        <v>0</v>
      </c>
      <c r="E488" t="s">
        <v>31</v>
      </c>
      <c r="F488" t="s">
        <v>32</v>
      </c>
      <c r="G488" t="s">
        <v>23</v>
      </c>
      <c r="H488">
        <v>0</v>
      </c>
      <c r="I488">
        <v>74</v>
      </c>
      <c r="J488" t="s">
        <v>48</v>
      </c>
      <c r="K488" t="s">
        <v>52</v>
      </c>
      <c r="L488" s="13">
        <v>96159175</v>
      </c>
      <c r="M488" s="13">
        <v>0</v>
      </c>
      <c r="N488">
        <v>290689</v>
      </c>
      <c r="O488">
        <v>221</v>
      </c>
      <c r="P488">
        <v>290910</v>
      </c>
      <c r="Q488">
        <v>18.620826059999999</v>
      </c>
      <c r="R488">
        <v>29.660057869999999</v>
      </c>
      <c r="S488" s="11">
        <v>1562283</v>
      </c>
    </row>
    <row r="489" spans="1:19" x14ac:dyDescent="0.3">
      <c r="A489" t="s">
        <v>733</v>
      </c>
      <c r="B489" t="s">
        <v>734</v>
      </c>
      <c r="C489" t="s">
        <v>737</v>
      </c>
      <c r="D489">
        <v>0</v>
      </c>
      <c r="E489" t="s">
        <v>173</v>
      </c>
      <c r="F489" t="s">
        <v>174</v>
      </c>
      <c r="G489" t="s">
        <v>23</v>
      </c>
      <c r="H489">
        <v>0</v>
      </c>
      <c r="I489">
        <v>52</v>
      </c>
      <c r="J489" t="s">
        <v>48</v>
      </c>
      <c r="K489" t="s">
        <v>79</v>
      </c>
      <c r="L489" s="13">
        <v>204351194</v>
      </c>
      <c r="M489" s="13">
        <v>737055</v>
      </c>
      <c r="N489">
        <v>144447</v>
      </c>
      <c r="O489">
        <v>104</v>
      </c>
      <c r="P489">
        <v>144551</v>
      </c>
      <c r="Q489">
        <v>9.2525489939999996</v>
      </c>
      <c r="R489">
        <v>14.73786059</v>
      </c>
      <c r="S489" s="11">
        <v>1562283</v>
      </c>
    </row>
    <row r="490" spans="1:19" x14ac:dyDescent="0.3">
      <c r="A490" t="s">
        <v>45</v>
      </c>
      <c r="B490" t="s">
        <v>738</v>
      </c>
      <c r="C490" t="s">
        <v>739</v>
      </c>
      <c r="D490">
        <v>1</v>
      </c>
      <c r="E490" t="s">
        <v>31</v>
      </c>
      <c r="F490" t="s">
        <v>32</v>
      </c>
      <c r="G490" t="s">
        <v>23</v>
      </c>
      <c r="H490">
        <v>5</v>
      </c>
      <c r="I490">
        <v>43</v>
      </c>
      <c r="J490" t="s">
        <v>48</v>
      </c>
      <c r="K490" t="s">
        <v>25</v>
      </c>
      <c r="L490" s="13">
        <v>137455342</v>
      </c>
      <c r="M490" s="13">
        <v>22752880</v>
      </c>
      <c r="N490">
        <v>557550</v>
      </c>
      <c r="O490">
        <v>1957</v>
      </c>
      <c r="P490">
        <v>559507</v>
      </c>
      <c r="Q490">
        <v>29.29067715</v>
      </c>
      <c r="R490">
        <v>45.14024362</v>
      </c>
      <c r="S490" s="11">
        <v>1910188</v>
      </c>
    </row>
    <row r="491" spans="1:19" x14ac:dyDescent="0.3">
      <c r="A491" t="s">
        <v>45</v>
      </c>
      <c r="B491" t="s">
        <v>738</v>
      </c>
      <c r="C491" t="s">
        <v>740</v>
      </c>
      <c r="D491">
        <v>0</v>
      </c>
      <c r="E491" t="s">
        <v>21</v>
      </c>
      <c r="F491" t="s">
        <v>22</v>
      </c>
      <c r="G491" t="s">
        <v>23</v>
      </c>
      <c r="H491">
        <v>0</v>
      </c>
      <c r="I491">
        <v>64</v>
      </c>
      <c r="J491" t="s">
        <v>48</v>
      </c>
      <c r="K491" t="s">
        <v>61</v>
      </c>
      <c r="L491" s="13">
        <v>18300860</v>
      </c>
      <c r="M491" s="13">
        <v>45386</v>
      </c>
      <c r="N491">
        <v>512728</v>
      </c>
      <c r="O491">
        <v>2016</v>
      </c>
      <c r="P491">
        <v>514744</v>
      </c>
      <c r="Q491">
        <v>26.947295239999999</v>
      </c>
      <c r="R491">
        <v>41.528827270000001</v>
      </c>
      <c r="S491" s="11">
        <v>1910188</v>
      </c>
    </row>
    <row r="492" spans="1:19" x14ac:dyDescent="0.3">
      <c r="A492" t="s">
        <v>45</v>
      </c>
      <c r="B492" t="s">
        <v>738</v>
      </c>
      <c r="C492" t="s">
        <v>741</v>
      </c>
      <c r="D492">
        <v>0</v>
      </c>
      <c r="E492" t="s">
        <v>54</v>
      </c>
      <c r="F492" t="s">
        <v>55</v>
      </c>
      <c r="G492" t="s">
        <v>23</v>
      </c>
      <c r="H492">
        <v>2</v>
      </c>
      <c r="I492">
        <v>48</v>
      </c>
      <c r="J492" t="s">
        <v>48</v>
      </c>
      <c r="K492" t="s">
        <v>79</v>
      </c>
      <c r="L492" s="13">
        <v>19703000</v>
      </c>
      <c r="M492" s="13">
        <v>6978054</v>
      </c>
      <c r="N492">
        <v>111547</v>
      </c>
      <c r="O492">
        <v>532</v>
      </c>
      <c r="P492">
        <v>112079</v>
      </c>
      <c r="Q492">
        <v>5.8674329439999999</v>
      </c>
      <c r="R492">
        <v>9.0423772430000007</v>
      </c>
      <c r="S492" s="11">
        <v>1910188</v>
      </c>
    </row>
    <row r="493" spans="1:19" x14ac:dyDescent="0.3">
      <c r="A493" t="s">
        <v>742</v>
      </c>
      <c r="B493" t="s">
        <v>743</v>
      </c>
      <c r="C493" t="s">
        <v>744</v>
      </c>
      <c r="D493">
        <v>1</v>
      </c>
      <c r="E493" t="s">
        <v>21</v>
      </c>
      <c r="F493" t="s">
        <v>22</v>
      </c>
      <c r="G493" t="s">
        <v>23</v>
      </c>
      <c r="H493">
        <v>0</v>
      </c>
      <c r="I493">
        <v>55</v>
      </c>
      <c r="J493" t="s">
        <v>48</v>
      </c>
      <c r="K493" t="s">
        <v>29</v>
      </c>
      <c r="L493" s="13">
        <v>226209137</v>
      </c>
      <c r="M493" s="13">
        <v>1889051</v>
      </c>
      <c r="N493">
        <v>526205</v>
      </c>
      <c r="O493">
        <v>1872</v>
      </c>
      <c r="P493">
        <v>528077</v>
      </c>
      <c r="Q493">
        <v>37.052366730000003</v>
      </c>
      <c r="R493">
        <v>57.030463650000002</v>
      </c>
      <c r="S493" s="11">
        <v>1425218</v>
      </c>
    </row>
    <row r="494" spans="1:19" x14ac:dyDescent="0.3">
      <c r="A494" t="s">
        <v>742</v>
      </c>
      <c r="B494" t="s">
        <v>743</v>
      </c>
      <c r="C494" t="s">
        <v>745</v>
      </c>
      <c r="D494">
        <v>0</v>
      </c>
      <c r="E494" t="s">
        <v>31</v>
      </c>
      <c r="F494" t="s">
        <v>32</v>
      </c>
      <c r="G494" t="s">
        <v>23</v>
      </c>
      <c r="H494">
        <v>0</v>
      </c>
      <c r="I494">
        <v>62</v>
      </c>
      <c r="J494" t="s">
        <v>48</v>
      </c>
      <c r="K494" t="s">
        <v>52</v>
      </c>
      <c r="L494" s="13">
        <v>44186530</v>
      </c>
      <c r="M494" s="13">
        <v>249224</v>
      </c>
      <c r="N494">
        <v>149254</v>
      </c>
      <c r="O494">
        <v>952</v>
      </c>
      <c r="P494">
        <v>150206</v>
      </c>
      <c r="Q494">
        <v>10.53915962</v>
      </c>
      <c r="R494">
        <v>16.221721120000002</v>
      </c>
      <c r="S494" s="11">
        <v>1425218</v>
      </c>
    </row>
    <row r="495" spans="1:19" x14ac:dyDescent="0.3">
      <c r="A495" t="s">
        <v>742</v>
      </c>
      <c r="B495" t="s">
        <v>743</v>
      </c>
      <c r="C495" t="s">
        <v>746</v>
      </c>
      <c r="D495">
        <v>0</v>
      </c>
      <c r="E495" t="s">
        <v>261</v>
      </c>
      <c r="F495" t="s">
        <v>262</v>
      </c>
      <c r="G495" t="s">
        <v>23</v>
      </c>
      <c r="H495">
        <v>3</v>
      </c>
      <c r="I495">
        <v>52</v>
      </c>
      <c r="J495" t="s">
        <v>48</v>
      </c>
      <c r="K495" t="s">
        <v>52</v>
      </c>
      <c r="L495" s="13">
        <v>53288310</v>
      </c>
      <c r="M495" s="13">
        <v>5208407</v>
      </c>
      <c r="N495">
        <v>82991</v>
      </c>
      <c r="O495">
        <v>434</v>
      </c>
      <c r="P495">
        <v>83425</v>
      </c>
      <c r="Q495">
        <v>5.8534904839999999</v>
      </c>
      <c r="R495">
        <v>9.0096073679999993</v>
      </c>
      <c r="S495" s="11">
        <v>1425218</v>
      </c>
    </row>
    <row r="496" spans="1:19" x14ac:dyDescent="0.3">
      <c r="A496" t="s">
        <v>742</v>
      </c>
      <c r="B496" t="s">
        <v>743</v>
      </c>
      <c r="C496" t="s">
        <v>747</v>
      </c>
      <c r="D496">
        <v>0</v>
      </c>
      <c r="E496" t="s">
        <v>87</v>
      </c>
      <c r="F496" t="s">
        <v>2924</v>
      </c>
      <c r="G496" t="s">
        <v>23</v>
      </c>
      <c r="H496">
        <v>2</v>
      </c>
      <c r="I496">
        <v>40</v>
      </c>
      <c r="J496" t="s">
        <v>48</v>
      </c>
      <c r="K496" t="s">
        <v>61</v>
      </c>
      <c r="L496" s="13">
        <v>4518000</v>
      </c>
      <c r="M496" s="13">
        <v>90000</v>
      </c>
      <c r="N496">
        <v>22558</v>
      </c>
      <c r="O496">
        <v>19</v>
      </c>
      <c r="P496">
        <v>22577</v>
      </c>
      <c r="Q496">
        <v>1.584108536</v>
      </c>
      <c r="R496">
        <v>2.4382368059999999</v>
      </c>
      <c r="S496" s="11">
        <v>1425218</v>
      </c>
    </row>
    <row r="497" spans="1:19" x14ac:dyDescent="0.3">
      <c r="A497" t="s">
        <v>742</v>
      </c>
      <c r="B497" t="s">
        <v>743</v>
      </c>
      <c r="C497" t="s">
        <v>748</v>
      </c>
      <c r="D497">
        <v>0</v>
      </c>
      <c r="E497" t="s">
        <v>41</v>
      </c>
      <c r="F497" t="s">
        <v>42</v>
      </c>
      <c r="G497" t="s">
        <v>23</v>
      </c>
      <c r="H497">
        <v>0</v>
      </c>
      <c r="I497">
        <v>36</v>
      </c>
      <c r="J497" t="s">
        <v>48</v>
      </c>
      <c r="K497" t="s">
        <v>167</v>
      </c>
      <c r="L497" s="13">
        <v>101166000</v>
      </c>
      <c r="M497" s="13">
        <v>0</v>
      </c>
      <c r="N497">
        <v>18797</v>
      </c>
      <c r="O497">
        <v>91</v>
      </c>
      <c r="P497">
        <v>18888</v>
      </c>
      <c r="Q497">
        <v>1.3252709410000001</v>
      </c>
      <c r="R497">
        <v>2.0398377459999999</v>
      </c>
      <c r="S497" s="11">
        <v>1425218</v>
      </c>
    </row>
    <row r="498" spans="1:19" x14ac:dyDescent="0.3">
      <c r="A498" t="s">
        <v>742</v>
      </c>
      <c r="B498" t="s">
        <v>743</v>
      </c>
      <c r="C498" t="s">
        <v>749</v>
      </c>
      <c r="D498">
        <v>0</v>
      </c>
      <c r="E498" t="s">
        <v>155</v>
      </c>
      <c r="F498" t="s">
        <v>750</v>
      </c>
      <c r="G498" t="s">
        <v>23</v>
      </c>
      <c r="H498">
        <v>0</v>
      </c>
      <c r="I498">
        <v>43</v>
      </c>
      <c r="J498" t="s">
        <v>48</v>
      </c>
      <c r="K498" t="s">
        <v>52</v>
      </c>
      <c r="L498" s="13">
        <v>16156581</v>
      </c>
      <c r="M498" s="13">
        <v>450000</v>
      </c>
      <c r="N498">
        <v>15855</v>
      </c>
      <c r="O498">
        <v>4</v>
      </c>
      <c r="P498">
        <v>15859</v>
      </c>
      <c r="Q498">
        <v>1.1127420509999999</v>
      </c>
      <c r="R498">
        <v>1.712716371</v>
      </c>
      <c r="S498" s="11">
        <v>1425218</v>
      </c>
    </row>
    <row r="499" spans="1:19" x14ac:dyDescent="0.3">
      <c r="A499" t="s">
        <v>742</v>
      </c>
      <c r="B499" t="s">
        <v>743</v>
      </c>
      <c r="C499" t="s">
        <v>751</v>
      </c>
      <c r="D499">
        <v>0</v>
      </c>
      <c r="E499" t="s">
        <v>155</v>
      </c>
      <c r="F499" t="s">
        <v>752</v>
      </c>
      <c r="G499" t="s">
        <v>23</v>
      </c>
      <c r="H499">
        <v>0</v>
      </c>
      <c r="I499">
        <v>66</v>
      </c>
      <c r="J499" t="s">
        <v>48</v>
      </c>
      <c r="K499" t="s">
        <v>167</v>
      </c>
      <c r="L499" s="13">
        <v>6925000</v>
      </c>
      <c r="M499" s="13">
        <v>100000</v>
      </c>
      <c r="N499">
        <v>13090</v>
      </c>
      <c r="O499">
        <v>0</v>
      </c>
      <c r="P499">
        <v>13090</v>
      </c>
      <c r="Q499">
        <v>0.91845598399999995</v>
      </c>
      <c r="R499">
        <v>1.4136740839999999</v>
      </c>
      <c r="S499" s="11">
        <v>1425218</v>
      </c>
    </row>
    <row r="500" spans="1:19" x14ac:dyDescent="0.3">
      <c r="A500" t="s">
        <v>742</v>
      </c>
      <c r="B500" t="s">
        <v>743</v>
      </c>
      <c r="C500" t="s">
        <v>753</v>
      </c>
      <c r="D500">
        <v>0</v>
      </c>
      <c r="E500" t="s">
        <v>155</v>
      </c>
      <c r="F500" t="s">
        <v>754</v>
      </c>
      <c r="G500" t="s">
        <v>23</v>
      </c>
      <c r="H500">
        <v>0</v>
      </c>
      <c r="I500">
        <v>41</v>
      </c>
      <c r="J500" t="s">
        <v>48</v>
      </c>
      <c r="K500" t="s">
        <v>61</v>
      </c>
      <c r="L500" s="13">
        <v>84976547</v>
      </c>
      <c r="M500" s="13">
        <v>58992436</v>
      </c>
      <c r="N500">
        <v>11148</v>
      </c>
      <c r="O500">
        <v>76</v>
      </c>
      <c r="P500">
        <v>11224</v>
      </c>
      <c r="Q500">
        <v>0.78752864499999997</v>
      </c>
      <c r="R500">
        <v>1.212152629</v>
      </c>
      <c r="S500" s="11">
        <v>1425218</v>
      </c>
    </row>
    <row r="501" spans="1:19" x14ac:dyDescent="0.3">
      <c r="A501" t="s">
        <v>228</v>
      </c>
      <c r="B501" t="s">
        <v>755</v>
      </c>
      <c r="C501" t="s">
        <v>756</v>
      </c>
      <c r="D501">
        <v>1</v>
      </c>
      <c r="E501" t="s">
        <v>231</v>
      </c>
      <c r="F501" t="s">
        <v>232</v>
      </c>
      <c r="G501" t="s">
        <v>23</v>
      </c>
      <c r="H501">
        <v>1</v>
      </c>
      <c r="I501">
        <v>52</v>
      </c>
      <c r="J501" t="s">
        <v>48</v>
      </c>
      <c r="K501" t="s">
        <v>52</v>
      </c>
      <c r="L501" s="13">
        <v>116790616</v>
      </c>
      <c r="M501" s="13">
        <v>0</v>
      </c>
      <c r="N501">
        <v>447150</v>
      </c>
      <c r="O501">
        <v>1761</v>
      </c>
      <c r="P501">
        <v>448911</v>
      </c>
      <c r="Q501">
        <v>33.69443819</v>
      </c>
      <c r="R501">
        <v>57.131021420000003</v>
      </c>
      <c r="S501" s="11">
        <v>1332300</v>
      </c>
    </row>
    <row r="502" spans="1:19" x14ac:dyDescent="0.3">
      <c r="A502" t="s">
        <v>228</v>
      </c>
      <c r="B502" t="s">
        <v>755</v>
      </c>
      <c r="C502" t="s">
        <v>757</v>
      </c>
      <c r="D502">
        <v>0</v>
      </c>
      <c r="E502" t="s">
        <v>234</v>
      </c>
      <c r="F502" t="s">
        <v>235</v>
      </c>
      <c r="G502" t="s">
        <v>23</v>
      </c>
      <c r="H502">
        <v>0</v>
      </c>
      <c r="I502">
        <v>41</v>
      </c>
      <c r="J502" t="s">
        <v>48</v>
      </c>
      <c r="K502" t="s">
        <v>29</v>
      </c>
      <c r="L502" s="13">
        <v>299512500</v>
      </c>
      <c r="M502" s="13">
        <v>258028373</v>
      </c>
      <c r="N502">
        <v>146813</v>
      </c>
      <c r="O502">
        <v>578</v>
      </c>
      <c r="P502">
        <v>147391</v>
      </c>
      <c r="Q502">
        <v>11.06289875</v>
      </c>
      <c r="R502">
        <v>18.757834800000001</v>
      </c>
      <c r="S502" s="11">
        <v>1332300</v>
      </c>
    </row>
    <row r="503" spans="1:19" x14ac:dyDescent="0.3">
      <c r="A503" t="s">
        <v>228</v>
      </c>
      <c r="B503" t="s">
        <v>755</v>
      </c>
      <c r="C503" t="s">
        <v>758</v>
      </c>
      <c r="D503">
        <v>0</v>
      </c>
      <c r="E503" t="s">
        <v>242</v>
      </c>
      <c r="F503" t="s">
        <v>243</v>
      </c>
      <c r="G503" t="s">
        <v>44</v>
      </c>
      <c r="H503">
        <v>0</v>
      </c>
      <c r="I503">
        <v>54</v>
      </c>
      <c r="J503" t="s">
        <v>48</v>
      </c>
      <c r="K503" t="s">
        <v>29</v>
      </c>
      <c r="L503" s="13">
        <v>71905468</v>
      </c>
      <c r="M503" s="13">
        <v>9490525</v>
      </c>
      <c r="N503">
        <v>92047</v>
      </c>
      <c r="O503">
        <v>202</v>
      </c>
      <c r="P503">
        <v>92249</v>
      </c>
      <c r="Q503">
        <v>6.9240411320000002</v>
      </c>
      <c r="R503">
        <v>11.74014358</v>
      </c>
      <c r="S503" s="11">
        <v>1332300</v>
      </c>
    </row>
    <row r="504" spans="1:19" x14ac:dyDescent="0.3">
      <c r="A504" t="s">
        <v>228</v>
      </c>
      <c r="B504" t="s">
        <v>755</v>
      </c>
      <c r="C504" t="s">
        <v>759</v>
      </c>
      <c r="D504">
        <v>0</v>
      </c>
      <c r="E504" t="s">
        <v>239</v>
      </c>
      <c r="F504" t="s">
        <v>240</v>
      </c>
      <c r="G504" t="s">
        <v>23</v>
      </c>
      <c r="H504">
        <v>0</v>
      </c>
      <c r="I504">
        <v>31</v>
      </c>
      <c r="J504" t="s">
        <v>48</v>
      </c>
      <c r="K504" t="s">
        <v>29</v>
      </c>
      <c r="L504" s="13">
        <v>17606805</v>
      </c>
      <c r="M504" s="13">
        <v>10680758</v>
      </c>
      <c r="N504">
        <v>30809</v>
      </c>
      <c r="O504">
        <v>77</v>
      </c>
      <c r="P504">
        <v>30886</v>
      </c>
      <c r="Q504">
        <v>2.318246641</v>
      </c>
      <c r="R504">
        <v>3.9307317660000001</v>
      </c>
      <c r="S504" s="11">
        <v>1332300</v>
      </c>
    </row>
    <row r="505" spans="1:19" x14ac:dyDescent="0.3">
      <c r="A505" t="s">
        <v>228</v>
      </c>
      <c r="B505" t="s">
        <v>755</v>
      </c>
      <c r="C505" t="s">
        <v>760</v>
      </c>
      <c r="D505">
        <v>0</v>
      </c>
      <c r="E505" t="s">
        <v>761</v>
      </c>
      <c r="F505" t="s">
        <v>237</v>
      </c>
      <c r="G505" t="s">
        <v>23</v>
      </c>
      <c r="H505">
        <v>3</v>
      </c>
      <c r="I505">
        <v>48</v>
      </c>
      <c r="J505" t="s">
        <v>48</v>
      </c>
      <c r="K505" t="s">
        <v>59</v>
      </c>
      <c r="L505" s="13">
        <v>2274313</v>
      </c>
      <c r="M505" s="13">
        <v>0</v>
      </c>
      <c r="N505">
        <v>23690</v>
      </c>
      <c r="O505">
        <v>51</v>
      </c>
      <c r="P505">
        <v>23741</v>
      </c>
      <c r="Q505">
        <v>1.7819560160000001</v>
      </c>
      <c r="R505">
        <v>3.021417563</v>
      </c>
      <c r="S505" s="11">
        <v>1332300</v>
      </c>
    </row>
    <row r="506" spans="1:19" x14ac:dyDescent="0.3">
      <c r="A506" t="s">
        <v>228</v>
      </c>
      <c r="B506" t="s">
        <v>755</v>
      </c>
      <c r="C506" t="s">
        <v>33</v>
      </c>
      <c r="D506">
        <v>0</v>
      </c>
      <c r="E506" t="s">
        <v>33</v>
      </c>
      <c r="F506" t="s">
        <v>2885</v>
      </c>
      <c r="G506" t="s">
        <v>34</v>
      </c>
      <c r="J506" t="s">
        <v>34</v>
      </c>
      <c r="K506" t="s">
        <v>34</v>
      </c>
      <c r="N506">
        <v>13768</v>
      </c>
      <c r="O506">
        <v>54</v>
      </c>
      <c r="P506">
        <v>13822</v>
      </c>
      <c r="Q506">
        <v>1.0374540269999999</v>
      </c>
      <c r="R506">
        <v>1.759068007</v>
      </c>
      <c r="S506" s="11">
        <v>1332300</v>
      </c>
    </row>
    <row r="507" spans="1:19" x14ac:dyDescent="0.3">
      <c r="A507" t="s">
        <v>228</v>
      </c>
      <c r="B507" t="s">
        <v>762</v>
      </c>
      <c r="C507" t="s">
        <v>763</v>
      </c>
      <c r="D507">
        <v>1</v>
      </c>
      <c r="E507" t="s">
        <v>231</v>
      </c>
      <c r="F507" t="s">
        <v>232</v>
      </c>
      <c r="G507" t="s">
        <v>23</v>
      </c>
      <c r="H507">
        <v>0</v>
      </c>
      <c r="I507">
        <v>49</v>
      </c>
      <c r="J507" t="s">
        <v>48</v>
      </c>
      <c r="K507" t="s">
        <v>29</v>
      </c>
      <c r="L507" s="13">
        <v>405294714</v>
      </c>
      <c r="M507" s="13">
        <v>258386550</v>
      </c>
      <c r="N507">
        <v>589034</v>
      </c>
      <c r="O507">
        <v>1952</v>
      </c>
      <c r="P507">
        <v>590986</v>
      </c>
      <c r="Q507">
        <v>39.725317459999999</v>
      </c>
      <c r="R507">
        <v>61.823081369999997</v>
      </c>
      <c r="S507" s="11">
        <v>1487681</v>
      </c>
    </row>
    <row r="508" spans="1:19" x14ac:dyDescent="0.3">
      <c r="A508" t="s">
        <v>228</v>
      </c>
      <c r="B508" t="s">
        <v>762</v>
      </c>
      <c r="C508" t="s">
        <v>764</v>
      </c>
      <c r="D508">
        <v>0</v>
      </c>
      <c r="E508" t="s">
        <v>765</v>
      </c>
      <c r="F508" t="s">
        <v>766</v>
      </c>
      <c r="G508" t="s">
        <v>23</v>
      </c>
      <c r="H508">
        <v>6</v>
      </c>
      <c r="I508">
        <v>65</v>
      </c>
      <c r="J508" t="s">
        <v>48</v>
      </c>
      <c r="K508" t="s">
        <v>25</v>
      </c>
      <c r="L508" s="13">
        <v>45742218</v>
      </c>
      <c r="M508" s="13">
        <v>2831960</v>
      </c>
      <c r="N508">
        <v>129076</v>
      </c>
      <c r="O508">
        <v>392</v>
      </c>
      <c r="P508">
        <v>129468</v>
      </c>
      <c r="Q508">
        <v>8.7026721449999993</v>
      </c>
      <c r="R508">
        <v>13.54365535</v>
      </c>
      <c r="S508" s="11">
        <v>1487681</v>
      </c>
    </row>
    <row r="509" spans="1:19" x14ac:dyDescent="0.3">
      <c r="A509" t="s">
        <v>228</v>
      </c>
      <c r="B509" t="s">
        <v>762</v>
      </c>
      <c r="C509" t="s">
        <v>767</v>
      </c>
      <c r="D509">
        <v>0</v>
      </c>
      <c r="E509" t="s">
        <v>242</v>
      </c>
      <c r="F509" t="s">
        <v>243</v>
      </c>
      <c r="G509" t="s">
        <v>23</v>
      </c>
      <c r="H509">
        <v>0</v>
      </c>
      <c r="I509">
        <v>62</v>
      </c>
      <c r="J509" t="s">
        <v>48</v>
      </c>
      <c r="K509" t="s">
        <v>29</v>
      </c>
      <c r="L509" s="13">
        <v>41590000</v>
      </c>
      <c r="M509" s="13">
        <v>12497000</v>
      </c>
      <c r="N509">
        <v>102980</v>
      </c>
      <c r="O509">
        <v>187</v>
      </c>
      <c r="P509">
        <v>103167</v>
      </c>
      <c r="Q509">
        <v>6.9347528130000002</v>
      </c>
      <c r="R509">
        <v>10.792306140000001</v>
      </c>
      <c r="S509" s="11">
        <v>1487681</v>
      </c>
    </row>
    <row r="510" spans="1:19" x14ac:dyDescent="0.3">
      <c r="A510" t="s">
        <v>228</v>
      </c>
      <c r="B510" t="s">
        <v>762</v>
      </c>
      <c r="C510" t="s">
        <v>768</v>
      </c>
      <c r="D510">
        <v>0</v>
      </c>
      <c r="E510" t="s">
        <v>239</v>
      </c>
      <c r="F510" t="s">
        <v>240</v>
      </c>
      <c r="G510" t="s">
        <v>44</v>
      </c>
      <c r="H510">
        <v>3</v>
      </c>
      <c r="I510">
        <v>33</v>
      </c>
      <c r="J510" t="s">
        <v>48</v>
      </c>
      <c r="K510" t="s">
        <v>52</v>
      </c>
      <c r="L510" s="13">
        <v>1157000</v>
      </c>
      <c r="M510" s="13">
        <v>130000</v>
      </c>
      <c r="N510">
        <v>60411</v>
      </c>
      <c r="O510">
        <v>104</v>
      </c>
      <c r="P510">
        <v>60515</v>
      </c>
      <c r="Q510">
        <v>4.0677403290000003</v>
      </c>
      <c r="R510">
        <v>6.3304778270000002</v>
      </c>
      <c r="S510" s="11">
        <v>1487681</v>
      </c>
    </row>
    <row r="511" spans="1:19" x14ac:dyDescent="0.3">
      <c r="A511" t="s">
        <v>228</v>
      </c>
      <c r="B511" t="s">
        <v>762</v>
      </c>
      <c r="C511" t="s">
        <v>769</v>
      </c>
      <c r="D511">
        <v>0</v>
      </c>
      <c r="E511" t="s">
        <v>155</v>
      </c>
      <c r="F511" t="s">
        <v>237</v>
      </c>
      <c r="G511" t="s">
        <v>23</v>
      </c>
      <c r="H511">
        <v>0</v>
      </c>
      <c r="I511">
        <v>44</v>
      </c>
      <c r="J511" t="s">
        <v>48</v>
      </c>
      <c r="K511" t="s">
        <v>61</v>
      </c>
      <c r="L511" s="13">
        <v>14263825</v>
      </c>
      <c r="M511" s="13">
        <v>0</v>
      </c>
      <c r="N511">
        <v>33232</v>
      </c>
      <c r="O511">
        <v>45</v>
      </c>
      <c r="P511">
        <v>33277</v>
      </c>
      <c r="Q511">
        <v>2.2368370639999999</v>
      </c>
      <c r="R511">
        <v>3.4811089919999998</v>
      </c>
      <c r="S511" s="11">
        <v>1487681</v>
      </c>
    </row>
    <row r="512" spans="1:19" x14ac:dyDescent="0.3">
      <c r="A512" t="s">
        <v>228</v>
      </c>
      <c r="B512" t="s">
        <v>762</v>
      </c>
      <c r="C512" t="s">
        <v>33</v>
      </c>
      <c r="D512">
        <v>0</v>
      </c>
      <c r="E512" t="s">
        <v>33</v>
      </c>
      <c r="F512" t="s">
        <v>2885</v>
      </c>
      <c r="G512" t="s">
        <v>34</v>
      </c>
      <c r="J512" t="s">
        <v>34</v>
      </c>
      <c r="K512" t="s">
        <v>34</v>
      </c>
      <c r="N512">
        <v>15619</v>
      </c>
      <c r="O512">
        <v>68</v>
      </c>
      <c r="P512">
        <v>15687</v>
      </c>
      <c r="Q512">
        <v>1.054459928</v>
      </c>
      <c r="R512">
        <v>1.641018023</v>
      </c>
      <c r="S512" s="11">
        <v>1487681</v>
      </c>
    </row>
    <row r="513" spans="1:19" x14ac:dyDescent="0.3">
      <c r="A513" t="s">
        <v>228</v>
      </c>
      <c r="B513" t="s">
        <v>770</v>
      </c>
      <c r="C513" t="s">
        <v>771</v>
      </c>
      <c r="D513">
        <v>1</v>
      </c>
      <c r="E513" t="s">
        <v>231</v>
      </c>
      <c r="F513" t="s">
        <v>232</v>
      </c>
      <c r="G513" t="s">
        <v>44</v>
      </c>
      <c r="H513">
        <v>0</v>
      </c>
      <c r="I513">
        <v>56</v>
      </c>
      <c r="J513" t="s">
        <v>48</v>
      </c>
      <c r="K513" t="s">
        <v>39</v>
      </c>
      <c r="L513" s="13">
        <v>91793460</v>
      </c>
      <c r="M513" s="13">
        <v>500000</v>
      </c>
      <c r="N513">
        <v>563240</v>
      </c>
      <c r="O513">
        <v>1632</v>
      </c>
      <c r="P513">
        <v>564872</v>
      </c>
      <c r="Q513">
        <v>28.622374189999999</v>
      </c>
      <c r="R513">
        <v>50.151064380000001</v>
      </c>
      <c r="S513" s="11">
        <v>1973533</v>
      </c>
    </row>
    <row r="514" spans="1:19" x14ac:dyDescent="0.3">
      <c r="A514" t="s">
        <v>228</v>
      </c>
      <c r="B514" t="s">
        <v>770</v>
      </c>
      <c r="C514" t="s">
        <v>772</v>
      </c>
      <c r="D514">
        <v>0</v>
      </c>
      <c r="E514" t="s">
        <v>252</v>
      </c>
      <c r="F514" t="s">
        <v>253</v>
      </c>
      <c r="G514" t="s">
        <v>23</v>
      </c>
      <c r="H514">
        <v>0</v>
      </c>
      <c r="I514">
        <v>31</v>
      </c>
      <c r="J514" t="s">
        <v>48</v>
      </c>
      <c r="K514" t="s">
        <v>79</v>
      </c>
      <c r="L514" s="13">
        <v>32896587</v>
      </c>
      <c r="M514" s="13">
        <v>9621000</v>
      </c>
      <c r="N514">
        <v>302152</v>
      </c>
      <c r="O514">
        <v>497</v>
      </c>
      <c r="P514">
        <v>302649</v>
      </c>
      <c r="Q514">
        <v>15.3353909</v>
      </c>
      <c r="R514">
        <v>26.870104170000001</v>
      </c>
      <c r="S514" s="11">
        <v>1973533</v>
      </c>
    </row>
    <row r="515" spans="1:19" x14ac:dyDescent="0.3">
      <c r="A515" t="s">
        <v>228</v>
      </c>
      <c r="B515" t="s">
        <v>770</v>
      </c>
      <c r="C515" t="s">
        <v>773</v>
      </c>
      <c r="D515">
        <v>0</v>
      </c>
      <c r="E515" t="s">
        <v>242</v>
      </c>
      <c r="F515" t="s">
        <v>243</v>
      </c>
      <c r="G515" t="s">
        <v>23</v>
      </c>
      <c r="H515">
        <v>0</v>
      </c>
      <c r="I515">
        <v>40</v>
      </c>
      <c r="J515" t="s">
        <v>48</v>
      </c>
      <c r="K515" t="s">
        <v>52</v>
      </c>
      <c r="L515" s="13">
        <v>22654934</v>
      </c>
      <c r="M515" s="13">
        <v>689310</v>
      </c>
      <c r="N515">
        <v>135334</v>
      </c>
      <c r="O515">
        <v>131</v>
      </c>
      <c r="P515">
        <v>135465</v>
      </c>
      <c r="Q515">
        <v>6.8640858800000002</v>
      </c>
      <c r="R515">
        <v>12.02699715</v>
      </c>
      <c r="S515" s="11">
        <v>1973533</v>
      </c>
    </row>
    <row r="516" spans="1:19" x14ac:dyDescent="0.3">
      <c r="A516" t="s">
        <v>228</v>
      </c>
      <c r="B516" t="s">
        <v>770</v>
      </c>
      <c r="C516" t="s">
        <v>774</v>
      </c>
      <c r="D516">
        <v>0</v>
      </c>
      <c r="E516" t="s">
        <v>239</v>
      </c>
      <c r="F516" t="s">
        <v>240</v>
      </c>
      <c r="G516" t="s">
        <v>44</v>
      </c>
      <c r="H516">
        <v>0</v>
      </c>
      <c r="I516">
        <v>26</v>
      </c>
      <c r="J516" t="s">
        <v>48</v>
      </c>
      <c r="K516" t="s">
        <v>29</v>
      </c>
      <c r="L516" s="13">
        <v>3466760</v>
      </c>
      <c r="M516" s="13">
        <v>0</v>
      </c>
      <c r="N516">
        <v>50156</v>
      </c>
      <c r="O516">
        <v>66</v>
      </c>
      <c r="P516">
        <v>50222</v>
      </c>
      <c r="Q516">
        <v>2.5447762969999999</v>
      </c>
      <c r="R516">
        <v>4.4588628129999996</v>
      </c>
      <c r="S516" s="11">
        <v>1973533</v>
      </c>
    </row>
    <row r="517" spans="1:19" x14ac:dyDescent="0.3">
      <c r="A517" t="s">
        <v>228</v>
      </c>
      <c r="B517" t="s">
        <v>770</v>
      </c>
      <c r="C517" t="s">
        <v>775</v>
      </c>
      <c r="D517">
        <v>0</v>
      </c>
      <c r="E517" t="s">
        <v>155</v>
      </c>
      <c r="F517" t="s">
        <v>237</v>
      </c>
      <c r="G517" t="s">
        <v>23</v>
      </c>
      <c r="H517">
        <v>0</v>
      </c>
      <c r="I517">
        <v>55</v>
      </c>
      <c r="J517" t="s">
        <v>48</v>
      </c>
      <c r="K517" t="s">
        <v>39</v>
      </c>
      <c r="L517" s="13">
        <v>2375841961</v>
      </c>
      <c r="M517" s="13">
        <v>18087123</v>
      </c>
      <c r="N517">
        <v>29482</v>
      </c>
      <c r="O517">
        <v>40</v>
      </c>
      <c r="P517">
        <v>29522</v>
      </c>
      <c r="Q517">
        <v>1.495895939</v>
      </c>
      <c r="R517">
        <v>2.6210534820000002</v>
      </c>
      <c r="S517" s="11">
        <v>1973533</v>
      </c>
    </row>
    <row r="518" spans="1:19" x14ac:dyDescent="0.3">
      <c r="A518" t="s">
        <v>228</v>
      </c>
      <c r="B518" t="s">
        <v>770</v>
      </c>
      <c r="C518" t="s">
        <v>33</v>
      </c>
      <c r="D518">
        <v>0</v>
      </c>
      <c r="E518" t="s">
        <v>33</v>
      </c>
      <c r="F518" t="s">
        <v>2885</v>
      </c>
      <c r="G518" t="s">
        <v>34</v>
      </c>
      <c r="J518" t="s">
        <v>34</v>
      </c>
      <c r="K518" t="s">
        <v>34</v>
      </c>
      <c r="N518">
        <v>16838</v>
      </c>
      <c r="O518">
        <v>53</v>
      </c>
      <c r="P518">
        <v>16891</v>
      </c>
      <c r="Q518">
        <v>0.85587623800000001</v>
      </c>
      <c r="R518">
        <v>1.499634658</v>
      </c>
      <c r="S518" s="11">
        <v>1973533</v>
      </c>
    </row>
    <row r="519" spans="1:19" x14ac:dyDescent="0.3">
      <c r="A519" t="s">
        <v>18</v>
      </c>
      <c r="B519" t="s">
        <v>776</v>
      </c>
      <c r="C519" t="s">
        <v>777</v>
      </c>
      <c r="D519">
        <v>1</v>
      </c>
      <c r="E519" t="s">
        <v>27</v>
      </c>
      <c r="F519" t="s">
        <v>28</v>
      </c>
      <c r="G519" t="s">
        <v>23</v>
      </c>
      <c r="H519">
        <v>0</v>
      </c>
      <c r="I519">
        <v>54</v>
      </c>
      <c r="J519" t="s">
        <v>48</v>
      </c>
      <c r="K519" t="s">
        <v>29</v>
      </c>
      <c r="L519" s="13">
        <v>1634695131</v>
      </c>
      <c r="M519" s="13">
        <v>197007553</v>
      </c>
      <c r="N519">
        <v>527878</v>
      </c>
      <c r="O519">
        <v>270</v>
      </c>
      <c r="P519">
        <v>528148</v>
      </c>
      <c r="Q519">
        <v>21.61783823</v>
      </c>
      <c r="R519">
        <v>40.595604299999998</v>
      </c>
      <c r="S519" s="11">
        <v>2443112</v>
      </c>
    </row>
    <row r="520" spans="1:19" x14ac:dyDescent="0.3">
      <c r="A520" t="s">
        <v>18</v>
      </c>
      <c r="B520" t="s">
        <v>776</v>
      </c>
      <c r="C520" t="s">
        <v>778</v>
      </c>
      <c r="D520">
        <v>0</v>
      </c>
      <c r="E520" t="s">
        <v>31</v>
      </c>
      <c r="F520" t="s">
        <v>32</v>
      </c>
      <c r="G520" t="s">
        <v>23</v>
      </c>
      <c r="H520">
        <v>1</v>
      </c>
      <c r="I520">
        <v>59</v>
      </c>
      <c r="J520" t="s">
        <v>48</v>
      </c>
      <c r="K520" t="s">
        <v>79</v>
      </c>
      <c r="L520" s="13">
        <v>8950179170</v>
      </c>
      <c r="M520" s="13">
        <v>358127700</v>
      </c>
      <c r="N520">
        <v>513180</v>
      </c>
      <c r="O520">
        <v>651</v>
      </c>
      <c r="P520">
        <v>513831</v>
      </c>
      <c r="Q520">
        <v>21.03182335</v>
      </c>
      <c r="R520">
        <v>39.495141420000003</v>
      </c>
      <c r="S520" s="11">
        <v>2443112</v>
      </c>
    </row>
    <row r="521" spans="1:19" x14ac:dyDescent="0.3">
      <c r="A521" t="s">
        <v>18</v>
      </c>
      <c r="B521" t="s">
        <v>776</v>
      </c>
      <c r="C521" t="s">
        <v>779</v>
      </c>
      <c r="D521">
        <v>0</v>
      </c>
      <c r="E521" t="s">
        <v>21</v>
      </c>
      <c r="F521" t="s">
        <v>22</v>
      </c>
      <c r="G521" t="s">
        <v>23</v>
      </c>
      <c r="H521">
        <v>0</v>
      </c>
      <c r="I521">
        <v>58</v>
      </c>
      <c r="J521" t="s">
        <v>48</v>
      </c>
      <c r="K521" t="s">
        <v>59</v>
      </c>
      <c r="L521" s="13">
        <v>1197313405</v>
      </c>
      <c r="M521" s="13">
        <v>66870634</v>
      </c>
      <c r="N521">
        <v>201664</v>
      </c>
      <c r="O521">
        <v>296</v>
      </c>
      <c r="P521">
        <v>201960</v>
      </c>
      <c r="Q521">
        <v>8.2665059969999994</v>
      </c>
      <c r="R521">
        <v>15.523467370000001</v>
      </c>
      <c r="S521" s="11">
        <v>2443112</v>
      </c>
    </row>
    <row r="522" spans="1:19" x14ac:dyDescent="0.3">
      <c r="A522" t="s">
        <v>383</v>
      </c>
      <c r="B522" t="s">
        <v>780</v>
      </c>
      <c r="C522" t="s">
        <v>781</v>
      </c>
      <c r="D522">
        <v>1</v>
      </c>
      <c r="E522" t="s">
        <v>31</v>
      </c>
      <c r="F522" t="s">
        <v>32</v>
      </c>
      <c r="G522" t="s">
        <v>23</v>
      </c>
      <c r="H522">
        <v>0</v>
      </c>
      <c r="I522">
        <v>44</v>
      </c>
      <c r="J522" t="s">
        <v>48</v>
      </c>
      <c r="K522" t="s">
        <v>52</v>
      </c>
      <c r="L522" s="13">
        <v>6601946757</v>
      </c>
      <c r="M522" s="13">
        <v>8791712</v>
      </c>
      <c r="N522">
        <v>586551</v>
      </c>
      <c r="O522">
        <v>754</v>
      </c>
      <c r="P522">
        <v>587305</v>
      </c>
      <c r="Q522">
        <v>38.771560020000003</v>
      </c>
      <c r="R522">
        <v>47.04167795</v>
      </c>
      <c r="S522" s="11">
        <v>1514783</v>
      </c>
    </row>
    <row r="523" spans="1:19" x14ac:dyDescent="0.3">
      <c r="A523" t="s">
        <v>383</v>
      </c>
      <c r="B523" t="s">
        <v>780</v>
      </c>
      <c r="C523" t="s">
        <v>782</v>
      </c>
      <c r="D523">
        <v>0</v>
      </c>
      <c r="E523" t="s">
        <v>21</v>
      </c>
      <c r="F523" t="s">
        <v>22</v>
      </c>
      <c r="G523" t="s">
        <v>23</v>
      </c>
      <c r="H523">
        <v>0</v>
      </c>
      <c r="I523">
        <v>57</v>
      </c>
      <c r="J523" t="s">
        <v>24</v>
      </c>
      <c r="K523" t="s">
        <v>61</v>
      </c>
      <c r="L523" s="13">
        <v>9006200</v>
      </c>
      <c r="M523" s="13">
        <v>236000</v>
      </c>
      <c r="N523">
        <v>548845</v>
      </c>
      <c r="O523">
        <v>924</v>
      </c>
      <c r="P523">
        <v>549769</v>
      </c>
      <c r="Q523">
        <v>36.293581320000001</v>
      </c>
      <c r="R523">
        <v>44.03513718</v>
      </c>
      <c r="S523" s="11">
        <v>1514783</v>
      </c>
    </row>
    <row r="524" spans="1:19" x14ac:dyDescent="0.3">
      <c r="A524" t="s">
        <v>383</v>
      </c>
      <c r="B524" t="s">
        <v>780</v>
      </c>
      <c r="C524" t="s">
        <v>783</v>
      </c>
      <c r="D524">
        <v>0</v>
      </c>
      <c r="E524" t="s">
        <v>784</v>
      </c>
      <c r="F524" t="s">
        <v>243</v>
      </c>
      <c r="G524" t="s">
        <v>23</v>
      </c>
      <c r="H524">
        <v>2</v>
      </c>
      <c r="I524">
        <v>56</v>
      </c>
      <c r="J524" t="s">
        <v>24</v>
      </c>
      <c r="K524" t="s">
        <v>29</v>
      </c>
      <c r="L524" s="13">
        <v>6264000</v>
      </c>
      <c r="M524" s="13">
        <v>2075000</v>
      </c>
      <c r="N524">
        <v>35871</v>
      </c>
      <c r="O524">
        <v>97</v>
      </c>
      <c r="P524">
        <v>35968</v>
      </c>
      <c r="Q524">
        <v>2.3744655180000001</v>
      </c>
      <c r="R524">
        <v>2.8809478419999999</v>
      </c>
      <c r="S524" s="11">
        <v>1514783</v>
      </c>
    </row>
    <row r="525" spans="1:19" x14ac:dyDescent="0.3">
      <c r="A525" t="s">
        <v>383</v>
      </c>
      <c r="B525" t="s">
        <v>780</v>
      </c>
      <c r="C525" t="s">
        <v>33</v>
      </c>
      <c r="D525">
        <v>0</v>
      </c>
      <c r="E525" t="s">
        <v>33</v>
      </c>
      <c r="F525" t="s">
        <v>2885</v>
      </c>
      <c r="G525" t="s">
        <v>34</v>
      </c>
      <c r="J525" t="s">
        <v>34</v>
      </c>
      <c r="K525" t="s">
        <v>34</v>
      </c>
      <c r="N525">
        <v>20312</v>
      </c>
      <c r="O525">
        <v>12</v>
      </c>
      <c r="P525">
        <v>20324</v>
      </c>
      <c r="Q525">
        <v>1.341710331</v>
      </c>
      <c r="R525">
        <v>1.6279021339999999</v>
      </c>
      <c r="S525" s="11">
        <v>1514783</v>
      </c>
    </row>
    <row r="526" spans="1:19" x14ac:dyDescent="0.3">
      <c r="A526" t="s">
        <v>383</v>
      </c>
      <c r="B526" t="s">
        <v>780</v>
      </c>
      <c r="C526" t="s">
        <v>785</v>
      </c>
      <c r="D526">
        <v>0</v>
      </c>
      <c r="E526" t="s">
        <v>41</v>
      </c>
      <c r="F526" t="s">
        <v>42</v>
      </c>
      <c r="G526" t="s">
        <v>23</v>
      </c>
      <c r="H526">
        <v>0</v>
      </c>
      <c r="I526">
        <v>45</v>
      </c>
      <c r="J526" t="s">
        <v>38</v>
      </c>
      <c r="K526" t="s">
        <v>61</v>
      </c>
      <c r="L526" s="13">
        <v>3361876</v>
      </c>
      <c r="M526" s="13">
        <v>0</v>
      </c>
      <c r="N526">
        <v>14262</v>
      </c>
      <c r="O526">
        <v>13</v>
      </c>
      <c r="P526">
        <v>14275</v>
      </c>
      <c r="Q526">
        <v>0.94237920500000005</v>
      </c>
      <c r="R526">
        <v>1.143392194</v>
      </c>
      <c r="S526" s="11">
        <v>1514783</v>
      </c>
    </row>
    <row r="527" spans="1:19" x14ac:dyDescent="0.3">
      <c r="A527" t="s">
        <v>56</v>
      </c>
      <c r="B527" t="s">
        <v>786</v>
      </c>
      <c r="C527" t="s">
        <v>787</v>
      </c>
      <c r="D527">
        <v>1</v>
      </c>
      <c r="E527" t="s">
        <v>21</v>
      </c>
      <c r="F527" t="s">
        <v>22</v>
      </c>
      <c r="G527" t="s">
        <v>44</v>
      </c>
      <c r="H527">
        <v>0</v>
      </c>
      <c r="I527">
        <v>47</v>
      </c>
      <c r="J527" t="s">
        <v>24</v>
      </c>
      <c r="K527" t="s">
        <v>25</v>
      </c>
      <c r="L527" s="13">
        <v>8634660</v>
      </c>
      <c r="M527" s="13">
        <v>0</v>
      </c>
      <c r="N527">
        <v>761472</v>
      </c>
      <c r="O527">
        <v>2973</v>
      </c>
      <c r="P527">
        <v>764445</v>
      </c>
      <c r="Q527">
        <v>45.740830379999998</v>
      </c>
      <c r="R527">
        <v>61.895624079999997</v>
      </c>
      <c r="S527" s="11">
        <v>1671253</v>
      </c>
    </row>
    <row r="528" spans="1:19" x14ac:dyDescent="0.3">
      <c r="A528" t="s">
        <v>56</v>
      </c>
      <c r="B528" t="s">
        <v>786</v>
      </c>
      <c r="C528" t="s">
        <v>788</v>
      </c>
      <c r="D528">
        <v>0</v>
      </c>
      <c r="E528" t="s">
        <v>31</v>
      </c>
      <c r="F528" t="s">
        <v>32</v>
      </c>
      <c r="G528" t="s">
        <v>23</v>
      </c>
      <c r="H528">
        <v>0</v>
      </c>
      <c r="I528">
        <v>53</v>
      </c>
      <c r="J528" t="s">
        <v>24</v>
      </c>
      <c r="K528" t="s">
        <v>52</v>
      </c>
      <c r="L528" s="13">
        <v>34721898</v>
      </c>
      <c r="M528" s="13">
        <v>3769537</v>
      </c>
      <c r="N528">
        <v>384059</v>
      </c>
      <c r="O528">
        <v>2443</v>
      </c>
      <c r="P528">
        <v>386502</v>
      </c>
      <c r="Q528">
        <v>23.12648055</v>
      </c>
      <c r="R528">
        <v>31.294314830000001</v>
      </c>
      <c r="S528" s="11">
        <v>1671253</v>
      </c>
    </row>
    <row r="529" spans="1:19" x14ac:dyDescent="0.3">
      <c r="A529" t="s">
        <v>56</v>
      </c>
      <c r="B529" t="s">
        <v>786</v>
      </c>
      <c r="C529" t="s">
        <v>33</v>
      </c>
      <c r="D529">
        <v>0</v>
      </c>
      <c r="E529" t="s">
        <v>33</v>
      </c>
      <c r="F529" t="s">
        <v>2885</v>
      </c>
      <c r="G529" t="s">
        <v>34</v>
      </c>
      <c r="J529" t="s">
        <v>34</v>
      </c>
      <c r="K529" t="s">
        <v>34</v>
      </c>
      <c r="N529">
        <v>32816</v>
      </c>
      <c r="O529">
        <v>52</v>
      </c>
      <c r="P529">
        <v>32868</v>
      </c>
      <c r="Q529">
        <v>1.966668123</v>
      </c>
      <c r="R529">
        <v>2.6612580010000002</v>
      </c>
      <c r="S529" s="11">
        <v>1671253</v>
      </c>
    </row>
    <row r="530" spans="1:19" x14ac:dyDescent="0.3">
      <c r="A530" t="s">
        <v>56</v>
      </c>
      <c r="B530" t="s">
        <v>786</v>
      </c>
      <c r="C530" t="s">
        <v>789</v>
      </c>
      <c r="D530">
        <v>0</v>
      </c>
      <c r="E530" t="s">
        <v>41</v>
      </c>
      <c r="F530" t="s">
        <v>42</v>
      </c>
      <c r="G530" t="s">
        <v>23</v>
      </c>
      <c r="H530">
        <v>0</v>
      </c>
      <c r="I530">
        <v>48</v>
      </c>
      <c r="J530" t="s">
        <v>24</v>
      </c>
      <c r="K530" t="s">
        <v>167</v>
      </c>
      <c r="L530" s="13">
        <v>880000</v>
      </c>
      <c r="M530" s="13">
        <v>500000</v>
      </c>
      <c r="N530">
        <v>14948</v>
      </c>
      <c r="O530">
        <v>16</v>
      </c>
      <c r="P530">
        <v>14964</v>
      </c>
      <c r="Q530">
        <v>0.89537610400000001</v>
      </c>
      <c r="R530">
        <v>1.2116059610000001</v>
      </c>
      <c r="S530" s="11">
        <v>1671253</v>
      </c>
    </row>
    <row r="531" spans="1:19" x14ac:dyDescent="0.3">
      <c r="A531" t="s">
        <v>228</v>
      </c>
      <c r="B531" t="s">
        <v>790</v>
      </c>
      <c r="C531" t="s">
        <v>791</v>
      </c>
      <c r="D531">
        <v>1</v>
      </c>
      <c r="E531" t="s">
        <v>792</v>
      </c>
      <c r="F531" t="s">
        <v>96</v>
      </c>
      <c r="G531" t="s">
        <v>23</v>
      </c>
      <c r="H531">
        <v>3</v>
      </c>
      <c r="I531">
        <v>56</v>
      </c>
      <c r="J531" t="s">
        <v>38</v>
      </c>
      <c r="K531" t="s">
        <v>39</v>
      </c>
      <c r="L531" s="13">
        <v>9244092</v>
      </c>
      <c r="M531" s="13">
        <v>394248</v>
      </c>
      <c r="N531">
        <v>498401</v>
      </c>
      <c r="O531">
        <v>1828</v>
      </c>
      <c r="P531">
        <v>500229</v>
      </c>
      <c r="Q531">
        <v>33.794187630000003</v>
      </c>
      <c r="R531">
        <v>43.337748869999999</v>
      </c>
      <c r="S531" s="11">
        <v>1480222</v>
      </c>
    </row>
    <row r="532" spans="1:19" x14ac:dyDescent="0.3">
      <c r="A532" t="s">
        <v>228</v>
      </c>
      <c r="B532" t="s">
        <v>790</v>
      </c>
      <c r="C532" t="s">
        <v>793</v>
      </c>
      <c r="D532">
        <v>0</v>
      </c>
      <c r="E532" t="s">
        <v>252</v>
      </c>
      <c r="F532" t="s">
        <v>253</v>
      </c>
      <c r="G532" t="s">
        <v>23</v>
      </c>
      <c r="H532">
        <v>0</v>
      </c>
      <c r="I532">
        <v>46</v>
      </c>
      <c r="J532" t="s">
        <v>38</v>
      </c>
      <c r="K532" t="s">
        <v>29</v>
      </c>
      <c r="L532" s="13">
        <v>27182370</v>
      </c>
      <c r="M532" s="13">
        <v>5873380</v>
      </c>
      <c r="N532">
        <v>495432</v>
      </c>
      <c r="O532">
        <v>1578</v>
      </c>
      <c r="P532">
        <v>497010</v>
      </c>
      <c r="Q532">
        <v>33.576720250000001</v>
      </c>
      <c r="R532">
        <v>43.058868169999997</v>
      </c>
      <c r="S532" s="11">
        <v>1480222</v>
      </c>
    </row>
    <row r="533" spans="1:19" x14ac:dyDescent="0.3">
      <c r="A533" t="s">
        <v>228</v>
      </c>
      <c r="B533" t="s">
        <v>790</v>
      </c>
      <c r="C533" t="s">
        <v>794</v>
      </c>
      <c r="D533">
        <v>0</v>
      </c>
      <c r="E533" t="s">
        <v>155</v>
      </c>
      <c r="F533" t="s">
        <v>237</v>
      </c>
      <c r="G533" t="s">
        <v>23</v>
      </c>
      <c r="H533">
        <v>0</v>
      </c>
      <c r="I533">
        <v>55</v>
      </c>
      <c r="J533" t="s">
        <v>38</v>
      </c>
      <c r="K533" t="s">
        <v>39</v>
      </c>
      <c r="L533" s="13">
        <v>14672869</v>
      </c>
      <c r="M533" s="13">
        <v>5800000</v>
      </c>
      <c r="N533">
        <v>62219</v>
      </c>
      <c r="O533">
        <v>89</v>
      </c>
      <c r="P533">
        <v>62308</v>
      </c>
      <c r="Q533">
        <v>4.2093685949999999</v>
      </c>
      <c r="R533">
        <v>5.3981045820000002</v>
      </c>
      <c r="S533" s="11">
        <v>1480222</v>
      </c>
    </row>
    <row r="534" spans="1:19" x14ac:dyDescent="0.3">
      <c r="A534" t="s">
        <v>228</v>
      </c>
      <c r="B534" t="s">
        <v>790</v>
      </c>
      <c r="C534" t="s">
        <v>795</v>
      </c>
      <c r="D534">
        <v>0</v>
      </c>
      <c r="E534" t="s">
        <v>239</v>
      </c>
      <c r="F534" t="s">
        <v>240</v>
      </c>
      <c r="G534" t="s">
        <v>23</v>
      </c>
      <c r="I534">
        <v>35</v>
      </c>
      <c r="J534" t="s">
        <v>38</v>
      </c>
      <c r="K534" t="s">
        <v>711</v>
      </c>
      <c r="L534" s="13" t="s">
        <v>711</v>
      </c>
      <c r="M534" s="13" t="s">
        <v>711</v>
      </c>
      <c r="N534">
        <v>37329</v>
      </c>
      <c r="O534">
        <v>142</v>
      </c>
      <c r="P534">
        <v>37471</v>
      </c>
      <c r="Q534">
        <v>2.5314446080000002</v>
      </c>
      <c r="R534">
        <v>3.2463307559999999</v>
      </c>
      <c r="S534" s="11">
        <v>1480222</v>
      </c>
    </row>
    <row r="535" spans="1:19" x14ac:dyDescent="0.3">
      <c r="A535" t="s">
        <v>228</v>
      </c>
      <c r="B535" t="s">
        <v>790</v>
      </c>
      <c r="C535" t="s">
        <v>33</v>
      </c>
      <c r="D535">
        <v>0</v>
      </c>
      <c r="E535" t="s">
        <v>33</v>
      </c>
      <c r="F535" t="s">
        <v>2885</v>
      </c>
      <c r="G535" t="s">
        <v>34</v>
      </c>
      <c r="J535" t="s">
        <v>34</v>
      </c>
      <c r="K535" t="s">
        <v>34</v>
      </c>
      <c r="N535">
        <v>15479</v>
      </c>
      <c r="O535">
        <v>56</v>
      </c>
      <c r="P535">
        <v>15535</v>
      </c>
      <c r="Q535">
        <v>1.049504736</v>
      </c>
      <c r="R535">
        <v>1.3458874409999999</v>
      </c>
      <c r="S535" s="11">
        <v>1480222</v>
      </c>
    </row>
    <row r="536" spans="1:19" x14ac:dyDescent="0.3">
      <c r="A536" t="s">
        <v>228</v>
      </c>
      <c r="B536" t="s">
        <v>790</v>
      </c>
      <c r="C536" t="s">
        <v>796</v>
      </c>
      <c r="D536">
        <v>0</v>
      </c>
      <c r="E536" t="s">
        <v>242</v>
      </c>
      <c r="F536" t="s">
        <v>243</v>
      </c>
      <c r="G536" t="s">
        <v>23</v>
      </c>
      <c r="H536">
        <v>0</v>
      </c>
      <c r="I536">
        <v>49</v>
      </c>
      <c r="J536" t="s">
        <v>38</v>
      </c>
      <c r="K536" t="s">
        <v>59</v>
      </c>
      <c r="L536" s="13">
        <v>2864000</v>
      </c>
      <c r="M536" s="13">
        <v>500000</v>
      </c>
      <c r="N536">
        <v>15260</v>
      </c>
      <c r="O536">
        <v>74</v>
      </c>
      <c r="P536">
        <v>15334</v>
      </c>
      <c r="Q536">
        <v>1.035925692</v>
      </c>
      <c r="R536">
        <v>1.328473641</v>
      </c>
      <c r="S536" s="11">
        <v>1480222</v>
      </c>
    </row>
    <row r="537" spans="1:19" x14ac:dyDescent="0.3">
      <c r="A537" t="s">
        <v>363</v>
      </c>
      <c r="B537" t="s">
        <v>797</v>
      </c>
      <c r="C537" t="s">
        <v>798</v>
      </c>
      <c r="D537">
        <v>1</v>
      </c>
      <c r="E537" t="s">
        <v>21</v>
      </c>
      <c r="F537" t="s">
        <v>22</v>
      </c>
      <c r="G537" t="s">
        <v>23</v>
      </c>
      <c r="H537">
        <v>0</v>
      </c>
      <c r="I537">
        <v>76</v>
      </c>
      <c r="J537" t="s">
        <v>48</v>
      </c>
      <c r="K537" t="s">
        <v>79</v>
      </c>
      <c r="L537" s="13">
        <v>1153501141</v>
      </c>
      <c r="M537" s="13">
        <v>0</v>
      </c>
      <c r="N537">
        <v>744475</v>
      </c>
      <c r="O537">
        <v>1437</v>
      </c>
      <c r="P537">
        <v>745912</v>
      </c>
      <c r="Q537">
        <v>41.23840379</v>
      </c>
      <c r="R537">
        <v>53.740560969999997</v>
      </c>
      <c r="S537" s="11">
        <v>1808780</v>
      </c>
    </row>
    <row r="538" spans="1:19" x14ac:dyDescent="0.3">
      <c r="A538" t="s">
        <v>363</v>
      </c>
      <c r="B538" t="s">
        <v>797</v>
      </c>
      <c r="C538" t="s">
        <v>799</v>
      </c>
      <c r="D538">
        <v>0</v>
      </c>
      <c r="E538" t="s">
        <v>31</v>
      </c>
      <c r="F538" t="s">
        <v>32</v>
      </c>
      <c r="G538" t="s">
        <v>23</v>
      </c>
      <c r="H538">
        <v>0</v>
      </c>
      <c r="I538">
        <v>79</v>
      </c>
      <c r="J538" t="s">
        <v>48</v>
      </c>
      <c r="K538" t="s">
        <v>79</v>
      </c>
      <c r="L538" s="13">
        <v>234515884</v>
      </c>
      <c r="M538" s="13">
        <v>104316683</v>
      </c>
      <c r="N538">
        <v>563396</v>
      </c>
      <c r="O538">
        <v>406</v>
      </c>
      <c r="P538">
        <v>563802</v>
      </c>
      <c r="Q538">
        <v>31.170291580000001</v>
      </c>
      <c r="R538">
        <v>40.620121079999997</v>
      </c>
      <c r="S538" s="11">
        <v>1808780</v>
      </c>
    </row>
    <row r="539" spans="1:19" x14ac:dyDescent="0.3">
      <c r="A539" t="s">
        <v>363</v>
      </c>
      <c r="B539" t="s">
        <v>797</v>
      </c>
      <c r="C539" t="s">
        <v>800</v>
      </c>
      <c r="D539">
        <v>0</v>
      </c>
      <c r="E539" t="s">
        <v>41</v>
      </c>
      <c r="F539" t="s">
        <v>42</v>
      </c>
      <c r="G539" t="s">
        <v>23</v>
      </c>
      <c r="H539">
        <v>0</v>
      </c>
      <c r="I539">
        <v>65</v>
      </c>
      <c r="J539" t="s">
        <v>48</v>
      </c>
      <c r="K539" t="s">
        <v>29</v>
      </c>
      <c r="L539" s="13">
        <v>40844395</v>
      </c>
      <c r="M539" s="13">
        <v>0</v>
      </c>
      <c r="N539">
        <v>23418</v>
      </c>
      <c r="O539">
        <v>28</v>
      </c>
      <c r="P539">
        <v>23446</v>
      </c>
      <c r="Q539">
        <v>1.29623282</v>
      </c>
      <c r="R539">
        <v>1.6892089050000001</v>
      </c>
      <c r="S539" s="11">
        <v>1808780</v>
      </c>
    </row>
    <row r="540" spans="1:19" x14ac:dyDescent="0.3">
      <c r="A540" t="s">
        <v>363</v>
      </c>
      <c r="B540" t="s">
        <v>797</v>
      </c>
      <c r="C540" t="s">
        <v>801</v>
      </c>
      <c r="D540">
        <v>0</v>
      </c>
      <c r="E540" t="s">
        <v>87</v>
      </c>
      <c r="F540" t="s">
        <v>88</v>
      </c>
      <c r="G540" t="s">
        <v>44</v>
      </c>
      <c r="H540">
        <v>3</v>
      </c>
      <c r="I540">
        <v>48</v>
      </c>
      <c r="J540" t="s">
        <v>48</v>
      </c>
      <c r="K540" t="s">
        <v>25</v>
      </c>
      <c r="L540" s="13">
        <v>969310</v>
      </c>
      <c r="M540" s="13">
        <v>0</v>
      </c>
      <c r="N540">
        <v>18639</v>
      </c>
      <c r="O540">
        <v>9</v>
      </c>
      <c r="P540">
        <v>18648</v>
      </c>
      <c r="Q540">
        <v>1.030971152</v>
      </c>
      <c r="R540">
        <v>1.343528434</v>
      </c>
      <c r="S540" s="11">
        <v>1808780</v>
      </c>
    </row>
    <row r="541" spans="1:19" x14ac:dyDescent="0.3">
      <c r="A541" t="s">
        <v>363</v>
      </c>
      <c r="B541" t="s">
        <v>802</v>
      </c>
      <c r="C541" t="s">
        <v>803</v>
      </c>
      <c r="D541">
        <v>1</v>
      </c>
      <c r="E541" t="s">
        <v>21</v>
      </c>
      <c r="F541" t="s">
        <v>22</v>
      </c>
      <c r="G541" t="s">
        <v>23</v>
      </c>
      <c r="H541">
        <v>0</v>
      </c>
      <c r="I541">
        <v>55</v>
      </c>
      <c r="J541" t="s">
        <v>48</v>
      </c>
      <c r="K541" t="s">
        <v>25</v>
      </c>
      <c r="L541" s="13">
        <v>344922831</v>
      </c>
      <c r="M541" s="13">
        <v>195595693</v>
      </c>
      <c r="N541">
        <v>641232</v>
      </c>
      <c r="O541">
        <v>3785</v>
      </c>
      <c r="P541">
        <v>645017</v>
      </c>
      <c r="Q541">
        <v>39.999665129999997</v>
      </c>
      <c r="R541">
        <v>52.892660249999999</v>
      </c>
      <c r="S541" s="11">
        <v>1612556</v>
      </c>
    </row>
    <row r="542" spans="1:19" x14ac:dyDescent="0.3">
      <c r="A542" t="s">
        <v>363</v>
      </c>
      <c r="B542" t="s">
        <v>802</v>
      </c>
      <c r="C542" t="s">
        <v>804</v>
      </c>
      <c r="D542">
        <v>0</v>
      </c>
      <c r="E542" t="s">
        <v>31</v>
      </c>
      <c r="F542" t="s">
        <v>32</v>
      </c>
      <c r="G542" t="s">
        <v>23</v>
      </c>
      <c r="H542">
        <v>0</v>
      </c>
      <c r="I542">
        <v>72</v>
      </c>
      <c r="J542" t="s">
        <v>48</v>
      </c>
      <c r="K542" t="s">
        <v>61</v>
      </c>
      <c r="L542" s="13">
        <v>192138555</v>
      </c>
      <c r="M542" s="13">
        <v>3881000</v>
      </c>
      <c r="N542">
        <v>524871</v>
      </c>
      <c r="O542">
        <v>1269</v>
      </c>
      <c r="P542">
        <v>526140</v>
      </c>
      <c r="Q542">
        <v>32.627704090000002</v>
      </c>
      <c r="R542">
        <v>43.144512880000001</v>
      </c>
      <c r="S542" s="11">
        <v>1612556</v>
      </c>
    </row>
    <row r="543" spans="1:19" x14ac:dyDescent="0.3">
      <c r="A543" t="s">
        <v>363</v>
      </c>
      <c r="B543" t="s">
        <v>802</v>
      </c>
      <c r="C543" t="s">
        <v>805</v>
      </c>
      <c r="D543">
        <v>0</v>
      </c>
      <c r="E543" t="s">
        <v>41</v>
      </c>
      <c r="F543" t="s">
        <v>42</v>
      </c>
      <c r="G543" t="s">
        <v>23</v>
      </c>
      <c r="H543">
        <v>0</v>
      </c>
      <c r="I543">
        <v>49</v>
      </c>
      <c r="J543" t="s">
        <v>38</v>
      </c>
      <c r="K543" t="s">
        <v>66</v>
      </c>
      <c r="L543" s="13">
        <v>186398</v>
      </c>
      <c r="M543" s="13">
        <v>0</v>
      </c>
      <c r="N543">
        <v>15508</v>
      </c>
      <c r="O543">
        <v>67</v>
      </c>
      <c r="P543">
        <v>15575</v>
      </c>
      <c r="Q543">
        <v>0.96585792999999998</v>
      </c>
      <c r="R543">
        <v>1.2771805759999999</v>
      </c>
      <c r="S543" s="11">
        <v>1612556</v>
      </c>
    </row>
    <row r="544" spans="1:19" x14ac:dyDescent="0.3">
      <c r="A544" t="s">
        <v>363</v>
      </c>
      <c r="B544" t="s">
        <v>806</v>
      </c>
      <c r="C544" t="s">
        <v>807</v>
      </c>
      <c r="D544">
        <v>1</v>
      </c>
      <c r="E544" t="s">
        <v>21</v>
      </c>
      <c r="F544" t="s">
        <v>22</v>
      </c>
      <c r="G544" t="s">
        <v>23</v>
      </c>
      <c r="H544">
        <v>0</v>
      </c>
      <c r="I544">
        <v>62</v>
      </c>
      <c r="J544" t="s">
        <v>38</v>
      </c>
      <c r="K544" t="s">
        <v>52</v>
      </c>
      <c r="L544" s="13">
        <v>96197642</v>
      </c>
      <c r="M544" s="13">
        <v>0</v>
      </c>
      <c r="N544">
        <v>624200</v>
      </c>
      <c r="O544">
        <v>1995</v>
      </c>
      <c r="P544">
        <v>626195</v>
      </c>
      <c r="Q544">
        <v>35.566469560000002</v>
      </c>
      <c r="R544">
        <v>50.236019720000002</v>
      </c>
      <c r="S544" s="11">
        <v>1760633</v>
      </c>
    </row>
    <row r="545" spans="1:19" x14ac:dyDescent="0.3">
      <c r="A545" t="s">
        <v>363</v>
      </c>
      <c r="B545" t="s">
        <v>806</v>
      </c>
      <c r="C545" t="s">
        <v>808</v>
      </c>
      <c r="D545">
        <v>0</v>
      </c>
      <c r="E545" t="s">
        <v>31</v>
      </c>
      <c r="F545" t="s">
        <v>32</v>
      </c>
      <c r="G545" t="s">
        <v>23</v>
      </c>
      <c r="H545">
        <v>0</v>
      </c>
      <c r="I545">
        <v>64</v>
      </c>
      <c r="J545" t="s">
        <v>38</v>
      </c>
      <c r="K545" t="s">
        <v>29</v>
      </c>
      <c r="L545" s="13">
        <v>48222730</v>
      </c>
      <c r="M545" s="13">
        <v>0</v>
      </c>
      <c r="N545">
        <v>545159</v>
      </c>
      <c r="O545">
        <v>858</v>
      </c>
      <c r="P545">
        <v>546017</v>
      </c>
      <c r="Q545">
        <v>31.012539239999999</v>
      </c>
      <c r="R545">
        <v>43.803800379999998</v>
      </c>
      <c r="S545" s="11">
        <v>1760633</v>
      </c>
    </row>
    <row r="546" spans="1:19" x14ac:dyDescent="0.3">
      <c r="A546" t="s">
        <v>126</v>
      </c>
      <c r="B546" t="s">
        <v>809</v>
      </c>
      <c r="C546" t="s">
        <v>810</v>
      </c>
      <c r="D546">
        <v>1</v>
      </c>
      <c r="E546" t="s">
        <v>129</v>
      </c>
      <c r="F546" t="s">
        <v>130</v>
      </c>
      <c r="G546" t="s">
        <v>23</v>
      </c>
      <c r="H546">
        <v>0</v>
      </c>
      <c r="I546">
        <v>68</v>
      </c>
      <c r="J546" t="s">
        <v>38</v>
      </c>
      <c r="K546" t="s">
        <v>29</v>
      </c>
      <c r="L546" s="13">
        <v>17355862</v>
      </c>
      <c r="M546" s="13">
        <v>1341542</v>
      </c>
      <c r="N546">
        <v>681325</v>
      </c>
      <c r="O546">
        <v>5467</v>
      </c>
      <c r="P546">
        <v>686792</v>
      </c>
      <c r="Q546">
        <v>43.842479310000002</v>
      </c>
      <c r="R546">
        <v>52.044087949999998</v>
      </c>
      <c r="S546" s="11">
        <v>1566499</v>
      </c>
    </row>
    <row r="547" spans="1:19" x14ac:dyDescent="0.3">
      <c r="A547" t="s">
        <v>126</v>
      </c>
      <c r="B547" t="s">
        <v>809</v>
      </c>
      <c r="C547" t="s">
        <v>811</v>
      </c>
      <c r="D547">
        <v>0</v>
      </c>
      <c r="E547" t="s">
        <v>132</v>
      </c>
      <c r="F547" t="s">
        <v>114</v>
      </c>
      <c r="G547" t="s">
        <v>23</v>
      </c>
      <c r="H547">
        <v>0</v>
      </c>
      <c r="I547">
        <v>67</v>
      </c>
      <c r="J547" t="s">
        <v>38</v>
      </c>
      <c r="K547" t="s">
        <v>79</v>
      </c>
      <c r="L547" s="13">
        <v>69628816</v>
      </c>
      <c r="M547" s="13">
        <v>0</v>
      </c>
      <c r="N547">
        <v>545374</v>
      </c>
      <c r="O547">
        <v>4147</v>
      </c>
      <c r="P547">
        <v>549521</v>
      </c>
      <c r="Q547">
        <v>35.079562770000003</v>
      </c>
      <c r="R547">
        <v>41.641893400000001</v>
      </c>
      <c r="S547" s="11">
        <v>1566499</v>
      </c>
    </row>
    <row r="548" spans="1:19" x14ac:dyDescent="0.3">
      <c r="A548" t="s">
        <v>126</v>
      </c>
      <c r="B548" t="s">
        <v>809</v>
      </c>
      <c r="C548" t="s">
        <v>812</v>
      </c>
      <c r="D548">
        <v>0</v>
      </c>
      <c r="E548" t="s">
        <v>31</v>
      </c>
      <c r="F548" t="s">
        <v>32</v>
      </c>
      <c r="G548" t="s">
        <v>23</v>
      </c>
      <c r="H548">
        <v>0</v>
      </c>
      <c r="I548">
        <v>60</v>
      </c>
      <c r="J548" t="s">
        <v>38</v>
      </c>
      <c r="K548" t="s">
        <v>79</v>
      </c>
      <c r="L548" s="13">
        <v>12832000</v>
      </c>
      <c r="M548" s="13">
        <v>0</v>
      </c>
      <c r="N548">
        <v>24497</v>
      </c>
      <c r="O548">
        <v>146</v>
      </c>
      <c r="P548">
        <v>24643</v>
      </c>
      <c r="Q548">
        <v>1.5731258050000001</v>
      </c>
      <c r="R548">
        <v>1.8674103070000001</v>
      </c>
      <c r="S548" s="11">
        <v>1566499</v>
      </c>
    </row>
    <row r="549" spans="1:19" x14ac:dyDescent="0.3">
      <c r="A549" t="s">
        <v>126</v>
      </c>
      <c r="B549" t="s">
        <v>809</v>
      </c>
      <c r="C549" t="s">
        <v>33</v>
      </c>
      <c r="D549">
        <v>0</v>
      </c>
      <c r="E549" t="s">
        <v>33</v>
      </c>
      <c r="F549" t="s">
        <v>2885</v>
      </c>
      <c r="G549" t="s">
        <v>34</v>
      </c>
      <c r="J549" t="s">
        <v>34</v>
      </c>
      <c r="K549" t="s">
        <v>34</v>
      </c>
      <c r="N549">
        <v>20503</v>
      </c>
      <c r="O549">
        <v>53</v>
      </c>
      <c r="P549">
        <v>20556</v>
      </c>
      <c r="Q549">
        <v>1.312225542</v>
      </c>
      <c r="R549">
        <v>1.557703456</v>
      </c>
      <c r="S549" s="11">
        <v>1566499</v>
      </c>
    </row>
    <row r="550" spans="1:19" x14ac:dyDescent="0.3">
      <c r="A550" t="s">
        <v>126</v>
      </c>
      <c r="B550" t="s">
        <v>809</v>
      </c>
      <c r="C550" t="s">
        <v>813</v>
      </c>
      <c r="D550">
        <v>0</v>
      </c>
      <c r="E550" t="s">
        <v>41</v>
      </c>
      <c r="F550" t="s">
        <v>42</v>
      </c>
      <c r="G550" t="s">
        <v>23</v>
      </c>
      <c r="H550">
        <v>4</v>
      </c>
      <c r="I550">
        <v>45</v>
      </c>
      <c r="J550" t="s">
        <v>38</v>
      </c>
      <c r="K550" t="s">
        <v>59</v>
      </c>
      <c r="L550" s="13">
        <v>30323800</v>
      </c>
      <c r="M550" s="13">
        <v>21635686</v>
      </c>
      <c r="N550">
        <v>19952</v>
      </c>
      <c r="O550">
        <v>110</v>
      </c>
      <c r="P550">
        <v>20062</v>
      </c>
      <c r="Q550">
        <v>1.2806902529999999</v>
      </c>
      <c r="R550">
        <v>1.520268862</v>
      </c>
      <c r="S550" s="11">
        <v>1566499</v>
      </c>
    </row>
    <row r="551" spans="1:19" x14ac:dyDescent="0.3">
      <c r="A551" t="s">
        <v>67</v>
      </c>
      <c r="B551" t="s">
        <v>814</v>
      </c>
      <c r="C551" t="s">
        <v>815</v>
      </c>
      <c r="D551">
        <v>1</v>
      </c>
      <c r="E551" t="s">
        <v>21</v>
      </c>
      <c r="F551" t="s">
        <v>22</v>
      </c>
      <c r="G551" t="s">
        <v>23</v>
      </c>
      <c r="H551">
        <v>0</v>
      </c>
      <c r="I551">
        <v>43</v>
      </c>
      <c r="J551" t="s">
        <v>48</v>
      </c>
      <c r="K551" t="s">
        <v>52</v>
      </c>
      <c r="L551" s="13">
        <v>19725115</v>
      </c>
      <c r="M551" s="13">
        <v>100000</v>
      </c>
      <c r="N551">
        <v>979946</v>
      </c>
      <c r="O551">
        <v>2996</v>
      </c>
      <c r="P551">
        <v>982942</v>
      </c>
      <c r="Q551">
        <v>48.759196209999999</v>
      </c>
      <c r="R551">
        <v>67.358658390000002</v>
      </c>
      <c r="S551" s="11">
        <v>2015911</v>
      </c>
    </row>
    <row r="552" spans="1:19" x14ac:dyDescent="0.3">
      <c r="A552" t="s">
        <v>67</v>
      </c>
      <c r="B552" t="s">
        <v>814</v>
      </c>
      <c r="C552" t="s">
        <v>816</v>
      </c>
      <c r="D552">
        <v>0</v>
      </c>
      <c r="E552" t="s">
        <v>31</v>
      </c>
      <c r="F552" t="s">
        <v>32</v>
      </c>
      <c r="G552" t="s">
        <v>23</v>
      </c>
      <c r="H552">
        <v>0</v>
      </c>
      <c r="I552">
        <v>68</v>
      </c>
      <c r="J552" t="s">
        <v>48</v>
      </c>
      <c r="K552" t="s">
        <v>79</v>
      </c>
      <c r="L552" s="13">
        <v>4594912</v>
      </c>
      <c r="M552" s="13">
        <v>0</v>
      </c>
      <c r="N552">
        <v>405681</v>
      </c>
      <c r="O552">
        <v>1014</v>
      </c>
      <c r="P552">
        <v>406695</v>
      </c>
      <c r="Q552">
        <v>20.174253719999999</v>
      </c>
      <c r="R552">
        <v>27.869833190000001</v>
      </c>
      <c r="S552" s="11">
        <v>2015911</v>
      </c>
    </row>
    <row r="553" spans="1:19" x14ac:dyDescent="0.3">
      <c r="A553" t="s">
        <v>67</v>
      </c>
      <c r="B553" t="s">
        <v>814</v>
      </c>
      <c r="C553" t="s">
        <v>33</v>
      </c>
      <c r="D553">
        <v>0</v>
      </c>
      <c r="E553" t="s">
        <v>33</v>
      </c>
      <c r="F553" t="s">
        <v>2885</v>
      </c>
      <c r="G553" t="s">
        <v>34</v>
      </c>
      <c r="J553" t="s">
        <v>34</v>
      </c>
      <c r="K553" t="s">
        <v>34</v>
      </c>
      <c r="N553">
        <v>17513</v>
      </c>
      <c r="O553">
        <v>15</v>
      </c>
      <c r="P553">
        <v>17528</v>
      </c>
      <c r="Q553">
        <v>0.86948282899999996</v>
      </c>
      <c r="R553">
        <v>1.201151812</v>
      </c>
      <c r="S553" s="11">
        <v>2015911</v>
      </c>
    </row>
    <row r="554" spans="1:19" x14ac:dyDescent="0.3">
      <c r="A554" t="s">
        <v>67</v>
      </c>
      <c r="B554" t="s">
        <v>817</v>
      </c>
      <c r="C554" t="s">
        <v>818</v>
      </c>
      <c r="D554">
        <v>1</v>
      </c>
      <c r="E554" t="s">
        <v>21</v>
      </c>
      <c r="F554" t="s">
        <v>22</v>
      </c>
      <c r="G554" t="s">
        <v>23</v>
      </c>
      <c r="H554">
        <v>0</v>
      </c>
      <c r="I554">
        <v>42</v>
      </c>
      <c r="J554" t="s">
        <v>48</v>
      </c>
      <c r="K554" t="s">
        <v>52</v>
      </c>
      <c r="L554" s="13">
        <v>36723865</v>
      </c>
      <c r="M554" s="13">
        <v>15163379</v>
      </c>
      <c r="N554">
        <v>786573</v>
      </c>
      <c r="O554">
        <v>6426</v>
      </c>
      <c r="P554">
        <v>792999</v>
      </c>
      <c r="Q554">
        <v>39.274797139999997</v>
      </c>
      <c r="R554">
        <v>59.593874370000002</v>
      </c>
      <c r="S554" s="11">
        <v>2019104</v>
      </c>
    </row>
    <row r="555" spans="1:19" x14ac:dyDescent="0.3">
      <c r="A555" t="s">
        <v>67</v>
      </c>
      <c r="B555" t="s">
        <v>817</v>
      </c>
      <c r="C555" t="s">
        <v>819</v>
      </c>
      <c r="D555">
        <v>0</v>
      </c>
      <c r="E555" t="s">
        <v>31</v>
      </c>
      <c r="F555" t="s">
        <v>32</v>
      </c>
      <c r="G555" t="s">
        <v>23</v>
      </c>
      <c r="H555">
        <v>3</v>
      </c>
      <c r="I555">
        <v>58</v>
      </c>
      <c r="J555" t="s">
        <v>48</v>
      </c>
      <c r="K555" t="s">
        <v>61</v>
      </c>
      <c r="L555" s="13">
        <v>582281544</v>
      </c>
      <c r="M555" s="13">
        <v>464721999</v>
      </c>
      <c r="N555">
        <v>457117</v>
      </c>
      <c r="O555">
        <v>1480</v>
      </c>
      <c r="P555">
        <v>458597</v>
      </c>
      <c r="Q555">
        <v>22.712896409999999</v>
      </c>
      <c r="R555">
        <v>34.463564269999999</v>
      </c>
      <c r="S555" s="11">
        <v>2019104</v>
      </c>
    </row>
    <row r="556" spans="1:19" x14ac:dyDescent="0.3">
      <c r="A556" t="s">
        <v>67</v>
      </c>
      <c r="B556" t="s">
        <v>817</v>
      </c>
      <c r="C556" t="s">
        <v>820</v>
      </c>
      <c r="D556">
        <v>0</v>
      </c>
      <c r="E556" t="s">
        <v>87</v>
      </c>
      <c r="F556" t="s">
        <v>88</v>
      </c>
      <c r="G556" t="s">
        <v>23</v>
      </c>
      <c r="H556">
        <v>12</v>
      </c>
      <c r="I556">
        <v>41</v>
      </c>
      <c r="J556" t="s">
        <v>48</v>
      </c>
      <c r="K556" t="s">
        <v>79</v>
      </c>
      <c r="L556" s="13">
        <v>3668789</v>
      </c>
      <c r="M556" s="13">
        <v>1415622</v>
      </c>
      <c r="N556">
        <v>24892</v>
      </c>
      <c r="O556">
        <v>198</v>
      </c>
      <c r="P556">
        <v>25090</v>
      </c>
      <c r="Q556">
        <v>1.2426303940000001</v>
      </c>
      <c r="R556">
        <v>1.8855134849999999</v>
      </c>
      <c r="S556" s="11">
        <v>2019104</v>
      </c>
    </row>
    <row r="557" spans="1:19" x14ac:dyDescent="0.3">
      <c r="A557" t="s">
        <v>67</v>
      </c>
      <c r="B557" t="s">
        <v>817</v>
      </c>
      <c r="C557" t="s">
        <v>821</v>
      </c>
      <c r="D557">
        <v>0</v>
      </c>
      <c r="E557" t="s">
        <v>41</v>
      </c>
      <c r="F557" t="s">
        <v>42</v>
      </c>
      <c r="G557" t="s">
        <v>23</v>
      </c>
      <c r="H557">
        <v>0</v>
      </c>
      <c r="I557">
        <v>57</v>
      </c>
      <c r="J557" t="s">
        <v>48</v>
      </c>
      <c r="K557" t="s">
        <v>25</v>
      </c>
      <c r="L557" s="13">
        <v>18103000</v>
      </c>
      <c r="M557" s="13">
        <v>795000</v>
      </c>
      <c r="N557">
        <v>16059</v>
      </c>
      <c r="O557">
        <v>57</v>
      </c>
      <c r="P557">
        <v>16116</v>
      </c>
      <c r="Q557">
        <v>0.79817582499999995</v>
      </c>
      <c r="R557">
        <v>1.2111173900000001</v>
      </c>
      <c r="S557" s="11">
        <v>2019104</v>
      </c>
    </row>
    <row r="558" spans="1:19" x14ac:dyDescent="0.3">
      <c r="A558" t="s">
        <v>228</v>
      </c>
      <c r="B558" t="s">
        <v>822</v>
      </c>
      <c r="C558" t="s">
        <v>823</v>
      </c>
      <c r="D558">
        <v>1</v>
      </c>
      <c r="E558" t="s">
        <v>87</v>
      </c>
      <c r="F558" t="s">
        <v>88</v>
      </c>
      <c r="G558" t="s">
        <v>23</v>
      </c>
      <c r="H558">
        <v>1</v>
      </c>
      <c r="I558">
        <v>68</v>
      </c>
      <c r="J558" t="s">
        <v>48</v>
      </c>
      <c r="K558" t="s">
        <v>25</v>
      </c>
      <c r="L558" s="13">
        <v>20284430</v>
      </c>
      <c r="M558" s="13">
        <v>3234168</v>
      </c>
      <c r="N558">
        <v>567741</v>
      </c>
      <c r="O558">
        <v>3409</v>
      </c>
      <c r="P558">
        <v>571150</v>
      </c>
      <c r="Q558">
        <v>29.156610019999999</v>
      </c>
      <c r="R558">
        <v>45.658066920000003</v>
      </c>
      <c r="S558" s="11">
        <v>1958904</v>
      </c>
    </row>
    <row r="559" spans="1:19" x14ac:dyDescent="0.3">
      <c r="A559" t="s">
        <v>228</v>
      </c>
      <c r="B559" t="s">
        <v>822</v>
      </c>
      <c r="C559" t="s">
        <v>824</v>
      </c>
      <c r="D559">
        <v>0</v>
      </c>
      <c r="E559" t="s">
        <v>21</v>
      </c>
      <c r="F559" t="s">
        <v>22</v>
      </c>
      <c r="G559" t="s">
        <v>23</v>
      </c>
      <c r="H559">
        <v>0</v>
      </c>
      <c r="I559">
        <v>61</v>
      </c>
      <c r="J559" t="s">
        <v>48</v>
      </c>
      <c r="K559" t="s">
        <v>52</v>
      </c>
      <c r="L559" s="13">
        <v>671140166</v>
      </c>
      <c r="M559" s="13">
        <v>23686000</v>
      </c>
      <c r="N559">
        <v>390823</v>
      </c>
      <c r="O559">
        <v>1184</v>
      </c>
      <c r="P559">
        <v>392007</v>
      </c>
      <c r="Q559">
        <v>20.011547270000001</v>
      </c>
      <c r="R559">
        <v>31.337270140000001</v>
      </c>
      <c r="S559" s="11">
        <v>1958904</v>
      </c>
    </row>
    <row r="560" spans="1:19" x14ac:dyDescent="0.3">
      <c r="A560" t="s">
        <v>228</v>
      </c>
      <c r="B560" t="s">
        <v>822</v>
      </c>
      <c r="C560" t="s">
        <v>825</v>
      </c>
      <c r="D560">
        <v>0</v>
      </c>
      <c r="E560" t="s">
        <v>242</v>
      </c>
      <c r="F560" t="s">
        <v>243</v>
      </c>
      <c r="G560" t="s">
        <v>23</v>
      </c>
      <c r="H560">
        <v>0</v>
      </c>
      <c r="I560">
        <v>55</v>
      </c>
      <c r="J560" t="s">
        <v>48</v>
      </c>
      <c r="K560" t="s">
        <v>29</v>
      </c>
      <c r="L560" s="13">
        <v>1333052340</v>
      </c>
      <c r="M560" s="13">
        <v>115756111</v>
      </c>
      <c r="N560">
        <v>144808</v>
      </c>
      <c r="O560">
        <v>296</v>
      </c>
      <c r="P560">
        <v>145104</v>
      </c>
      <c r="Q560">
        <v>7.407407407</v>
      </c>
      <c r="R560">
        <v>11.5996991</v>
      </c>
      <c r="S560" s="11">
        <v>1958904</v>
      </c>
    </row>
    <row r="561" spans="1:19" x14ac:dyDescent="0.3">
      <c r="A561" t="s">
        <v>228</v>
      </c>
      <c r="B561" t="s">
        <v>822</v>
      </c>
      <c r="C561" t="s">
        <v>826</v>
      </c>
      <c r="D561">
        <v>0</v>
      </c>
      <c r="E561" t="s">
        <v>239</v>
      </c>
      <c r="F561" t="s">
        <v>240</v>
      </c>
      <c r="G561" t="s">
        <v>23</v>
      </c>
      <c r="H561">
        <v>0</v>
      </c>
      <c r="I561">
        <v>36</v>
      </c>
      <c r="J561" t="s">
        <v>48</v>
      </c>
      <c r="K561" t="s">
        <v>29</v>
      </c>
      <c r="L561" s="13">
        <v>855083</v>
      </c>
      <c r="M561" s="13">
        <v>0</v>
      </c>
      <c r="N561">
        <v>60391</v>
      </c>
      <c r="O561">
        <v>128</v>
      </c>
      <c r="P561">
        <v>60519</v>
      </c>
      <c r="Q561">
        <v>3.089431641</v>
      </c>
      <c r="R561">
        <v>4.8379244549999996</v>
      </c>
      <c r="S561" s="11">
        <v>1958904</v>
      </c>
    </row>
    <row r="562" spans="1:19" x14ac:dyDescent="0.3">
      <c r="A562" t="s">
        <v>228</v>
      </c>
      <c r="B562" t="s">
        <v>822</v>
      </c>
      <c r="C562" t="s">
        <v>827</v>
      </c>
      <c r="D562">
        <v>0</v>
      </c>
      <c r="E562" t="s">
        <v>155</v>
      </c>
      <c r="F562" t="s">
        <v>237</v>
      </c>
      <c r="G562" t="s">
        <v>23</v>
      </c>
      <c r="H562">
        <v>3</v>
      </c>
      <c r="I562">
        <v>68</v>
      </c>
      <c r="J562" t="s">
        <v>48</v>
      </c>
      <c r="K562" t="s">
        <v>25</v>
      </c>
      <c r="L562" s="13">
        <v>300815900</v>
      </c>
      <c r="M562" s="13">
        <v>3555000</v>
      </c>
      <c r="N562">
        <v>37989</v>
      </c>
      <c r="O562">
        <v>72</v>
      </c>
      <c r="P562">
        <v>38061</v>
      </c>
      <c r="Q562">
        <v>1.9429742350000001</v>
      </c>
      <c r="R562">
        <v>3.0426187260000002</v>
      </c>
      <c r="S562" s="11">
        <v>1958904</v>
      </c>
    </row>
    <row r="563" spans="1:19" x14ac:dyDescent="0.3">
      <c r="A563" t="s">
        <v>228</v>
      </c>
      <c r="B563" t="s">
        <v>822</v>
      </c>
      <c r="C563" t="s">
        <v>33</v>
      </c>
      <c r="D563">
        <v>0</v>
      </c>
      <c r="E563" t="s">
        <v>33</v>
      </c>
      <c r="F563" t="s">
        <v>2885</v>
      </c>
      <c r="G563" t="s">
        <v>34</v>
      </c>
      <c r="J563" t="s">
        <v>34</v>
      </c>
      <c r="K563" t="s">
        <v>34</v>
      </c>
      <c r="N563">
        <v>23081</v>
      </c>
      <c r="O563">
        <v>109</v>
      </c>
      <c r="P563">
        <v>23190</v>
      </c>
      <c r="Q563">
        <v>1.1838252410000001</v>
      </c>
      <c r="R563">
        <v>1.8538222390000001</v>
      </c>
      <c r="S563" s="11">
        <v>1958904</v>
      </c>
    </row>
    <row r="564" spans="1:19" x14ac:dyDescent="0.3">
      <c r="A564" t="s">
        <v>101</v>
      </c>
      <c r="B564" t="s">
        <v>828</v>
      </c>
      <c r="C564" t="s">
        <v>829</v>
      </c>
      <c r="D564">
        <v>1</v>
      </c>
      <c r="E564" t="s">
        <v>21</v>
      </c>
      <c r="F564" t="s">
        <v>22</v>
      </c>
      <c r="G564" t="s">
        <v>23</v>
      </c>
      <c r="H564">
        <v>11</v>
      </c>
      <c r="I564">
        <v>33</v>
      </c>
      <c r="J564" t="s">
        <v>38</v>
      </c>
      <c r="K564" t="s">
        <v>66</v>
      </c>
      <c r="L564" s="13">
        <v>9629810</v>
      </c>
      <c r="M564" s="13">
        <v>0</v>
      </c>
      <c r="N564">
        <v>728634</v>
      </c>
      <c r="O564">
        <v>2960</v>
      </c>
      <c r="P564">
        <v>731594</v>
      </c>
      <c r="Q564">
        <v>40.325983899999997</v>
      </c>
      <c r="R564">
        <v>47.959350899999997</v>
      </c>
      <c r="S564" s="11">
        <v>1814200</v>
      </c>
    </row>
    <row r="565" spans="1:19" x14ac:dyDescent="0.3">
      <c r="A565" t="s">
        <v>101</v>
      </c>
      <c r="B565" t="s">
        <v>828</v>
      </c>
      <c r="C565" t="s">
        <v>830</v>
      </c>
      <c r="D565">
        <v>0</v>
      </c>
      <c r="E565" t="s">
        <v>105</v>
      </c>
      <c r="F565" t="s">
        <v>2923</v>
      </c>
      <c r="G565" t="s">
        <v>23</v>
      </c>
      <c r="H565">
        <v>0</v>
      </c>
      <c r="I565">
        <v>66</v>
      </c>
      <c r="J565" t="s">
        <v>38</v>
      </c>
      <c r="K565" t="s">
        <v>25</v>
      </c>
      <c r="L565" s="13">
        <v>41775148</v>
      </c>
      <c r="M565" s="13">
        <v>4120964</v>
      </c>
      <c r="N565">
        <v>676339</v>
      </c>
      <c r="O565">
        <v>1024</v>
      </c>
      <c r="P565">
        <v>677363</v>
      </c>
      <c r="Q565">
        <v>37.336732439999999</v>
      </c>
      <c r="R565">
        <v>44.40425948</v>
      </c>
      <c r="S565" s="11">
        <v>1814200</v>
      </c>
    </row>
    <row r="566" spans="1:19" x14ac:dyDescent="0.3">
      <c r="A566" t="s">
        <v>101</v>
      </c>
      <c r="B566" t="s">
        <v>828</v>
      </c>
      <c r="C566" t="s">
        <v>831</v>
      </c>
      <c r="D566">
        <v>0</v>
      </c>
      <c r="E566" t="s">
        <v>490</v>
      </c>
      <c r="F566" t="s">
        <v>491</v>
      </c>
      <c r="G566" t="s">
        <v>23</v>
      </c>
      <c r="H566">
        <v>2</v>
      </c>
      <c r="I566">
        <v>61</v>
      </c>
      <c r="J566" t="s">
        <v>38</v>
      </c>
      <c r="K566" t="s">
        <v>29</v>
      </c>
      <c r="L566" s="13">
        <v>4644800</v>
      </c>
      <c r="M566" s="13">
        <v>400000</v>
      </c>
      <c r="N566">
        <v>46648</v>
      </c>
      <c r="O566">
        <v>162</v>
      </c>
      <c r="P566">
        <v>46810</v>
      </c>
      <c r="Q566">
        <v>2.5802006390000001</v>
      </c>
      <c r="R566">
        <v>3.0686107539999998</v>
      </c>
      <c r="S566" s="11">
        <v>1814200</v>
      </c>
    </row>
    <row r="567" spans="1:19" x14ac:dyDescent="0.3">
      <c r="A567" t="s">
        <v>101</v>
      </c>
      <c r="B567" t="s">
        <v>828</v>
      </c>
      <c r="C567" t="s">
        <v>832</v>
      </c>
      <c r="D567">
        <v>0</v>
      </c>
      <c r="E567" t="s">
        <v>31</v>
      </c>
      <c r="F567" t="s">
        <v>32</v>
      </c>
      <c r="G567" t="s">
        <v>44</v>
      </c>
      <c r="H567">
        <v>0</v>
      </c>
      <c r="I567">
        <v>38</v>
      </c>
      <c r="J567" t="s">
        <v>38</v>
      </c>
      <c r="K567" t="s">
        <v>29</v>
      </c>
      <c r="L567" s="13">
        <v>7263933</v>
      </c>
      <c r="M567" s="13">
        <v>547297</v>
      </c>
      <c r="N567">
        <v>28087</v>
      </c>
      <c r="O567">
        <v>128</v>
      </c>
      <c r="P567">
        <v>28215</v>
      </c>
      <c r="Q567">
        <v>1.5552309559999999</v>
      </c>
      <c r="R567">
        <v>1.8496229959999999</v>
      </c>
      <c r="S567" s="11">
        <v>1814200</v>
      </c>
    </row>
    <row r="568" spans="1:19" x14ac:dyDescent="0.3">
      <c r="A568" t="s">
        <v>228</v>
      </c>
      <c r="B568" t="s">
        <v>833</v>
      </c>
      <c r="C568" t="s">
        <v>834</v>
      </c>
      <c r="D568">
        <v>1</v>
      </c>
      <c r="E568" t="s">
        <v>231</v>
      </c>
      <c r="F568" t="s">
        <v>232</v>
      </c>
      <c r="G568" t="s">
        <v>23</v>
      </c>
      <c r="H568">
        <v>0</v>
      </c>
      <c r="I568">
        <v>48</v>
      </c>
      <c r="J568" t="s">
        <v>48</v>
      </c>
      <c r="K568" t="s">
        <v>79</v>
      </c>
      <c r="L568" s="13">
        <v>423378552</v>
      </c>
      <c r="M568" s="13">
        <v>102828604</v>
      </c>
      <c r="N568">
        <v>519594</v>
      </c>
      <c r="O568">
        <v>2566</v>
      </c>
      <c r="P568">
        <v>522160</v>
      </c>
      <c r="Q568">
        <v>38.280458459999998</v>
      </c>
      <c r="R568">
        <v>50.045045909999999</v>
      </c>
      <c r="S568" s="11">
        <v>1364038</v>
      </c>
    </row>
    <row r="569" spans="1:19" x14ac:dyDescent="0.3">
      <c r="A569" t="s">
        <v>228</v>
      </c>
      <c r="B569" t="s">
        <v>833</v>
      </c>
      <c r="C569" t="s">
        <v>835</v>
      </c>
      <c r="D569">
        <v>0</v>
      </c>
      <c r="E569" t="s">
        <v>234</v>
      </c>
      <c r="F569" t="s">
        <v>235</v>
      </c>
      <c r="G569" t="s">
        <v>23</v>
      </c>
      <c r="H569">
        <v>1</v>
      </c>
      <c r="I569">
        <v>69</v>
      </c>
      <c r="J569" t="s">
        <v>48</v>
      </c>
      <c r="K569" t="s">
        <v>29</v>
      </c>
      <c r="L569" s="13">
        <v>254147934</v>
      </c>
      <c r="M569" s="13">
        <v>1065600</v>
      </c>
      <c r="N569">
        <v>376628</v>
      </c>
      <c r="O569">
        <v>1549</v>
      </c>
      <c r="P569">
        <v>378177</v>
      </c>
      <c r="Q569">
        <v>27.724814120000001</v>
      </c>
      <c r="R569">
        <v>36.245375610000004</v>
      </c>
      <c r="S569" s="11">
        <v>1364038</v>
      </c>
    </row>
    <row r="570" spans="1:19" x14ac:dyDescent="0.3">
      <c r="A570" t="s">
        <v>228</v>
      </c>
      <c r="B570" t="s">
        <v>833</v>
      </c>
      <c r="C570" t="s">
        <v>836</v>
      </c>
      <c r="D570">
        <v>0</v>
      </c>
      <c r="E570" t="s">
        <v>155</v>
      </c>
      <c r="F570" t="s">
        <v>237</v>
      </c>
      <c r="G570" t="s">
        <v>23</v>
      </c>
      <c r="H570">
        <v>0</v>
      </c>
      <c r="I570">
        <v>49</v>
      </c>
      <c r="J570" t="s">
        <v>48</v>
      </c>
      <c r="K570" t="s">
        <v>61</v>
      </c>
      <c r="L570" s="13">
        <v>10008914</v>
      </c>
      <c r="M570" s="13">
        <v>1700000</v>
      </c>
      <c r="N570">
        <v>44865</v>
      </c>
      <c r="O570">
        <v>27</v>
      </c>
      <c r="P570">
        <v>44892</v>
      </c>
      <c r="Q570">
        <v>3.291110658</v>
      </c>
      <c r="R570">
        <v>4.3025551569999996</v>
      </c>
      <c r="S570" s="11">
        <v>1364038</v>
      </c>
    </row>
    <row r="571" spans="1:19" x14ac:dyDescent="0.3">
      <c r="A571" t="s">
        <v>228</v>
      </c>
      <c r="B571" t="s">
        <v>833</v>
      </c>
      <c r="C571" t="s">
        <v>837</v>
      </c>
      <c r="D571">
        <v>0</v>
      </c>
      <c r="E571" t="s">
        <v>239</v>
      </c>
      <c r="F571" t="s">
        <v>240</v>
      </c>
      <c r="G571" t="s">
        <v>44</v>
      </c>
      <c r="H571">
        <v>0</v>
      </c>
      <c r="I571">
        <v>40</v>
      </c>
      <c r="J571" t="s">
        <v>48</v>
      </c>
      <c r="K571" t="s">
        <v>52</v>
      </c>
      <c r="L571" s="13">
        <v>640737</v>
      </c>
      <c r="M571" s="13">
        <v>0</v>
      </c>
      <c r="N571">
        <v>34565</v>
      </c>
      <c r="O571">
        <v>127</v>
      </c>
      <c r="P571">
        <v>34692</v>
      </c>
      <c r="Q571">
        <v>2.5433309039999998</v>
      </c>
      <c r="R571">
        <v>3.3249631009999998</v>
      </c>
      <c r="S571" s="11">
        <v>1364038</v>
      </c>
    </row>
    <row r="572" spans="1:19" x14ac:dyDescent="0.3">
      <c r="A572" t="s">
        <v>228</v>
      </c>
      <c r="B572" t="s">
        <v>833</v>
      </c>
      <c r="C572" t="s">
        <v>838</v>
      </c>
      <c r="D572">
        <v>0</v>
      </c>
      <c r="E572" t="s">
        <v>242</v>
      </c>
      <c r="F572" t="s">
        <v>243</v>
      </c>
      <c r="G572" t="s">
        <v>23</v>
      </c>
      <c r="H572">
        <v>0</v>
      </c>
      <c r="I572">
        <v>44</v>
      </c>
      <c r="J572" t="s">
        <v>48</v>
      </c>
      <c r="K572" t="s">
        <v>29</v>
      </c>
      <c r="L572" s="13">
        <v>88267747</v>
      </c>
      <c r="M572" s="13">
        <v>0</v>
      </c>
      <c r="N572">
        <v>23612</v>
      </c>
      <c r="O572">
        <v>101</v>
      </c>
      <c r="P572">
        <v>23713</v>
      </c>
      <c r="Q572">
        <v>1.738441304</v>
      </c>
      <c r="R572">
        <v>2.2727098469999998</v>
      </c>
      <c r="S572" s="11">
        <v>1364038</v>
      </c>
    </row>
    <row r="573" spans="1:19" x14ac:dyDescent="0.3">
      <c r="A573" t="s">
        <v>309</v>
      </c>
      <c r="B573" t="s">
        <v>839</v>
      </c>
      <c r="C573" t="s">
        <v>840</v>
      </c>
      <c r="D573">
        <v>1</v>
      </c>
      <c r="E573" t="s">
        <v>312</v>
      </c>
      <c r="F573" t="s">
        <v>313</v>
      </c>
      <c r="G573" t="s">
        <v>23</v>
      </c>
      <c r="H573">
        <v>0</v>
      </c>
      <c r="I573">
        <v>62</v>
      </c>
      <c r="J573" t="s">
        <v>48</v>
      </c>
      <c r="K573" t="s">
        <v>29</v>
      </c>
      <c r="L573" s="13">
        <v>106894976</v>
      </c>
      <c r="M573" s="13">
        <v>0</v>
      </c>
      <c r="N573">
        <v>524117</v>
      </c>
      <c r="O573">
        <v>475</v>
      </c>
      <c r="P573">
        <v>524592</v>
      </c>
      <c r="Q573">
        <v>34.535443149999999</v>
      </c>
      <c r="R573">
        <v>49.468390569999997</v>
      </c>
      <c r="S573" s="11">
        <v>1518996</v>
      </c>
    </row>
    <row r="574" spans="1:19" x14ac:dyDescent="0.3">
      <c r="A574" t="s">
        <v>309</v>
      </c>
      <c r="B574" t="s">
        <v>839</v>
      </c>
      <c r="C574" t="s">
        <v>841</v>
      </c>
      <c r="D574">
        <v>0</v>
      </c>
      <c r="E574" t="s">
        <v>21</v>
      </c>
      <c r="F574" t="s">
        <v>22</v>
      </c>
      <c r="G574" t="s">
        <v>23</v>
      </c>
      <c r="H574">
        <v>0</v>
      </c>
      <c r="I574">
        <v>63</v>
      </c>
      <c r="J574" t="s">
        <v>48</v>
      </c>
      <c r="K574" t="s">
        <v>29</v>
      </c>
      <c r="L574" s="13">
        <v>93102541</v>
      </c>
      <c r="M574" s="13">
        <v>0</v>
      </c>
      <c r="N574">
        <v>401959</v>
      </c>
      <c r="O574">
        <v>1432</v>
      </c>
      <c r="P574">
        <v>403391</v>
      </c>
      <c r="Q574">
        <v>26.5564228</v>
      </c>
      <c r="R574">
        <v>38.039282989999997</v>
      </c>
      <c r="S574" s="11">
        <v>1518996</v>
      </c>
    </row>
    <row r="575" spans="1:19" x14ac:dyDescent="0.3">
      <c r="A575" t="s">
        <v>309</v>
      </c>
      <c r="B575" t="s">
        <v>839</v>
      </c>
      <c r="C575" t="s">
        <v>842</v>
      </c>
      <c r="D575">
        <v>0</v>
      </c>
      <c r="E575" t="s">
        <v>31</v>
      </c>
      <c r="F575" t="s">
        <v>32</v>
      </c>
      <c r="G575" t="s">
        <v>23</v>
      </c>
      <c r="H575">
        <v>1</v>
      </c>
      <c r="I575">
        <v>67</v>
      </c>
      <c r="J575" t="s">
        <v>48</v>
      </c>
      <c r="K575" t="s">
        <v>29</v>
      </c>
      <c r="L575" s="13">
        <v>8739577</v>
      </c>
      <c r="M575" s="13">
        <v>152000</v>
      </c>
      <c r="N575">
        <v>99742</v>
      </c>
      <c r="O575">
        <v>105</v>
      </c>
      <c r="P575">
        <v>99847</v>
      </c>
      <c r="Q575">
        <v>6.5732233659999997</v>
      </c>
      <c r="R575">
        <v>9.4154512340000007</v>
      </c>
      <c r="S575" s="11">
        <v>1518996</v>
      </c>
    </row>
    <row r="576" spans="1:19" x14ac:dyDescent="0.3">
      <c r="A576" t="s">
        <v>843</v>
      </c>
      <c r="B576" t="s">
        <v>844</v>
      </c>
      <c r="C576" t="s">
        <v>845</v>
      </c>
      <c r="D576">
        <v>1</v>
      </c>
      <c r="E576" t="s">
        <v>155</v>
      </c>
      <c r="F576" t="s">
        <v>846</v>
      </c>
      <c r="G576" t="s">
        <v>23</v>
      </c>
      <c r="H576">
        <v>0</v>
      </c>
      <c r="I576">
        <v>56</v>
      </c>
      <c r="J576" t="s">
        <v>24</v>
      </c>
      <c r="K576" t="s">
        <v>52</v>
      </c>
      <c r="L576" s="13">
        <v>708885980</v>
      </c>
      <c r="M576" s="13">
        <v>37268162</v>
      </c>
      <c r="N576">
        <v>90399</v>
      </c>
      <c r="O576">
        <v>22</v>
      </c>
      <c r="P576">
        <v>90421</v>
      </c>
      <c r="Q576">
        <v>36.164204949999998</v>
      </c>
      <c r="R576">
        <v>45.44134202</v>
      </c>
      <c r="S576" s="11">
        <v>250029</v>
      </c>
    </row>
    <row r="577" spans="1:19" x14ac:dyDescent="0.3">
      <c r="A577" t="s">
        <v>843</v>
      </c>
      <c r="B577" t="s">
        <v>844</v>
      </c>
      <c r="C577" t="s">
        <v>847</v>
      </c>
      <c r="D577">
        <v>0</v>
      </c>
      <c r="E577" t="s">
        <v>21</v>
      </c>
      <c r="F577" t="s">
        <v>22</v>
      </c>
      <c r="G577" t="s">
        <v>23</v>
      </c>
      <c r="H577">
        <v>6</v>
      </c>
      <c r="I577">
        <v>46</v>
      </c>
      <c r="J577" t="s">
        <v>24</v>
      </c>
      <c r="K577" t="s">
        <v>314</v>
      </c>
      <c r="L577" s="13">
        <v>496942663</v>
      </c>
      <c r="M577" s="13">
        <v>215617501</v>
      </c>
      <c r="N577">
        <v>81384</v>
      </c>
      <c r="O577">
        <v>36</v>
      </c>
      <c r="P577">
        <v>81420</v>
      </c>
      <c r="Q577">
        <v>32.564222549999997</v>
      </c>
      <c r="R577">
        <v>40.917862739999997</v>
      </c>
      <c r="S577" s="11">
        <v>250029</v>
      </c>
    </row>
    <row r="578" spans="1:19" x14ac:dyDescent="0.3">
      <c r="A578" t="s">
        <v>843</v>
      </c>
      <c r="B578" t="s">
        <v>844</v>
      </c>
      <c r="C578" t="s">
        <v>848</v>
      </c>
      <c r="D578">
        <v>0</v>
      </c>
      <c r="E578" t="s">
        <v>31</v>
      </c>
      <c r="F578" t="s">
        <v>32</v>
      </c>
      <c r="G578" t="s">
        <v>23</v>
      </c>
      <c r="H578">
        <v>1</v>
      </c>
      <c r="I578">
        <v>40</v>
      </c>
      <c r="J578" t="s">
        <v>24</v>
      </c>
      <c r="K578" t="s">
        <v>25</v>
      </c>
      <c r="L578" s="13">
        <v>5430633</v>
      </c>
      <c r="M578" s="13">
        <v>0</v>
      </c>
      <c r="N578">
        <v>8608</v>
      </c>
      <c r="O578">
        <v>0</v>
      </c>
      <c r="P578">
        <v>8608</v>
      </c>
      <c r="Q578">
        <v>3.4428006350000002</v>
      </c>
      <c r="R578">
        <v>4.3259759579999999</v>
      </c>
      <c r="S578" s="11">
        <v>250029</v>
      </c>
    </row>
    <row r="579" spans="1:19" x14ac:dyDescent="0.3">
      <c r="A579" t="s">
        <v>843</v>
      </c>
      <c r="B579" t="s">
        <v>844</v>
      </c>
      <c r="C579" t="s">
        <v>849</v>
      </c>
      <c r="D579">
        <v>0</v>
      </c>
      <c r="E579" t="s">
        <v>158</v>
      </c>
      <c r="F579" t="s">
        <v>543</v>
      </c>
      <c r="G579" t="s">
        <v>44</v>
      </c>
      <c r="H579">
        <v>0</v>
      </c>
      <c r="I579">
        <v>35</v>
      </c>
      <c r="J579" t="s">
        <v>24</v>
      </c>
      <c r="K579" t="s">
        <v>79</v>
      </c>
      <c r="L579" s="13">
        <v>46486347</v>
      </c>
      <c r="M579" s="13">
        <v>12206998</v>
      </c>
      <c r="N579">
        <v>4000</v>
      </c>
      <c r="O579">
        <v>0</v>
      </c>
      <c r="P579">
        <v>4000</v>
      </c>
      <c r="Q579">
        <v>1.5998144219999999</v>
      </c>
      <c r="R579">
        <v>2.0102118760000001</v>
      </c>
      <c r="S579" s="11">
        <v>250029</v>
      </c>
    </row>
    <row r="580" spans="1:19" x14ac:dyDescent="0.3">
      <c r="A580" t="s">
        <v>843</v>
      </c>
      <c r="B580" t="s">
        <v>844</v>
      </c>
      <c r="C580" t="s">
        <v>850</v>
      </c>
      <c r="D580">
        <v>0</v>
      </c>
      <c r="E580" t="s">
        <v>155</v>
      </c>
      <c r="F580" t="s">
        <v>851</v>
      </c>
      <c r="G580" t="s">
        <v>23</v>
      </c>
      <c r="H580">
        <v>0</v>
      </c>
      <c r="I580">
        <v>33</v>
      </c>
      <c r="J580" t="s">
        <v>24</v>
      </c>
      <c r="K580" t="s">
        <v>52</v>
      </c>
      <c r="L580" s="13">
        <v>20095</v>
      </c>
      <c r="M580" s="13">
        <v>0</v>
      </c>
      <c r="N580">
        <v>3630</v>
      </c>
      <c r="O580">
        <v>0</v>
      </c>
      <c r="P580">
        <v>3630</v>
      </c>
      <c r="Q580">
        <v>1.4518315879999999</v>
      </c>
      <c r="R580">
        <v>1.824267278</v>
      </c>
      <c r="S580" s="11">
        <v>250029</v>
      </c>
    </row>
    <row r="581" spans="1:19" x14ac:dyDescent="0.3">
      <c r="A581" t="s">
        <v>843</v>
      </c>
      <c r="B581" t="s">
        <v>844</v>
      </c>
      <c r="C581" t="s">
        <v>33</v>
      </c>
      <c r="D581">
        <v>0</v>
      </c>
      <c r="E581" t="s">
        <v>33</v>
      </c>
      <c r="F581" t="s">
        <v>2885</v>
      </c>
      <c r="G581" t="s">
        <v>34</v>
      </c>
      <c r="J581" t="s">
        <v>34</v>
      </c>
      <c r="K581" t="s">
        <v>34</v>
      </c>
      <c r="N581">
        <v>2950</v>
      </c>
      <c r="O581">
        <v>0</v>
      </c>
      <c r="P581">
        <v>2950</v>
      </c>
      <c r="Q581">
        <v>1.179863136</v>
      </c>
      <c r="R581">
        <v>1.4825312589999999</v>
      </c>
      <c r="S581" s="11">
        <v>250029</v>
      </c>
    </row>
    <row r="582" spans="1:19" x14ac:dyDescent="0.3">
      <c r="A582" t="s">
        <v>843</v>
      </c>
      <c r="B582" t="s">
        <v>844</v>
      </c>
      <c r="C582" t="s">
        <v>852</v>
      </c>
      <c r="D582">
        <v>0</v>
      </c>
      <c r="E582" t="s">
        <v>155</v>
      </c>
      <c r="F582" t="s">
        <v>221</v>
      </c>
      <c r="G582" t="s">
        <v>23</v>
      </c>
      <c r="H582">
        <v>0</v>
      </c>
      <c r="I582">
        <v>31</v>
      </c>
      <c r="J582" t="s">
        <v>24</v>
      </c>
      <c r="K582" t="s">
        <v>25</v>
      </c>
      <c r="L582" s="13">
        <v>168959</v>
      </c>
      <c r="M582" s="13">
        <v>84060</v>
      </c>
      <c r="N582">
        <v>2287</v>
      </c>
      <c r="O582">
        <v>0</v>
      </c>
      <c r="P582">
        <v>2287</v>
      </c>
      <c r="Q582">
        <v>0.91469389599999995</v>
      </c>
      <c r="R582">
        <v>1.1493386400000001</v>
      </c>
      <c r="S582" s="11">
        <v>250029</v>
      </c>
    </row>
    <row r="583" spans="1:19" x14ac:dyDescent="0.3">
      <c r="A583" t="s">
        <v>56</v>
      </c>
      <c r="B583" t="s">
        <v>853</v>
      </c>
      <c r="C583" t="s">
        <v>854</v>
      </c>
      <c r="D583">
        <v>1</v>
      </c>
      <c r="E583" t="s">
        <v>21</v>
      </c>
      <c r="F583" t="s">
        <v>22</v>
      </c>
      <c r="G583" t="s">
        <v>23</v>
      </c>
      <c r="H583">
        <v>0</v>
      </c>
      <c r="I583">
        <v>52</v>
      </c>
      <c r="J583" t="s">
        <v>24</v>
      </c>
      <c r="K583" t="s">
        <v>79</v>
      </c>
      <c r="L583" s="13">
        <v>27070480</v>
      </c>
      <c r="M583" s="13">
        <v>0</v>
      </c>
      <c r="N583">
        <v>558977</v>
      </c>
      <c r="O583">
        <v>2783</v>
      </c>
      <c r="P583">
        <v>561760</v>
      </c>
      <c r="Q583">
        <v>35.133297769999999</v>
      </c>
      <c r="R583">
        <v>52.777597710000002</v>
      </c>
      <c r="S583" s="11">
        <v>1598939</v>
      </c>
    </row>
    <row r="584" spans="1:19" x14ac:dyDescent="0.3">
      <c r="A584" t="s">
        <v>56</v>
      </c>
      <c r="B584" t="s">
        <v>853</v>
      </c>
      <c r="C584" t="s">
        <v>855</v>
      </c>
      <c r="D584">
        <v>0</v>
      </c>
      <c r="E584" t="s">
        <v>31</v>
      </c>
      <c r="F584" t="s">
        <v>32</v>
      </c>
      <c r="G584" t="s">
        <v>23</v>
      </c>
      <c r="H584">
        <v>1</v>
      </c>
      <c r="I584">
        <v>58</v>
      </c>
      <c r="J584" t="s">
        <v>24</v>
      </c>
      <c r="K584" t="s">
        <v>52</v>
      </c>
      <c r="L584" s="13">
        <v>48020539</v>
      </c>
      <c r="M584" s="13">
        <v>2490502</v>
      </c>
      <c r="N584">
        <v>431312</v>
      </c>
      <c r="O584">
        <v>2852</v>
      </c>
      <c r="P584">
        <v>434164</v>
      </c>
      <c r="Q584">
        <v>27.153255999999999</v>
      </c>
      <c r="R584">
        <v>40.789897699999997</v>
      </c>
      <c r="S584" s="11">
        <v>1598939</v>
      </c>
    </row>
    <row r="585" spans="1:19" x14ac:dyDescent="0.3">
      <c r="A585" t="s">
        <v>56</v>
      </c>
      <c r="B585" t="s">
        <v>853</v>
      </c>
      <c r="C585" t="s">
        <v>33</v>
      </c>
      <c r="D585">
        <v>0</v>
      </c>
      <c r="E585" t="s">
        <v>33</v>
      </c>
      <c r="F585" t="s">
        <v>2885</v>
      </c>
      <c r="G585" t="s">
        <v>34</v>
      </c>
      <c r="J585" t="s">
        <v>34</v>
      </c>
      <c r="K585" t="s">
        <v>34</v>
      </c>
      <c r="N585">
        <v>31873</v>
      </c>
      <c r="O585">
        <v>63</v>
      </c>
      <c r="P585">
        <v>31936</v>
      </c>
      <c r="Q585">
        <v>1.997324476</v>
      </c>
      <c r="R585">
        <v>3.0004011679999998</v>
      </c>
      <c r="S585" s="11">
        <v>1598939</v>
      </c>
    </row>
    <row r="586" spans="1:19" x14ac:dyDescent="0.3">
      <c r="A586" t="s">
        <v>56</v>
      </c>
      <c r="B586" t="s">
        <v>853</v>
      </c>
      <c r="C586" t="s">
        <v>856</v>
      </c>
      <c r="D586">
        <v>0</v>
      </c>
      <c r="E586" t="s">
        <v>41</v>
      </c>
      <c r="F586" t="s">
        <v>42</v>
      </c>
      <c r="G586" t="s">
        <v>23</v>
      </c>
      <c r="H586">
        <v>0</v>
      </c>
      <c r="I586">
        <v>64</v>
      </c>
      <c r="J586" t="s">
        <v>24</v>
      </c>
      <c r="K586" t="s">
        <v>61</v>
      </c>
      <c r="L586" s="13">
        <v>71845</v>
      </c>
      <c r="M586" s="13">
        <v>0</v>
      </c>
      <c r="N586">
        <v>11329</v>
      </c>
      <c r="O586">
        <v>10</v>
      </c>
      <c r="P586">
        <v>11339</v>
      </c>
      <c r="Q586">
        <v>0.70915775999999997</v>
      </c>
      <c r="R586">
        <v>1.06530401</v>
      </c>
      <c r="S586" s="11">
        <v>1598939</v>
      </c>
    </row>
    <row r="587" spans="1:19" x14ac:dyDescent="0.3">
      <c r="A587" t="s">
        <v>56</v>
      </c>
      <c r="B587" t="s">
        <v>853</v>
      </c>
      <c r="C587" t="s">
        <v>857</v>
      </c>
      <c r="D587">
        <v>0</v>
      </c>
      <c r="E587" t="s">
        <v>155</v>
      </c>
      <c r="F587" t="s">
        <v>858</v>
      </c>
      <c r="G587" t="s">
        <v>23</v>
      </c>
      <c r="H587">
        <v>0</v>
      </c>
      <c r="I587">
        <v>51</v>
      </c>
      <c r="J587" t="s">
        <v>24</v>
      </c>
      <c r="K587" t="s">
        <v>79</v>
      </c>
      <c r="L587" s="13" t="s">
        <v>645</v>
      </c>
      <c r="M587" s="13">
        <v>0</v>
      </c>
      <c r="N587">
        <v>11135</v>
      </c>
      <c r="O587">
        <v>7</v>
      </c>
      <c r="P587">
        <v>11142</v>
      </c>
      <c r="Q587">
        <v>0.69683709000000005</v>
      </c>
      <c r="R587">
        <v>1.0467957729999999</v>
      </c>
      <c r="S587" s="11">
        <v>1598939</v>
      </c>
    </row>
    <row r="588" spans="1:19" x14ac:dyDescent="0.3">
      <c r="A588" t="s">
        <v>363</v>
      </c>
      <c r="B588" t="s">
        <v>859</v>
      </c>
      <c r="C588" t="s">
        <v>860</v>
      </c>
      <c r="D588">
        <v>1</v>
      </c>
      <c r="E588" t="s">
        <v>21</v>
      </c>
      <c r="F588" t="s">
        <v>22</v>
      </c>
      <c r="G588" t="s">
        <v>23</v>
      </c>
      <c r="H588">
        <v>4</v>
      </c>
      <c r="I588">
        <v>52</v>
      </c>
      <c r="J588" t="s">
        <v>48</v>
      </c>
      <c r="K588" t="s">
        <v>61</v>
      </c>
      <c r="L588" s="13">
        <v>14678300</v>
      </c>
      <c r="M588" s="13">
        <v>4450945</v>
      </c>
      <c r="N588">
        <v>772754</v>
      </c>
      <c r="O588">
        <v>1531</v>
      </c>
      <c r="P588">
        <v>774285</v>
      </c>
      <c r="Q588">
        <v>44.886711470000002</v>
      </c>
      <c r="R588">
        <v>57.552809799999999</v>
      </c>
      <c r="S588" s="11">
        <v>1724976</v>
      </c>
    </row>
    <row r="589" spans="1:19" x14ac:dyDescent="0.3">
      <c r="A589" t="s">
        <v>363</v>
      </c>
      <c r="B589" t="s">
        <v>859</v>
      </c>
      <c r="C589" t="s">
        <v>861</v>
      </c>
      <c r="D589">
        <v>0</v>
      </c>
      <c r="E589" t="s">
        <v>31</v>
      </c>
      <c r="F589" t="s">
        <v>32</v>
      </c>
      <c r="G589" t="s">
        <v>23</v>
      </c>
      <c r="H589">
        <v>1</v>
      </c>
      <c r="I589">
        <v>34</v>
      </c>
      <c r="J589" t="s">
        <v>48</v>
      </c>
      <c r="K589" t="s">
        <v>52</v>
      </c>
      <c r="L589" s="13">
        <v>32963608</v>
      </c>
      <c r="M589" s="13">
        <v>14804098</v>
      </c>
      <c r="N589">
        <v>499387</v>
      </c>
      <c r="O589">
        <v>277</v>
      </c>
      <c r="P589">
        <v>499664</v>
      </c>
      <c r="Q589">
        <v>28.966432000000001</v>
      </c>
      <c r="R589">
        <v>37.140157889999998</v>
      </c>
      <c r="S589" s="11">
        <v>1724976</v>
      </c>
    </row>
    <row r="590" spans="1:19" x14ac:dyDescent="0.3">
      <c r="A590" t="s">
        <v>363</v>
      </c>
      <c r="B590" t="s">
        <v>859</v>
      </c>
      <c r="C590" t="s">
        <v>862</v>
      </c>
      <c r="D590">
        <v>0</v>
      </c>
      <c r="E590" t="s">
        <v>761</v>
      </c>
      <c r="F590" t="s">
        <v>407</v>
      </c>
      <c r="G590" t="s">
        <v>23</v>
      </c>
      <c r="H590">
        <v>1</v>
      </c>
      <c r="I590">
        <v>57</v>
      </c>
      <c r="J590" t="s">
        <v>48</v>
      </c>
      <c r="K590" t="s">
        <v>25</v>
      </c>
      <c r="L590" s="13">
        <v>501640</v>
      </c>
      <c r="M590" s="13">
        <v>0</v>
      </c>
      <c r="N590">
        <v>46834</v>
      </c>
      <c r="O590">
        <v>5</v>
      </c>
      <c r="P590">
        <v>46839</v>
      </c>
      <c r="Q590">
        <v>2.7153421259999999</v>
      </c>
      <c r="R590">
        <v>3.4815553160000001</v>
      </c>
      <c r="S590" s="11">
        <v>1724976</v>
      </c>
    </row>
    <row r="591" spans="1:19" x14ac:dyDescent="0.3">
      <c r="A591" t="s">
        <v>863</v>
      </c>
      <c r="B591" t="s">
        <v>864</v>
      </c>
      <c r="C591" t="s">
        <v>865</v>
      </c>
      <c r="D591">
        <v>1</v>
      </c>
      <c r="E591" t="s">
        <v>21</v>
      </c>
      <c r="F591" t="s">
        <v>22</v>
      </c>
      <c r="G591" t="s">
        <v>23</v>
      </c>
      <c r="H591">
        <v>0</v>
      </c>
      <c r="I591">
        <v>63</v>
      </c>
      <c r="J591" t="s">
        <v>48</v>
      </c>
      <c r="K591" t="s">
        <v>66</v>
      </c>
      <c r="L591" s="13">
        <v>213993750</v>
      </c>
      <c r="M591" s="13">
        <v>9969514</v>
      </c>
      <c r="N591">
        <v>37586</v>
      </c>
      <c r="O591">
        <v>11</v>
      </c>
      <c r="P591">
        <v>37597</v>
      </c>
      <c r="Q591">
        <v>30.883029409999999</v>
      </c>
      <c r="R591">
        <v>42.981262790000002</v>
      </c>
      <c r="S591" s="11">
        <v>121740</v>
      </c>
    </row>
    <row r="592" spans="1:19" x14ac:dyDescent="0.3">
      <c r="A592" t="s">
        <v>863</v>
      </c>
      <c r="B592" t="s">
        <v>864</v>
      </c>
      <c r="C592" t="s">
        <v>866</v>
      </c>
      <c r="D592">
        <v>0</v>
      </c>
      <c r="E592" t="s">
        <v>31</v>
      </c>
      <c r="F592" t="s">
        <v>32</v>
      </c>
      <c r="G592" t="s">
        <v>23</v>
      </c>
      <c r="H592">
        <v>5</v>
      </c>
      <c r="I592">
        <v>44</v>
      </c>
      <c r="J592" t="s">
        <v>48</v>
      </c>
      <c r="K592" t="s">
        <v>59</v>
      </c>
      <c r="L592" s="13">
        <v>173222574</v>
      </c>
      <c r="M592" s="13">
        <v>43113473</v>
      </c>
      <c r="N592">
        <v>27643</v>
      </c>
      <c r="O592">
        <v>12</v>
      </c>
      <c r="P592">
        <v>27655</v>
      </c>
      <c r="Q592">
        <v>22.716444880000001</v>
      </c>
      <c r="R592">
        <v>31.615469919999999</v>
      </c>
      <c r="S592" s="11">
        <v>121740</v>
      </c>
    </row>
    <row r="593" spans="1:19" x14ac:dyDescent="0.3">
      <c r="A593" t="s">
        <v>863</v>
      </c>
      <c r="B593" t="s">
        <v>864</v>
      </c>
      <c r="C593" t="s">
        <v>867</v>
      </c>
      <c r="D593">
        <v>0</v>
      </c>
      <c r="E593" t="s">
        <v>155</v>
      </c>
      <c r="F593" t="s">
        <v>564</v>
      </c>
      <c r="G593" t="s">
        <v>23</v>
      </c>
      <c r="H593">
        <v>8</v>
      </c>
      <c r="I593">
        <v>42</v>
      </c>
      <c r="J593" t="s">
        <v>48</v>
      </c>
      <c r="K593" t="s">
        <v>52</v>
      </c>
      <c r="L593" s="13">
        <v>2698150</v>
      </c>
      <c r="M593" s="13">
        <v>0</v>
      </c>
      <c r="N593">
        <v>19935</v>
      </c>
      <c r="O593">
        <v>3</v>
      </c>
      <c r="P593">
        <v>19938</v>
      </c>
      <c r="Q593">
        <v>16.377525869999999</v>
      </c>
      <c r="R593">
        <v>22.79331908</v>
      </c>
      <c r="S593" s="11">
        <v>121740</v>
      </c>
    </row>
    <row r="594" spans="1:19" x14ac:dyDescent="0.3">
      <c r="A594" t="s">
        <v>863</v>
      </c>
      <c r="B594" t="s">
        <v>864</v>
      </c>
      <c r="C594" t="s">
        <v>33</v>
      </c>
      <c r="D594">
        <v>0</v>
      </c>
      <c r="E594" t="s">
        <v>33</v>
      </c>
      <c r="F594" t="s">
        <v>2885</v>
      </c>
      <c r="G594" t="s">
        <v>34</v>
      </c>
      <c r="J594" t="s">
        <v>34</v>
      </c>
      <c r="K594" t="s">
        <v>34</v>
      </c>
      <c r="N594">
        <v>1487</v>
      </c>
      <c r="O594">
        <v>0</v>
      </c>
      <c r="P594">
        <v>1487</v>
      </c>
      <c r="Q594">
        <v>1.221455561</v>
      </c>
      <c r="R594">
        <v>1.699953128</v>
      </c>
      <c r="S594" s="11">
        <v>121740</v>
      </c>
    </row>
    <row r="595" spans="1:19" x14ac:dyDescent="0.3">
      <c r="A595" t="s">
        <v>383</v>
      </c>
      <c r="B595" t="s">
        <v>868</v>
      </c>
      <c r="C595" t="s">
        <v>869</v>
      </c>
      <c r="D595">
        <v>1</v>
      </c>
      <c r="E595" t="s">
        <v>21</v>
      </c>
      <c r="F595" t="s">
        <v>22</v>
      </c>
      <c r="G595" t="s">
        <v>23</v>
      </c>
      <c r="H595">
        <v>0</v>
      </c>
      <c r="I595">
        <v>59</v>
      </c>
      <c r="J595" t="s">
        <v>48</v>
      </c>
      <c r="K595" t="s">
        <v>79</v>
      </c>
      <c r="L595" s="13">
        <v>43292483</v>
      </c>
      <c r="M595" s="13">
        <v>4230614</v>
      </c>
      <c r="N595">
        <v>704221</v>
      </c>
      <c r="O595">
        <v>303</v>
      </c>
      <c r="P595">
        <v>704524</v>
      </c>
      <c r="Q595">
        <v>39.831137560000002</v>
      </c>
      <c r="R595">
        <v>60.505064820000001</v>
      </c>
      <c r="S595" s="11">
        <v>1768777</v>
      </c>
    </row>
    <row r="596" spans="1:19" x14ac:dyDescent="0.3">
      <c r="A596" t="s">
        <v>383</v>
      </c>
      <c r="B596" t="s">
        <v>868</v>
      </c>
      <c r="C596" t="s">
        <v>870</v>
      </c>
      <c r="D596">
        <v>0</v>
      </c>
      <c r="E596" t="s">
        <v>31</v>
      </c>
      <c r="F596" t="s">
        <v>32</v>
      </c>
      <c r="G596" t="s">
        <v>23</v>
      </c>
      <c r="H596">
        <v>0</v>
      </c>
      <c r="I596">
        <v>57</v>
      </c>
      <c r="J596" t="s">
        <v>48</v>
      </c>
      <c r="K596" t="s">
        <v>61</v>
      </c>
      <c r="L596" s="13">
        <v>23844753</v>
      </c>
      <c r="M596" s="13">
        <v>120000</v>
      </c>
      <c r="N596">
        <v>351016</v>
      </c>
      <c r="O596">
        <v>97</v>
      </c>
      <c r="P596">
        <v>351113</v>
      </c>
      <c r="Q596">
        <v>19.850608640000001</v>
      </c>
      <c r="R596">
        <v>30.153855400000001</v>
      </c>
      <c r="S596" s="11">
        <v>1768777</v>
      </c>
    </row>
    <row r="597" spans="1:19" x14ac:dyDescent="0.3">
      <c r="A597" t="s">
        <v>383</v>
      </c>
      <c r="B597" t="s">
        <v>868</v>
      </c>
      <c r="C597" t="s">
        <v>871</v>
      </c>
      <c r="D597">
        <v>0</v>
      </c>
      <c r="E597" t="s">
        <v>41</v>
      </c>
      <c r="F597" t="s">
        <v>42</v>
      </c>
      <c r="G597" t="s">
        <v>23</v>
      </c>
      <c r="H597">
        <v>0</v>
      </c>
      <c r="I597">
        <v>34</v>
      </c>
      <c r="J597" t="s">
        <v>48</v>
      </c>
      <c r="K597" t="s">
        <v>66</v>
      </c>
      <c r="L597" s="13">
        <v>2188000</v>
      </c>
      <c r="M597" s="13">
        <v>0</v>
      </c>
      <c r="N597">
        <v>45822</v>
      </c>
      <c r="O597">
        <v>26</v>
      </c>
      <c r="P597">
        <v>45848</v>
      </c>
      <c r="Q597">
        <v>2.5920735060000002</v>
      </c>
      <c r="R597">
        <v>3.9374616219999998</v>
      </c>
      <c r="S597" s="11">
        <v>1768777</v>
      </c>
    </row>
    <row r="598" spans="1:19" x14ac:dyDescent="0.3">
      <c r="A598" t="s">
        <v>257</v>
      </c>
      <c r="B598" t="s">
        <v>872</v>
      </c>
      <c r="C598" t="s">
        <v>873</v>
      </c>
      <c r="D598">
        <v>1</v>
      </c>
      <c r="E598" t="s">
        <v>21</v>
      </c>
      <c r="F598" t="s">
        <v>22</v>
      </c>
      <c r="G598" t="s">
        <v>23</v>
      </c>
      <c r="H598">
        <v>0</v>
      </c>
      <c r="I598">
        <v>49</v>
      </c>
      <c r="J598" t="s">
        <v>48</v>
      </c>
      <c r="K598" t="s">
        <v>29</v>
      </c>
      <c r="L598" s="13">
        <v>19301808</v>
      </c>
      <c r="M598" s="13">
        <v>1039660</v>
      </c>
      <c r="N598">
        <v>585013</v>
      </c>
      <c r="O598">
        <v>1655</v>
      </c>
      <c r="P598">
        <v>586668</v>
      </c>
      <c r="Q598">
        <v>35.45226615</v>
      </c>
      <c r="R598">
        <v>60.762498579999999</v>
      </c>
      <c r="S598" s="11">
        <v>1654811</v>
      </c>
    </row>
    <row r="599" spans="1:19" x14ac:dyDescent="0.3">
      <c r="A599" t="s">
        <v>257</v>
      </c>
      <c r="B599" t="s">
        <v>872</v>
      </c>
      <c r="C599" t="s">
        <v>874</v>
      </c>
      <c r="D599">
        <v>0</v>
      </c>
      <c r="E599" t="s">
        <v>261</v>
      </c>
      <c r="F599" t="s">
        <v>262</v>
      </c>
      <c r="G599" t="s">
        <v>23</v>
      </c>
      <c r="H599">
        <v>0</v>
      </c>
      <c r="I599">
        <v>67</v>
      </c>
      <c r="J599" t="s">
        <v>48</v>
      </c>
      <c r="K599" t="s">
        <v>25</v>
      </c>
      <c r="L599" s="13">
        <v>21127716</v>
      </c>
      <c r="M599" s="13">
        <v>911152</v>
      </c>
      <c r="N599">
        <v>317485</v>
      </c>
      <c r="O599">
        <v>1204</v>
      </c>
      <c r="P599">
        <v>318689</v>
      </c>
      <c r="Q599">
        <v>19.25833222</v>
      </c>
      <c r="R599">
        <v>33.007322549999998</v>
      </c>
      <c r="S599" s="11">
        <v>1654811</v>
      </c>
    </row>
    <row r="600" spans="1:19" x14ac:dyDescent="0.3">
      <c r="A600" t="s">
        <v>257</v>
      </c>
      <c r="B600" t="s">
        <v>872</v>
      </c>
      <c r="C600" t="s">
        <v>33</v>
      </c>
      <c r="D600">
        <v>0</v>
      </c>
      <c r="E600" t="s">
        <v>33</v>
      </c>
      <c r="F600" t="s">
        <v>2885</v>
      </c>
      <c r="G600" t="s">
        <v>34</v>
      </c>
      <c r="J600" t="s">
        <v>34</v>
      </c>
      <c r="K600" t="s">
        <v>34</v>
      </c>
      <c r="N600">
        <v>20444</v>
      </c>
      <c r="O600">
        <v>24</v>
      </c>
      <c r="P600">
        <v>20468</v>
      </c>
      <c r="Q600">
        <v>1.236878411</v>
      </c>
      <c r="R600">
        <v>2.119915899</v>
      </c>
      <c r="S600" s="11">
        <v>1654811</v>
      </c>
    </row>
    <row r="601" spans="1:19" x14ac:dyDescent="0.3">
      <c r="A601" t="s">
        <v>257</v>
      </c>
      <c r="B601" t="s">
        <v>872</v>
      </c>
      <c r="C601" t="s">
        <v>875</v>
      </c>
      <c r="D601">
        <v>0</v>
      </c>
      <c r="E601" t="s">
        <v>155</v>
      </c>
      <c r="F601" t="s">
        <v>55</v>
      </c>
      <c r="G601" t="s">
        <v>23</v>
      </c>
      <c r="H601">
        <v>0</v>
      </c>
      <c r="I601">
        <v>58</v>
      </c>
      <c r="J601" t="s">
        <v>48</v>
      </c>
      <c r="K601" t="s">
        <v>167</v>
      </c>
      <c r="L601" s="13">
        <v>574658</v>
      </c>
      <c r="M601" s="13">
        <v>0</v>
      </c>
      <c r="N601">
        <v>13768</v>
      </c>
      <c r="O601">
        <v>6</v>
      </c>
      <c r="P601">
        <v>13774</v>
      </c>
      <c r="Q601">
        <v>0.83236091599999995</v>
      </c>
      <c r="R601">
        <v>1.426603557</v>
      </c>
      <c r="S601" s="11">
        <v>1654811</v>
      </c>
    </row>
    <row r="602" spans="1:19" x14ac:dyDescent="0.3">
      <c r="A602" t="s">
        <v>257</v>
      </c>
      <c r="B602" t="s">
        <v>872</v>
      </c>
      <c r="C602" t="s">
        <v>876</v>
      </c>
      <c r="D602">
        <v>0</v>
      </c>
      <c r="E602" t="s">
        <v>41</v>
      </c>
      <c r="F602" t="s">
        <v>42</v>
      </c>
      <c r="G602" t="s">
        <v>23</v>
      </c>
      <c r="H602">
        <v>1</v>
      </c>
      <c r="I602">
        <v>64</v>
      </c>
      <c r="J602" t="s">
        <v>48</v>
      </c>
      <c r="K602" t="s">
        <v>167</v>
      </c>
      <c r="L602" s="13">
        <v>7761074</v>
      </c>
      <c r="M602" s="13">
        <v>120000</v>
      </c>
      <c r="N602">
        <v>11243</v>
      </c>
      <c r="O602">
        <v>12</v>
      </c>
      <c r="P602">
        <v>11255</v>
      </c>
      <c r="Q602">
        <v>0.68013809400000003</v>
      </c>
      <c r="R602">
        <v>1.1657051709999999</v>
      </c>
      <c r="S602" s="11">
        <v>1654811</v>
      </c>
    </row>
    <row r="603" spans="1:19" x14ac:dyDescent="0.3">
      <c r="A603" t="s">
        <v>101</v>
      </c>
      <c r="B603" t="s">
        <v>877</v>
      </c>
      <c r="C603" t="s">
        <v>878</v>
      </c>
      <c r="D603">
        <v>1</v>
      </c>
      <c r="E603" t="s">
        <v>21</v>
      </c>
      <c r="F603" t="s">
        <v>22</v>
      </c>
      <c r="G603" t="s">
        <v>23</v>
      </c>
      <c r="H603">
        <v>0</v>
      </c>
      <c r="I603">
        <v>33</v>
      </c>
      <c r="J603" t="s">
        <v>48</v>
      </c>
      <c r="K603" t="s">
        <v>52</v>
      </c>
      <c r="L603" s="13">
        <v>151106062</v>
      </c>
      <c r="M603" s="13">
        <v>27428941</v>
      </c>
      <c r="N603">
        <v>744657</v>
      </c>
      <c r="O603">
        <v>5410</v>
      </c>
      <c r="P603">
        <v>750067</v>
      </c>
      <c r="Q603">
        <v>46.549934</v>
      </c>
      <c r="R603">
        <v>59.075930210000003</v>
      </c>
      <c r="S603" s="11">
        <v>1611317</v>
      </c>
    </row>
    <row r="604" spans="1:19" x14ac:dyDescent="0.3">
      <c r="A604" t="s">
        <v>101</v>
      </c>
      <c r="B604" t="s">
        <v>877</v>
      </c>
      <c r="C604" t="s">
        <v>879</v>
      </c>
      <c r="D604">
        <v>0</v>
      </c>
      <c r="E604" t="s">
        <v>105</v>
      </c>
      <c r="F604" t="s">
        <v>2923</v>
      </c>
      <c r="G604" t="s">
        <v>23</v>
      </c>
      <c r="H604">
        <v>2</v>
      </c>
      <c r="I604">
        <v>71</v>
      </c>
      <c r="J604" t="s">
        <v>48</v>
      </c>
      <c r="K604" t="s">
        <v>29</v>
      </c>
      <c r="L604" s="13">
        <v>17051116</v>
      </c>
      <c r="M604" s="13">
        <v>120000</v>
      </c>
      <c r="N604">
        <v>335793</v>
      </c>
      <c r="O604">
        <v>831</v>
      </c>
      <c r="P604">
        <v>336624</v>
      </c>
      <c r="Q604">
        <v>20.89123369</v>
      </c>
      <c r="R604">
        <v>26.512799430000001</v>
      </c>
      <c r="S604" s="11">
        <v>1611317</v>
      </c>
    </row>
    <row r="605" spans="1:19" x14ac:dyDescent="0.3">
      <c r="A605" t="s">
        <v>101</v>
      </c>
      <c r="B605" t="s">
        <v>877</v>
      </c>
      <c r="C605" t="s">
        <v>880</v>
      </c>
      <c r="D605">
        <v>0</v>
      </c>
      <c r="E605" t="s">
        <v>31</v>
      </c>
      <c r="F605" t="s">
        <v>32</v>
      </c>
      <c r="G605" t="s">
        <v>23</v>
      </c>
      <c r="H605">
        <v>2</v>
      </c>
      <c r="I605">
        <v>65</v>
      </c>
      <c r="J605" t="s">
        <v>38</v>
      </c>
      <c r="K605" t="s">
        <v>52</v>
      </c>
      <c r="L605" s="13">
        <v>36563205</v>
      </c>
      <c r="M605" s="13">
        <v>0</v>
      </c>
      <c r="N605">
        <v>64744</v>
      </c>
      <c r="O605">
        <v>442</v>
      </c>
      <c r="P605">
        <v>65186</v>
      </c>
      <c r="Q605">
        <v>4.0455105979999999</v>
      </c>
      <c r="R605">
        <v>5.1341061349999997</v>
      </c>
      <c r="S605" s="11">
        <v>1611317</v>
      </c>
    </row>
    <row r="606" spans="1:19" x14ac:dyDescent="0.3">
      <c r="A606" t="s">
        <v>101</v>
      </c>
      <c r="B606" t="s">
        <v>877</v>
      </c>
      <c r="C606" t="s">
        <v>881</v>
      </c>
      <c r="D606">
        <v>0</v>
      </c>
      <c r="E606" t="s">
        <v>87</v>
      </c>
      <c r="F606" t="s">
        <v>88</v>
      </c>
      <c r="G606" t="s">
        <v>23</v>
      </c>
      <c r="H606">
        <v>7</v>
      </c>
      <c r="I606">
        <v>46</v>
      </c>
      <c r="J606" t="s">
        <v>48</v>
      </c>
      <c r="K606" t="s">
        <v>52</v>
      </c>
      <c r="L606" s="13">
        <v>2994408</v>
      </c>
      <c r="M606" s="13">
        <v>0</v>
      </c>
      <c r="N606">
        <v>50446</v>
      </c>
      <c r="O606">
        <v>78</v>
      </c>
      <c r="P606">
        <v>50524</v>
      </c>
      <c r="Q606">
        <v>3.1355717090000002</v>
      </c>
      <c r="R606">
        <v>3.9793142449999999</v>
      </c>
      <c r="S606" s="11">
        <v>1611317</v>
      </c>
    </row>
    <row r="607" spans="1:19" x14ac:dyDescent="0.3">
      <c r="A607" t="s">
        <v>101</v>
      </c>
      <c r="B607" t="s">
        <v>877</v>
      </c>
      <c r="C607" t="s">
        <v>882</v>
      </c>
      <c r="D607">
        <v>0</v>
      </c>
      <c r="E607" t="s">
        <v>155</v>
      </c>
      <c r="F607" t="s">
        <v>883</v>
      </c>
      <c r="G607" t="s">
        <v>23</v>
      </c>
      <c r="H607">
        <v>0</v>
      </c>
      <c r="I607">
        <v>49</v>
      </c>
      <c r="J607" t="s">
        <v>48</v>
      </c>
      <c r="K607" t="s">
        <v>25</v>
      </c>
      <c r="L607" s="13">
        <v>3775000</v>
      </c>
      <c r="M607" s="13">
        <v>0</v>
      </c>
      <c r="N607">
        <v>15972</v>
      </c>
      <c r="O607">
        <v>1</v>
      </c>
      <c r="P607">
        <v>15973</v>
      </c>
      <c r="Q607">
        <v>0.99130090500000001</v>
      </c>
      <c r="R607">
        <v>1.2580473919999999</v>
      </c>
      <c r="S607" s="11">
        <v>1611317</v>
      </c>
    </row>
    <row r="608" spans="1:19" x14ac:dyDescent="0.3">
      <c r="A608" t="s">
        <v>67</v>
      </c>
      <c r="B608" t="s">
        <v>884</v>
      </c>
      <c r="C608" t="s">
        <v>885</v>
      </c>
      <c r="D608">
        <v>1</v>
      </c>
      <c r="E608" t="s">
        <v>21</v>
      </c>
      <c r="F608" t="s">
        <v>22</v>
      </c>
      <c r="G608" t="s">
        <v>44</v>
      </c>
      <c r="H608">
        <v>0</v>
      </c>
      <c r="I608">
        <v>71</v>
      </c>
      <c r="J608" t="s">
        <v>24</v>
      </c>
      <c r="K608" t="s">
        <v>29</v>
      </c>
      <c r="L608" s="13">
        <v>143742564</v>
      </c>
      <c r="M608" s="13">
        <v>5825431</v>
      </c>
      <c r="N608">
        <v>545481</v>
      </c>
      <c r="O608">
        <v>3252</v>
      </c>
      <c r="P608">
        <v>548733</v>
      </c>
      <c r="Q608">
        <v>31.713372740000001</v>
      </c>
      <c r="R608">
        <v>51.56886995</v>
      </c>
      <c r="S608" s="11">
        <v>1730289</v>
      </c>
    </row>
    <row r="609" spans="1:19" x14ac:dyDescent="0.3">
      <c r="A609" t="s">
        <v>67</v>
      </c>
      <c r="B609" t="s">
        <v>884</v>
      </c>
      <c r="C609" t="s">
        <v>886</v>
      </c>
      <c r="D609">
        <v>0</v>
      </c>
      <c r="E609" t="s">
        <v>31</v>
      </c>
      <c r="F609" t="s">
        <v>32</v>
      </c>
      <c r="G609" t="s">
        <v>44</v>
      </c>
      <c r="H609">
        <v>0</v>
      </c>
      <c r="I609">
        <v>54</v>
      </c>
      <c r="J609" t="s">
        <v>24</v>
      </c>
      <c r="K609" t="s">
        <v>25</v>
      </c>
      <c r="L609" s="13">
        <v>111123791</v>
      </c>
      <c r="M609" s="13">
        <v>1432480</v>
      </c>
      <c r="N609">
        <v>467458</v>
      </c>
      <c r="O609">
        <v>2831</v>
      </c>
      <c r="P609">
        <v>470289</v>
      </c>
      <c r="Q609">
        <v>27.179794820000001</v>
      </c>
      <c r="R609">
        <v>44.196853990000001</v>
      </c>
      <c r="S609" s="11">
        <v>1730289</v>
      </c>
    </row>
    <row r="610" spans="1:19" x14ac:dyDescent="0.3">
      <c r="A610" t="s">
        <v>67</v>
      </c>
      <c r="B610" t="s">
        <v>884</v>
      </c>
      <c r="C610" t="s">
        <v>887</v>
      </c>
      <c r="D610">
        <v>0</v>
      </c>
      <c r="E610" t="s">
        <v>41</v>
      </c>
      <c r="F610" t="s">
        <v>42</v>
      </c>
      <c r="G610" t="s">
        <v>23</v>
      </c>
      <c r="H610">
        <v>0</v>
      </c>
      <c r="I610">
        <v>36</v>
      </c>
      <c r="J610" t="s">
        <v>24</v>
      </c>
      <c r="K610" t="s">
        <v>29</v>
      </c>
      <c r="L610" s="13">
        <v>1000</v>
      </c>
      <c r="M610" s="13">
        <v>0</v>
      </c>
      <c r="N610">
        <v>13363</v>
      </c>
      <c r="O610">
        <v>51</v>
      </c>
      <c r="P610">
        <v>13414</v>
      </c>
      <c r="Q610">
        <v>0.77524621599999999</v>
      </c>
      <c r="R610">
        <v>1.260621872</v>
      </c>
      <c r="S610" s="11">
        <v>1730289</v>
      </c>
    </row>
    <row r="611" spans="1:19" x14ac:dyDescent="0.3">
      <c r="A611" t="s">
        <v>363</v>
      </c>
      <c r="B611" t="s">
        <v>888</v>
      </c>
      <c r="C611" t="s">
        <v>889</v>
      </c>
      <c r="D611">
        <v>1</v>
      </c>
      <c r="E611" t="s">
        <v>21</v>
      </c>
      <c r="F611" t="s">
        <v>22</v>
      </c>
      <c r="G611" t="s">
        <v>23</v>
      </c>
      <c r="H611">
        <v>0</v>
      </c>
      <c r="I611">
        <v>67</v>
      </c>
      <c r="J611" t="s">
        <v>48</v>
      </c>
      <c r="K611" t="s">
        <v>61</v>
      </c>
      <c r="L611" s="13">
        <v>380164932</v>
      </c>
      <c r="M611" s="13">
        <v>14670809</v>
      </c>
      <c r="N611">
        <v>651353</v>
      </c>
      <c r="O611">
        <v>1643</v>
      </c>
      <c r="P611">
        <v>652996</v>
      </c>
      <c r="Q611">
        <v>39.985940540000001</v>
      </c>
      <c r="R611">
        <v>54.633730049999997</v>
      </c>
      <c r="S611" s="11">
        <v>1633064</v>
      </c>
    </row>
    <row r="612" spans="1:19" x14ac:dyDescent="0.3">
      <c r="A612" t="s">
        <v>363</v>
      </c>
      <c r="B612" t="s">
        <v>888</v>
      </c>
      <c r="C612" t="s">
        <v>890</v>
      </c>
      <c r="D612">
        <v>0</v>
      </c>
      <c r="E612" t="s">
        <v>31</v>
      </c>
      <c r="F612" t="s">
        <v>32</v>
      </c>
      <c r="G612" t="s">
        <v>23</v>
      </c>
      <c r="H612">
        <v>0</v>
      </c>
      <c r="I612">
        <v>51</v>
      </c>
      <c r="J612" t="s">
        <v>48</v>
      </c>
      <c r="K612" t="s">
        <v>61</v>
      </c>
      <c r="L612" s="13">
        <v>30895000</v>
      </c>
      <c r="M612" s="13">
        <v>1412482</v>
      </c>
      <c r="N612">
        <v>482683</v>
      </c>
      <c r="O612">
        <v>611</v>
      </c>
      <c r="P612">
        <v>483294</v>
      </c>
      <c r="Q612">
        <v>29.594308609999999</v>
      </c>
      <c r="R612">
        <v>40.435399189999998</v>
      </c>
      <c r="S612" s="11">
        <v>1633064</v>
      </c>
    </row>
    <row r="613" spans="1:19" x14ac:dyDescent="0.3">
      <c r="A613" t="s">
        <v>35</v>
      </c>
      <c r="B613" t="s">
        <v>891</v>
      </c>
      <c r="C613" t="s">
        <v>892</v>
      </c>
      <c r="D613">
        <v>1</v>
      </c>
      <c r="E613" t="s">
        <v>21</v>
      </c>
      <c r="F613" t="s">
        <v>22</v>
      </c>
      <c r="G613" t="s">
        <v>23</v>
      </c>
      <c r="H613">
        <v>1</v>
      </c>
      <c r="I613">
        <v>69</v>
      </c>
      <c r="J613" t="s">
        <v>48</v>
      </c>
      <c r="K613" t="s">
        <v>79</v>
      </c>
      <c r="L613" s="13">
        <v>29451678</v>
      </c>
      <c r="M613" s="13">
        <v>9310684</v>
      </c>
      <c r="N613">
        <v>577617</v>
      </c>
      <c r="O613">
        <v>3027</v>
      </c>
      <c r="P613">
        <v>580644</v>
      </c>
      <c r="Q613">
        <v>33.100310970000002</v>
      </c>
      <c r="R613">
        <v>57.172734040000002</v>
      </c>
      <c r="S613" s="11">
        <v>1754195</v>
      </c>
    </row>
    <row r="614" spans="1:19" x14ac:dyDescent="0.3">
      <c r="A614" t="s">
        <v>35</v>
      </c>
      <c r="B614" t="s">
        <v>891</v>
      </c>
      <c r="C614" t="s">
        <v>893</v>
      </c>
      <c r="D614">
        <v>0</v>
      </c>
      <c r="E614" t="s">
        <v>41</v>
      </c>
      <c r="F614" t="s">
        <v>42</v>
      </c>
      <c r="G614" t="s">
        <v>23</v>
      </c>
      <c r="I614">
        <v>56</v>
      </c>
      <c r="J614" t="s">
        <v>48</v>
      </c>
      <c r="K614" t="s">
        <v>711</v>
      </c>
      <c r="L614" s="13" t="s">
        <v>711</v>
      </c>
      <c r="M614" s="13" t="s">
        <v>711</v>
      </c>
      <c r="N614">
        <v>327728</v>
      </c>
      <c r="O614">
        <v>2985</v>
      </c>
      <c r="P614">
        <v>330713</v>
      </c>
      <c r="Q614">
        <v>18.852693120000001</v>
      </c>
      <c r="R614">
        <v>32.563440579999998</v>
      </c>
      <c r="S614" s="11">
        <v>1754195</v>
      </c>
    </row>
    <row r="615" spans="1:19" x14ac:dyDescent="0.3">
      <c r="A615" t="s">
        <v>35</v>
      </c>
      <c r="B615" t="s">
        <v>891</v>
      </c>
      <c r="C615" t="s">
        <v>894</v>
      </c>
      <c r="D615">
        <v>0</v>
      </c>
      <c r="E615" t="s">
        <v>31</v>
      </c>
      <c r="F615" t="s">
        <v>32</v>
      </c>
      <c r="G615" t="s">
        <v>23</v>
      </c>
      <c r="I615">
        <v>57</v>
      </c>
      <c r="J615" t="s">
        <v>48</v>
      </c>
      <c r="K615" t="s">
        <v>711</v>
      </c>
      <c r="L615" s="13" t="s">
        <v>711</v>
      </c>
      <c r="M615" s="13" t="s">
        <v>711</v>
      </c>
      <c r="N615">
        <v>50749</v>
      </c>
      <c r="O615">
        <v>307</v>
      </c>
      <c r="P615">
        <v>51056</v>
      </c>
      <c r="Q615">
        <v>2.910508809</v>
      </c>
      <c r="R615">
        <v>5.0271958530000003</v>
      </c>
      <c r="S615" s="11">
        <v>1754195</v>
      </c>
    </row>
    <row r="616" spans="1:19" x14ac:dyDescent="0.3">
      <c r="A616" t="s">
        <v>35</v>
      </c>
      <c r="B616" t="s">
        <v>891</v>
      </c>
      <c r="C616" t="s">
        <v>33</v>
      </c>
      <c r="D616">
        <v>0</v>
      </c>
      <c r="E616" t="s">
        <v>33</v>
      </c>
      <c r="F616" t="s">
        <v>2885</v>
      </c>
      <c r="G616" t="s">
        <v>34</v>
      </c>
      <c r="J616" t="s">
        <v>34</v>
      </c>
      <c r="K616" t="s">
        <v>34</v>
      </c>
      <c r="N616">
        <v>13358</v>
      </c>
      <c r="O616">
        <v>63</v>
      </c>
      <c r="P616">
        <v>13421</v>
      </c>
      <c r="Q616">
        <v>0.76508027899999997</v>
      </c>
      <c r="R616">
        <v>1.3214900409999999</v>
      </c>
      <c r="S616" s="11">
        <v>1754195</v>
      </c>
    </row>
    <row r="617" spans="1:19" x14ac:dyDescent="0.3">
      <c r="A617" t="s">
        <v>383</v>
      </c>
      <c r="B617" t="s">
        <v>895</v>
      </c>
      <c r="C617" t="s">
        <v>896</v>
      </c>
      <c r="D617">
        <v>1</v>
      </c>
      <c r="E617" t="s">
        <v>21</v>
      </c>
      <c r="F617" t="s">
        <v>22</v>
      </c>
      <c r="G617" t="s">
        <v>23</v>
      </c>
      <c r="H617">
        <v>0</v>
      </c>
      <c r="I617">
        <v>35</v>
      </c>
      <c r="J617" t="s">
        <v>38</v>
      </c>
      <c r="K617" t="s">
        <v>79</v>
      </c>
      <c r="L617" s="13">
        <v>3812464</v>
      </c>
      <c r="M617" s="13">
        <v>1832631</v>
      </c>
      <c r="N617">
        <v>860708</v>
      </c>
      <c r="O617">
        <v>1721</v>
      </c>
      <c r="P617">
        <v>862429</v>
      </c>
      <c r="Q617">
        <v>48.987647279999997</v>
      </c>
      <c r="R617">
        <v>61.615450780000003</v>
      </c>
      <c r="S617" s="11">
        <v>1760503</v>
      </c>
    </row>
    <row r="618" spans="1:19" x14ac:dyDescent="0.3">
      <c r="A618" t="s">
        <v>383</v>
      </c>
      <c r="B618" t="s">
        <v>895</v>
      </c>
      <c r="C618" t="s">
        <v>897</v>
      </c>
      <c r="D618">
        <v>0</v>
      </c>
      <c r="E618" t="s">
        <v>31</v>
      </c>
      <c r="F618" t="s">
        <v>32</v>
      </c>
      <c r="G618" t="s">
        <v>23</v>
      </c>
      <c r="H618">
        <v>0</v>
      </c>
      <c r="I618">
        <v>65</v>
      </c>
      <c r="J618" t="s">
        <v>38</v>
      </c>
      <c r="K618" t="s">
        <v>29</v>
      </c>
      <c r="L618" s="13">
        <v>12898376</v>
      </c>
      <c r="M618" s="13">
        <v>810000</v>
      </c>
      <c r="N618">
        <v>489757</v>
      </c>
      <c r="O618">
        <v>423</v>
      </c>
      <c r="P618">
        <v>490180</v>
      </c>
      <c r="Q618">
        <v>27.843178909999999</v>
      </c>
      <c r="R618">
        <v>35.020461589999996</v>
      </c>
      <c r="S618" s="11">
        <v>1760503</v>
      </c>
    </row>
    <row r="619" spans="1:19" x14ac:dyDescent="0.3">
      <c r="A619" t="s">
        <v>383</v>
      </c>
      <c r="B619" t="s">
        <v>895</v>
      </c>
      <c r="C619" t="s">
        <v>898</v>
      </c>
      <c r="D619">
        <v>0</v>
      </c>
      <c r="E619" t="s">
        <v>41</v>
      </c>
      <c r="F619" t="s">
        <v>42</v>
      </c>
      <c r="G619" t="s">
        <v>23</v>
      </c>
      <c r="H619">
        <v>0</v>
      </c>
      <c r="I619">
        <v>43</v>
      </c>
      <c r="J619" t="s">
        <v>38</v>
      </c>
      <c r="K619" t="s">
        <v>29</v>
      </c>
      <c r="L619" s="13">
        <v>7165222</v>
      </c>
      <c r="M619" s="13">
        <v>402000</v>
      </c>
      <c r="N619">
        <v>18307</v>
      </c>
      <c r="O619">
        <v>31</v>
      </c>
      <c r="P619">
        <v>18338</v>
      </c>
      <c r="Q619">
        <v>1.041634124</v>
      </c>
      <c r="R619">
        <v>1.310141631</v>
      </c>
      <c r="S619" s="11">
        <v>1760503</v>
      </c>
    </row>
    <row r="620" spans="1:19" x14ac:dyDescent="0.3">
      <c r="A620" t="s">
        <v>742</v>
      </c>
      <c r="B620" t="s">
        <v>899</v>
      </c>
      <c r="C620" t="s">
        <v>900</v>
      </c>
      <c r="D620">
        <v>1</v>
      </c>
      <c r="E620" t="s">
        <v>21</v>
      </c>
      <c r="F620" t="s">
        <v>22</v>
      </c>
      <c r="G620" t="s">
        <v>23</v>
      </c>
      <c r="H620">
        <v>0</v>
      </c>
      <c r="I620">
        <v>69</v>
      </c>
      <c r="J620" t="s">
        <v>48</v>
      </c>
      <c r="K620" t="s">
        <v>52</v>
      </c>
      <c r="L620" s="13">
        <v>27286918</v>
      </c>
      <c r="M620" s="13">
        <v>0</v>
      </c>
      <c r="N620">
        <v>824704</v>
      </c>
      <c r="O620">
        <v>2530</v>
      </c>
      <c r="P620">
        <v>827234</v>
      </c>
      <c r="Q620">
        <v>39.912208329999999</v>
      </c>
      <c r="R620">
        <v>66.006311510000003</v>
      </c>
      <c r="S620" s="11">
        <v>2072634</v>
      </c>
    </row>
    <row r="621" spans="1:19" x14ac:dyDescent="0.3">
      <c r="A621" t="s">
        <v>742</v>
      </c>
      <c r="B621" t="s">
        <v>899</v>
      </c>
      <c r="C621" t="s">
        <v>901</v>
      </c>
      <c r="D621">
        <v>0</v>
      </c>
      <c r="E621" t="s">
        <v>31</v>
      </c>
      <c r="F621" t="s">
        <v>32</v>
      </c>
      <c r="G621" t="s">
        <v>23</v>
      </c>
      <c r="H621">
        <v>4</v>
      </c>
      <c r="I621">
        <v>58</v>
      </c>
      <c r="J621" t="s">
        <v>48</v>
      </c>
      <c r="K621" t="s">
        <v>52</v>
      </c>
      <c r="L621" s="13">
        <v>84026755</v>
      </c>
      <c r="M621" s="13">
        <v>5147300</v>
      </c>
      <c r="N621">
        <v>340141</v>
      </c>
      <c r="O621">
        <v>899</v>
      </c>
      <c r="P621">
        <v>341040</v>
      </c>
      <c r="Q621">
        <v>16.454424660000001</v>
      </c>
      <c r="R621">
        <v>27.212121939999999</v>
      </c>
      <c r="S621" s="11">
        <v>2072634</v>
      </c>
    </row>
    <row r="622" spans="1:19" x14ac:dyDescent="0.3">
      <c r="A622" t="s">
        <v>383</v>
      </c>
      <c r="B622" t="s">
        <v>902</v>
      </c>
      <c r="C622" t="s">
        <v>903</v>
      </c>
      <c r="D622">
        <v>1</v>
      </c>
      <c r="E622" t="s">
        <v>21</v>
      </c>
      <c r="F622" t="s">
        <v>22</v>
      </c>
      <c r="G622" t="s">
        <v>23</v>
      </c>
      <c r="H622">
        <v>1</v>
      </c>
      <c r="I622">
        <v>65</v>
      </c>
      <c r="J622" t="s">
        <v>24</v>
      </c>
      <c r="K622" t="s">
        <v>29</v>
      </c>
      <c r="L622" s="13">
        <v>23198238</v>
      </c>
      <c r="M622" s="13">
        <v>2471613</v>
      </c>
      <c r="N622">
        <v>721025</v>
      </c>
      <c r="O622">
        <v>1122</v>
      </c>
      <c r="P622">
        <v>722147</v>
      </c>
      <c r="Q622">
        <v>40.430344349999999</v>
      </c>
      <c r="R622">
        <v>53.72422023</v>
      </c>
      <c r="S622" s="11">
        <v>1786151</v>
      </c>
    </row>
    <row r="623" spans="1:19" x14ac:dyDescent="0.3">
      <c r="A623" t="s">
        <v>383</v>
      </c>
      <c r="B623" t="s">
        <v>902</v>
      </c>
      <c r="C623" t="s">
        <v>904</v>
      </c>
      <c r="D623">
        <v>0</v>
      </c>
      <c r="E623" t="s">
        <v>31</v>
      </c>
      <c r="F623" t="s">
        <v>32</v>
      </c>
      <c r="G623" t="s">
        <v>23</v>
      </c>
      <c r="H623">
        <v>0</v>
      </c>
      <c r="I623">
        <v>38</v>
      </c>
      <c r="J623" t="s">
        <v>24</v>
      </c>
      <c r="K623" t="s">
        <v>52</v>
      </c>
      <c r="L623" s="13">
        <v>53425064</v>
      </c>
      <c r="M623" s="13">
        <v>4484036</v>
      </c>
      <c r="N623">
        <v>565687</v>
      </c>
      <c r="O623">
        <v>431</v>
      </c>
      <c r="P623">
        <v>566118</v>
      </c>
      <c r="Q623">
        <v>31.69485671</v>
      </c>
      <c r="R623">
        <v>42.11642243</v>
      </c>
      <c r="S623" s="11">
        <v>1786151</v>
      </c>
    </row>
    <row r="624" spans="1:19" x14ac:dyDescent="0.3">
      <c r="A624" t="s">
        <v>383</v>
      </c>
      <c r="B624" t="s">
        <v>902</v>
      </c>
      <c r="C624" t="s">
        <v>33</v>
      </c>
      <c r="D624">
        <v>0</v>
      </c>
      <c r="E624" t="s">
        <v>33</v>
      </c>
      <c r="F624" t="s">
        <v>2885</v>
      </c>
      <c r="G624" t="s">
        <v>34</v>
      </c>
      <c r="J624" t="s">
        <v>34</v>
      </c>
      <c r="K624" t="s">
        <v>34</v>
      </c>
      <c r="N624">
        <v>17923</v>
      </c>
      <c r="O624">
        <v>6</v>
      </c>
      <c r="P624">
        <v>17929</v>
      </c>
      <c r="Q624">
        <v>1.0037785159999999</v>
      </c>
      <c r="R624">
        <v>1.3338302930000001</v>
      </c>
      <c r="S624" s="11">
        <v>1786151</v>
      </c>
    </row>
    <row r="625" spans="1:19" x14ac:dyDescent="0.3">
      <c r="A625" t="s">
        <v>383</v>
      </c>
      <c r="B625" t="s">
        <v>902</v>
      </c>
      <c r="C625" t="s">
        <v>905</v>
      </c>
      <c r="D625">
        <v>0</v>
      </c>
      <c r="E625" t="s">
        <v>41</v>
      </c>
      <c r="F625" t="s">
        <v>42</v>
      </c>
      <c r="G625" t="s">
        <v>23</v>
      </c>
      <c r="H625">
        <v>0</v>
      </c>
      <c r="I625">
        <v>61</v>
      </c>
      <c r="J625" t="s">
        <v>24</v>
      </c>
      <c r="K625" t="s">
        <v>29</v>
      </c>
      <c r="L625" s="13">
        <v>11919939</v>
      </c>
      <c r="M625" s="13">
        <v>1400000</v>
      </c>
      <c r="N625">
        <v>13805</v>
      </c>
      <c r="O625">
        <v>22</v>
      </c>
      <c r="P625">
        <v>13827</v>
      </c>
      <c r="Q625">
        <v>0.77412268100000003</v>
      </c>
      <c r="R625">
        <v>1.0286614679999999</v>
      </c>
      <c r="S625" s="11">
        <v>1786151</v>
      </c>
    </row>
    <row r="626" spans="1:19" x14ac:dyDescent="0.3">
      <c r="A626" t="s">
        <v>228</v>
      </c>
      <c r="B626" t="s">
        <v>906</v>
      </c>
      <c r="C626" t="s">
        <v>907</v>
      </c>
      <c r="D626">
        <v>1</v>
      </c>
      <c r="E626" t="s">
        <v>231</v>
      </c>
      <c r="F626" t="s">
        <v>232</v>
      </c>
      <c r="G626" t="s">
        <v>23</v>
      </c>
      <c r="H626">
        <v>1</v>
      </c>
      <c r="I626">
        <v>41</v>
      </c>
      <c r="J626" t="s">
        <v>48</v>
      </c>
      <c r="K626" t="s">
        <v>29</v>
      </c>
      <c r="L626" s="13">
        <v>48477451</v>
      </c>
      <c r="M626" s="13">
        <v>6053502</v>
      </c>
      <c r="N626">
        <v>568310</v>
      </c>
      <c r="O626">
        <v>6678</v>
      </c>
      <c r="P626">
        <v>574988</v>
      </c>
      <c r="Q626">
        <v>38.698778570000002</v>
      </c>
      <c r="R626">
        <v>46.958304239999997</v>
      </c>
      <c r="S626" s="11">
        <v>1485804</v>
      </c>
    </row>
    <row r="627" spans="1:19" x14ac:dyDescent="0.3">
      <c r="A627" t="s">
        <v>228</v>
      </c>
      <c r="B627" t="s">
        <v>906</v>
      </c>
      <c r="C627" t="s">
        <v>908</v>
      </c>
      <c r="D627">
        <v>0</v>
      </c>
      <c r="E627" t="s">
        <v>234</v>
      </c>
      <c r="F627" t="s">
        <v>235</v>
      </c>
      <c r="G627" t="s">
        <v>23</v>
      </c>
      <c r="H627">
        <v>12</v>
      </c>
      <c r="I627">
        <v>50</v>
      </c>
      <c r="J627" t="s">
        <v>48</v>
      </c>
      <c r="K627" t="s">
        <v>79</v>
      </c>
      <c r="L627" s="13">
        <v>338535112</v>
      </c>
      <c r="M627" s="13">
        <v>72681681</v>
      </c>
      <c r="N627">
        <v>501013</v>
      </c>
      <c r="O627">
        <v>3222</v>
      </c>
      <c r="P627">
        <v>504235</v>
      </c>
      <c r="Q627">
        <v>33.936844970000003</v>
      </c>
      <c r="R627">
        <v>41.180025559999997</v>
      </c>
      <c r="S627" s="11">
        <v>1485804</v>
      </c>
    </row>
    <row r="628" spans="1:19" x14ac:dyDescent="0.3">
      <c r="A628" t="s">
        <v>228</v>
      </c>
      <c r="B628" t="s">
        <v>906</v>
      </c>
      <c r="C628" t="s">
        <v>909</v>
      </c>
      <c r="D628">
        <v>0</v>
      </c>
      <c r="E628" t="s">
        <v>155</v>
      </c>
      <c r="F628" t="s">
        <v>237</v>
      </c>
      <c r="G628" t="s">
        <v>23</v>
      </c>
      <c r="H628">
        <v>4</v>
      </c>
      <c r="I628">
        <v>57</v>
      </c>
      <c r="J628" t="s">
        <v>48</v>
      </c>
      <c r="K628" t="s">
        <v>29</v>
      </c>
      <c r="L628" s="13">
        <v>48079072</v>
      </c>
      <c r="M628" s="13">
        <v>5306342</v>
      </c>
      <c r="N628">
        <v>53155</v>
      </c>
      <c r="O628">
        <v>500</v>
      </c>
      <c r="P628">
        <v>53655</v>
      </c>
      <c r="Q628">
        <v>3.6111761709999999</v>
      </c>
      <c r="R628">
        <v>4.3819137340000003</v>
      </c>
      <c r="S628" s="11">
        <v>1485804</v>
      </c>
    </row>
    <row r="629" spans="1:19" x14ac:dyDescent="0.3">
      <c r="A629" t="s">
        <v>228</v>
      </c>
      <c r="B629" t="s">
        <v>906</v>
      </c>
      <c r="C629" t="s">
        <v>910</v>
      </c>
      <c r="D629">
        <v>0</v>
      </c>
      <c r="E629" t="s">
        <v>239</v>
      </c>
      <c r="F629" t="s">
        <v>240</v>
      </c>
      <c r="G629" t="s">
        <v>44</v>
      </c>
      <c r="H629">
        <v>0</v>
      </c>
      <c r="I629">
        <v>30</v>
      </c>
      <c r="J629" t="s">
        <v>48</v>
      </c>
      <c r="K629" t="s">
        <v>29</v>
      </c>
      <c r="L629" s="13">
        <v>1378000</v>
      </c>
      <c r="M629" s="13">
        <v>0</v>
      </c>
      <c r="N629">
        <v>19483</v>
      </c>
      <c r="O629">
        <v>191</v>
      </c>
      <c r="P629">
        <v>19674</v>
      </c>
      <c r="Q629">
        <v>1.3241315810000001</v>
      </c>
      <c r="R629">
        <v>1.6067425369999999</v>
      </c>
      <c r="S629" s="11">
        <v>1485804</v>
      </c>
    </row>
    <row r="630" spans="1:19" x14ac:dyDescent="0.3">
      <c r="A630" t="s">
        <v>228</v>
      </c>
      <c r="B630" t="s">
        <v>906</v>
      </c>
      <c r="C630" t="s">
        <v>911</v>
      </c>
      <c r="D630">
        <v>0</v>
      </c>
      <c r="E630" t="s">
        <v>242</v>
      </c>
      <c r="F630" t="s">
        <v>243</v>
      </c>
      <c r="G630" t="s">
        <v>23</v>
      </c>
      <c r="H630">
        <v>1</v>
      </c>
      <c r="I630">
        <v>43</v>
      </c>
      <c r="J630" t="s">
        <v>48</v>
      </c>
      <c r="K630" t="s">
        <v>29</v>
      </c>
      <c r="L630" s="13">
        <v>16426500</v>
      </c>
      <c r="M630" s="13">
        <v>5394587</v>
      </c>
      <c r="N630">
        <v>15481</v>
      </c>
      <c r="O630">
        <v>133</v>
      </c>
      <c r="P630">
        <v>15614</v>
      </c>
      <c r="Q630">
        <v>1.050878851</v>
      </c>
      <c r="R630">
        <v>1.275169156</v>
      </c>
      <c r="S630" s="11">
        <v>1485804</v>
      </c>
    </row>
    <row r="631" spans="1:19" x14ac:dyDescent="0.3">
      <c r="A631" t="s">
        <v>228</v>
      </c>
      <c r="B631" t="s">
        <v>906</v>
      </c>
      <c r="C631" t="s">
        <v>33</v>
      </c>
      <c r="D631">
        <v>0</v>
      </c>
      <c r="E631" t="s">
        <v>33</v>
      </c>
      <c r="F631" t="s">
        <v>2885</v>
      </c>
      <c r="G631" t="s">
        <v>34</v>
      </c>
      <c r="J631" t="s">
        <v>34</v>
      </c>
      <c r="K631" t="s">
        <v>34</v>
      </c>
      <c r="N631">
        <v>13304</v>
      </c>
      <c r="O631">
        <v>75</v>
      </c>
      <c r="P631">
        <v>13379</v>
      </c>
      <c r="Q631">
        <v>0.90045524200000004</v>
      </c>
      <c r="R631">
        <v>1.0926404590000001</v>
      </c>
      <c r="S631" s="11">
        <v>1485804</v>
      </c>
    </row>
    <row r="632" spans="1:19" x14ac:dyDescent="0.3">
      <c r="A632" t="s">
        <v>363</v>
      </c>
      <c r="B632" t="s">
        <v>912</v>
      </c>
      <c r="C632" t="s">
        <v>913</v>
      </c>
      <c r="D632">
        <v>1</v>
      </c>
      <c r="E632" t="s">
        <v>21</v>
      </c>
      <c r="F632" t="s">
        <v>22</v>
      </c>
      <c r="G632" t="s">
        <v>23</v>
      </c>
      <c r="H632">
        <v>1</v>
      </c>
      <c r="I632">
        <v>56</v>
      </c>
      <c r="J632" t="s">
        <v>48</v>
      </c>
      <c r="K632" t="s">
        <v>52</v>
      </c>
      <c r="L632" s="13">
        <v>111384447</v>
      </c>
      <c r="M632" s="13">
        <v>51736254</v>
      </c>
      <c r="N632">
        <v>682557</v>
      </c>
      <c r="O632">
        <v>2280</v>
      </c>
      <c r="P632">
        <v>684837</v>
      </c>
      <c r="Q632">
        <v>39.647579389999997</v>
      </c>
      <c r="R632">
        <v>56.405202699999997</v>
      </c>
      <c r="S632" s="11">
        <v>1727311</v>
      </c>
    </row>
    <row r="633" spans="1:19" x14ac:dyDescent="0.3">
      <c r="A633" t="s">
        <v>363</v>
      </c>
      <c r="B633" t="s">
        <v>912</v>
      </c>
      <c r="C633" t="s">
        <v>914</v>
      </c>
      <c r="D633">
        <v>0</v>
      </c>
      <c r="E633" t="s">
        <v>31</v>
      </c>
      <c r="F633" t="s">
        <v>32</v>
      </c>
      <c r="G633" t="s">
        <v>23</v>
      </c>
      <c r="H633">
        <v>0</v>
      </c>
      <c r="I633">
        <v>52</v>
      </c>
      <c r="J633" t="s">
        <v>48</v>
      </c>
      <c r="K633" t="s">
        <v>25</v>
      </c>
      <c r="L633" s="13">
        <v>197860927</v>
      </c>
      <c r="M633" s="13">
        <v>0</v>
      </c>
      <c r="N633">
        <v>479119</v>
      </c>
      <c r="O633">
        <v>646</v>
      </c>
      <c r="P633">
        <v>479765</v>
      </c>
      <c r="Q633">
        <v>27.775252980000001</v>
      </c>
      <c r="R633">
        <v>39.514865690000001</v>
      </c>
      <c r="S633" s="11">
        <v>1727311</v>
      </c>
    </row>
    <row r="634" spans="1:19" x14ac:dyDescent="0.3">
      <c r="A634" t="s">
        <v>35</v>
      </c>
      <c r="B634" t="s">
        <v>915</v>
      </c>
      <c r="C634" t="s">
        <v>916</v>
      </c>
      <c r="D634">
        <v>1</v>
      </c>
      <c r="E634" t="s">
        <v>21</v>
      </c>
      <c r="F634" t="s">
        <v>22</v>
      </c>
      <c r="G634" t="s">
        <v>44</v>
      </c>
      <c r="H634">
        <v>3</v>
      </c>
      <c r="I634">
        <v>45</v>
      </c>
      <c r="J634" t="s">
        <v>48</v>
      </c>
      <c r="K634" t="s">
        <v>25</v>
      </c>
      <c r="L634" s="13">
        <v>24735488</v>
      </c>
      <c r="M634" s="13">
        <v>7095916</v>
      </c>
      <c r="N634">
        <v>512582</v>
      </c>
      <c r="O634">
        <v>323</v>
      </c>
      <c r="P634">
        <v>512905</v>
      </c>
      <c r="Q634">
        <v>31.185815550000001</v>
      </c>
      <c r="R634">
        <v>48.207486609999997</v>
      </c>
      <c r="S634" s="11">
        <v>1644674</v>
      </c>
    </row>
    <row r="635" spans="1:19" x14ac:dyDescent="0.3">
      <c r="A635" t="s">
        <v>35</v>
      </c>
      <c r="B635" t="s">
        <v>915</v>
      </c>
      <c r="C635" t="s">
        <v>917</v>
      </c>
      <c r="D635">
        <v>0</v>
      </c>
      <c r="E635" t="s">
        <v>41</v>
      </c>
      <c r="F635" t="s">
        <v>42</v>
      </c>
      <c r="G635" t="s">
        <v>23</v>
      </c>
      <c r="H635">
        <v>7</v>
      </c>
      <c r="I635">
        <v>63</v>
      </c>
      <c r="J635" t="s">
        <v>48</v>
      </c>
      <c r="K635" t="s">
        <v>61</v>
      </c>
      <c r="L635" s="13">
        <v>524986176</v>
      </c>
      <c r="M635" s="13">
        <v>176677024</v>
      </c>
      <c r="N635">
        <v>352093</v>
      </c>
      <c r="O635">
        <v>201</v>
      </c>
      <c r="P635">
        <v>352294</v>
      </c>
      <c r="Q635">
        <v>21.42029363</v>
      </c>
      <c r="R635">
        <v>33.111800989999999</v>
      </c>
      <c r="S635" s="11">
        <v>1644674</v>
      </c>
    </row>
    <row r="636" spans="1:19" x14ac:dyDescent="0.3">
      <c r="A636" t="s">
        <v>35</v>
      </c>
      <c r="B636" t="s">
        <v>915</v>
      </c>
      <c r="C636" t="s">
        <v>918</v>
      </c>
      <c r="D636">
        <v>0</v>
      </c>
      <c r="E636" t="s">
        <v>31</v>
      </c>
      <c r="F636" t="s">
        <v>32</v>
      </c>
      <c r="G636" t="s">
        <v>23</v>
      </c>
      <c r="H636">
        <v>0</v>
      </c>
      <c r="I636">
        <v>42</v>
      </c>
      <c r="J636" t="s">
        <v>48</v>
      </c>
      <c r="K636" t="s">
        <v>29</v>
      </c>
      <c r="L636" s="13">
        <v>121801005</v>
      </c>
      <c r="M636" s="13">
        <v>0</v>
      </c>
      <c r="N636">
        <v>162727</v>
      </c>
      <c r="O636">
        <v>129</v>
      </c>
      <c r="P636">
        <v>162856</v>
      </c>
      <c r="Q636">
        <v>9.9020231370000005</v>
      </c>
      <c r="R636">
        <v>15.30669118</v>
      </c>
      <c r="S636" s="11">
        <v>1644674</v>
      </c>
    </row>
    <row r="637" spans="1:19" x14ac:dyDescent="0.3">
      <c r="A637" t="s">
        <v>35</v>
      </c>
      <c r="B637" t="s">
        <v>915</v>
      </c>
      <c r="C637" t="s">
        <v>33</v>
      </c>
      <c r="D637">
        <v>0</v>
      </c>
      <c r="E637" t="s">
        <v>33</v>
      </c>
      <c r="F637" t="s">
        <v>2885</v>
      </c>
      <c r="G637" t="s">
        <v>34</v>
      </c>
      <c r="J637" t="s">
        <v>34</v>
      </c>
      <c r="K637" t="s">
        <v>34</v>
      </c>
      <c r="N637">
        <v>10792</v>
      </c>
      <c r="O637">
        <v>6</v>
      </c>
      <c r="P637">
        <v>10798</v>
      </c>
      <c r="Q637">
        <v>0.65654348500000004</v>
      </c>
      <c r="R637">
        <v>1.0148944550000001</v>
      </c>
      <c r="S637" s="11">
        <v>1644674</v>
      </c>
    </row>
    <row r="638" spans="1:19" x14ac:dyDescent="0.3">
      <c r="A638" t="s">
        <v>309</v>
      </c>
      <c r="B638" t="s">
        <v>919</v>
      </c>
      <c r="C638" t="s">
        <v>920</v>
      </c>
      <c r="D638">
        <v>1</v>
      </c>
      <c r="E638" t="s">
        <v>312</v>
      </c>
      <c r="F638" t="s">
        <v>313</v>
      </c>
      <c r="G638" t="s">
        <v>23</v>
      </c>
      <c r="H638">
        <v>1</v>
      </c>
      <c r="I638">
        <v>58</v>
      </c>
      <c r="J638" t="s">
        <v>38</v>
      </c>
      <c r="K638" t="s">
        <v>25</v>
      </c>
      <c r="L638" s="13">
        <v>14529286</v>
      </c>
      <c r="M638" s="13">
        <v>0</v>
      </c>
      <c r="N638">
        <v>521954</v>
      </c>
      <c r="O638">
        <v>930</v>
      </c>
      <c r="P638">
        <v>522884</v>
      </c>
      <c r="Q638">
        <v>34.756910220000002</v>
      </c>
      <c r="R638">
        <v>46.141722690000002</v>
      </c>
      <c r="S638" s="11">
        <v>1504403</v>
      </c>
    </row>
    <row r="639" spans="1:19" x14ac:dyDescent="0.3">
      <c r="A639" t="s">
        <v>309</v>
      </c>
      <c r="B639" t="s">
        <v>919</v>
      </c>
      <c r="C639" t="s">
        <v>921</v>
      </c>
      <c r="D639">
        <v>0</v>
      </c>
      <c r="E639" t="s">
        <v>21</v>
      </c>
      <c r="F639" t="s">
        <v>22</v>
      </c>
      <c r="G639" t="s">
        <v>23</v>
      </c>
      <c r="H639">
        <v>7</v>
      </c>
      <c r="I639">
        <v>59</v>
      </c>
      <c r="J639" t="s">
        <v>48</v>
      </c>
      <c r="K639" t="s">
        <v>52</v>
      </c>
      <c r="L639" s="13">
        <v>3628704</v>
      </c>
      <c r="M639" s="13">
        <v>0</v>
      </c>
      <c r="N639">
        <v>483978</v>
      </c>
      <c r="O639">
        <v>3494</v>
      </c>
      <c r="P639">
        <v>487472</v>
      </c>
      <c r="Q639">
        <v>32.403019669999999</v>
      </c>
      <c r="R639">
        <v>43.016802669999997</v>
      </c>
      <c r="S639" s="11">
        <v>1504403</v>
      </c>
    </row>
    <row r="640" spans="1:19" x14ac:dyDescent="0.3">
      <c r="A640" t="s">
        <v>309</v>
      </c>
      <c r="B640" t="s">
        <v>919</v>
      </c>
      <c r="C640" t="s">
        <v>922</v>
      </c>
      <c r="D640">
        <v>0</v>
      </c>
      <c r="E640" t="s">
        <v>31</v>
      </c>
      <c r="F640" t="s">
        <v>32</v>
      </c>
      <c r="G640" t="s">
        <v>23</v>
      </c>
      <c r="H640">
        <v>0</v>
      </c>
      <c r="I640">
        <v>77</v>
      </c>
      <c r="J640" t="s">
        <v>48</v>
      </c>
      <c r="K640" t="s">
        <v>25</v>
      </c>
      <c r="L640" s="13">
        <v>154100240</v>
      </c>
      <c r="M640" s="13">
        <v>0</v>
      </c>
      <c r="N640">
        <v>79987</v>
      </c>
      <c r="O640">
        <v>362</v>
      </c>
      <c r="P640">
        <v>80349</v>
      </c>
      <c r="Q640">
        <v>5.340922612</v>
      </c>
      <c r="R640">
        <v>7.0903704779999996</v>
      </c>
      <c r="S640" s="11">
        <v>1504403</v>
      </c>
    </row>
    <row r="641" spans="1:19" x14ac:dyDescent="0.3">
      <c r="A641" t="s">
        <v>347</v>
      </c>
      <c r="B641" t="s">
        <v>923</v>
      </c>
      <c r="C641" t="s">
        <v>924</v>
      </c>
      <c r="D641">
        <v>1</v>
      </c>
      <c r="E641" t="s">
        <v>523</v>
      </c>
      <c r="F641" t="s">
        <v>524</v>
      </c>
      <c r="G641" t="s">
        <v>23</v>
      </c>
      <c r="H641">
        <v>7</v>
      </c>
      <c r="I641">
        <v>63</v>
      </c>
      <c r="J641" t="s">
        <v>48</v>
      </c>
      <c r="K641" t="s">
        <v>29</v>
      </c>
      <c r="L641" s="13">
        <v>788064044</v>
      </c>
      <c r="M641" s="13">
        <v>10159381</v>
      </c>
      <c r="N641">
        <v>718131</v>
      </c>
      <c r="O641">
        <v>633</v>
      </c>
      <c r="P641">
        <v>718764</v>
      </c>
      <c r="Q641">
        <v>38.673041470000001</v>
      </c>
      <c r="R641">
        <v>42.655148959999998</v>
      </c>
      <c r="S641" s="11">
        <v>1858566</v>
      </c>
    </row>
    <row r="642" spans="1:19" x14ac:dyDescent="0.3">
      <c r="A642" t="s">
        <v>347</v>
      </c>
      <c r="B642" t="s">
        <v>923</v>
      </c>
      <c r="C642" t="s">
        <v>925</v>
      </c>
      <c r="D642">
        <v>0</v>
      </c>
      <c r="E642" t="s">
        <v>31</v>
      </c>
      <c r="F642" t="s">
        <v>32</v>
      </c>
      <c r="G642" t="s">
        <v>23</v>
      </c>
      <c r="H642">
        <v>1</v>
      </c>
      <c r="I642">
        <v>52</v>
      </c>
      <c r="J642" t="s">
        <v>48</v>
      </c>
      <c r="K642" t="s">
        <v>29</v>
      </c>
      <c r="L642" s="13">
        <v>37395652</v>
      </c>
      <c r="M642" s="13">
        <v>2210543</v>
      </c>
      <c r="N642">
        <v>492086</v>
      </c>
      <c r="O642">
        <v>420</v>
      </c>
      <c r="P642">
        <v>492506</v>
      </c>
      <c r="Q642">
        <v>26.499247270000001</v>
      </c>
      <c r="R642">
        <v>29.227836669999999</v>
      </c>
      <c r="S642" s="11">
        <v>1858566</v>
      </c>
    </row>
    <row r="643" spans="1:19" x14ac:dyDescent="0.3">
      <c r="A643" t="s">
        <v>347</v>
      </c>
      <c r="B643" t="s">
        <v>923</v>
      </c>
      <c r="C643" t="s">
        <v>926</v>
      </c>
      <c r="D643">
        <v>0</v>
      </c>
      <c r="E643" t="s">
        <v>521</v>
      </c>
      <c r="F643" t="s">
        <v>42</v>
      </c>
      <c r="G643" t="s">
        <v>23</v>
      </c>
      <c r="H643">
        <v>0</v>
      </c>
      <c r="I643">
        <v>50</v>
      </c>
      <c r="J643" t="s">
        <v>48</v>
      </c>
      <c r="K643" t="s">
        <v>52</v>
      </c>
      <c r="L643" s="13">
        <v>12133685</v>
      </c>
      <c r="M643" s="13">
        <v>1391293</v>
      </c>
      <c r="N643">
        <v>398770</v>
      </c>
      <c r="O643">
        <v>963</v>
      </c>
      <c r="P643">
        <v>399733</v>
      </c>
      <c r="Q643">
        <v>21.507603169999999</v>
      </c>
      <c r="R643">
        <v>23.722210159999999</v>
      </c>
      <c r="S643" s="11">
        <v>1858566</v>
      </c>
    </row>
    <row r="644" spans="1:19" x14ac:dyDescent="0.3">
      <c r="A644" t="s">
        <v>45</v>
      </c>
      <c r="B644" t="s">
        <v>927</v>
      </c>
      <c r="C644" t="s">
        <v>928</v>
      </c>
      <c r="D644">
        <v>1</v>
      </c>
      <c r="E644" t="s">
        <v>21</v>
      </c>
      <c r="F644" t="s">
        <v>22</v>
      </c>
      <c r="G644" t="s">
        <v>23</v>
      </c>
      <c r="H644">
        <v>2</v>
      </c>
      <c r="I644">
        <v>66</v>
      </c>
      <c r="J644" t="s">
        <v>48</v>
      </c>
      <c r="K644" t="s">
        <v>29</v>
      </c>
      <c r="L644" s="13">
        <v>158651112</v>
      </c>
      <c r="M644" s="13">
        <v>1000000</v>
      </c>
      <c r="N644">
        <v>610268</v>
      </c>
      <c r="O644">
        <v>3265</v>
      </c>
      <c r="P644">
        <v>613533</v>
      </c>
      <c r="Q644">
        <v>32.152902279999999</v>
      </c>
      <c r="R644">
        <v>56.360958979999999</v>
      </c>
      <c r="S644" s="11">
        <v>1908173</v>
      </c>
    </row>
    <row r="645" spans="1:19" x14ac:dyDescent="0.3">
      <c r="A645" t="s">
        <v>45</v>
      </c>
      <c r="B645" t="s">
        <v>927</v>
      </c>
      <c r="C645" t="s">
        <v>929</v>
      </c>
      <c r="D645">
        <v>0</v>
      </c>
      <c r="E645" t="s">
        <v>31</v>
      </c>
      <c r="F645" t="s">
        <v>32</v>
      </c>
      <c r="G645" t="s">
        <v>23</v>
      </c>
      <c r="H645">
        <v>1</v>
      </c>
      <c r="I645">
        <v>45</v>
      </c>
      <c r="J645" t="s">
        <v>48</v>
      </c>
      <c r="K645" t="s">
        <v>52</v>
      </c>
      <c r="L645" s="13">
        <v>420966036</v>
      </c>
      <c r="M645" s="13">
        <v>585784500</v>
      </c>
      <c r="N645">
        <v>382636</v>
      </c>
      <c r="O645">
        <v>1654</v>
      </c>
      <c r="P645">
        <v>384290</v>
      </c>
      <c r="Q645">
        <v>20.139159289999998</v>
      </c>
      <c r="R645">
        <v>35.302017859999999</v>
      </c>
      <c r="S645" s="11">
        <v>1908173</v>
      </c>
    </row>
    <row r="646" spans="1:19" x14ac:dyDescent="0.3">
      <c r="A646" t="s">
        <v>45</v>
      </c>
      <c r="B646" t="s">
        <v>927</v>
      </c>
      <c r="C646" t="s">
        <v>930</v>
      </c>
      <c r="D646">
        <v>0</v>
      </c>
      <c r="E646" t="s">
        <v>54</v>
      </c>
      <c r="F646" t="s">
        <v>55</v>
      </c>
      <c r="G646" t="s">
        <v>23</v>
      </c>
      <c r="H646">
        <v>1</v>
      </c>
      <c r="I646">
        <v>46</v>
      </c>
      <c r="J646" t="s">
        <v>48</v>
      </c>
      <c r="K646" t="s">
        <v>314</v>
      </c>
      <c r="L646" s="13">
        <v>117652383</v>
      </c>
      <c r="M646" s="13">
        <v>0</v>
      </c>
      <c r="N646">
        <v>39336</v>
      </c>
      <c r="O646">
        <v>113</v>
      </c>
      <c r="P646">
        <v>39449</v>
      </c>
      <c r="Q646">
        <v>2.0673702020000002</v>
      </c>
      <c r="R646">
        <v>3.623902008</v>
      </c>
      <c r="S646" s="11">
        <v>1908173</v>
      </c>
    </row>
    <row r="647" spans="1:19" x14ac:dyDescent="0.3">
      <c r="A647" t="s">
        <v>101</v>
      </c>
      <c r="B647" t="s">
        <v>931</v>
      </c>
      <c r="C647" t="s">
        <v>932</v>
      </c>
      <c r="D647">
        <v>1</v>
      </c>
      <c r="E647" t="s">
        <v>105</v>
      </c>
      <c r="F647" t="s">
        <v>2923</v>
      </c>
      <c r="G647" t="s">
        <v>23</v>
      </c>
      <c r="H647">
        <v>0</v>
      </c>
      <c r="I647">
        <v>31</v>
      </c>
      <c r="J647" t="s">
        <v>48</v>
      </c>
      <c r="K647" t="s">
        <v>52</v>
      </c>
      <c r="L647" s="13">
        <v>13794320</v>
      </c>
      <c r="M647" s="13">
        <v>0</v>
      </c>
      <c r="N647">
        <v>790725</v>
      </c>
      <c r="O647">
        <v>402</v>
      </c>
      <c r="P647">
        <v>791127</v>
      </c>
      <c r="Q647">
        <v>46.017426810000003</v>
      </c>
      <c r="R647">
        <v>56.133259260000003</v>
      </c>
      <c r="S647" s="11">
        <v>1719190</v>
      </c>
    </row>
    <row r="648" spans="1:19" x14ac:dyDescent="0.3">
      <c r="A648" t="s">
        <v>101</v>
      </c>
      <c r="B648" t="s">
        <v>931</v>
      </c>
      <c r="C648" t="s">
        <v>933</v>
      </c>
      <c r="D648">
        <v>0</v>
      </c>
      <c r="E648" t="s">
        <v>21</v>
      </c>
      <c r="F648" t="s">
        <v>22</v>
      </c>
      <c r="G648" t="s">
        <v>23</v>
      </c>
      <c r="H648">
        <v>4</v>
      </c>
      <c r="I648">
        <v>43</v>
      </c>
      <c r="J648" t="s">
        <v>48</v>
      </c>
      <c r="K648" t="s">
        <v>29</v>
      </c>
      <c r="L648" s="13">
        <v>4559455</v>
      </c>
      <c r="M648" s="13">
        <v>935601</v>
      </c>
      <c r="N648">
        <v>470047</v>
      </c>
      <c r="O648">
        <v>486</v>
      </c>
      <c r="P648">
        <v>470533</v>
      </c>
      <c r="Q648">
        <v>27.369458869999999</v>
      </c>
      <c r="R648">
        <v>33.385980859999997</v>
      </c>
      <c r="S648" s="11">
        <v>1719190</v>
      </c>
    </row>
    <row r="649" spans="1:19" x14ac:dyDescent="0.3">
      <c r="A649" t="s">
        <v>101</v>
      </c>
      <c r="B649" t="s">
        <v>931</v>
      </c>
      <c r="C649" t="s">
        <v>934</v>
      </c>
      <c r="D649">
        <v>0</v>
      </c>
      <c r="E649" t="s">
        <v>87</v>
      </c>
      <c r="F649" t="s">
        <v>88</v>
      </c>
      <c r="G649" t="s">
        <v>23</v>
      </c>
      <c r="H649">
        <v>0</v>
      </c>
      <c r="I649">
        <v>48</v>
      </c>
      <c r="J649" t="s">
        <v>48</v>
      </c>
      <c r="K649" t="s">
        <v>79</v>
      </c>
      <c r="L649" s="13">
        <v>36020256</v>
      </c>
      <c r="M649" s="13">
        <v>0</v>
      </c>
      <c r="N649">
        <v>93833</v>
      </c>
      <c r="O649">
        <v>108</v>
      </c>
      <c r="P649">
        <v>93941</v>
      </c>
      <c r="Q649">
        <v>5.4642593310000001</v>
      </c>
      <c r="R649">
        <v>6.665446266</v>
      </c>
      <c r="S649" s="11">
        <v>1719190</v>
      </c>
    </row>
    <row r="650" spans="1:19" x14ac:dyDescent="0.3">
      <c r="A650" t="s">
        <v>101</v>
      </c>
      <c r="B650" t="s">
        <v>931</v>
      </c>
      <c r="C650" t="s">
        <v>935</v>
      </c>
      <c r="D650">
        <v>0</v>
      </c>
      <c r="E650" t="s">
        <v>31</v>
      </c>
      <c r="F650" t="s">
        <v>32</v>
      </c>
      <c r="G650" t="s">
        <v>23</v>
      </c>
      <c r="H650">
        <v>0</v>
      </c>
      <c r="I650">
        <v>49</v>
      </c>
      <c r="J650" t="s">
        <v>48</v>
      </c>
      <c r="K650" t="s">
        <v>29</v>
      </c>
      <c r="L650" s="13">
        <v>12534000</v>
      </c>
      <c r="M650" s="13">
        <v>500000</v>
      </c>
      <c r="N650">
        <v>19819</v>
      </c>
      <c r="O650">
        <v>9</v>
      </c>
      <c r="P650">
        <v>19828</v>
      </c>
      <c r="Q650">
        <v>1.1533338369999999</v>
      </c>
      <c r="R650">
        <v>1.406866741</v>
      </c>
      <c r="S650" s="11">
        <v>1719190</v>
      </c>
    </row>
    <row r="651" spans="1:19" x14ac:dyDescent="0.3">
      <c r="A651" t="s">
        <v>101</v>
      </c>
      <c r="B651" t="s">
        <v>931</v>
      </c>
      <c r="C651" t="s">
        <v>33</v>
      </c>
      <c r="D651">
        <v>0</v>
      </c>
      <c r="E651" t="s">
        <v>33</v>
      </c>
      <c r="F651" t="s">
        <v>2885</v>
      </c>
      <c r="G651" t="s">
        <v>34</v>
      </c>
      <c r="J651" t="s">
        <v>34</v>
      </c>
      <c r="K651" t="s">
        <v>34</v>
      </c>
      <c r="N651">
        <v>16242</v>
      </c>
      <c r="O651">
        <v>5</v>
      </c>
      <c r="P651">
        <v>16247</v>
      </c>
      <c r="Q651">
        <v>0.94503806999999995</v>
      </c>
      <c r="R651">
        <v>1.152782124</v>
      </c>
      <c r="S651" s="11">
        <v>1719190</v>
      </c>
    </row>
    <row r="652" spans="1:19" x14ac:dyDescent="0.3">
      <c r="A652" t="s">
        <v>347</v>
      </c>
      <c r="B652" t="s">
        <v>936</v>
      </c>
      <c r="C652" t="s">
        <v>937</v>
      </c>
      <c r="D652">
        <v>1</v>
      </c>
      <c r="E652" t="s">
        <v>21</v>
      </c>
      <c r="F652" t="s">
        <v>22</v>
      </c>
      <c r="G652" t="s">
        <v>23</v>
      </c>
      <c r="H652">
        <v>0</v>
      </c>
      <c r="I652">
        <v>48</v>
      </c>
      <c r="J652" t="s">
        <v>48</v>
      </c>
      <c r="K652" t="s">
        <v>61</v>
      </c>
      <c r="L652" s="13">
        <v>4370067</v>
      </c>
      <c r="M652" s="13">
        <v>0</v>
      </c>
      <c r="N652">
        <v>657983</v>
      </c>
      <c r="O652">
        <v>1600</v>
      </c>
      <c r="P652">
        <v>659583</v>
      </c>
      <c r="Q652">
        <v>50.184392070000001</v>
      </c>
      <c r="R652">
        <v>64.920097799999994</v>
      </c>
      <c r="S652" s="11">
        <v>1314319</v>
      </c>
    </row>
    <row r="653" spans="1:19" x14ac:dyDescent="0.3">
      <c r="A653" t="s">
        <v>347</v>
      </c>
      <c r="B653" t="s">
        <v>936</v>
      </c>
      <c r="C653" t="s">
        <v>938</v>
      </c>
      <c r="D653">
        <v>0</v>
      </c>
      <c r="E653" t="s">
        <v>31</v>
      </c>
      <c r="F653" t="s">
        <v>32</v>
      </c>
      <c r="G653" t="s">
        <v>23</v>
      </c>
      <c r="H653">
        <v>0</v>
      </c>
      <c r="I653">
        <v>67</v>
      </c>
      <c r="J653" t="s">
        <v>48</v>
      </c>
      <c r="K653" t="s">
        <v>52</v>
      </c>
      <c r="L653" s="13">
        <v>57488181</v>
      </c>
      <c r="M653" s="13">
        <v>0</v>
      </c>
      <c r="N653">
        <v>294663</v>
      </c>
      <c r="O653">
        <v>354</v>
      </c>
      <c r="P653">
        <v>295017</v>
      </c>
      <c r="Q653">
        <v>22.446377170000002</v>
      </c>
      <c r="R653">
        <v>29.037334940000001</v>
      </c>
      <c r="S653" s="11">
        <v>1314319</v>
      </c>
    </row>
    <row r="654" spans="1:19" x14ac:dyDescent="0.3">
      <c r="A654" t="s">
        <v>347</v>
      </c>
      <c r="B654" t="s">
        <v>936</v>
      </c>
      <c r="C654" t="s">
        <v>33</v>
      </c>
      <c r="D654">
        <v>0</v>
      </c>
      <c r="E654" t="s">
        <v>33</v>
      </c>
      <c r="F654" t="s">
        <v>2885</v>
      </c>
      <c r="G654" t="s">
        <v>34</v>
      </c>
      <c r="J654" t="s">
        <v>34</v>
      </c>
      <c r="K654" t="s">
        <v>34</v>
      </c>
      <c r="N654">
        <v>21240</v>
      </c>
      <c r="O654">
        <v>48</v>
      </c>
      <c r="P654">
        <v>21288</v>
      </c>
      <c r="Q654">
        <v>1.6196981100000001</v>
      </c>
      <c r="R654">
        <v>2.095292089</v>
      </c>
      <c r="S654" s="11">
        <v>1314319</v>
      </c>
    </row>
    <row r="655" spans="1:19" x14ac:dyDescent="0.3">
      <c r="A655" t="s">
        <v>228</v>
      </c>
      <c r="B655" t="s">
        <v>939</v>
      </c>
      <c r="C655" t="s">
        <v>940</v>
      </c>
      <c r="D655">
        <v>1</v>
      </c>
      <c r="E655" t="s">
        <v>231</v>
      </c>
      <c r="F655" t="s">
        <v>232</v>
      </c>
      <c r="G655" t="s">
        <v>23</v>
      </c>
      <c r="H655">
        <v>0</v>
      </c>
      <c r="I655">
        <v>52</v>
      </c>
      <c r="J655" t="s">
        <v>48</v>
      </c>
      <c r="K655" t="s">
        <v>210</v>
      </c>
      <c r="L655" s="13">
        <v>148076407</v>
      </c>
      <c r="M655" s="13">
        <v>31474526</v>
      </c>
      <c r="N655">
        <v>743813</v>
      </c>
      <c r="O655">
        <v>2710</v>
      </c>
      <c r="P655">
        <v>746523</v>
      </c>
      <c r="Q655">
        <v>48.416382329999998</v>
      </c>
      <c r="R655">
        <v>64.303821670000005</v>
      </c>
      <c r="S655" s="11">
        <v>1541881</v>
      </c>
    </row>
    <row r="656" spans="1:19" x14ac:dyDescent="0.3">
      <c r="A656" t="s">
        <v>228</v>
      </c>
      <c r="B656" t="s">
        <v>939</v>
      </c>
      <c r="C656" t="s">
        <v>941</v>
      </c>
      <c r="D656">
        <v>0</v>
      </c>
      <c r="E656" t="s">
        <v>234</v>
      </c>
      <c r="F656" t="s">
        <v>235</v>
      </c>
      <c r="G656" t="s">
        <v>23</v>
      </c>
      <c r="I656">
        <v>48</v>
      </c>
      <c r="J656" t="s">
        <v>48</v>
      </c>
      <c r="K656" t="s">
        <v>711</v>
      </c>
      <c r="L656" s="13" t="s">
        <v>711</v>
      </c>
      <c r="M656" s="13" t="s">
        <v>711</v>
      </c>
      <c r="N656">
        <v>206782</v>
      </c>
      <c r="O656">
        <v>769</v>
      </c>
      <c r="P656">
        <v>207551</v>
      </c>
      <c r="Q656">
        <v>13.460896139999999</v>
      </c>
      <c r="R656">
        <v>17.877978970000001</v>
      </c>
      <c r="S656" s="11">
        <v>1541881</v>
      </c>
    </row>
    <row r="657" spans="1:19" x14ac:dyDescent="0.3">
      <c r="A657" t="s">
        <v>228</v>
      </c>
      <c r="B657" t="s">
        <v>939</v>
      </c>
      <c r="C657" t="s">
        <v>942</v>
      </c>
      <c r="D657">
        <v>0</v>
      </c>
      <c r="E657" t="s">
        <v>155</v>
      </c>
      <c r="F657" t="s">
        <v>237</v>
      </c>
      <c r="G657" t="s">
        <v>23</v>
      </c>
      <c r="H657">
        <v>1</v>
      </c>
      <c r="I657">
        <v>42</v>
      </c>
      <c r="J657" t="s">
        <v>48</v>
      </c>
      <c r="K657" t="s">
        <v>29</v>
      </c>
      <c r="L657" s="13">
        <v>38770497</v>
      </c>
      <c r="M657" s="13">
        <v>8000000</v>
      </c>
      <c r="N657">
        <v>62719</v>
      </c>
      <c r="O657">
        <v>156</v>
      </c>
      <c r="P657">
        <v>62875</v>
      </c>
      <c r="Q657">
        <v>4.0778114519999997</v>
      </c>
      <c r="R657">
        <v>5.4159118849999999</v>
      </c>
      <c r="S657" s="11">
        <v>1541881</v>
      </c>
    </row>
    <row r="658" spans="1:19" x14ac:dyDescent="0.3">
      <c r="A658" t="s">
        <v>228</v>
      </c>
      <c r="B658" t="s">
        <v>939</v>
      </c>
      <c r="C658" t="s">
        <v>943</v>
      </c>
      <c r="D658">
        <v>0</v>
      </c>
      <c r="E658" t="s">
        <v>239</v>
      </c>
      <c r="F658" t="s">
        <v>240</v>
      </c>
      <c r="G658" t="s">
        <v>23</v>
      </c>
      <c r="I658">
        <v>56</v>
      </c>
      <c r="J658" t="s">
        <v>48</v>
      </c>
      <c r="K658" t="s">
        <v>711</v>
      </c>
      <c r="L658" s="13" t="s">
        <v>711</v>
      </c>
      <c r="M658" s="13" t="s">
        <v>711</v>
      </c>
      <c r="N658">
        <v>54574</v>
      </c>
      <c r="O658">
        <v>383</v>
      </c>
      <c r="P658">
        <v>54957</v>
      </c>
      <c r="Q658">
        <v>3.5642828469999999</v>
      </c>
      <c r="R658">
        <v>4.7338730729999998</v>
      </c>
      <c r="S658" s="11">
        <v>1541881</v>
      </c>
    </row>
    <row r="659" spans="1:19" x14ac:dyDescent="0.3">
      <c r="A659" t="s">
        <v>228</v>
      </c>
      <c r="B659" t="s">
        <v>939</v>
      </c>
      <c r="C659" t="s">
        <v>944</v>
      </c>
      <c r="D659">
        <v>0</v>
      </c>
      <c r="E659" t="s">
        <v>242</v>
      </c>
      <c r="F659" t="s">
        <v>243</v>
      </c>
      <c r="G659" t="s">
        <v>23</v>
      </c>
      <c r="H659">
        <v>0</v>
      </c>
      <c r="I659">
        <v>52</v>
      </c>
      <c r="J659" t="s">
        <v>48</v>
      </c>
      <c r="K659" t="s">
        <v>79</v>
      </c>
      <c r="L659" s="13">
        <v>58904398</v>
      </c>
      <c r="M659" s="13">
        <v>25302234</v>
      </c>
      <c r="N659">
        <v>38586</v>
      </c>
      <c r="O659">
        <v>198</v>
      </c>
      <c r="P659">
        <v>38784</v>
      </c>
      <c r="Q659">
        <v>2.5153692150000002</v>
      </c>
      <c r="R659">
        <v>3.3407670220000001</v>
      </c>
      <c r="S659" s="11">
        <v>1541881</v>
      </c>
    </row>
    <row r="660" spans="1:19" x14ac:dyDescent="0.3">
      <c r="A660" t="s">
        <v>228</v>
      </c>
      <c r="B660" t="s">
        <v>939</v>
      </c>
      <c r="C660" t="s">
        <v>33</v>
      </c>
      <c r="D660">
        <v>0</v>
      </c>
      <c r="E660" t="s">
        <v>33</v>
      </c>
      <c r="F660" t="s">
        <v>2885</v>
      </c>
      <c r="G660" t="s">
        <v>34</v>
      </c>
      <c r="J660" t="s">
        <v>34</v>
      </c>
      <c r="K660" t="s">
        <v>34</v>
      </c>
      <c r="N660">
        <v>14051</v>
      </c>
      <c r="O660">
        <v>126</v>
      </c>
      <c r="P660">
        <v>14177</v>
      </c>
      <c r="Q660">
        <v>0.91946135900000003</v>
      </c>
      <c r="R660">
        <v>1.221175074</v>
      </c>
      <c r="S660" s="11">
        <v>1541881</v>
      </c>
    </row>
    <row r="661" spans="1:19" x14ac:dyDescent="0.3">
      <c r="A661" t="s">
        <v>45</v>
      </c>
      <c r="B661" t="s">
        <v>945</v>
      </c>
      <c r="C661" t="s">
        <v>946</v>
      </c>
      <c r="D661">
        <v>1</v>
      </c>
      <c r="E661" t="s">
        <v>21</v>
      </c>
      <c r="F661" t="s">
        <v>22</v>
      </c>
      <c r="G661" t="s">
        <v>44</v>
      </c>
      <c r="H661">
        <v>0</v>
      </c>
      <c r="I661">
        <v>40</v>
      </c>
      <c r="J661" t="s">
        <v>24</v>
      </c>
      <c r="K661" t="s">
        <v>79</v>
      </c>
      <c r="L661" s="13">
        <v>122885349</v>
      </c>
      <c r="M661" s="13">
        <v>1449572</v>
      </c>
      <c r="N661">
        <v>565452</v>
      </c>
      <c r="O661">
        <v>2018</v>
      </c>
      <c r="P661">
        <v>567470</v>
      </c>
      <c r="Q661">
        <v>32.746160269999997</v>
      </c>
      <c r="R661">
        <v>49.83481192</v>
      </c>
      <c r="S661" s="11">
        <v>1732936</v>
      </c>
    </row>
    <row r="662" spans="1:19" x14ac:dyDescent="0.3">
      <c r="A662" t="s">
        <v>45</v>
      </c>
      <c r="B662" t="s">
        <v>945</v>
      </c>
      <c r="C662" t="s">
        <v>947</v>
      </c>
      <c r="D662">
        <v>0</v>
      </c>
      <c r="E662" t="s">
        <v>50</v>
      </c>
      <c r="F662" t="s">
        <v>51</v>
      </c>
      <c r="G662" t="s">
        <v>23</v>
      </c>
      <c r="H662">
        <v>1</v>
      </c>
      <c r="I662">
        <v>44</v>
      </c>
      <c r="J662" t="s">
        <v>24</v>
      </c>
      <c r="K662" t="s">
        <v>25</v>
      </c>
      <c r="L662" s="13">
        <v>11989452</v>
      </c>
      <c r="M662" s="13">
        <v>12518538</v>
      </c>
      <c r="N662">
        <v>368111</v>
      </c>
      <c r="O662">
        <v>580</v>
      </c>
      <c r="P662">
        <v>368691</v>
      </c>
      <c r="Q662">
        <v>21.27551162</v>
      </c>
      <c r="R662">
        <v>32.378181470000001</v>
      </c>
      <c r="S662" s="11">
        <v>1732936</v>
      </c>
    </row>
    <row r="663" spans="1:19" x14ac:dyDescent="0.3">
      <c r="A663" t="s">
        <v>45</v>
      </c>
      <c r="B663" t="s">
        <v>945</v>
      </c>
      <c r="C663" t="s">
        <v>948</v>
      </c>
      <c r="D663">
        <v>0</v>
      </c>
      <c r="E663" t="s">
        <v>87</v>
      </c>
      <c r="F663" t="s">
        <v>88</v>
      </c>
      <c r="G663" t="s">
        <v>23</v>
      </c>
      <c r="H663">
        <v>7</v>
      </c>
      <c r="I663">
        <v>70</v>
      </c>
      <c r="J663" t="s">
        <v>24</v>
      </c>
      <c r="K663" t="s">
        <v>52</v>
      </c>
      <c r="L663" s="13">
        <v>22228892</v>
      </c>
      <c r="M663" s="13">
        <v>683365</v>
      </c>
      <c r="N663">
        <v>109485</v>
      </c>
      <c r="O663">
        <v>85</v>
      </c>
      <c r="P663">
        <v>109570</v>
      </c>
      <c r="Q663">
        <v>6.3227955329999999</v>
      </c>
      <c r="R663">
        <v>9.6223594939999995</v>
      </c>
      <c r="S663" s="11">
        <v>1732936</v>
      </c>
    </row>
    <row r="664" spans="1:19" x14ac:dyDescent="0.3">
      <c r="A664" t="s">
        <v>45</v>
      </c>
      <c r="B664" t="s">
        <v>945</v>
      </c>
      <c r="C664" t="s">
        <v>949</v>
      </c>
      <c r="D664">
        <v>0</v>
      </c>
      <c r="E664" t="s">
        <v>54</v>
      </c>
      <c r="F664" t="s">
        <v>55</v>
      </c>
      <c r="G664" t="s">
        <v>23</v>
      </c>
      <c r="H664">
        <v>0</v>
      </c>
      <c r="I664">
        <v>53</v>
      </c>
      <c r="J664" t="s">
        <v>24</v>
      </c>
      <c r="K664" t="s">
        <v>61</v>
      </c>
      <c r="L664" s="13">
        <v>3360369</v>
      </c>
      <c r="M664" s="13">
        <v>220000</v>
      </c>
      <c r="N664">
        <v>58749</v>
      </c>
      <c r="O664">
        <v>98</v>
      </c>
      <c r="P664">
        <v>58847</v>
      </c>
      <c r="Q664">
        <v>3.3957976520000002</v>
      </c>
      <c r="R664">
        <v>5.1679016989999997</v>
      </c>
      <c r="S664" s="11">
        <v>1732936</v>
      </c>
    </row>
    <row r="665" spans="1:19" x14ac:dyDescent="0.3">
      <c r="A665" t="s">
        <v>35</v>
      </c>
      <c r="B665" t="s">
        <v>950</v>
      </c>
      <c r="C665" t="s">
        <v>951</v>
      </c>
      <c r="D665">
        <v>1</v>
      </c>
      <c r="E665" t="s">
        <v>21</v>
      </c>
      <c r="F665" t="s">
        <v>22</v>
      </c>
      <c r="G665" t="s">
        <v>23</v>
      </c>
      <c r="H665">
        <v>3</v>
      </c>
      <c r="I665">
        <v>68</v>
      </c>
      <c r="J665" t="s">
        <v>48</v>
      </c>
      <c r="K665" t="s">
        <v>29</v>
      </c>
      <c r="L665" s="13">
        <v>103366710</v>
      </c>
      <c r="M665" s="13">
        <v>2838478</v>
      </c>
      <c r="N665">
        <v>492145</v>
      </c>
      <c r="O665">
        <v>108</v>
      </c>
      <c r="P665">
        <v>492253</v>
      </c>
      <c r="Q665">
        <v>26.108220230000001</v>
      </c>
      <c r="R665">
        <v>49.958186599999998</v>
      </c>
      <c r="S665" s="11">
        <v>1885433</v>
      </c>
    </row>
    <row r="666" spans="1:19" x14ac:dyDescent="0.3">
      <c r="A666" t="s">
        <v>35</v>
      </c>
      <c r="B666" t="s">
        <v>950</v>
      </c>
      <c r="C666" t="s">
        <v>952</v>
      </c>
      <c r="D666">
        <v>0</v>
      </c>
      <c r="E666" t="s">
        <v>41</v>
      </c>
      <c r="F666" t="s">
        <v>42</v>
      </c>
      <c r="G666" t="s">
        <v>23</v>
      </c>
      <c r="H666">
        <v>3</v>
      </c>
      <c r="I666">
        <v>37</v>
      </c>
      <c r="J666" t="s">
        <v>48</v>
      </c>
      <c r="K666" t="s">
        <v>52</v>
      </c>
      <c r="L666" s="13">
        <v>63242772</v>
      </c>
      <c r="M666" s="13">
        <v>19391778</v>
      </c>
      <c r="N666">
        <v>386901</v>
      </c>
      <c r="O666">
        <v>31</v>
      </c>
      <c r="P666">
        <v>386932</v>
      </c>
      <c r="Q666">
        <v>20.522182440000002</v>
      </c>
      <c r="R666">
        <v>39.269280340000002</v>
      </c>
      <c r="S666" s="11">
        <v>1885433</v>
      </c>
    </row>
    <row r="667" spans="1:19" x14ac:dyDescent="0.3">
      <c r="A667" t="s">
        <v>35</v>
      </c>
      <c r="B667" t="s">
        <v>950</v>
      </c>
      <c r="C667" t="s">
        <v>953</v>
      </c>
      <c r="D667">
        <v>0</v>
      </c>
      <c r="E667" t="s">
        <v>31</v>
      </c>
      <c r="F667" t="s">
        <v>32</v>
      </c>
      <c r="G667" t="s">
        <v>23</v>
      </c>
      <c r="H667">
        <v>0</v>
      </c>
      <c r="I667">
        <v>37</v>
      </c>
      <c r="J667" t="s">
        <v>48</v>
      </c>
      <c r="K667" t="s">
        <v>29</v>
      </c>
      <c r="L667" s="13">
        <v>64076173</v>
      </c>
      <c r="M667" s="13">
        <v>24438446</v>
      </c>
      <c r="N667">
        <v>60538</v>
      </c>
      <c r="O667">
        <v>11</v>
      </c>
      <c r="P667">
        <v>60549</v>
      </c>
      <c r="Q667">
        <v>3.2114108539999999</v>
      </c>
      <c r="R667">
        <v>6.1450478520000003</v>
      </c>
      <c r="S667" s="11">
        <v>1885433</v>
      </c>
    </row>
    <row r="668" spans="1:19" x14ac:dyDescent="0.3">
      <c r="A668" t="s">
        <v>35</v>
      </c>
      <c r="B668" t="s">
        <v>950</v>
      </c>
      <c r="C668" t="s">
        <v>33</v>
      </c>
      <c r="D668">
        <v>0</v>
      </c>
      <c r="E668" t="s">
        <v>33</v>
      </c>
      <c r="F668" t="s">
        <v>2885</v>
      </c>
      <c r="G668" t="s">
        <v>34</v>
      </c>
      <c r="J668" t="s">
        <v>34</v>
      </c>
      <c r="K668" t="s">
        <v>34</v>
      </c>
      <c r="N668">
        <v>11754</v>
      </c>
      <c r="O668">
        <v>3</v>
      </c>
      <c r="P668">
        <v>11757</v>
      </c>
      <c r="Q668">
        <v>0.623570289</v>
      </c>
      <c r="R668">
        <v>1.193204307</v>
      </c>
      <c r="S668" s="11">
        <v>1885433</v>
      </c>
    </row>
    <row r="669" spans="1:19" x14ac:dyDescent="0.3">
      <c r="A669" t="s">
        <v>101</v>
      </c>
      <c r="B669" t="s">
        <v>954</v>
      </c>
      <c r="C669" t="s">
        <v>955</v>
      </c>
      <c r="D669">
        <v>1</v>
      </c>
      <c r="E669" t="s">
        <v>105</v>
      </c>
      <c r="F669" t="s">
        <v>2923</v>
      </c>
      <c r="G669" t="s">
        <v>23</v>
      </c>
      <c r="H669">
        <v>1</v>
      </c>
      <c r="I669">
        <v>71</v>
      </c>
      <c r="J669" t="s">
        <v>48</v>
      </c>
      <c r="K669" t="s">
        <v>29</v>
      </c>
      <c r="L669" s="13">
        <v>42518790</v>
      </c>
      <c r="M669" s="13">
        <v>0</v>
      </c>
      <c r="N669">
        <v>511707</v>
      </c>
      <c r="O669">
        <v>355</v>
      </c>
      <c r="P669">
        <v>512062</v>
      </c>
      <c r="Q669">
        <v>32.69463081</v>
      </c>
      <c r="R669">
        <v>42.505530450000002</v>
      </c>
      <c r="S669" s="11">
        <v>1566196</v>
      </c>
    </row>
    <row r="670" spans="1:19" x14ac:dyDescent="0.3">
      <c r="A670" t="s">
        <v>101</v>
      </c>
      <c r="B670" t="s">
        <v>954</v>
      </c>
      <c r="C670" t="s">
        <v>956</v>
      </c>
      <c r="D670">
        <v>0</v>
      </c>
      <c r="E670" t="s">
        <v>21</v>
      </c>
      <c r="F670" t="s">
        <v>22</v>
      </c>
      <c r="G670" t="s">
        <v>23</v>
      </c>
      <c r="H670">
        <v>2</v>
      </c>
      <c r="I670">
        <v>53</v>
      </c>
      <c r="J670" t="s">
        <v>38</v>
      </c>
      <c r="K670" t="s">
        <v>52</v>
      </c>
      <c r="L670" s="13">
        <v>706493</v>
      </c>
      <c r="M670" s="13">
        <v>0</v>
      </c>
      <c r="N670">
        <v>458270</v>
      </c>
      <c r="O670">
        <v>790</v>
      </c>
      <c r="P670">
        <v>459060</v>
      </c>
      <c r="Q670">
        <v>29.310507749999999</v>
      </c>
      <c r="R670">
        <v>38.105910620000003</v>
      </c>
      <c r="S670" s="11">
        <v>1566196</v>
      </c>
    </row>
    <row r="671" spans="1:19" x14ac:dyDescent="0.3">
      <c r="A671" t="s">
        <v>101</v>
      </c>
      <c r="B671" t="s">
        <v>954</v>
      </c>
      <c r="C671" t="s">
        <v>957</v>
      </c>
      <c r="D671">
        <v>0</v>
      </c>
      <c r="E671" t="s">
        <v>87</v>
      </c>
      <c r="F671" t="s">
        <v>88</v>
      </c>
      <c r="G671" t="s">
        <v>23</v>
      </c>
      <c r="H671">
        <v>2</v>
      </c>
      <c r="I671">
        <v>67</v>
      </c>
      <c r="J671" t="s">
        <v>48</v>
      </c>
      <c r="K671" t="s">
        <v>52</v>
      </c>
      <c r="L671" s="13">
        <v>7743732</v>
      </c>
      <c r="M671" s="13">
        <v>0</v>
      </c>
      <c r="N671">
        <v>167249</v>
      </c>
      <c r="O671">
        <v>341</v>
      </c>
      <c r="P671">
        <v>167590</v>
      </c>
      <c r="Q671">
        <v>10.70044873</v>
      </c>
      <c r="R671">
        <v>13.91140496</v>
      </c>
      <c r="S671" s="11">
        <v>1566196</v>
      </c>
    </row>
    <row r="672" spans="1:19" x14ac:dyDescent="0.3">
      <c r="A672" t="s">
        <v>101</v>
      </c>
      <c r="B672" t="s">
        <v>954</v>
      </c>
      <c r="C672" t="s">
        <v>958</v>
      </c>
      <c r="D672">
        <v>0</v>
      </c>
      <c r="E672" t="s">
        <v>31</v>
      </c>
      <c r="F672" t="s">
        <v>32</v>
      </c>
      <c r="G672" t="s">
        <v>23</v>
      </c>
      <c r="H672">
        <v>1</v>
      </c>
      <c r="I672">
        <v>37</v>
      </c>
      <c r="J672" t="s">
        <v>48</v>
      </c>
      <c r="K672" t="s">
        <v>79</v>
      </c>
      <c r="L672" s="13">
        <v>12367000</v>
      </c>
      <c r="M672" s="13">
        <v>5296000</v>
      </c>
      <c r="N672">
        <v>29066</v>
      </c>
      <c r="O672">
        <v>31</v>
      </c>
      <c r="P672">
        <v>29097</v>
      </c>
      <c r="Q672">
        <v>1.857813454</v>
      </c>
      <c r="R672">
        <v>2.4153001380000001</v>
      </c>
      <c r="S672" s="11">
        <v>1566196</v>
      </c>
    </row>
    <row r="673" spans="1:19" x14ac:dyDescent="0.3">
      <c r="A673" t="s">
        <v>101</v>
      </c>
      <c r="B673" t="s">
        <v>954</v>
      </c>
      <c r="C673" t="s">
        <v>33</v>
      </c>
      <c r="D673">
        <v>0</v>
      </c>
      <c r="E673" t="s">
        <v>33</v>
      </c>
      <c r="F673" t="s">
        <v>2885</v>
      </c>
      <c r="G673" t="s">
        <v>34</v>
      </c>
      <c r="J673" t="s">
        <v>34</v>
      </c>
      <c r="K673" t="s">
        <v>34</v>
      </c>
      <c r="N673">
        <v>14466</v>
      </c>
      <c r="O673">
        <v>25</v>
      </c>
      <c r="P673">
        <v>14491</v>
      </c>
      <c r="Q673">
        <v>0.92523541099999995</v>
      </c>
      <c r="R673">
        <v>1.2028770769999999</v>
      </c>
      <c r="S673" s="11">
        <v>1566196</v>
      </c>
    </row>
    <row r="674" spans="1:19" x14ac:dyDescent="0.3">
      <c r="A674" t="s">
        <v>742</v>
      </c>
      <c r="B674" t="s">
        <v>959</v>
      </c>
      <c r="C674" t="s">
        <v>960</v>
      </c>
      <c r="D674">
        <v>1</v>
      </c>
      <c r="E674" t="s">
        <v>21</v>
      </c>
      <c r="F674" t="s">
        <v>22</v>
      </c>
      <c r="G674" t="s">
        <v>23</v>
      </c>
      <c r="H674">
        <v>0</v>
      </c>
      <c r="I674">
        <v>39</v>
      </c>
      <c r="J674" t="s">
        <v>24</v>
      </c>
      <c r="K674" t="s">
        <v>25</v>
      </c>
      <c r="L674" s="13">
        <v>4737559</v>
      </c>
      <c r="M674" s="13">
        <v>685516</v>
      </c>
      <c r="N674">
        <v>483748</v>
      </c>
      <c r="O674">
        <v>1175</v>
      </c>
      <c r="P674">
        <v>484923</v>
      </c>
      <c r="Q674">
        <v>34.705454199999998</v>
      </c>
      <c r="R674">
        <v>47.264325560000003</v>
      </c>
      <c r="S674" s="11">
        <v>1397253</v>
      </c>
    </row>
    <row r="675" spans="1:19" x14ac:dyDescent="0.3">
      <c r="A675" t="s">
        <v>742</v>
      </c>
      <c r="B675" t="s">
        <v>959</v>
      </c>
      <c r="C675" t="s">
        <v>961</v>
      </c>
      <c r="D675">
        <v>0</v>
      </c>
      <c r="E675" t="s">
        <v>962</v>
      </c>
      <c r="F675" t="s">
        <v>543</v>
      </c>
      <c r="G675" t="s">
        <v>23</v>
      </c>
      <c r="H675">
        <v>0</v>
      </c>
      <c r="I675">
        <v>72</v>
      </c>
      <c r="J675" t="s">
        <v>24</v>
      </c>
      <c r="K675" t="s">
        <v>61</v>
      </c>
      <c r="L675" s="13">
        <v>72593962</v>
      </c>
      <c r="M675" s="13">
        <v>14999229</v>
      </c>
      <c r="N675">
        <v>436158</v>
      </c>
      <c r="O675">
        <v>1175</v>
      </c>
      <c r="P675">
        <v>437333</v>
      </c>
      <c r="Q675">
        <v>31.299485489999999</v>
      </c>
      <c r="R675">
        <v>42.625838100000003</v>
      </c>
      <c r="S675" s="11">
        <v>1397253</v>
      </c>
    </row>
    <row r="676" spans="1:19" x14ac:dyDescent="0.3">
      <c r="A676" t="s">
        <v>742</v>
      </c>
      <c r="B676" t="s">
        <v>959</v>
      </c>
      <c r="C676" t="s">
        <v>963</v>
      </c>
      <c r="D676">
        <v>0</v>
      </c>
      <c r="E676" t="s">
        <v>155</v>
      </c>
      <c r="F676" t="s">
        <v>964</v>
      </c>
      <c r="G676" t="s">
        <v>23</v>
      </c>
      <c r="H676">
        <v>0</v>
      </c>
      <c r="I676">
        <v>60</v>
      </c>
      <c r="J676" t="s">
        <v>24</v>
      </c>
      <c r="K676" t="s">
        <v>79</v>
      </c>
      <c r="L676" s="13">
        <v>3010115</v>
      </c>
      <c r="M676" s="13">
        <v>0</v>
      </c>
      <c r="N676">
        <v>16562</v>
      </c>
      <c r="O676">
        <v>0</v>
      </c>
      <c r="P676">
        <v>16562</v>
      </c>
      <c r="Q676">
        <v>1.185325779</v>
      </c>
      <c r="R676">
        <v>1.6142599129999999</v>
      </c>
      <c r="S676" s="11">
        <v>1397253</v>
      </c>
    </row>
    <row r="677" spans="1:19" x14ac:dyDescent="0.3">
      <c r="A677" t="s">
        <v>742</v>
      </c>
      <c r="B677" t="s">
        <v>959</v>
      </c>
      <c r="C677" t="s">
        <v>965</v>
      </c>
      <c r="D677">
        <v>0</v>
      </c>
      <c r="E677" t="s">
        <v>87</v>
      </c>
      <c r="F677" t="s">
        <v>2924</v>
      </c>
      <c r="G677" t="s">
        <v>23</v>
      </c>
      <c r="H677">
        <v>0</v>
      </c>
      <c r="I677">
        <v>45</v>
      </c>
      <c r="J677" t="s">
        <v>24</v>
      </c>
      <c r="K677" t="s">
        <v>61</v>
      </c>
      <c r="L677" s="13">
        <v>2468599</v>
      </c>
      <c r="M677" s="13">
        <v>341860</v>
      </c>
      <c r="N677">
        <v>16150</v>
      </c>
      <c r="O677">
        <v>7</v>
      </c>
      <c r="P677">
        <v>16157</v>
      </c>
      <c r="Q677">
        <v>1.1563403329999999</v>
      </c>
      <c r="R677">
        <v>1.574785498</v>
      </c>
      <c r="S677" s="11">
        <v>1397253</v>
      </c>
    </row>
    <row r="678" spans="1:19" x14ac:dyDescent="0.3">
      <c r="A678" t="s">
        <v>742</v>
      </c>
      <c r="B678" t="s">
        <v>959</v>
      </c>
      <c r="C678" t="s">
        <v>33</v>
      </c>
      <c r="D678">
        <v>0</v>
      </c>
      <c r="E678" t="s">
        <v>33</v>
      </c>
      <c r="F678" t="s">
        <v>2885</v>
      </c>
      <c r="G678" t="s">
        <v>34</v>
      </c>
      <c r="J678" t="s">
        <v>34</v>
      </c>
      <c r="K678" t="s">
        <v>34</v>
      </c>
      <c r="N678">
        <v>14365</v>
      </c>
      <c r="O678">
        <v>31</v>
      </c>
      <c r="P678">
        <v>14396</v>
      </c>
      <c r="Q678">
        <v>1.030307324</v>
      </c>
      <c r="R678">
        <v>1.4031448929999999</v>
      </c>
      <c r="S678" s="11">
        <v>1397253</v>
      </c>
    </row>
    <row r="679" spans="1:19" x14ac:dyDescent="0.3">
      <c r="A679" t="s">
        <v>742</v>
      </c>
      <c r="B679" t="s">
        <v>959</v>
      </c>
      <c r="C679" t="s">
        <v>966</v>
      </c>
      <c r="D679">
        <v>0</v>
      </c>
      <c r="E679" t="s">
        <v>105</v>
      </c>
      <c r="F679" t="s">
        <v>2923</v>
      </c>
      <c r="G679" t="s">
        <v>23</v>
      </c>
      <c r="H679">
        <v>0</v>
      </c>
      <c r="I679">
        <v>44</v>
      </c>
      <c r="J679" t="s">
        <v>24</v>
      </c>
      <c r="K679" t="s">
        <v>61</v>
      </c>
      <c r="L679" s="13">
        <v>1566773</v>
      </c>
      <c r="M679" s="13">
        <v>8000</v>
      </c>
      <c r="N679">
        <v>13084</v>
      </c>
      <c r="O679">
        <v>20</v>
      </c>
      <c r="P679">
        <v>13104</v>
      </c>
      <c r="Q679">
        <v>0.93784017600000003</v>
      </c>
      <c r="R679">
        <v>1.277216635</v>
      </c>
      <c r="S679" s="11">
        <v>1397253</v>
      </c>
    </row>
    <row r="680" spans="1:19" x14ac:dyDescent="0.3">
      <c r="A680" t="s">
        <v>742</v>
      </c>
      <c r="B680" t="s">
        <v>959</v>
      </c>
      <c r="C680" t="s">
        <v>967</v>
      </c>
      <c r="D680">
        <v>0</v>
      </c>
      <c r="E680" t="s">
        <v>155</v>
      </c>
      <c r="F680" t="s">
        <v>968</v>
      </c>
      <c r="G680" t="s">
        <v>23</v>
      </c>
      <c r="H680">
        <v>0</v>
      </c>
      <c r="I680">
        <v>45</v>
      </c>
      <c r="J680" t="s">
        <v>24</v>
      </c>
      <c r="K680" t="s">
        <v>66</v>
      </c>
      <c r="L680" s="13">
        <v>47000</v>
      </c>
      <c r="M680" s="13">
        <v>0</v>
      </c>
      <c r="N680">
        <v>12609</v>
      </c>
      <c r="O680">
        <v>0</v>
      </c>
      <c r="P680">
        <v>12609</v>
      </c>
      <c r="Q680">
        <v>0.90241352100000005</v>
      </c>
      <c r="R680">
        <v>1.228970127</v>
      </c>
      <c r="S680" s="11">
        <v>1397253</v>
      </c>
    </row>
    <row r="681" spans="1:19" x14ac:dyDescent="0.3">
      <c r="A681" t="s">
        <v>536</v>
      </c>
      <c r="B681" t="s">
        <v>969</v>
      </c>
      <c r="C681" t="s">
        <v>970</v>
      </c>
      <c r="D681">
        <v>1</v>
      </c>
      <c r="E681" t="s">
        <v>21</v>
      </c>
      <c r="F681" t="s">
        <v>22</v>
      </c>
      <c r="G681" t="s">
        <v>23</v>
      </c>
      <c r="H681">
        <v>0</v>
      </c>
      <c r="I681">
        <v>59</v>
      </c>
      <c r="J681" t="s">
        <v>48</v>
      </c>
      <c r="K681" t="s">
        <v>52</v>
      </c>
      <c r="L681" s="13">
        <v>34429027</v>
      </c>
      <c r="M681" s="13">
        <v>8748686</v>
      </c>
      <c r="N681">
        <v>847445</v>
      </c>
      <c r="O681">
        <v>1929</v>
      </c>
      <c r="P681">
        <v>849374</v>
      </c>
      <c r="Q681">
        <v>43.776094960000002</v>
      </c>
      <c r="R681">
        <v>60.986746070000002</v>
      </c>
      <c r="S681" s="11">
        <v>1940269</v>
      </c>
    </row>
    <row r="682" spans="1:19" x14ac:dyDescent="0.3">
      <c r="A682" t="s">
        <v>536</v>
      </c>
      <c r="B682" t="s">
        <v>969</v>
      </c>
      <c r="C682" t="s">
        <v>971</v>
      </c>
      <c r="D682">
        <v>0</v>
      </c>
      <c r="E682" t="s">
        <v>31</v>
      </c>
      <c r="F682" t="s">
        <v>32</v>
      </c>
      <c r="G682" t="s">
        <v>44</v>
      </c>
      <c r="H682">
        <v>0</v>
      </c>
      <c r="I682">
        <v>61</v>
      </c>
      <c r="J682" t="s">
        <v>48</v>
      </c>
      <c r="K682" t="s">
        <v>25</v>
      </c>
      <c r="L682" s="13">
        <v>54656426</v>
      </c>
      <c r="M682" s="13">
        <v>878370</v>
      </c>
      <c r="N682">
        <v>456793</v>
      </c>
      <c r="O682">
        <v>603</v>
      </c>
      <c r="P682">
        <v>457396</v>
      </c>
      <c r="Q682">
        <v>23.573844659999999</v>
      </c>
      <c r="R682">
        <v>32.841944429999998</v>
      </c>
      <c r="S682" s="11">
        <v>1940269</v>
      </c>
    </row>
    <row r="683" spans="1:19" x14ac:dyDescent="0.3">
      <c r="A683" t="s">
        <v>536</v>
      </c>
      <c r="B683" t="s">
        <v>969</v>
      </c>
      <c r="C683" t="s">
        <v>972</v>
      </c>
      <c r="D683">
        <v>0</v>
      </c>
      <c r="E683" t="s">
        <v>41</v>
      </c>
      <c r="F683" t="s">
        <v>42</v>
      </c>
      <c r="G683" t="s">
        <v>44</v>
      </c>
      <c r="H683">
        <v>0</v>
      </c>
      <c r="I683">
        <v>25</v>
      </c>
      <c r="J683" t="s">
        <v>48</v>
      </c>
      <c r="K683" t="s">
        <v>29</v>
      </c>
      <c r="L683" s="13">
        <v>5448306</v>
      </c>
      <c r="M683" s="13">
        <v>2900000</v>
      </c>
      <c r="N683">
        <v>20071</v>
      </c>
      <c r="O683">
        <v>53</v>
      </c>
      <c r="P683">
        <v>20124</v>
      </c>
      <c r="Q683">
        <v>1.037175773</v>
      </c>
      <c r="R683">
        <v>1.4449433089999999</v>
      </c>
      <c r="S683" s="11">
        <v>1940269</v>
      </c>
    </row>
    <row r="684" spans="1:19" x14ac:dyDescent="0.3">
      <c r="A684" t="s">
        <v>733</v>
      </c>
      <c r="B684" t="s">
        <v>973</v>
      </c>
      <c r="C684" t="s">
        <v>974</v>
      </c>
      <c r="D684">
        <v>1</v>
      </c>
      <c r="E684" t="s">
        <v>21</v>
      </c>
      <c r="F684" t="s">
        <v>22</v>
      </c>
      <c r="G684" t="s">
        <v>23</v>
      </c>
      <c r="H684">
        <v>1</v>
      </c>
      <c r="I684">
        <v>37</v>
      </c>
      <c r="J684" t="s">
        <v>48</v>
      </c>
      <c r="K684" t="s">
        <v>25</v>
      </c>
      <c r="L684" s="13">
        <v>1471587789</v>
      </c>
      <c r="M684" s="13">
        <v>342035860</v>
      </c>
      <c r="N684">
        <v>695109</v>
      </c>
      <c r="O684">
        <v>1047</v>
      </c>
      <c r="P684">
        <v>696156</v>
      </c>
      <c r="Q684">
        <v>34.13697432</v>
      </c>
      <c r="R684">
        <v>55.329738239999998</v>
      </c>
      <c r="S684" s="11">
        <v>2039302</v>
      </c>
    </row>
    <row r="685" spans="1:19" x14ac:dyDescent="0.3">
      <c r="A685" t="s">
        <v>733</v>
      </c>
      <c r="B685" t="s">
        <v>973</v>
      </c>
      <c r="C685" t="s">
        <v>975</v>
      </c>
      <c r="D685">
        <v>0</v>
      </c>
      <c r="E685" t="s">
        <v>31</v>
      </c>
      <c r="F685" t="s">
        <v>32</v>
      </c>
      <c r="G685" t="s">
        <v>23</v>
      </c>
      <c r="H685">
        <v>0</v>
      </c>
      <c r="I685">
        <v>50</v>
      </c>
      <c r="J685" t="s">
        <v>48</v>
      </c>
      <c r="K685" t="s">
        <v>52</v>
      </c>
      <c r="L685" s="13">
        <v>50452066</v>
      </c>
      <c r="M685" s="13">
        <v>0</v>
      </c>
      <c r="N685">
        <v>304718</v>
      </c>
      <c r="O685">
        <v>216</v>
      </c>
      <c r="P685">
        <v>304934</v>
      </c>
      <c r="Q685">
        <v>14.95286132</v>
      </c>
      <c r="R685">
        <v>24.235829899999999</v>
      </c>
      <c r="S685" s="11">
        <v>2039302</v>
      </c>
    </row>
    <row r="686" spans="1:19" x14ac:dyDescent="0.3">
      <c r="A686" t="s">
        <v>733</v>
      </c>
      <c r="B686" t="s">
        <v>973</v>
      </c>
      <c r="C686" t="s">
        <v>976</v>
      </c>
      <c r="D686">
        <v>0</v>
      </c>
      <c r="E686" t="s">
        <v>173</v>
      </c>
      <c r="F686" t="s">
        <v>174</v>
      </c>
      <c r="G686" t="s">
        <v>44</v>
      </c>
      <c r="H686">
        <v>1</v>
      </c>
      <c r="I686">
        <v>37</v>
      </c>
      <c r="J686" t="s">
        <v>48</v>
      </c>
      <c r="K686" t="s">
        <v>29</v>
      </c>
      <c r="L686" s="13">
        <v>12012824</v>
      </c>
      <c r="M686" s="13">
        <v>0</v>
      </c>
      <c r="N686">
        <v>219156</v>
      </c>
      <c r="O686">
        <v>172</v>
      </c>
      <c r="P686">
        <v>219328</v>
      </c>
      <c r="Q686">
        <v>10.75505246</v>
      </c>
      <c r="R686">
        <v>17.431956100000001</v>
      </c>
      <c r="S686" s="11">
        <v>2039302</v>
      </c>
    </row>
    <row r="687" spans="1:19" x14ac:dyDescent="0.3">
      <c r="A687" t="s">
        <v>733</v>
      </c>
      <c r="B687" t="s">
        <v>973</v>
      </c>
      <c r="C687" t="s">
        <v>977</v>
      </c>
      <c r="D687">
        <v>0</v>
      </c>
      <c r="E687" t="s">
        <v>41</v>
      </c>
      <c r="F687" t="s">
        <v>42</v>
      </c>
      <c r="G687" t="s">
        <v>23</v>
      </c>
      <c r="H687">
        <v>0</v>
      </c>
      <c r="I687">
        <v>48</v>
      </c>
      <c r="J687" t="s">
        <v>38</v>
      </c>
      <c r="K687" t="s">
        <v>25</v>
      </c>
      <c r="L687" s="13">
        <v>4693400</v>
      </c>
      <c r="M687" s="13">
        <v>845000</v>
      </c>
      <c r="N687">
        <v>19033</v>
      </c>
      <c r="O687">
        <v>57</v>
      </c>
      <c r="P687">
        <v>19090</v>
      </c>
      <c r="Q687">
        <v>0.93610460799999995</v>
      </c>
      <c r="R687">
        <v>1.51725289</v>
      </c>
      <c r="S687" s="11">
        <v>2039302</v>
      </c>
    </row>
    <row r="688" spans="1:19" x14ac:dyDescent="0.3">
      <c r="A688" t="s">
        <v>126</v>
      </c>
      <c r="B688" t="s">
        <v>978</v>
      </c>
      <c r="C688" t="s">
        <v>979</v>
      </c>
      <c r="D688">
        <v>1</v>
      </c>
      <c r="E688" t="s">
        <v>129</v>
      </c>
      <c r="F688" t="s">
        <v>130</v>
      </c>
      <c r="G688" t="s">
        <v>23</v>
      </c>
      <c r="H688">
        <v>0</v>
      </c>
      <c r="I688">
        <v>46</v>
      </c>
      <c r="J688" t="s">
        <v>48</v>
      </c>
      <c r="K688" t="s">
        <v>52</v>
      </c>
      <c r="L688" s="13">
        <v>462808829</v>
      </c>
      <c r="M688" s="13">
        <v>33560974</v>
      </c>
      <c r="N688">
        <v>672834</v>
      </c>
      <c r="O688">
        <v>3975</v>
      </c>
      <c r="P688">
        <v>676809</v>
      </c>
      <c r="Q688">
        <v>42.434496379999999</v>
      </c>
      <c r="R688">
        <v>50.803476930000002</v>
      </c>
      <c r="S688" s="11">
        <v>1594950</v>
      </c>
    </row>
    <row r="689" spans="1:19" x14ac:dyDescent="0.3">
      <c r="A689" t="s">
        <v>126</v>
      </c>
      <c r="B689" t="s">
        <v>978</v>
      </c>
      <c r="C689" t="s">
        <v>980</v>
      </c>
      <c r="D689">
        <v>0</v>
      </c>
      <c r="E689" t="s">
        <v>132</v>
      </c>
      <c r="F689" t="s">
        <v>114</v>
      </c>
      <c r="G689" t="s">
        <v>23</v>
      </c>
      <c r="H689">
        <v>1</v>
      </c>
      <c r="I689">
        <v>59</v>
      </c>
      <c r="J689" t="s">
        <v>48</v>
      </c>
      <c r="K689" t="s">
        <v>61</v>
      </c>
      <c r="L689" s="13">
        <v>199762023</v>
      </c>
      <c r="M689" s="13">
        <v>33303902</v>
      </c>
      <c r="N689">
        <v>509549</v>
      </c>
      <c r="O689">
        <v>1335</v>
      </c>
      <c r="P689">
        <v>510884</v>
      </c>
      <c r="Q689">
        <v>32.031348950000002</v>
      </c>
      <c r="R689">
        <v>38.3486087</v>
      </c>
      <c r="S689" s="11">
        <v>1594950</v>
      </c>
    </row>
    <row r="690" spans="1:19" x14ac:dyDescent="0.3">
      <c r="A690" t="s">
        <v>126</v>
      </c>
      <c r="B690" t="s">
        <v>978</v>
      </c>
      <c r="C690" t="s">
        <v>981</v>
      </c>
      <c r="D690">
        <v>0</v>
      </c>
      <c r="E690" t="s">
        <v>134</v>
      </c>
      <c r="F690" t="s">
        <v>135</v>
      </c>
      <c r="G690" t="s">
        <v>23</v>
      </c>
      <c r="I690">
        <v>71</v>
      </c>
      <c r="J690" t="s">
        <v>48</v>
      </c>
      <c r="K690" t="s">
        <v>711</v>
      </c>
      <c r="L690" s="13" t="s">
        <v>711</v>
      </c>
      <c r="M690" s="13" t="s">
        <v>711</v>
      </c>
      <c r="N690">
        <v>76481</v>
      </c>
      <c r="O690">
        <v>346</v>
      </c>
      <c r="P690">
        <v>76827</v>
      </c>
      <c r="Q690">
        <v>4.8168908119999996</v>
      </c>
      <c r="R690">
        <v>5.7668835989999998</v>
      </c>
      <c r="S690" s="11">
        <v>1594950</v>
      </c>
    </row>
    <row r="691" spans="1:19" x14ac:dyDescent="0.3">
      <c r="A691" t="s">
        <v>126</v>
      </c>
      <c r="B691" t="s">
        <v>978</v>
      </c>
      <c r="C691" t="s">
        <v>33</v>
      </c>
      <c r="D691">
        <v>0</v>
      </c>
      <c r="E691" t="s">
        <v>33</v>
      </c>
      <c r="F691" t="s">
        <v>2885</v>
      </c>
      <c r="G691" t="s">
        <v>34</v>
      </c>
      <c r="J691" t="s">
        <v>34</v>
      </c>
      <c r="K691" t="s">
        <v>34</v>
      </c>
      <c r="N691">
        <v>23861</v>
      </c>
      <c r="O691">
        <v>19</v>
      </c>
      <c r="P691">
        <v>23880</v>
      </c>
      <c r="Q691">
        <v>1.4972256180000001</v>
      </c>
      <c r="R691">
        <v>1.79251019</v>
      </c>
      <c r="S691" s="11">
        <v>1594950</v>
      </c>
    </row>
    <row r="692" spans="1:19" x14ac:dyDescent="0.3">
      <c r="A692" t="s">
        <v>126</v>
      </c>
      <c r="B692" t="s">
        <v>978</v>
      </c>
      <c r="C692" t="s">
        <v>982</v>
      </c>
      <c r="D692">
        <v>0</v>
      </c>
      <c r="E692" t="s">
        <v>31</v>
      </c>
      <c r="F692" t="s">
        <v>32</v>
      </c>
      <c r="G692" t="s">
        <v>23</v>
      </c>
      <c r="H692">
        <v>0</v>
      </c>
      <c r="I692">
        <v>55</v>
      </c>
      <c r="J692" t="s">
        <v>48</v>
      </c>
      <c r="K692" t="s">
        <v>52</v>
      </c>
      <c r="L692" s="13">
        <v>69600598</v>
      </c>
      <c r="M692" s="13">
        <v>2402881</v>
      </c>
      <c r="N692">
        <v>20284</v>
      </c>
      <c r="O692">
        <v>94</v>
      </c>
      <c r="P692">
        <v>20378</v>
      </c>
      <c r="Q692">
        <v>1.2776576070000001</v>
      </c>
      <c r="R692">
        <v>1.529638721</v>
      </c>
      <c r="S692" s="11">
        <v>1594950</v>
      </c>
    </row>
    <row r="693" spans="1:19" x14ac:dyDescent="0.3">
      <c r="A693" t="s">
        <v>84</v>
      </c>
      <c r="B693" t="s">
        <v>983</v>
      </c>
      <c r="C693" t="s">
        <v>984</v>
      </c>
      <c r="D693">
        <v>1</v>
      </c>
      <c r="E693" t="s">
        <v>31</v>
      </c>
      <c r="F693" t="s">
        <v>32</v>
      </c>
      <c r="G693" t="s">
        <v>23</v>
      </c>
      <c r="H693">
        <v>7</v>
      </c>
      <c r="I693">
        <v>35</v>
      </c>
      <c r="J693" t="s">
        <v>48</v>
      </c>
      <c r="K693" t="s">
        <v>52</v>
      </c>
      <c r="L693" s="13">
        <v>7908467</v>
      </c>
      <c r="M693" s="13">
        <v>200000</v>
      </c>
      <c r="N693">
        <v>490854</v>
      </c>
      <c r="O693">
        <v>409</v>
      </c>
      <c r="P693">
        <v>491263</v>
      </c>
      <c r="Q693">
        <v>39.428093089999997</v>
      </c>
      <c r="R693">
        <v>50.78231117</v>
      </c>
      <c r="S693" s="11">
        <v>1245972</v>
      </c>
    </row>
    <row r="694" spans="1:19" x14ac:dyDescent="0.3">
      <c r="A694" t="s">
        <v>84</v>
      </c>
      <c r="B694" t="s">
        <v>983</v>
      </c>
      <c r="C694" t="s">
        <v>985</v>
      </c>
      <c r="D694">
        <v>0</v>
      </c>
      <c r="E694" t="s">
        <v>87</v>
      </c>
      <c r="F694" t="s">
        <v>88</v>
      </c>
      <c r="G694" t="s">
        <v>23</v>
      </c>
      <c r="H694">
        <v>6</v>
      </c>
      <c r="I694">
        <v>51</v>
      </c>
      <c r="J694" t="s">
        <v>48</v>
      </c>
      <c r="K694" t="s">
        <v>79</v>
      </c>
      <c r="L694" s="13">
        <v>48174090</v>
      </c>
      <c r="M694" s="13">
        <v>1629133</v>
      </c>
      <c r="N694">
        <v>321344</v>
      </c>
      <c r="O694">
        <v>766</v>
      </c>
      <c r="P694">
        <v>322110</v>
      </c>
      <c r="Q694">
        <v>25.852105829999999</v>
      </c>
      <c r="R694">
        <v>33.296808939999998</v>
      </c>
      <c r="S694" s="11">
        <v>1245972</v>
      </c>
    </row>
    <row r="695" spans="1:19" x14ac:dyDescent="0.3">
      <c r="A695" t="s">
        <v>84</v>
      </c>
      <c r="B695" t="s">
        <v>983</v>
      </c>
      <c r="C695" t="s">
        <v>986</v>
      </c>
      <c r="D695">
        <v>0</v>
      </c>
      <c r="E695" t="s">
        <v>21</v>
      </c>
      <c r="F695" t="s">
        <v>22</v>
      </c>
      <c r="G695" t="s">
        <v>23</v>
      </c>
      <c r="H695">
        <v>1</v>
      </c>
      <c r="I695">
        <v>65</v>
      </c>
      <c r="J695" t="s">
        <v>48</v>
      </c>
      <c r="K695" t="s">
        <v>52</v>
      </c>
      <c r="L695" s="13">
        <v>115836275</v>
      </c>
      <c r="M695" s="13">
        <v>0</v>
      </c>
      <c r="N695">
        <v>137531</v>
      </c>
      <c r="O695">
        <v>218</v>
      </c>
      <c r="P695">
        <v>137749</v>
      </c>
      <c r="Q695">
        <v>11.055545390000001</v>
      </c>
      <c r="R695">
        <v>14.23924167</v>
      </c>
      <c r="S695" s="11">
        <v>1245972</v>
      </c>
    </row>
    <row r="696" spans="1:19" x14ac:dyDescent="0.3">
      <c r="A696" t="s">
        <v>228</v>
      </c>
      <c r="B696" t="s">
        <v>987</v>
      </c>
      <c r="C696" t="s">
        <v>988</v>
      </c>
      <c r="D696">
        <v>1</v>
      </c>
      <c r="E696" t="s">
        <v>231</v>
      </c>
      <c r="F696" t="s">
        <v>232</v>
      </c>
      <c r="G696" t="s">
        <v>23</v>
      </c>
      <c r="H696">
        <v>0</v>
      </c>
      <c r="I696">
        <v>72</v>
      </c>
      <c r="J696" t="s">
        <v>48</v>
      </c>
      <c r="K696" t="s">
        <v>52</v>
      </c>
      <c r="L696" s="13">
        <v>43110000</v>
      </c>
      <c r="M696" s="13">
        <v>2060000</v>
      </c>
      <c r="N696">
        <v>558929</v>
      </c>
      <c r="O696">
        <v>4662</v>
      </c>
      <c r="P696">
        <v>563591</v>
      </c>
      <c r="Q696">
        <v>38.542830690000002</v>
      </c>
      <c r="R696">
        <v>52.721180390000001</v>
      </c>
      <c r="S696" s="11">
        <v>1462246</v>
      </c>
    </row>
    <row r="697" spans="1:19" x14ac:dyDescent="0.3">
      <c r="A697" t="s">
        <v>228</v>
      </c>
      <c r="B697" t="s">
        <v>987</v>
      </c>
      <c r="C697" t="s">
        <v>989</v>
      </c>
      <c r="D697">
        <v>0</v>
      </c>
      <c r="E697" t="s">
        <v>252</v>
      </c>
      <c r="F697" t="s">
        <v>253</v>
      </c>
      <c r="G697" t="s">
        <v>23</v>
      </c>
      <c r="H697">
        <v>0</v>
      </c>
      <c r="I697">
        <v>52</v>
      </c>
      <c r="J697" t="s">
        <v>48</v>
      </c>
      <c r="K697" t="s">
        <v>25</v>
      </c>
      <c r="L697" s="13">
        <v>77573699</v>
      </c>
      <c r="M697" s="13">
        <v>29371716</v>
      </c>
      <c r="N697">
        <v>352330</v>
      </c>
      <c r="O697">
        <v>643</v>
      </c>
      <c r="P697">
        <v>352973</v>
      </c>
      <c r="Q697">
        <v>24.139098350000001</v>
      </c>
      <c r="R697">
        <v>33.01889705</v>
      </c>
      <c r="S697" s="11">
        <v>1462246</v>
      </c>
    </row>
    <row r="698" spans="1:19" x14ac:dyDescent="0.3">
      <c r="A698" t="s">
        <v>228</v>
      </c>
      <c r="B698" t="s">
        <v>987</v>
      </c>
      <c r="C698" t="s">
        <v>990</v>
      </c>
      <c r="D698">
        <v>0</v>
      </c>
      <c r="E698" t="s">
        <v>242</v>
      </c>
      <c r="F698" t="s">
        <v>243</v>
      </c>
      <c r="G698" t="s">
        <v>23</v>
      </c>
      <c r="H698">
        <v>0</v>
      </c>
      <c r="I698">
        <v>43</v>
      </c>
      <c r="J698" t="s">
        <v>48</v>
      </c>
      <c r="K698" t="s">
        <v>59</v>
      </c>
      <c r="L698" s="13">
        <v>11919500</v>
      </c>
      <c r="M698" s="13">
        <v>3257200</v>
      </c>
      <c r="N698">
        <v>47574</v>
      </c>
      <c r="O698">
        <v>145</v>
      </c>
      <c r="P698">
        <v>47719</v>
      </c>
      <c r="Q698">
        <v>3.2634043789999998</v>
      </c>
      <c r="R698">
        <v>4.4638789599999997</v>
      </c>
      <c r="S698" s="11">
        <v>1462246</v>
      </c>
    </row>
    <row r="699" spans="1:19" x14ac:dyDescent="0.3">
      <c r="A699" t="s">
        <v>228</v>
      </c>
      <c r="B699" t="s">
        <v>987</v>
      </c>
      <c r="C699" t="s">
        <v>991</v>
      </c>
      <c r="D699">
        <v>0</v>
      </c>
      <c r="E699" t="s">
        <v>239</v>
      </c>
      <c r="F699" t="s">
        <v>240</v>
      </c>
      <c r="G699" t="s">
        <v>44</v>
      </c>
      <c r="H699">
        <v>2</v>
      </c>
      <c r="I699">
        <v>43</v>
      </c>
      <c r="J699" t="s">
        <v>48</v>
      </c>
      <c r="K699" t="s">
        <v>29</v>
      </c>
      <c r="L699" s="13">
        <v>10895377</v>
      </c>
      <c r="M699" s="13">
        <v>0</v>
      </c>
      <c r="N699">
        <v>38849</v>
      </c>
      <c r="O699">
        <v>161</v>
      </c>
      <c r="P699">
        <v>39010</v>
      </c>
      <c r="Q699">
        <v>2.66781376</v>
      </c>
      <c r="R699">
        <v>3.6491946230000001</v>
      </c>
      <c r="S699" s="11">
        <v>1462246</v>
      </c>
    </row>
    <row r="700" spans="1:19" x14ac:dyDescent="0.3">
      <c r="A700" t="s">
        <v>228</v>
      </c>
      <c r="B700" t="s">
        <v>987</v>
      </c>
      <c r="C700" t="s">
        <v>992</v>
      </c>
      <c r="D700">
        <v>0</v>
      </c>
      <c r="E700" t="s">
        <v>155</v>
      </c>
      <c r="F700" t="s">
        <v>237</v>
      </c>
      <c r="G700" t="s">
        <v>23</v>
      </c>
      <c r="H700">
        <v>0</v>
      </c>
      <c r="I700">
        <v>41</v>
      </c>
      <c r="J700" t="s">
        <v>48</v>
      </c>
      <c r="K700" t="s">
        <v>52</v>
      </c>
      <c r="L700" s="13">
        <v>27500000</v>
      </c>
      <c r="M700" s="13">
        <v>7900000</v>
      </c>
      <c r="N700">
        <v>25818</v>
      </c>
      <c r="O700">
        <v>40</v>
      </c>
      <c r="P700">
        <v>25858</v>
      </c>
      <c r="Q700">
        <v>1.768375499</v>
      </c>
      <c r="R700">
        <v>2.4188893760000001</v>
      </c>
      <c r="S700" s="11">
        <v>1462246</v>
      </c>
    </row>
    <row r="701" spans="1:19" x14ac:dyDescent="0.3">
      <c r="A701" t="s">
        <v>228</v>
      </c>
      <c r="B701" t="s">
        <v>987</v>
      </c>
      <c r="C701" t="s">
        <v>33</v>
      </c>
      <c r="D701">
        <v>0</v>
      </c>
      <c r="E701" t="s">
        <v>33</v>
      </c>
      <c r="F701" t="s">
        <v>2885</v>
      </c>
      <c r="G701" t="s">
        <v>34</v>
      </c>
      <c r="J701" t="s">
        <v>34</v>
      </c>
      <c r="K701" t="s">
        <v>34</v>
      </c>
      <c r="N701">
        <v>14696</v>
      </c>
      <c r="O701">
        <v>99</v>
      </c>
      <c r="P701">
        <v>14795</v>
      </c>
      <c r="Q701">
        <v>1.011799656</v>
      </c>
      <c r="R701">
        <v>1.3839998579999999</v>
      </c>
      <c r="S701" s="11">
        <v>1462246</v>
      </c>
    </row>
    <row r="702" spans="1:19" x14ac:dyDescent="0.3">
      <c r="A702" t="s">
        <v>35</v>
      </c>
      <c r="B702" t="s">
        <v>993</v>
      </c>
      <c r="C702" t="s">
        <v>994</v>
      </c>
      <c r="D702">
        <v>1</v>
      </c>
      <c r="E702" t="s">
        <v>21</v>
      </c>
      <c r="F702" t="s">
        <v>22</v>
      </c>
      <c r="G702" t="s">
        <v>23</v>
      </c>
      <c r="H702">
        <v>0</v>
      </c>
      <c r="I702">
        <v>58</v>
      </c>
      <c r="J702" t="s">
        <v>48</v>
      </c>
      <c r="K702" t="s">
        <v>79</v>
      </c>
      <c r="L702" s="13">
        <v>383629735</v>
      </c>
      <c r="M702" s="13">
        <v>100220000</v>
      </c>
      <c r="N702">
        <v>544267</v>
      </c>
      <c r="O702">
        <v>1081</v>
      </c>
      <c r="P702">
        <v>545348</v>
      </c>
      <c r="Q702">
        <v>33.6365683</v>
      </c>
      <c r="R702">
        <v>54.515610510000002</v>
      </c>
      <c r="S702" s="11">
        <v>1621295</v>
      </c>
    </row>
    <row r="703" spans="1:19" x14ac:dyDescent="0.3">
      <c r="A703" t="s">
        <v>35</v>
      </c>
      <c r="B703" t="s">
        <v>993</v>
      </c>
      <c r="C703" t="s">
        <v>995</v>
      </c>
      <c r="D703">
        <v>0</v>
      </c>
      <c r="E703" t="s">
        <v>113</v>
      </c>
      <c r="F703" t="s">
        <v>114</v>
      </c>
      <c r="G703" t="s">
        <v>23</v>
      </c>
      <c r="H703">
        <v>0</v>
      </c>
      <c r="I703">
        <v>70</v>
      </c>
      <c r="J703" t="s">
        <v>48</v>
      </c>
      <c r="K703" t="s">
        <v>39</v>
      </c>
      <c r="L703" s="13">
        <v>2046415655</v>
      </c>
      <c r="M703" s="13">
        <v>53156203</v>
      </c>
      <c r="N703">
        <v>422054</v>
      </c>
      <c r="O703">
        <v>624</v>
      </c>
      <c r="P703">
        <v>422678</v>
      </c>
      <c r="Q703">
        <v>26.070394350000001</v>
      </c>
      <c r="R703">
        <v>42.252926969999997</v>
      </c>
      <c r="S703" s="11">
        <v>1621295</v>
      </c>
    </row>
    <row r="704" spans="1:19" x14ac:dyDescent="0.3">
      <c r="A704" t="s">
        <v>35</v>
      </c>
      <c r="B704" t="s">
        <v>996</v>
      </c>
      <c r="C704" t="s">
        <v>997</v>
      </c>
      <c r="D704">
        <v>0</v>
      </c>
      <c r="E704" t="s">
        <v>21</v>
      </c>
      <c r="F704" t="s">
        <v>22</v>
      </c>
      <c r="G704" t="s">
        <v>23</v>
      </c>
      <c r="H704">
        <v>12</v>
      </c>
      <c r="I704">
        <v>54</v>
      </c>
      <c r="J704" t="s">
        <v>38</v>
      </c>
      <c r="K704" t="s">
        <v>39</v>
      </c>
      <c r="L704" s="13">
        <v>15154538</v>
      </c>
      <c r="M704" s="13">
        <v>7304616</v>
      </c>
      <c r="N704">
        <v>519674</v>
      </c>
      <c r="O704">
        <v>2445</v>
      </c>
      <c r="P704">
        <v>522119</v>
      </c>
      <c r="Q704">
        <v>29.699872129999999</v>
      </c>
      <c r="R704">
        <v>50.74974898</v>
      </c>
      <c r="S704" s="11">
        <v>1757984</v>
      </c>
    </row>
    <row r="705" spans="1:19" x14ac:dyDescent="0.3">
      <c r="A705" t="s">
        <v>35</v>
      </c>
      <c r="B705" t="s">
        <v>996</v>
      </c>
      <c r="C705" t="s">
        <v>998</v>
      </c>
      <c r="D705">
        <v>0</v>
      </c>
      <c r="E705" t="s">
        <v>113</v>
      </c>
      <c r="F705" t="s">
        <v>114</v>
      </c>
      <c r="G705" t="s">
        <v>23</v>
      </c>
      <c r="H705">
        <v>0</v>
      </c>
      <c r="I705">
        <v>35</v>
      </c>
      <c r="J705" t="s">
        <v>38</v>
      </c>
      <c r="K705" t="s">
        <v>52</v>
      </c>
      <c r="L705" s="13">
        <v>11207526</v>
      </c>
      <c r="M705" s="13">
        <v>2190246</v>
      </c>
      <c r="N705">
        <v>455957</v>
      </c>
      <c r="O705">
        <v>1725</v>
      </c>
      <c r="P705">
        <v>457682</v>
      </c>
      <c r="Q705">
        <v>26.0344804</v>
      </c>
      <c r="R705">
        <v>44.486499459999997</v>
      </c>
      <c r="S705" s="11">
        <v>1757984</v>
      </c>
    </row>
    <row r="706" spans="1:19" x14ac:dyDescent="0.3">
      <c r="A706" t="s">
        <v>35</v>
      </c>
      <c r="B706" t="s">
        <v>996</v>
      </c>
      <c r="C706" t="s">
        <v>999</v>
      </c>
      <c r="D706">
        <v>0</v>
      </c>
      <c r="E706" t="s">
        <v>31</v>
      </c>
      <c r="F706" t="s">
        <v>32</v>
      </c>
      <c r="G706" t="s">
        <v>23</v>
      </c>
      <c r="H706">
        <v>0</v>
      </c>
      <c r="I706">
        <v>45</v>
      </c>
      <c r="J706" t="s">
        <v>38</v>
      </c>
      <c r="K706" t="s">
        <v>52</v>
      </c>
      <c r="L706" s="13">
        <v>24398780</v>
      </c>
      <c r="M706" s="13">
        <v>1900000</v>
      </c>
      <c r="N706">
        <v>16460</v>
      </c>
      <c r="O706">
        <v>110</v>
      </c>
      <c r="P706">
        <v>16570</v>
      </c>
      <c r="Q706">
        <v>0.94255692899999999</v>
      </c>
      <c r="R706">
        <v>1.6105970869999999</v>
      </c>
      <c r="S706" s="11">
        <v>1757984</v>
      </c>
    </row>
    <row r="707" spans="1:19" x14ac:dyDescent="0.3">
      <c r="A707" t="s">
        <v>35</v>
      </c>
      <c r="B707" t="s">
        <v>1000</v>
      </c>
      <c r="C707" t="s">
        <v>1001</v>
      </c>
      <c r="D707">
        <v>1</v>
      </c>
      <c r="E707" t="s">
        <v>21</v>
      </c>
      <c r="F707" t="s">
        <v>22</v>
      </c>
      <c r="G707" t="s">
        <v>23</v>
      </c>
      <c r="H707">
        <v>1</v>
      </c>
      <c r="I707">
        <v>64</v>
      </c>
      <c r="J707" t="s">
        <v>48</v>
      </c>
      <c r="K707" t="s">
        <v>29</v>
      </c>
      <c r="L707" s="13">
        <v>31884642</v>
      </c>
      <c r="M707" s="13">
        <v>11276478</v>
      </c>
      <c r="N707">
        <v>528113</v>
      </c>
      <c r="O707">
        <v>908</v>
      </c>
      <c r="P707">
        <v>529021</v>
      </c>
      <c r="Q707">
        <v>29.03860774</v>
      </c>
      <c r="R707">
        <v>48.649187990000001</v>
      </c>
      <c r="S707" s="11">
        <v>1821785</v>
      </c>
    </row>
    <row r="708" spans="1:19" x14ac:dyDescent="0.3">
      <c r="A708" t="s">
        <v>35</v>
      </c>
      <c r="B708" t="s">
        <v>1000</v>
      </c>
      <c r="C708" t="s">
        <v>1002</v>
      </c>
      <c r="D708">
        <v>0</v>
      </c>
      <c r="E708" t="s">
        <v>113</v>
      </c>
      <c r="F708" t="s">
        <v>114</v>
      </c>
      <c r="G708" t="s">
        <v>23</v>
      </c>
      <c r="H708">
        <v>8</v>
      </c>
      <c r="I708">
        <v>55</v>
      </c>
      <c r="J708" t="s">
        <v>48</v>
      </c>
      <c r="K708" t="s">
        <v>25</v>
      </c>
      <c r="L708" s="13">
        <v>43920899</v>
      </c>
      <c r="M708" s="13">
        <v>1560431</v>
      </c>
      <c r="N708">
        <v>463187</v>
      </c>
      <c r="O708">
        <v>357</v>
      </c>
      <c r="P708">
        <v>463544</v>
      </c>
      <c r="Q708">
        <v>25.444495369999999</v>
      </c>
      <c r="R708">
        <v>42.627871480000003</v>
      </c>
      <c r="S708" s="11">
        <v>1821785</v>
      </c>
    </row>
    <row r="709" spans="1:19" x14ac:dyDescent="0.3">
      <c r="A709" t="s">
        <v>35</v>
      </c>
      <c r="B709" t="s">
        <v>1000</v>
      </c>
      <c r="C709" t="s">
        <v>1003</v>
      </c>
      <c r="D709">
        <v>0</v>
      </c>
      <c r="E709" t="s">
        <v>31</v>
      </c>
      <c r="F709" t="s">
        <v>32</v>
      </c>
      <c r="G709" t="s">
        <v>23</v>
      </c>
      <c r="H709">
        <v>3</v>
      </c>
      <c r="I709">
        <v>68</v>
      </c>
      <c r="J709" t="s">
        <v>48</v>
      </c>
      <c r="K709" t="s">
        <v>39</v>
      </c>
      <c r="L709" s="13">
        <v>14459169</v>
      </c>
      <c r="M709" s="13">
        <v>409256</v>
      </c>
      <c r="N709">
        <v>53322</v>
      </c>
      <c r="O709">
        <v>64</v>
      </c>
      <c r="P709">
        <v>53386</v>
      </c>
      <c r="Q709">
        <v>2.9304226350000002</v>
      </c>
      <c r="R709">
        <v>4.9094186239999997</v>
      </c>
      <c r="S709" s="11">
        <v>1821785</v>
      </c>
    </row>
    <row r="710" spans="1:19" x14ac:dyDescent="0.3">
      <c r="A710" t="s">
        <v>136</v>
      </c>
      <c r="B710" t="s">
        <v>1004</v>
      </c>
      <c r="C710" t="s">
        <v>1005</v>
      </c>
      <c r="D710">
        <v>1</v>
      </c>
      <c r="E710" t="s">
        <v>21</v>
      </c>
      <c r="F710" t="s">
        <v>22</v>
      </c>
      <c r="G710" t="s">
        <v>23</v>
      </c>
      <c r="H710">
        <v>0</v>
      </c>
      <c r="I710">
        <v>62</v>
      </c>
      <c r="J710" t="s">
        <v>48</v>
      </c>
      <c r="K710" t="s">
        <v>79</v>
      </c>
      <c r="L710" s="13">
        <v>369652786</v>
      </c>
      <c r="M710" s="13">
        <v>105593242</v>
      </c>
      <c r="N710">
        <v>910787</v>
      </c>
      <c r="O710">
        <v>2435</v>
      </c>
      <c r="P710">
        <v>913222</v>
      </c>
      <c r="Q710">
        <v>44.07833514</v>
      </c>
      <c r="R710">
        <v>68.760141160000003</v>
      </c>
      <c r="S710" s="11">
        <v>2071816</v>
      </c>
    </row>
    <row r="711" spans="1:19" x14ac:dyDescent="0.3">
      <c r="A711" t="s">
        <v>136</v>
      </c>
      <c r="B711" t="s">
        <v>1004</v>
      </c>
      <c r="C711" t="s">
        <v>1006</v>
      </c>
      <c r="D711">
        <v>0</v>
      </c>
      <c r="E711" t="s">
        <v>31</v>
      </c>
      <c r="F711" t="s">
        <v>32</v>
      </c>
      <c r="G711" t="s">
        <v>23</v>
      </c>
      <c r="H711">
        <v>1</v>
      </c>
      <c r="I711">
        <v>62</v>
      </c>
      <c r="J711" t="s">
        <v>48</v>
      </c>
      <c r="K711" t="s">
        <v>66</v>
      </c>
      <c r="L711" s="13">
        <v>120803457</v>
      </c>
      <c r="M711" s="13">
        <v>0</v>
      </c>
      <c r="N711">
        <v>274755</v>
      </c>
      <c r="O711">
        <v>228</v>
      </c>
      <c r="P711">
        <v>274983</v>
      </c>
      <c r="Q711">
        <v>13.272558950000001</v>
      </c>
      <c r="R711">
        <v>20.704571170000001</v>
      </c>
      <c r="S711" s="11">
        <v>2071816</v>
      </c>
    </row>
    <row r="712" spans="1:19" x14ac:dyDescent="0.3">
      <c r="A712" t="s">
        <v>136</v>
      </c>
      <c r="B712" t="s">
        <v>1004</v>
      </c>
      <c r="C712" t="s">
        <v>1007</v>
      </c>
      <c r="D712">
        <v>0</v>
      </c>
      <c r="E712" t="s">
        <v>41</v>
      </c>
      <c r="F712" t="s">
        <v>42</v>
      </c>
      <c r="G712" t="s">
        <v>23</v>
      </c>
      <c r="H712">
        <v>0</v>
      </c>
      <c r="I712">
        <v>43</v>
      </c>
      <c r="J712" t="s">
        <v>48</v>
      </c>
      <c r="K712" t="s">
        <v>61</v>
      </c>
      <c r="L712" s="13">
        <v>69370850</v>
      </c>
      <c r="M712" s="13">
        <v>2600000</v>
      </c>
      <c r="N712">
        <v>86694</v>
      </c>
      <c r="O712">
        <v>58</v>
      </c>
      <c r="P712">
        <v>86752</v>
      </c>
      <c r="Q712">
        <v>4.1872444270000004</v>
      </c>
      <c r="R712">
        <v>6.5319054579999998</v>
      </c>
      <c r="S712" s="11">
        <v>2071816</v>
      </c>
    </row>
    <row r="713" spans="1:19" x14ac:dyDescent="0.3">
      <c r="A713" t="s">
        <v>168</v>
      </c>
      <c r="B713" t="s">
        <v>1008</v>
      </c>
      <c r="C713" t="s">
        <v>1009</v>
      </c>
      <c r="D713">
        <v>1</v>
      </c>
      <c r="E713" t="s">
        <v>31</v>
      </c>
      <c r="F713" t="s">
        <v>32</v>
      </c>
      <c r="G713" t="s">
        <v>23</v>
      </c>
      <c r="H713">
        <v>0</v>
      </c>
      <c r="I713">
        <v>78</v>
      </c>
      <c r="J713" t="s">
        <v>38</v>
      </c>
      <c r="K713" t="s">
        <v>314</v>
      </c>
      <c r="L713" s="13">
        <v>19793884</v>
      </c>
      <c r="M713" s="13">
        <v>311043</v>
      </c>
      <c r="N713">
        <v>417936</v>
      </c>
      <c r="O713">
        <v>1129</v>
      </c>
      <c r="P713">
        <v>419065</v>
      </c>
      <c r="Q713">
        <v>27.177229659999998</v>
      </c>
      <c r="R713">
        <v>42.97036018</v>
      </c>
      <c r="S713" s="11">
        <v>1541971</v>
      </c>
    </row>
    <row r="714" spans="1:19" x14ac:dyDescent="0.3">
      <c r="A714" t="s">
        <v>168</v>
      </c>
      <c r="B714" t="s">
        <v>1008</v>
      </c>
      <c r="C714" t="s">
        <v>1010</v>
      </c>
      <c r="D714">
        <v>0</v>
      </c>
      <c r="E714" t="s">
        <v>191</v>
      </c>
      <c r="F714" t="s">
        <v>192</v>
      </c>
      <c r="G714" t="s">
        <v>23</v>
      </c>
      <c r="H714">
        <v>1</v>
      </c>
      <c r="I714">
        <v>61</v>
      </c>
      <c r="J714" t="s">
        <v>38</v>
      </c>
      <c r="K714" t="s">
        <v>167</v>
      </c>
      <c r="L714" s="13">
        <v>82957653</v>
      </c>
      <c r="M714" s="13">
        <v>0</v>
      </c>
      <c r="N714">
        <v>334674</v>
      </c>
      <c r="O714">
        <v>1135</v>
      </c>
      <c r="P714">
        <v>335809</v>
      </c>
      <c r="Q714">
        <v>21.77790633</v>
      </c>
      <c r="R714">
        <v>34.433402170000001</v>
      </c>
      <c r="S714" s="11">
        <v>1541971</v>
      </c>
    </row>
    <row r="715" spans="1:19" x14ac:dyDescent="0.3">
      <c r="A715" t="s">
        <v>168</v>
      </c>
      <c r="B715" t="s">
        <v>1008</v>
      </c>
      <c r="C715" t="s">
        <v>1011</v>
      </c>
      <c r="D715">
        <v>0</v>
      </c>
      <c r="E715" t="s">
        <v>173</v>
      </c>
      <c r="F715" t="s">
        <v>174</v>
      </c>
      <c r="G715" t="s">
        <v>23</v>
      </c>
      <c r="H715">
        <v>0</v>
      </c>
      <c r="I715">
        <v>78</v>
      </c>
      <c r="J715" t="s">
        <v>38</v>
      </c>
      <c r="K715" t="s">
        <v>29</v>
      </c>
      <c r="L715" s="13">
        <v>15138283</v>
      </c>
      <c r="M715" s="13">
        <v>3500000</v>
      </c>
      <c r="N715">
        <v>114610</v>
      </c>
      <c r="O715">
        <v>709</v>
      </c>
      <c r="P715">
        <v>115319</v>
      </c>
      <c r="Q715">
        <v>7.4786750199999998</v>
      </c>
      <c r="R715">
        <v>11.824654799999999</v>
      </c>
      <c r="S715" s="11">
        <v>1541971</v>
      </c>
    </row>
    <row r="716" spans="1:19" x14ac:dyDescent="0.3">
      <c r="A716" t="s">
        <v>168</v>
      </c>
      <c r="B716" t="s">
        <v>1008</v>
      </c>
      <c r="C716" t="s">
        <v>1012</v>
      </c>
      <c r="D716">
        <v>0</v>
      </c>
      <c r="E716" t="s">
        <v>558</v>
      </c>
      <c r="F716" t="s">
        <v>417</v>
      </c>
      <c r="G716" t="s">
        <v>23</v>
      </c>
      <c r="H716">
        <v>0</v>
      </c>
      <c r="I716">
        <v>61</v>
      </c>
      <c r="J716" t="s">
        <v>38</v>
      </c>
      <c r="K716" t="s">
        <v>25</v>
      </c>
      <c r="L716" s="13">
        <v>7513896</v>
      </c>
      <c r="M716" s="13">
        <v>1510708</v>
      </c>
      <c r="N716">
        <v>43794</v>
      </c>
      <c r="O716">
        <v>138</v>
      </c>
      <c r="P716">
        <v>43932</v>
      </c>
      <c r="Q716">
        <v>2.8490808190000001</v>
      </c>
      <c r="R716">
        <v>4.5047280570000003</v>
      </c>
      <c r="S716" s="11">
        <v>1541971</v>
      </c>
    </row>
    <row r="717" spans="1:19" x14ac:dyDescent="0.3">
      <c r="A717" t="s">
        <v>168</v>
      </c>
      <c r="B717" t="s">
        <v>1008</v>
      </c>
      <c r="C717" t="s">
        <v>33</v>
      </c>
      <c r="D717">
        <v>0</v>
      </c>
      <c r="E717" t="s">
        <v>33</v>
      </c>
      <c r="F717" t="s">
        <v>2885</v>
      </c>
      <c r="G717" t="s">
        <v>34</v>
      </c>
      <c r="J717" t="s">
        <v>34</v>
      </c>
      <c r="K717" t="s">
        <v>34</v>
      </c>
      <c r="N717">
        <v>19053</v>
      </c>
      <c r="O717">
        <v>193</v>
      </c>
      <c r="P717">
        <v>19246</v>
      </c>
      <c r="Q717">
        <v>1.248142799</v>
      </c>
      <c r="R717">
        <v>1.973458895</v>
      </c>
      <c r="S717" s="11">
        <v>1541971</v>
      </c>
    </row>
    <row r="718" spans="1:19" x14ac:dyDescent="0.3">
      <c r="A718" t="s">
        <v>35</v>
      </c>
      <c r="B718" t="s">
        <v>1013</v>
      </c>
      <c r="C718" t="s">
        <v>1014</v>
      </c>
      <c r="D718">
        <v>1</v>
      </c>
      <c r="E718" t="s">
        <v>21</v>
      </c>
      <c r="F718" t="s">
        <v>22</v>
      </c>
      <c r="G718" t="s">
        <v>23</v>
      </c>
      <c r="H718">
        <v>0</v>
      </c>
      <c r="I718">
        <v>50</v>
      </c>
      <c r="J718" t="s">
        <v>48</v>
      </c>
      <c r="K718" t="s">
        <v>52</v>
      </c>
      <c r="L718" s="13">
        <v>74964501</v>
      </c>
      <c r="M718" s="13">
        <v>388246</v>
      </c>
      <c r="N718">
        <v>567930</v>
      </c>
      <c r="O718">
        <v>1950</v>
      </c>
      <c r="P718">
        <v>569880</v>
      </c>
      <c r="Q718">
        <v>33.353915669999999</v>
      </c>
      <c r="R718">
        <v>56.80389856</v>
      </c>
      <c r="S718" s="11">
        <v>1708585</v>
      </c>
    </row>
    <row r="719" spans="1:19" x14ac:dyDescent="0.3">
      <c r="A719" t="s">
        <v>35</v>
      </c>
      <c r="B719" t="s">
        <v>1013</v>
      </c>
      <c r="C719" t="s">
        <v>1015</v>
      </c>
      <c r="D719">
        <v>0</v>
      </c>
      <c r="E719" t="s">
        <v>41</v>
      </c>
      <c r="F719" t="s">
        <v>42</v>
      </c>
      <c r="G719" t="s">
        <v>23</v>
      </c>
      <c r="H719">
        <v>2</v>
      </c>
      <c r="I719">
        <v>54</v>
      </c>
      <c r="J719" t="s">
        <v>48</v>
      </c>
      <c r="K719" t="s">
        <v>52</v>
      </c>
      <c r="L719" s="13">
        <v>547843588</v>
      </c>
      <c r="M719" s="13">
        <v>174106490</v>
      </c>
      <c r="N719">
        <v>347714</v>
      </c>
      <c r="O719">
        <v>464</v>
      </c>
      <c r="P719">
        <v>348178</v>
      </c>
      <c r="Q719">
        <v>20.37814917</v>
      </c>
      <c r="R719">
        <v>34.705320059999998</v>
      </c>
      <c r="S719" s="11">
        <v>1708585</v>
      </c>
    </row>
    <row r="720" spans="1:19" x14ac:dyDescent="0.3">
      <c r="A720" t="s">
        <v>35</v>
      </c>
      <c r="B720" t="s">
        <v>1013</v>
      </c>
      <c r="C720" t="s">
        <v>1016</v>
      </c>
      <c r="D720">
        <v>0</v>
      </c>
      <c r="E720" t="s">
        <v>31</v>
      </c>
      <c r="F720" t="s">
        <v>32</v>
      </c>
      <c r="G720" t="s">
        <v>23</v>
      </c>
      <c r="H720">
        <v>1</v>
      </c>
      <c r="I720">
        <v>66</v>
      </c>
      <c r="J720" t="s">
        <v>48</v>
      </c>
      <c r="K720" t="s">
        <v>29</v>
      </c>
      <c r="L720" s="13">
        <v>384280845</v>
      </c>
      <c r="M720" s="13">
        <v>0</v>
      </c>
      <c r="N720">
        <v>55143</v>
      </c>
      <c r="O720">
        <v>115</v>
      </c>
      <c r="P720">
        <v>55258</v>
      </c>
      <c r="Q720">
        <v>3.2341381899999999</v>
      </c>
      <c r="R720">
        <v>5.5079487379999996</v>
      </c>
      <c r="S720" s="11">
        <v>1708585</v>
      </c>
    </row>
    <row r="721" spans="1:19" x14ac:dyDescent="0.3">
      <c r="A721" t="s">
        <v>168</v>
      </c>
      <c r="B721" t="s">
        <v>1017</v>
      </c>
      <c r="C721" t="s">
        <v>1018</v>
      </c>
      <c r="D721">
        <v>1</v>
      </c>
      <c r="E721" t="s">
        <v>31</v>
      </c>
      <c r="F721" t="s">
        <v>32</v>
      </c>
      <c r="G721" t="s">
        <v>23</v>
      </c>
      <c r="H721">
        <v>0</v>
      </c>
      <c r="I721">
        <v>65</v>
      </c>
      <c r="J721" t="s">
        <v>38</v>
      </c>
      <c r="K721" t="s">
        <v>29</v>
      </c>
      <c r="L721" s="13">
        <v>32808836</v>
      </c>
      <c r="M721" s="13">
        <v>0</v>
      </c>
      <c r="N721">
        <v>410723</v>
      </c>
      <c r="O721">
        <v>928</v>
      </c>
      <c r="P721">
        <v>411651</v>
      </c>
      <c r="Q721">
        <v>27.391155940000001</v>
      </c>
      <c r="R721">
        <v>41.700492619999999</v>
      </c>
      <c r="S721" s="11">
        <v>1502861</v>
      </c>
    </row>
    <row r="722" spans="1:19" x14ac:dyDescent="0.3">
      <c r="A722" t="s">
        <v>168</v>
      </c>
      <c r="B722" t="s">
        <v>1017</v>
      </c>
      <c r="C722" t="s">
        <v>1019</v>
      </c>
      <c r="D722">
        <v>0</v>
      </c>
      <c r="E722" t="s">
        <v>191</v>
      </c>
      <c r="F722" t="s">
        <v>192</v>
      </c>
      <c r="G722" t="s">
        <v>23</v>
      </c>
      <c r="H722">
        <v>1</v>
      </c>
      <c r="I722">
        <v>66</v>
      </c>
      <c r="J722" t="s">
        <v>38</v>
      </c>
      <c r="K722" t="s">
        <v>29</v>
      </c>
      <c r="L722" s="13">
        <v>40931745</v>
      </c>
      <c r="M722" s="13">
        <v>21054000</v>
      </c>
      <c r="N722">
        <v>316999</v>
      </c>
      <c r="O722">
        <v>754</v>
      </c>
      <c r="P722">
        <v>317753</v>
      </c>
      <c r="Q722">
        <v>21.143206190000001</v>
      </c>
      <c r="R722">
        <v>32.188569039999997</v>
      </c>
      <c r="S722" s="11">
        <v>1502861</v>
      </c>
    </row>
    <row r="723" spans="1:19" x14ac:dyDescent="0.3">
      <c r="A723" t="s">
        <v>168</v>
      </c>
      <c r="B723" t="s">
        <v>1017</v>
      </c>
      <c r="C723" t="s">
        <v>1020</v>
      </c>
      <c r="D723">
        <v>0</v>
      </c>
      <c r="E723" t="s">
        <v>1021</v>
      </c>
      <c r="F723" t="s">
        <v>1022</v>
      </c>
      <c r="G723" t="s">
        <v>23</v>
      </c>
      <c r="H723">
        <v>0</v>
      </c>
      <c r="I723">
        <v>44</v>
      </c>
      <c r="J723" t="s">
        <v>38</v>
      </c>
      <c r="K723" t="s">
        <v>29</v>
      </c>
      <c r="L723" s="13">
        <v>7689077</v>
      </c>
      <c r="M723" s="13">
        <v>4479598</v>
      </c>
      <c r="N723">
        <v>142072</v>
      </c>
      <c r="O723">
        <v>202</v>
      </c>
      <c r="P723">
        <v>142274</v>
      </c>
      <c r="Q723">
        <v>9.4668768439999997</v>
      </c>
      <c r="R723">
        <v>14.41244133</v>
      </c>
      <c r="S723" s="11">
        <v>1502861</v>
      </c>
    </row>
    <row r="724" spans="1:19" x14ac:dyDescent="0.3">
      <c r="A724" t="s">
        <v>168</v>
      </c>
      <c r="B724" t="s">
        <v>1017</v>
      </c>
      <c r="C724" t="s">
        <v>1023</v>
      </c>
      <c r="D724">
        <v>0</v>
      </c>
      <c r="E724" t="s">
        <v>173</v>
      </c>
      <c r="F724" t="s">
        <v>174</v>
      </c>
      <c r="G724" t="s">
        <v>23</v>
      </c>
      <c r="H724">
        <v>0</v>
      </c>
      <c r="I724">
        <v>35</v>
      </c>
      <c r="J724" t="s">
        <v>38</v>
      </c>
      <c r="K724" t="s">
        <v>25</v>
      </c>
      <c r="L724" s="13">
        <v>5069771</v>
      </c>
      <c r="M724" s="13">
        <v>0</v>
      </c>
      <c r="N724">
        <v>62553</v>
      </c>
      <c r="O724">
        <v>328</v>
      </c>
      <c r="P724">
        <v>62881</v>
      </c>
      <c r="Q724">
        <v>4.1840862200000002</v>
      </c>
      <c r="R724">
        <v>6.3698829269999999</v>
      </c>
      <c r="S724" s="11">
        <v>1502861</v>
      </c>
    </row>
    <row r="725" spans="1:19" x14ac:dyDescent="0.3">
      <c r="A725" t="s">
        <v>168</v>
      </c>
      <c r="B725" t="s">
        <v>1017</v>
      </c>
      <c r="C725" t="s">
        <v>33</v>
      </c>
      <c r="D725">
        <v>0</v>
      </c>
      <c r="E725" t="s">
        <v>33</v>
      </c>
      <c r="F725" t="s">
        <v>2885</v>
      </c>
      <c r="G725" t="s">
        <v>34</v>
      </c>
      <c r="J725" t="s">
        <v>34</v>
      </c>
      <c r="K725" t="s">
        <v>34</v>
      </c>
      <c r="N725">
        <v>12985</v>
      </c>
      <c r="O725">
        <v>60</v>
      </c>
      <c r="P725">
        <v>13045</v>
      </c>
      <c r="Q725">
        <v>0.86801108000000005</v>
      </c>
      <c r="R725">
        <v>1.321466306</v>
      </c>
      <c r="S725" s="11">
        <v>1502861</v>
      </c>
    </row>
    <row r="726" spans="1:19" x14ac:dyDescent="0.3">
      <c r="A726" t="s">
        <v>35</v>
      </c>
      <c r="B726" t="s">
        <v>1024</v>
      </c>
      <c r="C726" t="s">
        <v>1025</v>
      </c>
      <c r="D726">
        <v>1</v>
      </c>
      <c r="E726" t="s">
        <v>21</v>
      </c>
      <c r="F726" t="s">
        <v>22</v>
      </c>
      <c r="G726" t="s">
        <v>44</v>
      </c>
      <c r="H726">
        <v>0</v>
      </c>
      <c r="I726">
        <v>52</v>
      </c>
      <c r="J726" t="s">
        <v>48</v>
      </c>
      <c r="K726" t="s">
        <v>25</v>
      </c>
      <c r="L726" s="13">
        <v>10667372</v>
      </c>
      <c r="M726" s="13">
        <v>910148</v>
      </c>
      <c r="N726">
        <v>563715</v>
      </c>
      <c r="O726">
        <v>2325</v>
      </c>
      <c r="P726">
        <v>566040</v>
      </c>
      <c r="Q726">
        <v>30.774550479999998</v>
      </c>
      <c r="R726">
        <v>54.193007299999998</v>
      </c>
      <c r="S726" s="11">
        <v>1839312</v>
      </c>
    </row>
    <row r="727" spans="1:19" x14ac:dyDescent="0.3">
      <c r="A727" t="s">
        <v>35</v>
      </c>
      <c r="B727" t="s">
        <v>1024</v>
      </c>
      <c r="C727" t="s">
        <v>1026</v>
      </c>
      <c r="D727">
        <v>0</v>
      </c>
      <c r="E727" t="s">
        <v>41</v>
      </c>
      <c r="F727" t="s">
        <v>42</v>
      </c>
      <c r="G727" t="s">
        <v>23</v>
      </c>
      <c r="H727">
        <v>0</v>
      </c>
      <c r="I727">
        <v>62</v>
      </c>
      <c r="J727" t="s">
        <v>48</v>
      </c>
      <c r="K727" t="s">
        <v>66</v>
      </c>
      <c r="L727" s="13">
        <v>74544921</v>
      </c>
      <c r="M727" s="13">
        <v>4500729</v>
      </c>
      <c r="N727">
        <v>366167</v>
      </c>
      <c r="O727">
        <v>1668</v>
      </c>
      <c r="P727">
        <v>367835</v>
      </c>
      <c r="Q727">
        <v>19.99851031</v>
      </c>
      <c r="R727">
        <v>35.216742349999997</v>
      </c>
      <c r="S727" s="11">
        <v>1839312</v>
      </c>
    </row>
    <row r="728" spans="1:19" x14ac:dyDescent="0.3">
      <c r="A728" t="s">
        <v>35</v>
      </c>
      <c r="B728" t="s">
        <v>1024</v>
      </c>
      <c r="C728" t="s">
        <v>1027</v>
      </c>
      <c r="D728">
        <v>0</v>
      </c>
      <c r="E728" t="s">
        <v>31</v>
      </c>
      <c r="F728" t="s">
        <v>32</v>
      </c>
      <c r="G728" t="s">
        <v>23</v>
      </c>
      <c r="H728">
        <v>8</v>
      </c>
      <c r="I728">
        <v>63</v>
      </c>
      <c r="J728" t="s">
        <v>48</v>
      </c>
      <c r="K728" t="s">
        <v>29</v>
      </c>
      <c r="L728" s="13">
        <v>350670770</v>
      </c>
      <c r="M728" s="13">
        <v>67794880</v>
      </c>
      <c r="N728">
        <v>65738</v>
      </c>
      <c r="O728">
        <v>339</v>
      </c>
      <c r="P728">
        <v>66077</v>
      </c>
      <c r="Q728">
        <v>3.5924845809999999</v>
      </c>
      <c r="R728">
        <v>6.3262514010000004</v>
      </c>
      <c r="S728" s="11">
        <v>1839312</v>
      </c>
    </row>
    <row r="729" spans="1:19" x14ac:dyDescent="0.3">
      <c r="A729" t="s">
        <v>35</v>
      </c>
      <c r="B729" t="s">
        <v>1024</v>
      </c>
      <c r="C729" t="s">
        <v>33</v>
      </c>
      <c r="D729">
        <v>0</v>
      </c>
      <c r="E729" t="s">
        <v>33</v>
      </c>
      <c r="F729" t="s">
        <v>2885</v>
      </c>
      <c r="G729" t="s">
        <v>34</v>
      </c>
      <c r="J729" t="s">
        <v>34</v>
      </c>
      <c r="K729" t="s">
        <v>34</v>
      </c>
      <c r="N729">
        <v>14640</v>
      </c>
      <c r="O729">
        <v>52</v>
      </c>
      <c r="P729">
        <v>14692</v>
      </c>
      <c r="Q729">
        <v>0.79877693400000005</v>
      </c>
      <c r="R729">
        <v>1.406620845</v>
      </c>
      <c r="S729" s="11">
        <v>1839312</v>
      </c>
    </row>
    <row r="730" spans="1:19" x14ac:dyDescent="0.3">
      <c r="A730" t="s">
        <v>35</v>
      </c>
      <c r="B730" t="s">
        <v>1028</v>
      </c>
      <c r="C730" t="s">
        <v>1029</v>
      </c>
      <c r="D730">
        <v>1</v>
      </c>
      <c r="E730" t="s">
        <v>21</v>
      </c>
      <c r="F730" t="s">
        <v>22</v>
      </c>
      <c r="G730" t="s">
        <v>23</v>
      </c>
      <c r="H730">
        <v>3</v>
      </c>
      <c r="I730">
        <v>52</v>
      </c>
      <c r="J730" t="s">
        <v>48</v>
      </c>
      <c r="K730" t="s">
        <v>52</v>
      </c>
      <c r="L730" s="13">
        <v>14854247</v>
      </c>
      <c r="M730" s="13">
        <v>356404</v>
      </c>
      <c r="N730">
        <v>662794</v>
      </c>
      <c r="O730">
        <v>4353</v>
      </c>
      <c r="P730">
        <v>667147</v>
      </c>
      <c r="Q730">
        <v>38.813860769999998</v>
      </c>
      <c r="R730">
        <v>64.243880360000006</v>
      </c>
      <c r="S730" s="11">
        <v>1718837</v>
      </c>
    </row>
    <row r="731" spans="1:19" x14ac:dyDescent="0.3">
      <c r="A731" t="s">
        <v>35</v>
      </c>
      <c r="B731" t="s">
        <v>1028</v>
      </c>
      <c r="C731" t="s">
        <v>1030</v>
      </c>
      <c r="D731">
        <v>0</v>
      </c>
      <c r="E731" t="s">
        <v>31</v>
      </c>
      <c r="F731" t="s">
        <v>32</v>
      </c>
      <c r="G731" t="s">
        <v>23</v>
      </c>
      <c r="H731">
        <v>4</v>
      </c>
      <c r="I731">
        <v>68</v>
      </c>
      <c r="J731" t="s">
        <v>48</v>
      </c>
      <c r="K731" t="s">
        <v>52</v>
      </c>
      <c r="L731" s="13">
        <v>182861705</v>
      </c>
      <c r="M731" s="13">
        <v>12294927</v>
      </c>
      <c r="N731">
        <v>170889</v>
      </c>
      <c r="O731">
        <v>1193</v>
      </c>
      <c r="P731">
        <v>172082</v>
      </c>
      <c r="Q731">
        <v>10.01153687</v>
      </c>
      <c r="R731">
        <v>16.570883810000002</v>
      </c>
      <c r="S731" s="11">
        <v>1718837</v>
      </c>
    </row>
    <row r="732" spans="1:19" x14ac:dyDescent="0.3">
      <c r="A732" t="s">
        <v>35</v>
      </c>
      <c r="B732" t="s">
        <v>1028</v>
      </c>
      <c r="C732" t="s">
        <v>1031</v>
      </c>
      <c r="D732">
        <v>0</v>
      </c>
      <c r="E732" t="s">
        <v>41</v>
      </c>
      <c r="F732" t="s">
        <v>42</v>
      </c>
      <c r="G732" t="s">
        <v>23</v>
      </c>
      <c r="H732">
        <v>6</v>
      </c>
      <c r="I732">
        <v>44</v>
      </c>
      <c r="J732" t="s">
        <v>48</v>
      </c>
      <c r="K732" t="s">
        <v>61</v>
      </c>
      <c r="L732" s="13">
        <v>13718806</v>
      </c>
      <c r="M732" s="13">
        <v>0</v>
      </c>
      <c r="N732">
        <v>167517</v>
      </c>
      <c r="O732">
        <v>526</v>
      </c>
      <c r="P732">
        <v>168043</v>
      </c>
      <c r="Q732">
        <v>9.776552401</v>
      </c>
      <c r="R732">
        <v>16.181942490000001</v>
      </c>
      <c r="S732" s="11">
        <v>1718837</v>
      </c>
    </row>
    <row r="733" spans="1:19" x14ac:dyDescent="0.3">
      <c r="A733" t="s">
        <v>35</v>
      </c>
      <c r="B733" t="s">
        <v>1028</v>
      </c>
      <c r="C733" t="s">
        <v>33</v>
      </c>
      <c r="D733">
        <v>0</v>
      </c>
      <c r="E733" t="s">
        <v>33</v>
      </c>
      <c r="F733" t="s">
        <v>2885</v>
      </c>
      <c r="G733" t="s">
        <v>34</v>
      </c>
      <c r="J733" t="s">
        <v>34</v>
      </c>
      <c r="K733" t="s">
        <v>34</v>
      </c>
      <c r="N733">
        <v>10664</v>
      </c>
      <c r="O733">
        <v>28</v>
      </c>
      <c r="P733">
        <v>10692</v>
      </c>
      <c r="Q733">
        <v>0.62204851299999997</v>
      </c>
      <c r="R733">
        <v>1.0296015249999999</v>
      </c>
      <c r="S733" s="11">
        <v>1718837</v>
      </c>
    </row>
    <row r="734" spans="1:19" x14ac:dyDescent="0.3">
      <c r="A734" t="s">
        <v>35</v>
      </c>
      <c r="B734" t="s">
        <v>1032</v>
      </c>
      <c r="C734" t="s">
        <v>1033</v>
      </c>
      <c r="D734">
        <v>1</v>
      </c>
      <c r="E734" t="s">
        <v>21</v>
      </c>
      <c r="F734" t="s">
        <v>22</v>
      </c>
      <c r="G734" t="s">
        <v>23</v>
      </c>
      <c r="H734">
        <v>0</v>
      </c>
      <c r="I734">
        <v>68</v>
      </c>
      <c r="J734" t="s">
        <v>48</v>
      </c>
      <c r="K734" t="s">
        <v>79</v>
      </c>
      <c r="L734" s="13">
        <v>42872395</v>
      </c>
      <c r="M734" s="13">
        <v>0</v>
      </c>
      <c r="N734">
        <v>494050</v>
      </c>
      <c r="O734">
        <v>1769</v>
      </c>
      <c r="P734">
        <v>495819</v>
      </c>
      <c r="Q734">
        <v>27.691495719999999</v>
      </c>
      <c r="R734">
        <v>46.055264200000003</v>
      </c>
      <c r="S734" s="11">
        <v>1790510</v>
      </c>
    </row>
    <row r="735" spans="1:19" x14ac:dyDescent="0.3">
      <c r="A735" t="s">
        <v>35</v>
      </c>
      <c r="B735" t="s">
        <v>1032</v>
      </c>
      <c r="C735" t="s">
        <v>1034</v>
      </c>
      <c r="D735">
        <v>0</v>
      </c>
      <c r="E735" t="s">
        <v>113</v>
      </c>
      <c r="F735" t="s">
        <v>114</v>
      </c>
      <c r="G735" t="s">
        <v>23</v>
      </c>
      <c r="H735">
        <v>0</v>
      </c>
      <c r="I735">
        <v>32</v>
      </c>
      <c r="J735" t="s">
        <v>48</v>
      </c>
      <c r="K735" t="s">
        <v>79</v>
      </c>
      <c r="L735" s="13">
        <v>321157801</v>
      </c>
      <c r="M735" s="13">
        <v>50358593</v>
      </c>
      <c r="N735">
        <v>465686</v>
      </c>
      <c r="O735">
        <v>1352</v>
      </c>
      <c r="P735">
        <v>467038</v>
      </c>
      <c r="Q735">
        <v>26.0840766</v>
      </c>
      <c r="R735">
        <v>43.381876210000001</v>
      </c>
      <c r="S735" s="11">
        <v>1790510</v>
      </c>
    </row>
    <row r="736" spans="1:19" x14ac:dyDescent="0.3">
      <c r="A736" t="s">
        <v>35</v>
      </c>
      <c r="B736" t="s">
        <v>1032</v>
      </c>
      <c r="C736" t="s">
        <v>1035</v>
      </c>
      <c r="D736">
        <v>0</v>
      </c>
      <c r="E736" t="s">
        <v>416</v>
      </c>
      <c r="F736" t="s">
        <v>417</v>
      </c>
      <c r="G736" t="s">
        <v>23</v>
      </c>
      <c r="H736">
        <v>0</v>
      </c>
      <c r="I736">
        <v>64</v>
      </c>
      <c r="J736" t="s">
        <v>48</v>
      </c>
      <c r="K736" t="s">
        <v>79</v>
      </c>
      <c r="L736" s="13">
        <v>99833148</v>
      </c>
      <c r="M736" s="13">
        <v>12918796</v>
      </c>
      <c r="N736">
        <v>91651</v>
      </c>
      <c r="O736">
        <v>218</v>
      </c>
      <c r="P736">
        <v>91869</v>
      </c>
      <c r="Q736">
        <v>5.1308844970000003</v>
      </c>
      <c r="R736">
        <v>8.5334589170000008</v>
      </c>
      <c r="S736" s="11">
        <v>1790510</v>
      </c>
    </row>
    <row r="737" spans="1:19" x14ac:dyDescent="0.3">
      <c r="A737" t="s">
        <v>168</v>
      </c>
      <c r="B737" t="s">
        <v>1036</v>
      </c>
      <c r="C737" t="s">
        <v>1037</v>
      </c>
      <c r="D737">
        <v>1</v>
      </c>
      <c r="E737" t="s">
        <v>191</v>
      </c>
      <c r="F737" t="s">
        <v>192</v>
      </c>
      <c r="G737" t="s">
        <v>23</v>
      </c>
      <c r="H737">
        <v>4</v>
      </c>
      <c r="I737">
        <v>56</v>
      </c>
      <c r="J737" t="s">
        <v>48</v>
      </c>
      <c r="K737" t="s">
        <v>29</v>
      </c>
      <c r="L737" s="13">
        <v>2179919870</v>
      </c>
      <c r="M737" s="13">
        <v>954852600</v>
      </c>
      <c r="N737">
        <v>631100</v>
      </c>
      <c r="O737">
        <v>2327</v>
      </c>
      <c r="P737">
        <v>633427</v>
      </c>
      <c r="Q737">
        <v>39.138628500000003</v>
      </c>
      <c r="R737">
        <v>54.009759539999997</v>
      </c>
      <c r="S737" s="11">
        <v>1618419</v>
      </c>
    </row>
    <row r="738" spans="1:19" x14ac:dyDescent="0.3">
      <c r="A738" t="s">
        <v>168</v>
      </c>
      <c r="B738" t="s">
        <v>1036</v>
      </c>
      <c r="C738" t="s">
        <v>1038</v>
      </c>
      <c r="D738">
        <v>0</v>
      </c>
      <c r="E738" t="s">
        <v>31</v>
      </c>
      <c r="F738" t="s">
        <v>32</v>
      </c>
      <c r="G738" t="s">
        <v>23</v>
      </c>
      <c r="H738">
        <v>0</v>
      </c>
      <c r="I738">
        <v>56</v>
      </c>
      <c r="J738" t="s">
        <v>38</v>
      </c>
      <c r="K738" t="s">
        <v>61</v>
      </c>
      <c r="L738" s="13">
        <v>85822451</v>
      </c>
      <c r="M738" s="13">
        <v>11350390</v>
      </c>
      <c r="N738">
        <v>432964</v>
      </c>
      <c r="O738">
        <v>1613</v>
      </c>
      <c r="P738">
        <v>434577</v>
      </c>
      <c r="Q738">
        <v>26.851946250000001</v>
      </c>
      <c r="R738">
        <v>37.054623929999998</v>
      </c>
      <c r="S738" s="11">
        <v>1618419</v>
      </c>
    </row>
    <row r="739" spans="1:19" x14ac:dyDescent="0.3">
      <c r="A739" t="s">
        <v>168</v>
      </c>
      <c r="B739" t="s">
        <v>1036</v>
      </c>
      <c r="C739" t="s">
        <v>1039</v>
      </c>
      <c r="D739">
        <v>0</v>
      </c>
      <c r="E739" t="s">
        <v>173</v>
      </c>
      <c r="F739" t="s">
        <v>174</v>
      </c>
      <c r="G739" t="s">
        <v>23</v>
      </c>
      <c r="H739">
        <v>0</v>
      </c>
      <c r="I739">
        <v>49</v>
      </c>
      <c r="J739" t="s">
        <v>48</v>
      </c>
      <c r="K739" t="s">
        <v>52</v>
      </c>
      <c r="L739" s="13">
        <v>6122270</v>
      </c>
      <c r="M739" s="13">
        <v>200000</v>
      </c>
      <c r="N739">
        <v>31240</v>
      </c>
      <c r="O739">
        <v>632</v>
      </c>
      <c r="P739">
        <v>31872</v>
      </c>
      <c r="Q739">
        <v>1.9693293270000001</v>
      </c>
      <c r="R739">
        <v>2.717596591</v>
      </c>
      <c r="S739" s="11">
        <v>1618419</v>
      </c>
    </row>
    <row r="740" spans="1:19" x14ac:dyDescent="0.3">
      <c r="A740" t="s">
        <v>168</v>
      </c>
      <c r="B740" t="s">
        <v>1036</v>
      </c>
      <c r="C740" t="s">
        <v>1040</v>
      </c>
      <c r="D740">
        <v>0</v>
      </c>
      <c r="E740" t="s">
        <v>87</v>
      </c>
      <c r="F740" t="s">
        <v>2924</v>
      </c>
      <c r="G740" t="s">
        <v>23</v>
      </c>
      <c r="H740">
        <v>2</v>
      </c>
      <c r="I740">
        <v>54</v>
      </c>
      <c r="J740" t="s">
        <v>48</v>
      </c>
      <c r="K740" t="s">
        <v>25</v>
      </c>
      <c r="L740" s="13">
        <v>2850000</v>
      </c>
      <c r="M740" s="13">
        <v>0</v>
      </c>
      <c r="N740">
        <v>25967</v>
      </c>
      <c r="O740">
        <v>161</v>
      </c>
      <c r="P740">
        <v>26128</v>
      </c>
      <c r="Q740">
        <v>1.6144150559999999</v>
      </c>
      <c r="R740">
        <v>2.2278289330000001</v>
      </c>
      <c r="S740" s="11">
        <v>1618419</v>
      </c>
    </row>
    <row r="741" spans="1:19" x14ac:dyDescent="0.3">
      <c r="A741" t="s">
        <v>168</v>
      </c>
      <c r="B741" t="s">
        <v>1036</v>
      </c>
      <c r="C741" t="s">
        <v>33</v>
      </c>
      <c r="D741">
        <v>0</v>
      </c>
      <c r="E741" t="s">
        <v>33</v>
      </c>
      <c r="F741" t="s">
        <v>2885</v>
      </c>
      <c r="G741" t="s">
        <v>34</v>
      </c>
      <c r="J741" t="s">
        <v>34</v>
      </c>
      <c r="K741" t="s">
        <v>34</v>
      </c>
      <c r="N741">
        <v>14436</v>
      </c>
      <c r="O741">
        <v>455</v>
      </c>
      <c r="P741">
        <v>14891</v>
      </c>
      <c r="Q741">
        <v>0.92009547599999997</v>
      </c>
      <c r="R741">
        <v>1.26969537</v>
      </c>
      <c r="S741" s="11">
        <v>1618419</v>
      </c>
    </row>
    <row r="742" spans="1:19" x14ac:dyDescent="0.3">
      <c r="A742" t="s">
        <v>45</v>
      </c>
      <c r="B742" t="s">
        <v>1041</v>
      </c>
      <c r="C742" t="s">
        <v>1042</v>
      </c>
      <c r="D742">
        <v>1</v>
      </c>
      <c r="E742" t="s">
        <v>21</v>
      </c>
      <c r="F742" t="s">
        <v>22</v>
      </c>
      <c r="G742" t="s">
        <v>23</v>
      </c>
      <c r="H742">
        <v>0</v>
      </c>
      <c r="I742">
        <v>55</v>
      </c>
      <c r="J742" t="s">
        <v>24</v>
      </c>
      <c r="K742" t="s">
        <v>25</v>
      </c>
      <c r="L742" s="13">
        <v>50136369</v>
      </c>
      <c r="M742" s="13">
        <v>15682840</v>
      </c>
      <c r="N742">
        <v>517722</v>
      </c>
      <c r="O742">
        <v>2246</v>
      </c>
      <c r="P742">
        <v>519968</v>
      </c>
      <c r="Q742">
        <v>32.880939640000001</v>
      </c>
      <c r="R742">
        <v>45.462319039999997</v>
      </c>
      <c r="S742" s="11">
        <v>1581366</v>
      </c>
    </row>
    <row r="743" spans="1:19" x14ac:dyDescent="0.3">
      <c r="A743" t="s">
        <v>45</v>
      </c>
      <c r="B743" t="s">
        <v>1041</v>
      </c>
      <c r="C743" t="s">
        <v>1043</v>
      </c>
      <c r="D743">
        <v>0</v>
      </c>
      <c r="E743" t="s">
        <v>31</v>
      </c>
      <c r="F743" t="s">
        <v>32</v>
      </c>
      <c r="G743" t="s">
        <v>23</v>
      </c>
      <c r="H743">
        <v>0</v>
      </c>
      <c r="I743">
        <v>48</v>
      </c>
      <c r="J743" t="s">
        <v>24</v>
      </c>
      <c r="K743" t="s">
        <v>29</v>
      </c>
      <c r="L743" s="13">
        <v>16211186</v>
      </c>
      <c r="M743" s="13">
        <v>2153155</v>
      </c>
      <c r="N743">
        <v>440386</v>
      </c>
      <c r="O743">
        <v>2056</v>
      </c>
      <c r="P743">
        <v>442442</v>
      </c>
      <c r="Q743">
        <v>27.97846925</v>
      </c>
      <c r="R743">
        <v>38.68399471</v>
      </c>
      <c r="S743" s="11">
        <v>1581366</v>
      </c>
    </row>
    <row r="744" spans="1:19" x14ac:dyDescent="0.3">
      <c r="A744" t="s">
        <v>45</v>
      </c>
      <c r="B744" t="s">
        <v>1041</v>
      </c>
      <c r="C744" t="s">
        <v>1044</v>
      </c>
      <c r="D744">
        <v>0</v>
      </c>
      <c r="E744" t="s">
        <v>54</v>
      </c>
      <c r="F744" t="s">
        <v>55</v>
      </c>
      <c r="G744" t="s">
        <v>23</v>
      </c>
      <c r="H744">
        <v>0</v>
      </c>
      <c r="I744">
        <v>66</v>
      </c>
      <c r="J744" t="s">
        <v>24</v>
      </c>
      <c r="K744" t="s">
        <v>29</v>
      </c>
      <c r="L744" s="13">
        <v>10709012</v>
      </c>
      <c r="M744" s="13">
        <v>600000</v>
      </c>
      <c r="N744">
        <v>110736</v>
      </c>
      <c r="O744">
        <v>732</v>
      </c>
      <c r="P744">
        <v>111468</v>
      </c>
      <c r="Q744">
        <v>7.0488425829999999</v>
      </c>
      <c r="R744">
        <v>9.7459724029999997</v>
      </c>
      <c r="S744" s="11">
        <v>1581366</v>
      </c>
    </row>
    <row r="745" spans="1:19" x14ac:dyDescent="0.3">
      <c r="A745" t="s">
        <v>45</v>
      </c>
      <c r="B745" t="s">
        <v>1041</v>
      </c>
      <c r="C745" t="s">
        <v>1045</v>
      </c>
      <c r="D745">
        <v>0</v>
      </c>
      <c r="E745" t="s">
        <v>41</v>
      </c>
      <c r="F745" t="s">
        <v>42</v>
      </c>
      <c r="G745" t="s">
        <v>23</v>
      </c>
      <c r="H745">
        <v>0</v>
      </c>
      <c r="I745">
        <v>44</v>
      </c>
      <c r="J745" t="s">
        <v>24</v>
      </c>
      <c r="K745" t="s">
        <v>25</v>
      </c>
      <c r="L745" s="13">
        <v>5010301</v>
      </c>
      <c r="M745" s="13">
        <v>0</v>
      </c>
      <c r="N745">
        <v>28006</v>
      </c>
      <c r="O745">
        <v>98</v>
      </c>
      <c r="P745">
        <v>28104</v>
      </c>
      <c r="Q745">
        <v>1.7771976890000001</v>
      </c>
      <c r="R745">
        <v>2.4572147019999999</v>
      </c>
      <c r="S745" s="11">
        <v>1581366</v>
      </c>
    </row>
    <row r="746" spans="1:19" x14ac:dyDescent="0.3">
      <c r="A746" t="s">
        <v>45</v>
      </c>
      <c r="B746" t="s">
        <v>1041</v>
      </c>
      <c r="C746" t="s">
        <v>33</v>
      </c>
      <c r="D746">
        <v>0</v>
      </c>
      <c r="E746" t="s">
        <v>33</v>
      </c>
      <c r="F746" t="s">
        <v>2885</v>
      </c>
      <c r="G746" t="s">
        <v>34</v>
      </c>
      <c r="J746" t="s">
        <v>34</v>
      </c>
      <c r="K746" t="s">
        <v>34</v>
      </c>
      <c r="N746">
        <v>24418</v>
      </c>
      <c r="O746">
        <v>181</v>
      </c>
      <c r="P746">
        <v>24599</v>
      </c>
      <c r="Q746">
        <v>1.5555538689999999</v>
      </c>
      <c r="R746">
        <v>2.1507623279999999</v>
      </c>
      <c r="S746" s="11">
        <v>1581366</v>
      </c>
    </row>
    <row r="747" spans="1:19" x14ac:dyDescent="0.3">
      <c r="A747" t="s">
        <v>45</v>
      </c>
      <c r="B747" t="s">
        <v>1041</v>
      </c>
      <c r="C747" t="s">
        <v>1046</v>
      </c>
      <c r="D747">
        <v>0</v>
      </c>
      <c r="E747" t="s">
        <v>73</v>
      </c>
      <c r="F747" t="s">
        <v>74</v>
      </c>
      <c r="G747" t="s">
        <v>23</v>
      </c>
      <c r="H747">
        <v>0</v>
      </c>
      <c r="I747">
        <v>59</v>
      </c>
      <c r="J747" t="s">
        <v>24</v>
      </c>
      <c r="K747" t="s">
        <v>79</v>
      </c>
      <c r="L747" s="13">
        <v>4892338</v>
      </c>
      <c r="M747" s="13">
        <v>550000</v>
      </c>
      <c r="N747">
        <v>16090</v>
      </c>
      <c r="O747">
        <v>27</v>
      </c>
      <c r="P747">
        <v>16117</v>
      </c>
      <c r="Q747">
        <v>1.01918215</v>
      </c>
      <c r="R747">
        <v>1.4091563250000001</v>
      </c>
      <c r="S747" s="11">
        <v>1581366</v>
      </c>
    </row>
    <row r="748" spans="1:19" x14ac:dyDescent="0.3">
      <c r="A748" t="s">
        <v>56</v>
      </c>
      <c r="B748" t="s">
        <v>1047</v>
      </c>
      <c r="C748" t="s">
        <v>1048</v>
      </c>
      <c r="D748">
        <v>1</v>
      </c>
      <c r="E748" t="s">
        <v>21</v>
      </c>
      <c r="F748" t="s">
        <v>22</v>
      </c>
      <c r="G748" t="s">
        <v>23</v>
      </c>
      <c r="H748">
        <v>4</v>
      </c>
      <c r="I748">
        <v>54</v>
      </c>
      <c r="J748" t="s">
        <v>48</v>
      </c>
      <c r="K748" t="s">
        <v>25</v>
      </c>
      <c r="L748" s="13">
        <v>403275307</v>
      </c>
      <c r="M748" s="13">
        <v>4769587</v>
      </c>
      <c r="N748">
        <v>889925</v>
      </c>
      <c r="O748">
        <v>4699</v>
      </c>
      <c r="P748">
        <v>894624</v>
      </c>
      <c r="Q748">
        <v>45.977843239999999</v>
      </c>
      <c r="R748">
        <v>69.575821300000001</v>
      </c>
      <c r="S748" s="11">
        <v>1945772</v>
      </c>
    </row>
    <row r="749" spans="1:19" x14ac:dyDescent="0.3">
      <c r="A749" t="s">
        <v>56</v>
      </c>
      <c r="B749" t="s">
        <v>1047</v>
      </c>
      <c r="C749" t="s">
        <v>1049</v>
      </c>
      <c r="D749">
        <v>0</v>
      </c>
      <c r="E749" t="s">
        <v>31</v>
      </c>
      <c r="F749" t="s">
        <v>32</v>
      </c>
      <c r="G749" t="s">
        <v>23</v>
      </c>
      <c r="H749">
        <v>0</v>
      </c>
      <c r="I749">
        <v>61</v>
      </c>
      <c r="J749" t="s">
        <v>48</v>
      </c>
      <c r="K749" t="s">
        <v>79</v>
      </c>
      <c r="L749" s="13">
        <v>120468223</v>
      </c>
      <c r="M749" s="13">
        <v>19223728</v>
      </c>
      <c r="N749">
        <v>334082</v>
      </c>
      <c r="O749">
        <v>3528</v>
      </c>
      <c r="P749">
        <v>337610</v>
      </c>
      <c r="Q749">
        <v>17.350953759999999</v>
      </c>
      <c r="R749">
        <v>26.256274179999998</v>
      </c>
      <c r="S749" s="11">
        <v>1945772</v>
      </c>
    </row>
    <row r="750" spans="1:19" x14ac:dyDescent="0.3">
      <c r="A750" t="s">
        <v>56</v>
      </c>
      <c r="B750" t="s">
        <v>1047</v>
      </c>
      <c r="C750" t="s">
        <v>33</v>
      </c>
      <c r="D750">
        <v>0</v>
      </c>
      <c r="E750" t="s">
        <v>33</v>
      </c>
      <c r="F750" t="s">
        <v>2885</v>
      </c>
      <c r="G750" t="s">
        <v>34</v>
      </c>
      <c r="J750" t="s">
        <v>34</v>
      </c>
      <c r="K750" t="s">
        <v>34</v>
      </c>
      <c r="N750">
        <v>13984</v>
      </c>
      <c r="O750">
        <v>230</v>
      </c>
      <c r="P750">
        <v>14214</v>
      </c>
      <c r="Q750">
        <v>0.73050696599999998</v>
      </c>
      <c r="R750">
        <v>1.1054372830000001</v>
      </c>
      <c r="S750" s="11">
        <v>1945772</v>
      </c>
    </row>
    <row r="751" spans="1:19" x14ac:dyDescent="0.3">
      <c r="A751" t="s">
        <v>67</v>
      </c>
      <c r="B751" t="s">
        <v>1050</v>
      </c>
      <c r="C751" t="s">
        <v>1051</v>
      </c>
      <c r="D751">
        <v>1</v>
      </c>
      <c r="E751" t="s">
        <v>21</v>
      </c>
      <c r="F751" t="s">
        <v>22</v>
      </c>
      <c r="G751" t="s">
        <v>23</v>
      </c>
      <c r="H751">
        <v>0</v>
      </c>
      <c r="I751">
        <v>48</v>
      </c>
      <c r="J751" t="s">
        <v>38</v>
      </c>
      <c r="K751" t="s">
        <v>52</v>
      </c>
      <c r="L751" s="13">
        <v>21014362</v>
      </c>
      <c r="M751" s="13">
        <v>3631287</v>
      </c>
      <c r="N751">
        <v>892744</v>
      </c>
      <c r="O751">
        <v>4433</v>
      </c>
      <c r="P751">
        <v>897177</v>
      </c>
      <c r="Q751">
        <v>46.163285969999997</v>
      </c>
      <c r="R751">
        <v>61.742912490000002</v>
      </c>
      <c r="S751" s="11">
        <v>1943486</v>
      </c>
    </row>
    <row r="752" spans="1:19" x14ac:dyDescent="0.3">
      <c r="A752" t="s">
        <v>67</v>
      </c>
      <c r="B752" t="s">
        <v>1050</v>
      </c>
      <c r="C752" t="s">
        <v>1052</v>
      </c>
      <c r="D752">
        <v>0</v>
      </c>
      <c r="E752" t="s">
        <v>31</v>
      </c>
      <c r="F752" t="s">
        <v>32</v>
      </c>
      <c r="G752" t="s">
        <v>23</v>
      </c>
      <c r="H752">
        <v>0</v>
      </c>
      <c r="I752">
        <v>63</v>
      </c>
      <c r="J752" t="s">
        <v>38</v>
      </c>
      <c r="K752" t="s">
        <v>52</v>
      </c>
      <c r="L752" s="13">
        <v>8701890</v>
      </c>
      <c r="M752" s="13">
        <v>4470443</v>
      </c>
      <c r="N752">
        <v>487597</v>
      </c>
      <c r="O752">
        <v>2602</v>
      </c>
      <c r="P752">
        <v>490199</v>
      </c>
      <c r="Q752">
        <v>25.2226669</v>
      </c>
      <c r="R752">
        <v>33.735053350000001</v>
      </c>
      <c r="S752" s="11">
        <v>1943486</v>
      </c>
    </row>
    <row r="753" spans="1:19" x14ac:dyDescent="0.3">
      <c r="A753" t="s">
        <v>67</v>
      </c>
      <c r="B753" t="s">
        <v>1050</v>
      </c>
      <c r="C753" t="s">
        <v>1053</v>
      </c>
      <c r="D753">
        <v>0</v>
      </c>
      <c r="E753" t="s">
        <v>87</v>
      </c>
      <c r="F753" t="s">
        <v>2924</v>
      </c>
      <c r="G753" t="s">
        <v>23</v>
      </c>
      <c r="H753">
        <v>0</v>
      </c>
      <c r="I753">
        <v>74</v>
      </c>
      <c r="J753" t="s">
        <v>38</v>
      </c>
      <c r="K753" t="s">
        <v>167</v>
      </c>
      <c r="L753" s="13">
        <v>8282084</v>
      </c>
      <c r="M753" s="13">
        <v>0</v>
      </c>
      <c r="N753">
        <v>18293</v>
      </c>
      <c r="O753">
        <v>16</v>
      </c>
      <c r="P753">
        <v>18309</v>
      </c>
      <c r="Q753">
        <v>0.94207007399999998</v>
      </c>
      <c r="R753">
        <v>1.2600088780000001</v>
      </c>
      <c r="S753" s="11">
        <v>1943486</v>
      </c>
    </row>
    <row r="754" spans="1:19" x14ac:dyDescent="0.3">
      <c r="A754" t="s">
        <v>67</v>
      </c>
      <c r="B754" t="s">
        <v>1050</v>
      </c>
      <c r="C754" t="s">
        <v>33</v>
      </c>
      <c r="D754">
        <v>0</v>
      </c>
      <c r="E754" t="s">
        <v>33</v>
      </c>
      <c r="F754" t="s">
        <v>2885</v>
      </c>
      <c r="G754" t="s">
        <v>34</v>
      </c>
      <c r="J754" t="s">
        <v>34</v>
      </c>
      <c r="K754" t="s">
        <v>34</v>
      </c>
      <c r="N754">
        <v>15420</v>
      </c>
      <c r="O754">
        <v>123</v>
      </c>
      <c r="P754">
        <v>15543</v>
      </c>
      <c r="Q754">
        <v>0.79974849299999995</v>
      </c>
      <c r="R754">
        <v>1.0696552509999999</v>
      </c>
      <c r="S754" s="11">
        <v>1943486</v>
      </c>
    </row>
    <row r="755" spans="1:19" x14ac:dyDescent="0.3">
      <c r="A755" t="s">
        <v>117</v>
      </c>
      <c r="B755" t="s">
        <v>1054</v>
      </c>
      <c r="C755" t="s">
        <v>1055</v>
      </c>
      <c r="D755">
        <v>1</v>
      </c>
      <c r="E755" t="s">
        <v>21</v>
      </c>
      <c r="F755" t="s">
        <v>22</v>
      </c>
      <c r="G755" t="s">
        <v>23</v>
      </c>
      <c r="H755">
        <v>0</v>
      </c>
      <c r="I755">
        <v>55</v>
      </c>
      <c r="J755" t="s">
        <v>48</v>
      </c>
      <c r="K755" t="s">
        <v>29</v>
      </c>
      <c r="L755" s="13">
        <v>15032657</v>
      </c>
      <c r="M755" s="13">
        <v>3500000</v>
      </c>
      <c r="N755">
        <v>487613</v>
      </c>
      <c r="O755">
        <v>19367</v>
      </c>
      <c r="P755">
        <v>506980</v>
      </c>
      <c r="Q755">
        <v>37.393531179999997</v>
      </c>
      <c r="R755">
        <v>67.776081450000007</v>
      </c>
      <c r="S755" s="11">
        <v>1355796</v>
      </c>
    </row>
    <row r="756" spans="1:19" x14ac:dyDescent="0.3">
      <c r="A756" t="s">
        <v>117</v>
      </c>
      <c r="B756" t="s">
        <v>1054</v>
      </c>
      <c r="C756" t="s">
        <v>1056</v>
      </c>
      <c r="D756">
        <v>0</v>
      </c>
      <c r="E756" t="s">
        <v>31</v>
      </c>
      <c r="F756" t="s">
        <v>32</v>
      </c>
      <c r="G756" t="s">
        <v>23</v>
      </c>
      <c r="H756">
        <v>0</v>
      </c>
      <c r="I756">
        <v>50</v>
      </c>
      <c r="J756" t="s">
        <v>48</v>
      </c>
      <c r="K756" t="s">
        <v>29</v>
      </c>
      <c r="L756" s="13">
        <v>79462193</v>
      </c>
      <c r="M756" s="13">
        <v>5560112</v>
      </c>
      <c r="N756">
        <v>202610</v>
      </c>
      <c r="O756">
        <v>1701</v>
      </c>
      <c r="P756">
        <v>204311</v>
      </c>
      <c r="Q756">
        <v>15.06944998</v>
      </c>
      <c r="R756">
        <v>27.313501469999999</v>
      </c>
      <c r="S756" s="11">
        <v>1355796</v>
      </c>
    </row>
    <row r="757" spans="1:19" x14ac:dyDescent="0.3">
      <c r="A757" t="s">
        <v>117</v>
      </c>
      <c r="B757" t="s">
        <v>1054</v>
      </c>
      <c r="C757" t="s">
        <v>33</v>
      </c>
      <c r="D757">
        <v>0</v>
      </c>
      <c r="E757" t="s">
        <v>33</v>
      </c>
      <c r="F757" t="s">
        <v>2885</v>
      </c>
      <c r="G757" t="s">
        <v>34</v>
      </c>
      <c r="J757" t="s">
        <v>34</v>
      </c>
      <c r="K757" t="s">
        <v>34</v>
      </c>
      <c r="N757">
        <v>12181</v>
      </c>
      <c r="O757">
        <v>95</v>
      </c>
      <c r="P757">
        <v>12276</v>
      </c>
      <c r="Q757">
        <v>0.905445952</v>
      </c>
      <c r="R757">
        <v>1.641128202</v>
      </c>
      <c r="S757" s="11">
        <v>1355796</v>
      </c>
    </row>
    <row r="758" spans="1:19" x14ac:dyDescent="0.3">
      <c r="A758" t="s">
        <v>347</v>
      </c>
      <c r="B758" t="s">
        <v>1057</v>
      </c>
      <c r="C758" t="s">
        <v>1058</v>
      </c>
      <c r="D758">
        <v>1</v>
      </c>
      <c r="E758" t="s">
        <v>21</v>
      </c>
      <c r="F758" t="s">
        <v>22</v>
      </c>
      <c r="G758" t="s">
        <v>44</v>
      </c>
      <c r="H758">
        <v>0</v>
      </c>
      <c r="I758">
        <v>67</v>
      </c>
      <c r="J758" t="s">
        <v>48</v>
      </c>
      <c r="K758" t="s">
        <v>52</v>
      </c>
      <c r="L758" s="13">
        <v>630219570</v>
      </c>
      <c r="M758" s="13">
        <v>34034178</v>
      </c>
      <c r="N758">
        <v>1007156</v>
      </c>
      <c r="O758">
        <v>1780</v>
      </c>
      <c r="P758">
        <v>1008936</v>
      </c>
      <c r="Q758">
        <v>46.253482409999997</v>
      </c>
      <c r="R758">
        <v>57.19753961</v>
      </c>
      <c r="S758" s="11">
        <v>2181319</v>
      </c>
    </row>
    <row r="759" spans="1:19" x14ac:dyDescent="0.3">
      <c r="A759" t="s">
        <v>347</v>
      </c>
      <c r="B759" t="s">
        <v>1057</v>
      </c>
      <c r="C759" t="s">
        <v>1059</v>
      </c>
      <c r="D759">
        <v>0</v>
      </c>
      <c r="E759" t="s">
        <v>31</v>
      </c>
      <c r="F759" t="s">
        <v>32</v>
      </c>
      <c r="G759" t="s">
        <v>44</v>
      </c>
      <c r="H759">
        <v>0</v>
      </c>
      <c r="I759">
        <v>52</v>
      </c>
      <c r="J759" t="s">
        <v>48</v>
      </c>
      <c r="K759" t="s">
        <v>29</v>
      </c>
      <c r="L759" s="13">
        <v>162399812</v>
      </c>
      <c r="M759" s="13">
        <v>17591733</v>
      </c>
      <c r="N759">
        <v>662776</v>
      </c>
      <c r="O759">
        <v>554</v>
      </c>
      <c r="P759">
        <v>663330</v>
      </c>
      <c r="Q759">
        <v>30.409582459999999</v>
      </c>
      <c r="R759">
        <v>37.604807389999998</v>
      </c>
      <c r="S759" s="11">
        <v>2181319</v>
      </c>
    </row>
    <row r="760" spans="1:19" x14ac:dyDescent="0.3">
      <c r="A760" t="s">
        <v>347</v>
      </c>
      <c r="B760" t="s">
        <v>1057</v>
      </c>
      <c r="C760" t="s">
        <v>1060</v>
      </c>
      <c r="D760">
        <v>0</v>
      </c>
      <c r="E760" t="s">
        <v>155</v>
      </c>
      <c r="F760" t="s">
        <v>389</v>
      </c>
      <c r="G760" t="s">
        <v>23</v>
      </c>
      <c r="H760">
        <v>0</v>
      </c>
      <c r="I760">
        <v>53</v>
      </c>
      <c r="J760" t="s">
        <v>48</v>
      </c>
      <c r="K760" t="s">
        <v>79</v>
      </c>
      <c r="L760" s="13">
        <v>64530377</v>
      </c>
      <c r="M760" s="13">
        <v>2602358</v>
      </c>
      <c r="N760">
        <v>21114</v>
      </c>
      <c r="O760">
        <v>79</v>
      </c>
      <c r="P760">
        <v>21193</v>
      </c>
      <c r="Q760">
        <v>0.97156812000000004</v>
      </c>
      <c r="R760">
        <v>1.2014512879999999</v>
      </c>
      <c r="S760" s="11">
        <v>2181319</v>
      </c>
    </row>
    <row r="761" spans="1:19" x14ac:dyDescent="0.3">
      <c r="A761" t="s">
        <v>35</v>
      </c>
      <c r="B761" t="s">
        <v>1061</v>
      </c>
      <c r="C761" t="s">
        <v>1062</v>
      </c>
      <c r="D761">
        <v>1</v>
      </c>
      <c r="E761" t="s">
        <v>21</v>
      </c>
      <c r="F761" t="s">
        <v>22</v>
      </c>
      <c r="G761" t="s">
        <v>23</v>
      </c>
      <c r="H761">
        <v>0</v>
      </c>
      <c r="I761">
        <v>59</v>
      </c>
      <c r="J761" t="s">
        <v>48</v>
      </c>
      <c r="K761" t="s">
        <v>79</v>
      </c>
      <c r="L761" s="13">
        <v>478759568</v>
      </c>
      <c r="M761" s="13">
        <v>43863749</v>
      </c>
      <c r="N761">
        <v>828164</v>
      </c>
      <c r="O761">
        <v>2648</v>
      </c>
      <c r="P761">
        <v>830812</v>
      </c>
      <c r="Q761">
        <v>36.075832839999997</v>
      </c>
      <c r="R761">
        <v>59.635887539999999</v>
      </c>
      <c r="S761" s="11">
        <v>2302960</v>
      </c>
    </row>
    <row r="762" spans="1:19" x14ac:dyDescent="0.3">
      <c r="A762" t="s">
        <v>35</v>
      </c>
      <c r="B762" t="s">
        <v>1061</v>
      </c>
      <c r="C762" t="s">
        <v>1063</v>
      </c>
      <c r="D762">
        <v>0</v>
      </c>
      <c r="E762" t="s">
        <v>41</v>
      </c>
      <c r="F762" t="s">
        <v>42</v>
      </c>
      <c r="G762" t="s">
        <v>23</v>
      </c>
      <c r="H762">
        <v>1</v>
      </c>
      <c r="I762">
        <v>42</v>
      </c>
      <c r="J762" t="s">
        <v>48</v>
      </c>
      <c r="K762" t="s">
        <v>66</v>
      </c>
      <c r="L762" s="13">
        <v>53581678</v>
      </c>
      <c r="M762" s="13">
        <v>7070674</v>
      </c>
      <c r="N762">
        <v>493421</v>
      </c>
      <c r="O762">
        <v>469</v>
      </c>
      <c r="P762">
        <v>493890</v>
      </c>
      <c r="Q762">
        <v>21.445878350000001</v>
      </c>
      <c r="R762">
        <v>35.451544390000002</v>
      </c>
      <c r="S762" s="11">
        <v>2302960</v>
      </c>
    </row>
    <row r="763" spans="1:19" x14ac:dyDescent="0.3">
      <c r="A763" t="s">
        <v>35</v>
      </c>
      <c r="B763" t="s">
        <v>1061</v>
      </c>
      <c r="C763" t="s">
        <v>1064</v>
      </c>
      <c r="D763">
        <v>0</v>
      </c>
      <c r="E763" t="s">
        <v>31</v>
      </c>
      <c r="F763" t="s">
        <v>32</v>
      </c>
      <c r="G763" t="s">
        <v>23</v>
      </c>
      <c r="H763">
        <v>0</v>
      </c>
      <c r="I763">
        <v>30</v>
      </c>
      <c r="J763" t="s">
        <v>48</v>
      </c>
      <c r="K763" t="s">
        <v>39</v>
      </c>
      <c r="L763" s="13">
        <v>99690439</v>
      </c>
      <c r="M763" s="13">
        <v>35329571</v>
      </c>
      <c r="N763">
        <v>41960</v>
      </c>
      <c r="O763">
        <v>117</v>
      </c>
      <c r="P763">
        <v>42077</v>
      </c>
      <c r="Q763">
        <v>1.8270834060000001</v>
      </c>
      <c r="R763">
        <v>3.0202972990000001</v>
      </c>
      <c r="S763" s="11">
        <v>2302960</v>
      </c>
    </row>
    <row r="764" spans="1:19" x14ac:dyDescent="0.3">
      <c r="A764" t="s">
        <v>257</v>
      </c>
      <c r="B764" t="s">
        <v>1065</v>
      </c>
      <c r="C764" t="s">
        <v>1066</v>
      </c>
      <c r="D764">
        <v>1</v>
      </c>
      <c r="E764" t="s">
        <v>439</v>
      </c>
      <c r="F764" t="s">
        <v>440</v>
      </c>
      <c r="G764" t="s">
        <v>23</v>
      </c>
      <c r="H764">
        <v>3</v>
      </c>
      <c r="I764">
        <v>55</v>
      </c>
      <c r="J764" t="s">
        <v>38</v>
      </c>
      <c r="K764" t="s">
        <v>25</v>
      </c>
      <c r="L764" s="13">
        <v>12766141</v>
      </c>
      <c r="M764" s="13">
        <v>3148932</v>
      </c>
      <c r="N764">
        <v>465748</v>
      </c>
      <c r="O764">
        <v>1259</v>
      </c>
      <c r="P764">
        <v>467007</v>
      </c>
      <c r="Q764">
        <v>27.396931590000001</v>
      </c>
      <c r="R764">
        <v>48.765733760000003</v>
      </c>
      <c r="S764" s="11">
        <v>1704596</v>
      </c>
    </row>
    <row r="765" spans="1:19" x14ac:dyDescent="0.3">
      <c r="A765" t="s">
        <v>257</v>
      </c>
      <c r="B765" t="s">
        <v>1065</v>
      </c>
      <c r="C765" t="s">
        <v>1067</v>
      </c>
      <c r="D765">
        <v>0</v>
      </c>
      <c r="E765" t="s">
        <v>328</v>
      </c>
      <c r="F765" t="s">
        <v>329</v>
      </c>
      <c r="G765" t="s">
        <v>23</v>
      </c>
      <c r="H765">
        <v>3</v>
      </c>
      <c r="I765">
        <v>73</v>
      </c>
      <c r="J765" t="s">
        <v>38</v>
      </c>
      <c r="K765" t="s">
        <v>52</v>
      </c>
      <c r="L765" s="13">
        <v>3594156</v>
      </c>
      <c r="M765" s="13">
        <v>61622</v>
      </c>
      <c r="N765">
        <v>313984</v>
      </c>
      <c r="O765">
        <v>597</v>
      </c>
      <c r="P765">
        <v>314581</v>
      </c>
      <c r="Q765">
        <v>18.45487142</v>
      </c>
      <c r="R765">
        <v>32.849129230000003</v>
      </c>
      <c r="S765" s="11">
        <v>1704596</v>
      </c>
    </row>
    <row r="766" spans="1:19" x14ac:dyDescent="0.3">
      <c r="A766" t="s">
        <v>257</v>
      </c>
      <c r="B766" t="s">
        <v>1065</v>
      </c>
      <c r="C766" t="s">
        <v>33</v>
      </c>
      <c r="D766">
        <v>0</v>
      </c>
      <c r="E766" t="s">
        <v>33</v>
      </c>
      <c r="F766" t="s">
        <v>2885</v>
      </c>
      <c r="G766" t="s">
        <v>34</v>
      </c>
      <c r="J766" t="s">
        <v>34</v>
      </c>
      <c r="K766" t="s">
        <v>34</v>
      </c>
      <c r="N766">
        <v>29988</v>
      </c>
      <c r="O766">
        <v>42</v>
      </c>
      <c r="P766">
        <v>30030</v>
      </c>
      <c r="Q766">
        <v>1.7617077590000001</v>
      </c>
      <c r="R766">
        <v>3.1357880819999999</v>
      </c>
      <c r="S766" s="11">
        <v>1704596</v>
      </c>
    </row>
    <row r="767" spans="1:19" x14ac:dyDescent="0.3">
      <c r="A767" t="s">
        <v>257</v>
      </c>
      <c r="B767" t="s">
        <v>1065</v>
      </c>
      <c r="C767" t="s">
        <v>1068</v>
      </c>
      <c r="D767">
        <v>0</v>
      </c>
      <c r="E767" t="s">
        <v>1069</v>
      </c>
      <c r="F767" t="s">
        <v>725</v>
      </c>
      <c r="G767" t="s">
        <v>23</v>
      </c>
      <c r="H767">
        <v>0</v>
      </c>
      <c r="I767">
        <v>49</v>
      </c>
      <c r="J767" t="s">
        <v>38</v>
      </c>
      <c r="K767" t="s">
        <v>29</v>
      </c>
      <c r="L767" s="13">
        <v>4545813</v>
      </c>
      <c r="M767" s="13">
        <v>559100</v>
      </c>
      <c r="N767">
        <v>23448</v>
      </c>
      <c r="O767">
        <v>14</v>
      </c>
      <c r="P767">
        <v>23462</v>
      </c>
      <c r="Q767">
        <v>1.376396519</v>
      </c>
      <c r="R767">
        <v>2.4499453870000001</v>
      </c>
      <c r="S767" s="11">
        <v>1704596</v>
      </c>
    </row>
    <row r="768" spans="1:19" x14ac:dyDescent="0.3">
      <c r="A768" t="s">
        <v>257</v>
      </c>
      <c r="B768" t="s">
        <v>1065</v>
      </c>
      <c r="C768" t="s">
        <v>1070</v>
      </c>
      <c r="D768">
        <v>0</v>
      </c>
      <c r="E768" t="s">
        <v>73</v>
      </c>
      <c r="F768" t="s">
        <v>74</v>
      </c>
      <c r="G768" t="s">
        <v>23</v>
      </c>
      <c r="H768">
        <v>1</v>
      </c>
      <c r="I768">
        <v>61</v>
      </c>
      <c r="J768" t="s">
        <v>38</v>
      </c>
      <c r="K768" t="s">
        <v>29</v>
      </c>
      <c r="L768" s="13">
        <v>4080034</v>
      </c>
      <c r="M768" s="13">
        <v>0</v>
      </c>
      <c r="N768">
        <v>20459</v>
      </c>
      <c r="O768">
        <v>5</v>
      </c>
      <c r="P768">
        <v>20464</v>
      </c>
      <c r="Q768">
        <v>1.2005190670000001</v>
      </c>
      <c r="R768">
        <v>2.136888688</v>
      </c>
      <c r="S768" s="11">
        <v>1704596</v>
      </c>
    </row>
    <row r="769" spans="1:19" x14ac:dyDescent="0.3">
      <c r="A769" t="s">
        <v>257</v>
      </c>
      <c r="B769" t="s">
        <v>1065</v>
      </c>
      <c r="C769" t="s">
        <v>1071</v>
      </c>
      <c r="D769">
        <v>0</v>
      </c>
      <c r="E769" t="s">
        <v>1072</v>
      </c>
      <c r="F769" t="s">
        <v>149</v>
      </c>
      <c r="G769" t="s">
        <v>23</v>
      </c>
      <c r="H769">
        <v>0</v>
      </c>
      <c r="I769">
        <v>27</v>
      </c>
      <c r="J769" t="s">
        <v>38</v>
      </c>
      <c r="K769" t="s">
        <v>29</v>
      </c>
      <c r="L769" s="13">
        <v>414000</v>
      </c>
      <c r="M769" s="13">
        <v>0</v>
      </c>
      <c r="N769">
        <v>14552</v>
      </c>
      <c r="O769">
        <v>1</v>
      </c>
      <c r="P769">
        <v>14553</v>
      </c>
      <c r="Q769">
        <v>0.85375068300000001</v>
      </c>
      <c r="R769">
        <v>1.519651147</v>
      </c>
      <c r="S769" s="11">
        <v>1704596</v>
      </c>
    </row>
    <row r="770" spans="1:19" x14ac:dyDescent="0.3">
      <c r="A770" t="s">
        <v>257</v>
      </c>
      <c r="B770" t="s">
        <v>1065</v>
      </c>
      <c r="C770" t="s">
        <v>1073</v>
      </c>
      <c r="D770">
        <v>0</v>
      </c>
      <c r="E770" t="s">
        <v>1074</v>
      </c>
      <c r="F770" t="s">
        <v>389</v>
      </c>
      <c r="G770" t="s">
        <v>23</v>
      </c>
      <c r="H770">
        <v>0</v>
      </c>
      <c r="I770">
        <v>46</v>
      </c>
      <c r="J770" t="s">
        <v>38</v>
      </c>
      <c r="K770" t="s">
        <v>25</v>
      </c>
      <c r="L770" s="13">
        <v>3534000</v>
      </c>
      <c r="M770" s="13">
        <v>218000</v>
      </c>
      <c r="N770">
        <v>14528</v>
      </c>
      <c r="O770">
        <v>4</v>
      </c>
      <c r="P770">
        <v>14532</v>
      </c>
      <c r="Q770">
        <v>0.85251871999999995</v>
      </c>
      <c r="R770">
        <v>1.5174582889999999</v>
      </c>
      <c r="S770" s="11">
        <v>1704596</v>
      </c>
    </row>
    <row r="771" spans="1:19" x14ac:dyDescent="0.3">
      <c r="A771" t="s">
        <v>257</v>
      </c>
      <c r="B771" t="s">
        <v>1065</v>
      </c>
      <c r="C771" t="s">
        <v>1075</v>
      </c>
      <c r="D771">
        <v>0</v>
      </c>
      <c r="E771" t="s">
        <v>41</v>
      </c>
      <c r="F771" t="s">
        <v>42</v>
      </c>
      <c r="G771" t="s">
        <v>23</v>
      </c>
      <c r="H771">
        <v>0</v>
      </c>
      <c r="I771">
        <v>48</v>
      </c>
      <c r="J771" t="s">
        <v>38</v>
      </c>
      <c r="K771" t="s">
        <v>52</v>
      </c>
      <c r="L771" s="13">
        <v>1822000</v>
      </c>
      <c r="M771" s="13">
        <v>166454</v>
      </c>
      <c r="N771">
        <v>12953</v>
      </c>
      <c r="O771">
        <v>78</v>
      </c>
      <c r="P771">
        <v>13031</v>
      </c>
      <c r="Q771">
        <v>0.76446266399999996</v>
      </c>
      <c r="R771">
        <v>1.360721096</v>
      </c>
      <c r="S771" s="11">
        <v>1704596</v>
      </c>
    </row>
    <row r="772" spans="1:19" x14ac:dyDescent="0.3">
      <c r="A772" t="s">
        <v>257</v>
      </c>
      <c r="B772" t="s">
        <v>1065</v>
      </c>
      <c r="C772" t="s">
        <v>1076</v>
      </c>
      <c r="D772">
        <v>0</v>
      </c>
      <c r="E772" t="s">
        <v>1077</v>
      </c>
      <c r="F772" t="s">
        <v>1078</v>
      </c>
      <c r="G772" t="s">
        <v>23</v>
      </c>
      <c r="H772">
        <v>0</v>
      </c>
      <c r="I772">
        <v>38</v>
      </c>
      <c r="J772" t="s">
        <v>38</v>
      </c>
      <c r="K772" t="s">
        <v>61</v>
      </c>
      <c r="L772" s="13">
        <v>986000</v>
      </c>
      <c r="M772" s="13">
        <v>500000</v>
      </c>
      <c r="N772">
        <v>11653</v>
      </c>
      <c r="O772">
        <v>18</v>
      </c>
      <c r="P772">
        <v>11671</v>
      </c>
      <c r="Q772">
        <v>0.68467836400000004</v>
      </c>
      <c r="R772">
        <v>1.2187073829999999</v>
      </c>
      <c r="S772" s="11">
        <v>1704596</v>
      </c>
    </row>
    <row r="773" spans="1:19" x14ac:dyDescent="0.3">
      <c r="A773" t="s">
        <v>257</v>
      </c>
      <c r="B773" t="s">
        <v>1065</v>
      </c>
      <c r="C773" t="s">
        <v>1079</v>
      </c>
      <c r="D773">
        <v>0</v>
      </c>
      <c r="E773" t="s">
        <v>1080</v>
      </c>
      <c r="F773" t="s">
        <v>846</v>
      </c>
      <c r="G773" t="s">
        <v>23</v>
      </c>
      <c r="H773">
        <v>0</v>
      </c>
      <c r="I773">
        <v>53</v>
      </c>
      <c r="J773" t="s">
        <v>38</v>
      </c>
      <c r="K773" t="s">
        <v>52</v>
      </c>
      <c r="L773" s="13">
        <v>8191437</v>
      </c>
      <c r="M773" s="13">
        <v>3840400</v>
      </c>
      <c r="N773">
        <v>11161</v>
      </c>
      <c r="O773">
        <v>4</v>
      </c>
      <c r="P773">
        <v>11165</v>
      </c>
      <c r="Q773">
        <v>0.65499391100000004</v>
      </c>
      <c r="R773">
        <v>1.165869928</v>
      </c>
      <c r="S773" s="11">
        <v>1704596</v>
      </c>
    </row>
    <row r="774" spans="1:19" x14ac:dyDescent="0.3">
      <c r="A774" t="s">
        <v>257</v>
      </c>
      <c r="B774" t="s">
        <v>1065</v>
      </c>
      <c r="C774" t="s">
        <v>1081</v>
      </c>
      <c r="D774">
        <v>0</v>
      </c>
      <c r="E774" t="s">
        <v>342</v>
      </c>
      <c r="F774" t="s">
        <v>215</v>
      </c>
      <c r="G774" t="s">
        <v>23</v>
      </c>
      <c r="H774">
        <v>0</v>
      </c>
      <c r="I774">
        <v>49</v>
      </c>
      <c r="J774" t="s">
        <v>38</v>
      </c>
      <c r="K774" t="s">
        <v>79</v>
      </c>
      <c r="L774" s="13">
        <v>135315</v>
      </c>
      <c r="M774" s="13">
        <v>0</v>
      </c>
      <c r="N774">
        <v>10391</v>
      </c>
      <c r="O774">
        <v>7</v>
      </c>
      <c r="P774">
        <v>10398</v>
      </c>
      <c r="Q774">
        <v>0.60999791199999998</v>
      </c>
      <c r="R774">
        <v>1.085778371</v>
      </c>
      <c r="S774" s="11">
        <v>1704596</v>
      </c>
    </row>
    <row r="775" spans="1:19" x14ac:dyDescent="0.3">
      <c r="A775" t="s">
        <v>257</v>
      </c>
      <c r="B775" t="s">
        <v>1065</v>
      </c>
      <c r="C775" t="s">
        <v>1082</v>
      </c>
      <c r="D775">
        <v>0</v>
      </c>
      <c r="E775" t="s">
        <v>1083</v>
      </c>
      <c r="F775" t="s">
        <v>1084</v>
      </c>
      <c r="G775" t="s">
        <v>23</v>
      </c>
      <c r="H775">
        <v>0</v>
      </c>
      <c r="I775">
        <v>52</v>
      </c>
      <c r="J775" t="s">
        <v>38</v>
      </c>
      <c r="K775" t="s">
        <v>61</v>
      </c>
      <c r="L775" s="13">
        <v>1694622</v>
      </c>
      <c r="M775" s="13">
        <v>0</v>
      </c>
      <c r="N775">
        <v>9886</v>
      </c>
      <c r="O775">
        <v>8</v>
      </c>
      <c r="P775">
        <v>9894</v>
      </c>
      <c r="Q775">
        <v>0.58043078800000003</v>
      </c>
      <c r="R775">
        <v>1.0331497599999999</v>
      </c>
      <c r="S775" s="11">
        <v>1704596</v>
      </c>
    </row>
    <row r="776" spans="1:19" x14ac:dyDescent="0.3">
      <c r="A776" t="s">
        <v>101</v>
      </c>
      <c r="B776" t="s">
        <v>1085</v>
      </c>
      <c r="C776" t="s">
        <v>1086</v>
      </c>
      <c r="D776">
        <v>1</v>
      </c>
      <c r="E776" t="s">
        <v>105</v>
      </c>
      <c r="F776" t="s">
        <v>2923</v>
      </c>
      <c r="G776" t="s">
        <v>23</v>
      </c>
      <c r="H776">
        <v>0</v>
      </c>
      <c r="I776">
        <v>36</v>
      </c>
      <c r="J776" t="s">
        <v>48</v>
      </c>
      <c r="K776" t="s">
        <v>59</v>
      </c>
      <c r="L776" s="13">
        <v>317320579</v>
      </c>
      <c r="M776" s="13">
        <v>7879681</v>
      </c>
      <c r="N776">
        <v>717407</v>
      </c>
      <c r="O776">
        <v>552</v>
      </c>
      <c r="P776">
        <v>717959</v>
      </c>
      <c r="Q776">
        <v>39.886566790000003</v>
      </c>
      <c r="R776">
        <v>48.206585740000001</v>
      </c>
      <c r="S776" s="11">
        <v>1800002</v>
      </c>
    </row>
    <row r="777" spans="1:19" x14ac:dyDescent="0.3">
      <c r="A777" t="s">
        <v>101</v>
      </c>
      <c r="B777" t="s">
        <v>1085</v>
      </c>
      <c r="C777" t="s">
        <v>1087</v>
      </c>
      <c r="D777">
        <v>0</v>
      </c>
      <c r="E777" t="s">
        <v>21</v>
      </c>
      <c r="F777" t="s">
        <v>22</v>
      </c>
      <c r="G777" t="s">
        <v>44</v>
      </c>
      <c r="H777">
        <v>11</v>
      </c>
      <c r="I777">
        <v>56</v>
      </c>
      <c r="J777" t="s">
        <v>48</v>
      </c>
      <c r="K777" t="s">
        <v>29</v>
      </c>
      <c r="L777" s="13">
        <v>180138687</v>
      </c>
      <c r="M777" s="13">
        <v>7339380</v>
      </c>
      <c r="N777">
        <v>608523</v>
      </c>
      <c r="O777">
        <v>1463</v>
      </c>
      <c r="P777">
        <v>609986</v>
      </c>
      <c r="Q777">
        <v>33.888073460000001</v>
      </c>
      <c r="R777">
        <v>40.956854659999998</v>
      </c>
      <c r="S777" s="11">
        <v>1800002</v>
      </c>
    </row>
    <row r="778" spans="1:19" x14ac:dyDescent="0.3">
      <c r="A778" t="s">
        <v>101</v>
      </c>
      <c r="B778" t="s">
        <v>1085</v>
      </c>
      <c r="C778" t="s">
        <v>1088</v>
      </c>
      <c r="D778">
        <v>0</v>
      </c>
      <c r="E778" t="s">
        <v>87</v>
      </c>
      <c r="F778" t="s">
        <v>2924</v>
      </c>
      <c r="G778" t="s">
        <v>23</v>
      </c>
      <c r="H778">
        <v>0</v>
      </c>
      <c r="I778">
        <v>63</v>
      </c>
      <c r="J778" t="s">
        <v>48</v>
      </c>
      <c r="K778" t="s">
        <v>25</v>
      </c>
      <c r="L778" s="13">
        <v>2754951</v>
      </c>
      <c r="M778" s="13">
        <v>0</v>
      </c>
      <c r="N778">
        <v>96943</v>
      </c>
      <c r="O778">
        <v>117</v>
      </c>
      <c r="P778">
        <v>97060</v>
      </c>
      <c r="Q778">
        <v>5.3922162309999999</v>
      </c>
      <c r="R778">
        <v>6.5169894279999996</v>
      </c>
      <c r="S778" s="11">
        <v>1800002</v>
      </c>
    </row>
    <row r="779" spans="1:19" x14ac:dyDescent="0.3">
      <c r="A779" t="s">
        <v>101</v>
      </c>
      <c r="B779" t="s">
        <v>1085</v>
      </c>
      <c r="C779" t="s">
        <v>1089</v>
      </c>
      <c r="D779">
        <v>0</v>
      </c>
      <c r="E779" t="s">
        <v>31</v>
      </c>
      <c r="F779" t="s">
        <v>32</v>
      </c>
      <c r="G779" t="s">
        <v>23</v>
      </c>
      <c r="H779">
        <v>0</v>
      </c>
      <c r="I779">
        <v>33</v>
      </c>
      <c r="J779" t="s">
        <v>48</v>
      </c>
      <c r="K779" t="s">
        <v>29</v>
      </c>
      <c r="L779" s="13">
        <v>11446716</v>
      </c>
      <c r="M779" s="13">
        <v>0</v>
      </c>
      <c r="N779">
        <v>32793</v>
      </c>
      <c r="O779">
        <v>46</v>
      </c>
      <c r="P779">
        <v>32839</v>
      </c>
      <c r="Q779">
        <v>1.8243868620000001</v>
      </c>
      <c r="R779">
        <v>2.204939376</v>
      </c>
      <c r="S779" s="11">
        <v>1800002</v>
      </c>
    </row>
    <row r="780" spans="1:19" x14ac:dyDescent="0.3">
      <c r="A780" t="s">
        <v>35</v>
      </c>
      <c r="B780" t="s">
        <v>1090</v>
      </c>
      <c r="C780" t="s">
        <v>1091</v>
      </c>
      <c r="D780">
        <v>1</v>
      </c>
      <c r="E780" t="s">
        <v>21</v>
      </c>
      <c r="F780" t="s">
        <v>22</v>
      </c>
      <c r="G780" t="s">
        <v>23</v>
      </c>
      <c r="H780">
        <v>2</v>
      </c>
      <c r="I780">
        <v>67</v>
      </c>
      <c r="J780" t="s">
        <v>48</v>
      </c>
      <c r="K780" t="s">
        <v>39</v>
      </c>
      <c r="L780" s="13">
        <v>56545702</v>
      </c>
      <c r="M780" s="13">
        <v>0</v>
      </c>
      <c r="N780">
        <v>942576</v>
      </c>
      <c r="O780">
        <v>1927</v>
      </c>
      <c r="P780">
        <v>944503</v>
      </c>
      <c r="Q780">
        <v>34.610136099999998</v>
      </c>
      <c r="R780">
        <v>61.93068375</v>
      </c>
      <c r="S780" s="11">
        <v>2728978</v>
      </c>
    </row>
    <row r="781" spans="1:19" x14ac:dyDescent="0.3">
      <c r="A781" t="s">
        <v>35</v>
      </c>
      <c r="B781" t="s">
        <v>1090</v>
      </c>
      <c r="C781" t="s">
        <v>1092</v>
      </c>
      <c r="D781">
        <v>0</v>
      </c>
      <c r="E781" t="s">
        <v>113</v>
      </c>
      <c r="F781" t="s">
        <v>114</v>
      </c>
      <c r="G781" t="s">
        <v>23</v>
      </c>
      <c r="H781">
        <v>0</v>
      </c>
      <c r="I781">
        <v>76</v>
      </c>
      <c r="J781" t="s">
        <v>48</v>
      </c>
      <c r="K781" t="s">
        <v>29</v>
      </c>
      <c r="L781" s="13">
        <v>138522059</v>
      </c>
      <c r="M781" s="13">
        <v>17300000</v>
      </c>
      <c r="N781">
        <v>442615</v>
      </c>
      <c r="O781">
        <v>388</v>
      </c>
      <c r="P781">
        <v>443003</v>
      </c>
      <c r="Q781">
        <v>16.233293199999999</v>
      </c>
      <c r="R781">
        <v>29.047529440000002</v>
      </c>
      <c r="S781" s="11">
        <v>2728978</v>
      </c>
    </row>
    <row r="782" spans="1:19" x14ac:dyDescent="0.3">
      <c r="A782" t="s">
        <v>35</v>
      </c>
      <c r="B782" t="s">
        <v>1090</v>
      </c>
      <c r="C782" t="s">
        <v>1093</v>
      </c>
      <c r="D782">
        <v>0</v>
      </c>
      <c r="E782" t="s">
        <v>31</v>
      </c>
      <c r="F782" t="s">
        <v>32</v>
      </c>
      <c r="G782" t="s">
        <v>44</v>
      </c>
      <c r="H782">
        <v>0</v>
      </c>
      <c r="I782">
        <v>34</v>
      </c>
      <c r="J782" t="s">
        <v>48</v>
      </c>
      <c r="K782" t="s">
        <v>29</v>
      </c>
      <c r="L782" s="13">
        <v>21001366</v>
      </c>
      <c r="M782" s="13">
        <v>0</v>
      </c>
      <c r="N782">
        <v>111730</v>
      </c>
      <c r="O782">
        <v>214</v>
      </c>
      <c r="P782">
        <v>111944</v>
      </c>
      <c r="Q782">
        <v>4.1020484589999997</v>
      </c>
      <c r="R782">
        <v>7.3401232839999997</v>
      </c>
      <c r="S782" s="11">
        <v>2728978</v>
      </c>
    </row>
    <row r="783" spans="1:19" x14ac:dyDescent="0.3">
      <c r="A783" t="s">
        <v>35</v>
      </c>
      <c r="B783" t="s">
        <v>1094</v>
      </c>
      <c r="C783" t="s">
        <v>1095</v>
      </c>
      <c r="D783">
        <v>1</v>
      </c>
      <c r="E783" t="s">
        <v>41</v>
      </c>
      <c r="F783" t="s">
        <v>42</v>
      </c>
      <c r="G783" t="s">
        <v>23</v>
      </c>
      <c r="H783">
        <v>5</v>
      </c>
      <c r="I783">
        <v>65</v>
      </c>
      <c r="J783" t="s">
        <v>48</v>
      </c>
      <c r="K783" t="s">
        <v>29</v>
      </c>
      <c r="L783" s="13">
        <v>137938756</v>
      </c>
      <c r="M783" s="13">
        <v>0</v>
      </c>
      <c r="N783">
        <v>564144</v>
      </c>
      <c r="O783">
        <v>1938</v>
      </c>
      <c r="P783">
        <v>566082</v>
      </c>
      <c r="Q783">
        <v>30.093504939999999</v>
      </c>
      <c r="R783">
        <v>51.113637330000003</v>
      </c>
      <c r="S783" s="11">
        <v>1881077</v>
      </c>
    </row>
    <row r="784" spans="1:19" x14ac:dyDescent="0.3">
      <c r="A784" t="s">
        <v>35</v>
      </c>
      <c r="B784" t="s">
        <v>1094</v>
      </c>
      <c r="C784" t="s">
        <v>1096</v>
      </c>
      <c r="D784">
        <v>0</v>
      </c>
      <c r="E784" t="s">
        <v>21</v>
      </c>
      <c r="F784" t="s">
        <v>22</v>
      </c>
      <c r="G784" t="s">
        <v>23</v>
      </c>
      <c r="H784">
        <v>0</v>
      </c>
      <c r="I784">
        <v>59</v>
      </c>
      <c r="J784" t="s">
        <v>48</v>
      </c>
      <c r="K784" t="s">
        <v>79</v>
      </c>
      <c r="L784" s="13">
        <v>45285263</v>
      </c>
      <c r="M784" s="13">
        <v>6116500</v>
      </c>
      <c r="N784">
        <v>443188</v>
      </c>
      <c r="O784">
        <v>3502</v>
      </c>
      <c r="P784">
        <v>446690</v>
      </c>
      <c r="Q784">
        <v>23.746502670000002</v>
      </c>
      <c r="R784">
        <v>40.333292100000001</v>
      </c>
      <c r="S784" s="11">
        <v>1881077</v>
      </c>
    </row>
    <row r="785" spans="1:19" x14ac:dyDescent="0.3">
      <c r="A785" t="s">
        <v>35</v>
      </c>
      <c r="B785" t="s">
        <v>1094</v>
      </c>
      <c r="C785" t="s">
        <v>1097</v>
      </c>
      <c r="D785">
        <v>0</v>
      </c>
      <c r="E785" t="s">
        <v>148</v>
      </c>
      <c r="F785" t="s">
        <v>149</v>
      </c>
      <c r="G785" t="s">
        <v>23</v>
      </c>
      <c r="H785">
        <v>0</v>
      </c>
      <c r="I785">
        <v>59</v>
      </c>
      <c r="J785" t="s">
        <v>48</v>
      </c>
      <c r="K785" t="s">
        <v>52</v>
      </c>
      <c r="L785" s="13">
        <v>18257859</v>
      </c>
      <c r="M785" s="13">
        <v>307100</v>
      </c>
      <c r="N785">
        <v>33868</v>
      </c>
      <c r="O785">
        <v>9</v>
      </c>
      <c r="P785">
        <v>33877</v>
      </c>
      <c r="Q785">
        <v>1.8009363780000001</v>
      </c>
      <c r="R785">
        <v>3.0588796180000002</v>
      </c>
      <c r="S785" s="11">
        <v>1881077</v>
      </c>
    </row>
    <row r="786" spans="1:19" x14ac:dyDescent="0.3">
      <c r="A786" t="s">
        <v>35</v>
      </c>
      <c r="B786" t="s">
        <v>1094</v>
      </c>
      <c r="C786" t="s">
        <v>1098</v>
      </c>
      <c r="D786">
        <v>0</v>
      </c>
      <c r="E786" t="s">
        <v>31</v>
      </c>
      <c r="F786" t="s">
        <v>32</v>
      </c>
      <c r="G786" t="s">
        <v>23</v>
      </c>
      <c r="H786">
        <v>1</v>
      </c>
      <c r="I786">
        <v>46</v>
      </c>
      <c r="J786" t="s">
        <v>48</v>
      </c>
      <c r="K786" t="s">
        <v>79</v>
      </c>
      <c r="L786" s="13">
        <v>15733302</v>
      </c>
      <c r="M786" s="13">
        <v>6807639</v>
      </c>
      <c r="N786">
        <v>19656</v>
      </c>
      <c r="O786">
        <v>178</v>
      </c>
      <c r="P786">
        <v>19834</v>
      </c>
      <c r="Q786">
        <v>1.054395966</v>
      </c>
      <c r="R786">
        <v>1.7908852120000001</v>
      </c>
      <c r="S786" s="11">
        <v>1881077</v>
      </c>
    </row>
    <row r="787" spans="1:19" x14ac:dyDescent="0.3">
      <c r="A787" t="s">
        <v>35</v>
      </c>
      <c r="B787" t="s">
        <v>1099</v>
      </c>
      <c r="C787" t="s">
        <v>1100</v>
      </c>
      <c r="D787">
        <v>1</v>
      </c>
      <c r="E787" t="s">
        <v>41</v>
      </c>
      <c r="F787" t="s">
        <v>42</v>
      </c>
      <c r="G787" t="s">
        <v>23</v>
      </c>
      <c r="H787">
        <v>13</v>
      </c>
      <c r="I787">
        <v>36</v>
      </c>
      <c r="J787" t="s">
        <v>48</v>
      </c>
      <c r="K787" t="s">
        <v>52</v>
      </c>
      <c r="L787" s="13">
        <v>66536025</v>
      </c>
      <c r="M787" s="13">
        <v>3454591</v>
      </c>
      <c r="N787">
        <v>572459</v>
      </c>
      <c r="O787">
        <v>1370</v>
      </c>
      <c r="P787">
        <v>573829</v>
      </c>
      <c r="Q787">
        <v>28.81172454</v>
      </c>
      <c r="R787">
        <v>50.270613590000004</v>
      </c>
      <c r="S787" s="11">
        <v>1991651</v>
      </c>
    </row>
    <row r="788" spans="1:19" x14ac:dyDescent="0.3">
      <c r="A788" t="s">
        <v>35</v>
      </c>
      <c r="B788" t="s">
        <v>1099</v>
      </c>
      <c r="C788" t="s">
        <v>1101</v>
      </c>
      <c r="D788">
        <v>0</v>
      </c>
      <c r="E788" t="s">
        <v>21</v>
      </c>
      <c r="F788" t="s">
        <v>22</v>
      </c>
      <c r="G788" t="s">
        <v>23</v>
      </c>
      <c r="H788">
        <v>0</v>
      </c>
      <c r="I788">
        <v>78</v>
      </c>
      <c r="J788" t="s">
        <v>48</v>
      </c>
      <c r="K788" t="s">
        <v>167</v>
      </c>
      <c r="L788" s="13">
        <v>34341628</v>
      </c>
      <c r="M788" s="13">
        <v>2800000</v>
      </c>
      <c r="N788">
        <v>449212</v>
      </c>
      <c r="O788">
        <v>2049</v>
      </c>
      <c r="P788">
        <v>451261</v>
      </c>
      <c r="Q788">
        <v>22.657634290000001</v>
      </c>
      <c r="R788">
        <v>39.532974729999999</v>
      </c>
      <c r="S788" s="11">
        <v>1991651</v>
      </c>
    </row>
    <row r="789" spans="1:19" x14ac:dyDescent="0.3">
      <c r="A789" t="s">
        <v>35</v>
      </c>
      <c r="B789" t="s">
        <v>1099</v>
      </c>
      <c r="C789" t="s">
        <v>1102</v>
      </c>
      <c r="D789">
        <v>0</v>
      </c>
      <c r="E789" t="s">
        <v>148</v>
      </c>
      <c r="F789" t="s">
        <v>149</v>
      </c>
      <c r="G789" t="s">
        <v>23</v>
      </c>
      <c r="H789">
        <v>0</v>
      </c>
      <c r="I789">
        <v>53</v>
      </c>
      <c r="J789" t="s">
        <v>48</v>
      </c>
      <c r="K789" t="s">
        <v>61</v>
      </c>
      <c r="L789" s="13">
        <v>10613500</v>
      </c>
      <c r="M789" s="13">
        <v>0</v>
      </c>
      <c r="N789">
        <v>39842</v>
      </c>
      <c r="O789">
        <v>18</v>
      </c>
      <c r="P789">
        <v>39860</v>
      </c>
      <c r="Q789">
        <v>2.0013546550000001</v>
      </c>
      <c r="R789">
        <v>3.4919578090000001</v>
      </c>
      <c r="S789" s="11">
        <v>1991651</v>
      </c>
    </row>
    <row r="790" spans="1:19" x14ac:dyDescent="0.3">
      <c r="A790" t="s">
        <v>35</v>
      </c>
      <c r="B790" t="s">
        <v>1099</v>
      </c>
      <c r="C790" t="s">
        <v>1103</v>
      </c>
      <c r="D790">
        <v>0</v>
      </c>
      <c r="E790" t="s">
        <v>31</v>
      </c>
      <c r="F790" t="s">
        <v>32</v>
      </c>
      <c r="G790" t="s">
        <v>23</v>
      </c>
      <c r="H790">
        <v>2</v>
      </c>
      <c r="I790">
        <v>70</v>
      </c>
      <c r="J790" t="s">
        <v>48</v>
      </c>
      <c r="K790" t="s">
        <v>29</v>
      </c>
      <c r="L790" s="13">
        <v>11158421</v>
      </c>
      <c r="M790" s="13">
        <v>673100</v>
      </c>
      <c r="N790">
        <v>23695</v>
      </c>
      <c r="O790">
        <v>117</v>
      </c>
      <c r="P790">
        <v>23812</v>
      </c>
      <c r="Q790">
        <v>1.1955909950000001</v>
      </c>
      <c r="R790">
        <v>2.0860637070000001</v>
      </c>
      <c r="S790" s="11">
        <v>1991651</v>
      </c>
    </row>
    <row r="791" spans="1:19" x14ac:dyDescent="0.3">
      <c r="A791" t="s">
        <v>35</v>
      </c>
      <c r="B791" t="s">
        <v>1099</v>
      </c>
      <c r="C791" t="s">
        <v>1100</v>
      </c>
      <c r="D791">
        <v>0</v>
      </c>
      <c r="E791" t="s">
        <v>87</v>
      </c>
      <c r="F791" t="s">
        <v>2924</v>
      </c>
      <c r="G791" t="s">
        <v>23</v>
      </c>
      <c r="H791">
        <v>0</v>
      </c>
      <c r="I791">
        <v>64</v>
      </c>
      <c r="J791" t="s">
        <v>48</v>
      </c>
      <c r="K791" t="s">
        <v>79</v>
      </c>
      <c r="L791" s="13">
        <v>10411346</v>
      </c>
      <c r="M791" s="13">
        <v>74745</v>
      </c>
      <c r="N791">
        <v>14622</v>
      </c>
      <c r="O791">
        <v>22</v>
      </c>
      <c r="P791">
        <v>14644</v>
      </c>
      <c r="Q791">
        <v>0.73526938200000003</v>
      </c>
      <c r="R791">
        <v>1.28289589</v>
      </c>
      <c r="S791" s="11">
        <v>1991651</v>
      </c>
    </row>
    <row r="792" spans="1:19" x14ac:dyDescent="0.3">
      <c r="A792" t="s">
        <v>742</v>
      </c>
      <c r="B792" t="s">
        <v>1104</v>
      </c>
      <c r="C792" t="s">
        <v>1105</v>
      </c>
      <c r="D792">
        <v>1</v>
      </c>
      <c r="E792" t="s">
        <v>1106</v>
      </c>
      <c r="F792" t="s">
        <v>1107</v>
      </c>
      <c r="G792" t="s">
        <v>23</v>
      </c>
      <c r="H792">
        <v>2</v>
      </c>
      <c r="I792">
        <v>50</v>
      </c>
      <c r="J792" t="s">
        <v>48</v>
      </c>
      <c r="K792" t="s">
        <v>52</v>
      </c>
      <c r="L792" s="13">
        <v>13456889</v>
      </c>
      <c r="M792" s="13">
        <v>1330000</v>
      </c>
      <c r="N792">
        <v>646864</v>
      </c>
      <c r="O792">
        <v>1413</v>
      </c>
      <c r="P792">
        <v>648277</v>
      </c>
      <c r="Q792">
        <v>39.303497669999999</v>
      </c>
      <c r="R792">
        <v>58.553356530000002</v>
      </c>
      <c r="S792" s="11">
        <v>1649413</v>
      </c>
    </row>
    <row r="793" spans="1:19" x14ac:dyDescent="0.3">
      <c r="A793" t="s">
        <v>742</v>
      </c>
      <c r="B793" t="s">
        <v>1104</v>
      </c>
      <c r="C793" t="s">
        <v>1108</v>
      </c>
      <c r="D793">
        <v>0</v>
      </c>
      <c r="E793" t="s">
        <v>962</v>
      </c>
      <c r="F793" t="s">
        <v>543</v>
      </c>
      <c r="G793" t="s">
        <v>23</v>
      </c>
      <c r="H793">
        <v>3</v>
      </c>
      <c r="I793">
        <v>52</v>
      </c>
      <c r="J793" t="s">
        <v>48</v>
      </c>
      <c r="K793" t="s">
        <v>61</v>
      </c>
      <c r="L793" s="13">
        <v>19570591</v>
      </c>
      <c r="M793" s="13">
        <v>8156343</v>
      </c>
      <c r="N793">
        <v>398268</v>
      </c>
      <c r="O793">
        <v>1662</v>
      </c>
      <c r="P793">
        <v>399930</v>
      </c>
      <c r="Q793">
        <v>24.246807799999999</v>
      </c>
      <c r="R793">
        <v>36.122280869999997</v>
      </c>
      <c r="S793" s="11">
        <v>1649413</v>
      </c>
    </row>
    <row r="794" spans="1:19" x14ac:dyDescent="0.3">
      <c r="A794" t="s">
        <v>742</v>
      </c>
      <c r="B794" t="s">
        <v>1104</v>
      </c>
      <c r="C794" t="s">
        <v>33</v>
      </c>
      <c r="D794">
        <v>0</v>
      </c>
      <c r="E794" t="s">
        <v>33</v>
      </c>
      <c r="F794" t="s">
        <v>2885</v>
      </c>
      <c r="G794" t="s">
        <v>34</v>
      </c>
      <c r="J794" t="s">
        <v>34</v>
      </c>
      <c r="K794" t="s">
        <v>34</v>
      </c>
      <c r="N794">
        <v>19669</v>
      </c>
      <c r="O794">
        <v>39</v>
      </c>
      <c r="P794">
        <v>19708</v>
      </c>
      <c r="Q794">
        <v>1.194849319</v>
      </c>
      <c r="R794">
        <v>1.7800562879999999</v>
      </c>
      <c r="S794" s="11">
        <v>1649413</v>
      </c>
    </row>
    <row r="795" spans="1:19" x14ac:dyDescent="0.3">
      <c r="A795" t="s">
        <v>742</v>
      </c>
      <c r="B795" t="s">
        <v>1109</v>
      </c>
      <c r="C795" t="s">
        <v>1110</v>
      </c>
      <c r="D795">
        <v>1</v>
      </c>
      <c r="E795" t="s">
        <v>21</v>
      </c>
      <c r="F795" t="s">
        <v>22</v>
      </c>
      <c r="G795" t="s">
        <v>23</v>
      </c>
      <c r="H795">
        <v>4</v>
      </c>
      <c r="I795">
        <v>47</v>
      </c>
      <c r="J795" t="s">
        <v>48</v>
      </c>
      <c r="K795" t="s">
        <v>39</v>
      </c>
      <c r="L795" s="13">
        <v>462757500</v>
      </c>
      <c r="M795" s="13">
        <v>0</v>
      </c>
      <c r="N795">
        <v>635383</v>
      </c>
      <c r="O795">
        <v>2227</v>
      </c>
      <c r="P795">
        <v>637610</v>
      </c>
      <c r="Q795">
        <v>37.140181009999999</v>
      </c>
      <c r="R795">
        <v>53.385836400000002</v>
      </c>
      <c r="S795" s="11">
        <v>1716766</v>
      </c>
    </row>
    <row r="796" spans="1:19" x14ac:dyDescent="0.3">
      <c r="A796" t="s">
        <v>742</v>
      </c>
      <c r="B796" t="s">
        <v>1109</v>
      </c>
      <c r="C796" t="s">
        <v>1111</v>
      </c>
      <c r="D796">
        <v>0</v>
      </c>
      <c r="E796" t="s">
        <v>1112</v>
      </c>
      <c r="F796" t="s">
        <v>1113</v>
      </c>
      <c r="G796" t="s">
        <v>23</v>
      </c>
      <c r="H796">
        <v>13</v>
      </c>
      <c r="I796">
        <v>53</v>
      </c>
      <c r="J796" t="s">
        <v>48</v>
      </c>
      <c r="K796" t="s">
        <v>52</v>
      </c>
      <c r="L796" s="13">
        <v>14197149</v>
      </c>
      <c r="M796" s="13">
        <v>0</v>
      </c>
      <c r="N796">
        <v>450677</v>
      </c>
      <c r="O796">
        <v>2706</v>
      </c>
      <c r="P796">
        <v>453383</v>
      </c>
      <c r="Q796">
        <v>26.40913205</v>
      </c>
      <c r="R796">
        <v>37.960870540000002</v>
      </c>
      <c r="S796" s="11">
        <v>1716766</v>
      </c>
    </row>
    <row r="797" spans="1:19" x14ac:dyDescent="0.3">
      <c r="A797" t="s">
        <v>742</v>
      </c>
      <c r="B797" t="s">
        <v>1109</v>
      </c>
      <c r="C797" t="s">
        <v>33</v>
      </c>
      <c r="D797">
        <v>0</v>
      </c>
      <c r="E797" t="s">
        <v>33</v>
      </c>
      <c r="F797" t="s">
        <v>2885</v>
      </c>
      <c r="G797" t="s">
        <v>34</v>
      </c>
      <c r="J797" t="s">
        <v>34</v>
      </c>
      <c r="K797" t="s">
        <v>34</v>
      </c>
      <c r="N797">
        <v>18650</v>
      </c>
      <c r="O797">
        <v>33</v>
      </c>
      <c r="P797">
        <v>18683</v>
      </c>
      <c r="Q797">
        <v>1.0882671260000001</v>
      </c>
      <c r="R797">
        <v>1.5642909949999999</v>
      </c>
      <c r="S797" s="11">
        <v>1716766</v>
      </c>
    </row>
    <row r="798" spans="1:19" x14ac:dyDescent="0.3">
      <c r="A798" t="s">
        <v>742</v>
      </c>
      <c r="B798" t="s">
        <v>1109</v>
      </c>
      <c r="C798" t="s">
        <v>1114</v>
      </c>
      <c r="D798">
        <v>0</v>
      </c>
      <c r="E798" t="s">
        <v>41</v>
      </c>
      <c r="F798" t="s">
        <v>42</v>
      </c>
      <c r="G798" t="s">
        <v>23</v>
      </c>
      <c r="H798">
        <v>0</v>
      </c>
      <c r="I798">
        <v>46</v>
      </c>
      <c r="J798" t="s">
        <v>48</v>
      </c>
      <c r="K798" t="s">
        <v>39</v>
      </c>
      <c r="L798" s="13">
        <v>873613</v>
      </c>
      <c r="M798" s="13">
        <v>0</v>
      </c>
      <c r="N798">
        <v>17531</v>
      </c>
      <c r="O798">
        <v>52</v>
      </c>
      <c r="P798">
        <v>17583</v>
      </c>
      <c r="Q798">
        <v>1.0241931630000001</v>
      </c>
      <c r="R798">
        <v>1.4721901500000001</v>
      </c>
      <c r="S798" s="11">
        <v>1716766</v>
      </c>
    </row>
    <row r="799" spans="1:19" x14ac:dyDescent="0.3">
      <c r="A799" t="s">
        <v>742</v>
      </c>
      <c r="B799" t="s">
        <v>1109</v>
      </c>
      <c r="C799" t="s">
        <v>1115</v>
      </c>
      <c r="D799">
        <v>0</v>
      </c>
      <c r="E799" t="s">
        <v>155</v>
      </c>
      <c r="F799" t="s">
        <v>1116</v>
      </c>
      <c r="G799" t="s">
        <v>23</v>
      </c>
      <c r="H799">
        <v>0</v>
      </c>
      <c r="I799">
        <v>82</v>
      </c>
      <c r="J799" t="s">
        <v>48</v>
      </c>
      <c r="K799" t="s">
        <v>29</v>
      </c>
      <c r="L799" s="13">
        <v>680000</v>
      </c>
      <c r="M799" s="13">
        <v>0</v>
      </c>
      <c r="N799">
        <v>16453</v>
      </c>
      <c r="O799">
        <v>3</v>
      </c>
      <c r="P799">
        <v>16456</v>
      </c>
      <c r="Q799">
        <v>0.95854647599999998</v>
      </c>
      <c r="R799">
        <v>1.3778286470000001</v>
      </c>
      <c r="S799" s="11">
        <v>1716766</v>
      </c>
    </row>
    <row r="800" spans="1:19" x14ac:dyDescent="0.3">
      <c r="A800" t="s">
        <v>742</v>
      </c>
      <c r="B800" t="s">
        <v>1109</v>
      </c>
      <c r="C800" t="s">
        <v>1117</v>
      </c>
      <c r="D800">
        <v>0</v>
      </c>
      <c r="E800" t="s">
        <v>155</v>
      </c>
      <c r="F800" t="s">
        <v>389</v>
      </c>
      <c r="G800" t="s">
        <v>23</v>
      </c>
      <c r="H800">
        <v>1</v>
      </c>
      <c r="I800">
        <v>36</v>
      </c>
      <c r="J800" t="s">
        <v>48</v>
      </c>
      <c r="K800" t="s">
        <v>29</v>
      </c>
      <c r="L800" s="13">
        <v>410031</v>
      </c>
      <c r="M800" s="13">
        <v>0</v>
      </c>
      <c r="N800">
        <v>13610</v>
      </c>
      <c r="O800">
        <v>3</v>
      </c>
      <c r="P800">
        <v>13613</v>
      </c>
      <c r="Q800">
        <v>0.79294440799999999</v>
      </c>
      <c r="R800">
        <v>1.1397898259999999</v>
      </c>
      <c r="S800" s="11">
        <v>1716766</v>
      </c>
    </row>
    <row r="801" spans="1:19" x14ac:dyDescent="0.3">
      <c r="A801" t="s">
        <v>35</v>
      </c>
      <c r="B801" t="s">
        <v>1118</v>
      </c>
      <c r="C801" t="s">
        <v>1119</v>
      </c>
      <c r="D801">
        <v>1</v>
      </c>
      <c r="E801" t="s">
        <v>21</v>
      </c>
      <c r="F801" t="s">
        <v>22</v>
      </c>
      <c r="G801" t="s">
        <v>23</v>
      </c>
      <c r="H801">
        <v>0</v>
      </c>
      <c r="I801">
        <v>53</v>
      </c>
      <c r="J801" t="s">
        <v>48</v>
      </c>
      <c r="K801" t="s">
        <v>29</v>
      </c>
      <c r="L801" s="13">
        <v>232735285</v>
      </c>
      <c r="M801" s="13">
        <v>23201603</v>
      </c>
      <c r="N801">
        <v>507276</v>
      </c>
      <c r="O801">
        <v>914</v>
      </c>
      <c r="P801">
        <v>508190</v>
      </c>
      <c r="Q801">
        <v>28.707277170000001</v>
      </c>
      <c r="R801">
        <v>54.99159744</v>
      </c>
      <c r="S801" s="11">
        <v>1770248</v>
      </c>
    </row>
    <row r="802" spans="1:19" x14ac:dyDescent="0.3">
      <c r="A802" t="s">
        <v>35</v>
      </c>
      <c r="B802" t="s">
        <v>1118</v>
      </c>
      <c r="C802" t="s">
        <v>1120</v>
      </c>
      <c r="D802">
        <v>0</v>
      </c>
      <c r="E802" t="s">
        <v>113</v>
      </c>
      <c r="F802" t="s">
        <v>114</v>
      </c>
      <c r="G802" t="s">
        <v>23</v>
      </c>
      <c r="H802">
        <v>4</v>
      </c>
      <c r="I802">
        <v>52</v>
      </c>
      <c r="J802" t="s">
        <v>48</v>
      </c>
      <c r="K802" t="s">
        <v>25</v>
      </c>
      <c r="L802" s="13">
        <v>26080396</v>
      </c>
      <c r="M802" s="13">
        <v>3500000</v>
      </c>
      <c r="N802">
        <v>341179</v>
      </c>
      <c r="O802">
        <v>651</v>
      </c>
      <c r="P802">
        <v>341830</v>
      </c>
      <c r="Q802">
        <v>19.30972384</v>
      </c>
      <c r="R802">
        <v>36.9896648</v>
      </c>
      <c r="S802" s="11">
        <v>1770248</v>
      </c>
    </row>
    <row r="803" spans="1:19" x14ac:dyDescent="0.3">
      <c r="A803" t="s">
        <v>35</v>
      </c>
      <c r="B803" t="s">
        <v>1118</v>
      </c>
      <c r="C803" t="s">
        <v>1121</v>
      </c>
      <c r="D803">
        <v>0</v>
      </c>
      <c r="E803" t="s">
        <v>31</v>
      </c>
      <c r="F803" t="s">
        <v>32</v>
      </c>
      <c r="G803" t="s">
        <v>44</v>
      </c>
      <c r="H803">
        <v>0</v>
      </c>
      <c r="I803">
        <v>62</v>
      </c>
      <c r="J803" t="s">
        <v>48</v>
      </c>
      <c r="K803" t="s">
        <v>25</v>
      </c>
      <c r="L803" s="13">
        <v>157585039</v>
      </c>
      <c r="M803" s="13">
        <v>50520999</v>
      </c>
      <c r="N803">
        <v>25646</v>
      </c>
      <c r="O803">
        <v>40</v>
      </c>
      <c r="P803">
        <v>25686</v>
      </c>
      <c r="Q803">
        <v>1.4509831390000001</v>
      </c>
      <c r="R803">
        <v>2.7795001309999998</v>
      </c>
      <c r="S803" s="11">
        <v>1770248</v>
      </c>
    </row>
    <row r="804" spans="1:19" x14ac:dyDescent="0.3">
      <c r="A804" t="s">
        <v>257</v>
      </c>
      <c r="B804" t="s">
        <v>1122</v>
      </c>
      <c r="C804" t="s">
        <v>1123</v>
      </c>
      <c r="D804">
        <v>1</v>
      </c>
      <c r="E804" t="s">
        <v>439</v>
      </c>
      <c r="F804" t="s">
        <v>440</v>
      </c>
      <c r="G804" t="s">
        <v>23</v>
      </c>
      <c r="H804">
        <v>0</v>
      </c>
      <c r="I804">
        <v>61</v>
      </c>
      <c r="J804" t="s">
        <v>38</v>
      </c>
      <c r="K804" t="s">
        <v>29</v>
      </c>
      <c r="L804" s="13">
        <v>32739903</v>
      </c>
      <c r="M804" s="13">
        <v>3576376</v>
      </c>
      <c r="N804">
        <v>562424</v>
      </c>
      <c r="O804">
        <v>5726</v>
      </c>
      <c r="P804">
        <v>568150</v>
      </c>
      <c r="Q804">
        <v>30.885875290000001</v>
      </c>
      <c r="R804">
        <v>55.372221400000001</v>
      </c>
      <c r="S804" s="11">
        <v>1839514</v>
      </c>
    </row>
    <row r="805" spans="1:19" x14ac:dyDescent="0.3">
      <c r="A805" t="s">
        <v>257</v>
      </c>
      <c r="B805" t="s">
        <v>1122</v>
      </c>
      <c r="C805" t="s">
        <v>1124</v>
      </c>
      <c r="D805">
        <v>0</v>
      </c>
      <c r="E805" t="s">
        <v>261</v>
      </c>
      <c r="F805" t="s">
        <v>262</v>
      </c>
      <c r="G805" t="s">
        <v>23</v>
      </c>
      <c r="H805">
        <v>1</v>
      </c>
      <c r="I805">
        <v>41</v>
      </c>
      <c r="J805" t="s">
        <v>38</v>
      </c>
      <c r="K805" t="s">
        <v>52</v>
      </c>
      <c r="L805" s="13">
        <v>8195606</v>
      </c>
      <c r="M805" s="13">
        <v>21600</v>
      </c>
      <c r="N805">
        <v>278606</v>
      </c>
      <c r="O805">
        <v>3110</v>
      </c>
      <c r="P805">
        <v>281716</v>
      </c>
      <c r="Q805">
        <v>15.31469725</v>
      </c>
      <c r="R805">
        <v>27.456201220000001</v>
      </c>
      <c r="S805" s="11">
        <v>1839514</v>
      </c>
    </row>
    <row r="806" spans="1:19" x14ac:dyDescent="0.3">
      <c r="A806" t="s">
        <v>257</v>
      </c>
      <c r="B806" t="s">
        <v>1122</v>
      </c>
      <c r="C806" t="s">
        <v>33</v>
      </c>
      <c r="D806">
        <v>0</v>
      </c>
      <c r="E806" t="s">
        <v>33</v>
      </c>
      <c r="F806" t="s">
        <v>2885</v>
      </c>
      <c r="G806" t="s">
        <v>34</v>
      </c>
      <c r="J806" t="s">
        <v>34</v>
      </c>
      <c r="K806" t="s">
        <v>34</v>
      </c>
      <c r="N806">
        <v>51565</v>
      </c>
      <c r="O806">
        <v>95</v>
      </c>
      <c r="P806">
        <v>51660</v>
      </c>
      <c r="Q806">
        <v>2.8083504659999998</v>
      </c>
      <c r="R806">
        <v>5.0348129149999998</v>
      </c>
      <c r="S806" s="11">
        <v>1839514</v>
      </c>
    </row>
    <row r="807" spans="1:19" x14ac:dyDescent="0.3">
      <c r="A807" t="s">
        <v>257</v>
      </c>
      <c r="B807" t="s">
        <v>1122</v>
      </c>
      <c r="C807" t="s">
        <v>1125</v>
      </c>
      <c r="D807">
        <v>0</v>
      </c>
      <c r="E807" t="s">
        <v>41</v>
      </c>
      <c r="F807" t="s">
        <v>42</v>
      </c>
      <c r="G807" t="s">
        <v>23</v>
      </c>
      <c r="H807">
        <v>0</v>
      </c>
      <c r="I807">
        <v>29</v>
      </c>
      <c r="J807" t="s">
        <v>38</v>
      </c>
      <c r="K807" t="s">
        <v>29</v>
      </c>
      <c r="L807" s="13">
        <v>200000</v>
      </c>
      <c r="M807" s="13">
        <v>0</v>
      </c>
      <c r="N807">
        <v>35690</v>
      </c>
      <c r="O807">
        <v>326</v>
      </c>
      <c r="P807">
        <v>36016</v>
      </c>
      <c r="Q807">
        <v>1.957908448</v>
      </c>
      <c r="R807">
        <v>3.5101397969999999</v>
      </c>
      <c r="S807" s="11">
        <v>1839514</v>
      </c>
    </row>
    <row r="808" spans="1:19" x14ac:dyDescent="0.3">
      <c r="A808" t="s">
        <v>257</v>
      </c>
      <c r="B808" t="s">
        <v>1122</v>
      </c>
      <c r="C808" t="s">
        <v>1126</v>
      </c>
      <c r="D808">
        <v>0</v>
      </c>
      <c r="E808" t="s">
        <v>155</v>
      </c>
      <c r="F808" t="s">
        <v>1127</v>
      </c>
      <c r="G808" t="s">
        <v>23</v>
      </c>
      <c r="H808">
        <v>0</v>
      </c>
      <c r="I808">
        <v>40</v>
      </c>
      <c r="J808" t="s">
        <v>38</v>
      </c>
      <c r="K808" t="s">
        <v>52</v>
      </c>
      <c r="L808" s="13">
        <v>6959365</v>
      </c>
      <c r="M808" s="13">
        <v>0</v>
      </c>
      <c r="N808">
        <v>15550</v>
      </c>
      <c r="O808">
        <v>50</v>
      </c>
      <c r="P808">
        <v>15600</v>
      </c>
      <c r="Q808">
        <v>0.84805008299999995</v>
      </c>
      <c r="R808">
        <v>1.5203848520000001</v>
      </c>
      <c r="S808" s="11">
        <v>1839514</v>
      </c>
    </row>
    <row r="809" spans="1:19" x14ac:dyDescent="0.3">
      <c r="A809" t="s">
        <v>257</v>
      </c>
      <c r="B809" t="s">
        <v>1122</v>
      </c>
      <c r="C809" t="s">
        <v>1124</v>
      </c>
      <c r="D809">
        <v>0</v>
      </c>
      <c r="E809" t="s">
        <v>155</v>
      </c>
      <c r="F809" t="s">
        <v>335</v>
      </c>
      <c r="G809" t="s">
        <v>23</v>
      </c>
      <c r="H809">
        <v>3</v>
      </c>
      <c r="I809">
        <v>46</v>
      </c>
      <c r="J809" t="s">
        <v>38</v>
      </c>
      <c r="K809" t="s">
        <v>167</v>
      </c>
      <c r="L809" s="13">
        <v>4069000</v>
      </c>
      <c r="M809" s="13">
        <v>50000</v>
      </c>
      <c r="N809">
        <v>13791</v>
      </c>
      <c r="O809">
        <v>16</v>
      </c>
      <c r="P809">
        <v>13807</v>
      </c>
      <c r="Q809">
        <v>0.75057868500000002</v>
      </c>
      <c r="R809">
        <v>1.345638055</v>
      </c>
      <c r="S809" s="11">
        <v>1839514</v>
      </c>
    </row>
    <row r="810" spans="1:19" x14ac:dyDescent="0.3">
      <c r="A810" t="s">
        <v>257</v>
      </c>
      <c r="B810" t="s">
        <v>1122</v>
      </c>
      <c r="C810" t="s">
        <v>1128</v>
      </c>
      <c r="D810">
        <v>0</v>
      </c>
      <c r="E810" t="s">
        <v>155</v>
      </c>
      <c r="F810" t="s">
        <v>221</v>
      </c>
      <c r="G810" t="s">
        <v>23</v>
      </c>
      <c r="H810">
        <v>0</v>
      </c>
      <c r="I810">
        <v>44</v>
      </c>
      <c r="J810" t="s">
        <v>38</v>
      </c>
      <c r="K810" t="s">
        <v>52</v>
      </c>
      <c r="L810" s="13">
        <v>11019000</v>
      </c>
      <c r="M810" s="13">
        <v>0</v>
      </c>
      <c r="N810">
        <v>12766</v>
      </c>
      <c r="O810">
        <v>7</v>
      </c>
      <c r="P810">
        <v>12773</v>
      </c>
      <c r="Q810">
        <v>0.69436818600000005</v>
      </c>
      <c r="R810">
        <v>1.244863828</v>
      </c>
      <c r="S810" s="11">
        <v>1839514</v>
      </c>
    </row>
    <row r="811" spans="1:19" x14ac:dyDescent="0.3">
      <c r="A811" t="s">
        <v>35</v>
      </c>
      <c r="B811" t="s">
        <v>1129</v>
      </c>
      <c r="C811" t="s">
        <v>1130</v>
      </c>
      <c r="D811">
        <v>1</v>
      </c>
      <c r="E811" t="s">
        <v>21</v>
      </c>
      <c r="F811" t="s">
        <v>22</v>
      </c>
      <c r="G811" t="s">
        <v>23</v>
      </c>
      <c r="H811">
        <v>0</v>
      </c>
      <c r="I811">
        <v>51</v>
      </c>
      <c r="J811" t="s">
        <v>48</v>
      </c>
      <c r="K811" t="s">
        <v>25</v>
      </c>
      <c r="L811" s="13">
        <v>208494688</v>
      </c>
      <c r="M811" s="13">
        <v>17711043</v>
      </c>
      <c r="N811">
        <v>715010</v>
      </c>
      <c r="O811">
        <v>2112</v>
      </c>
      <c r="P811">
        <v>717122</v>
      </c>
      <c r="Q811">
        <v>36.19640046</v>
      </c>
      <c r="R811">
        <v>60.520454880000003</v>
      </c>
      <c r="S811" s="11">
        <v>1981197</v>
      </c>
    </row>
    <row r="812" spans="1:19" x14ac:dyDescent="0.3">
      <c r="A812" t="s">
        <v>35</v>
      </c>
      <c r="B812" t="s">
        <v>1129</v>
      </c>
      <c r="C812" t="s">
        <v>1131</v>
      </c>
      <c r="D812">
        <v>0</v>
      </c>
      <c r="E812" t="s">
        <v>113</v>
      </c>
      <c r="F812" t="s">
        <v>114</v>
      </c>
      <c r="G812" t="s">
        <v>23</v>
      </c>
      <c r="H812">
        <v>7</v>
      </c>
      <c r="I812">
        <v>58</v>
      </c>
      <c r="J812" t="s">
        <v>48</v>
      </c>
      <c r="K812" t="s">
        <v>52</v>
      </c>
      <c r="L812" s="13">
        <v>39717782</v>
      </c>
      <c r="M812" s="13">
        <v>2100000</v>
      </c>
      <c r="N812">
        <v>414340</v>
      </c>
      <c r="O812">
        <v>1118</v>
      </c>
      <c r="P812">
        <v>415458</v>
      </c>
      <c r="Q812">
        <v>20.970049920000001</v>
      </c>
      <c r="R812">
        <v>35.061965950000001</v>
      </c>
      <c r="S812" s="11">
        <v>1981197</v>
      </c>
    </row>
    <row r="813" spans="1:19" x14ac:dyDescent="0.3">
      <c r="A813" t="s">
        <v>35</v>
      </c>
      <c r="B813" t="s">
        <v>1129</v>
      </c>
      <c r="C813" t="s">
        <v>1132</v>
      </c>
      <c r="D813">
        <v>0</v>
      </c>
      <c r="E813" t="s">
        <v>31</v>
      </c>
      <c r="F813" t="s">
        <v>32</v>
      </c>
      <c r="G813" t="s">
        <v>23</v>
      </c>
      <c r="H813">
        <v>1</v>
      </c>
      <c r="I813">
        <v>64</v>
      </c>
      <c r="J813" t="s">
        <v>48</v>
      </c>
      <c r="K813" t="s">
        <v>79</v>
      </c>
      <c r="L813" s="13">
        <v>57660121</v>
      </c>
      <c r="M813" s="13">
        <v>2638815</v>
      </c>
      <c r="N813">
        <v>22855</v>
      </c>
      <c r="O813">
        <v>117</v>
      </c>
      <c r="P813">
        <v>22972</v>
      </c>
      <c r="Q813">
        <v>1.159501049</v>
      </c>
      <c r="R813">
        <v>1.9386881030000001</v>
      </c>
      <c r="S813" s="11">
        <v>1981197</v>
      </c>
    </row>
    <row r="814" spans="1:19" x14ac:dyDescent="0.3">
      <c r="A814" t="s">
        <v>363</v>
      </c>
      <c r="B814" t="s">
        <v>1133</v>
      </c>
      <c r="C814" t="s">
        <v>1134</v>
      </c>
      <c r="D814">
        <v>1</v>
      </c>
      <c r="E814" t="s">
        <v>21</v>
      </c>
      <c r="F814" t="s">
        <v>22</v>
      </c>
      <c r="G814" t="s">
        <v>23</v>
      </c>
      <c r="H814">
        <v>0</v>
      </c>
      <c r="I814">
        <v>60</v>
      </c>
      <c r="J814" t="s">
        <v>38</v>
      </c>
      <c r="K814" t="s">
        <v>29</v>
      </c>
      <c r="L814" s="13">
        <v>37490597</v>
      </c>
      <c r="M814" s="13">
        <v>0</v>
      </c>
      <c r="N814">
        <v>617692</v>
      </c>
      <c r="O814">
        <v>2500</v>
      </c>
      <c r="P814">
        <v>620192</v>
      </c>
      <c r="Q814">
        <v>31.873941609999999</v>
      </c>
      <c r="R814">
        <v>52.09635514</v>
      </c>
      <c r="S814" s="11">
        <v>1945765</v>
      </c>
    </row>
    <row r="815" spans="1:19" x14ac:dyDescent="0.3">
      <c r="A815" t="s">
        <v>363</v>
      </c>
      <c r="B815" t="s">
        <v>1133</v>
      </c>
      <c r="C815" t="s">
        <v>1135</v>
      </c>
      <c r="D815">
        <v>0</v>
      </c>
      <c r="E815" t="s">
        <v>31</v>
      </c>
      <c r="F815" t="s">
        <v>32</v>
      </c>
      <c r="G815" t="s">
        <v>23</v>
      </c>
      <c r="H815">
        <v>0</v>
      </c>
      <c r="I815">
        <v>77</v>
      </c>
      <c r="J815" t="s">
        <v>38</v>
      </c>
      <c r="K815" t="s">
        <v>79</v>
      </c>
      <c r="L815" s="13">
        <v>157722896</v>
      </c>
      <c r="M815" s="13">
        <v>3122000</v>
      </c>
      <c r="N815">
        <v>523552</v>
      </c>
      <c r="O815">
        <v>1188</v>
      </c>
      <c r="P815">
        <v>524740</v>
      </c>
      <c r="Q815">
        <v>26.96831323</v>
      </c>
      <c r="R815">
        <v>44.078352180000003</v>
      </c>
      <c r="S815" s="11">
        <v>1945765</v>
      </c>
    </row>
    <row r="816" spans="1:19" x14ac:dyDescent="0.3">
      <c r="A816" t="s">
        <v>383</v>
      </c>
      <c r="B816" t="s">
        <v>1136</v>
      </c>
      <c r="C816" t="s">
        <v>1137</v>
      </c>
      <c r="D816">
        <v>1</v>
      </c>
      <c r="E816" t="s">
        <v>21</v>
      </c>
      <c r="F816" t="s">
        <v>22</v>
      </c>
      <c r="G816" t="s">
        <v>23</v>
      </c>
      <c r="H816">
        <v>0</v>
      </c>
      <c r="I816">
        <v>43</v>
      </c>
      <c r="J816" t="s">
        <v>48</v>
      </c>
      <c r="K816" t="s">
        <v>79</v>
      </c>
      <c r="L816" s="13">
        <v>16266408</v>
      </c>
      <c r="M816" s="13">
        <v>494053</v>
      </c>
      <c r="N816">
        <v>610855</v>
      </c>
      <c r="O816">
        <v>3194</v>
      </c>
      <c r="P816">
        <v>614049</v>
      </c>
      <c r="Q816">
        <v>36.643802919999999</v>
      </c>
      <c r="R816">
        <v>52.09513475</v>
      </c>
      <c r="S816" s="11">
        <v>1675724</v>
      </c>
    </row>
    <row r="817" spans="1:19" x14ac:dyDescent="0.3">
      <c r="A817" t="s">
        <v>383</v>
      </c>
      <c r="B817" t="s">
        <v>1136</v>
      </c>
      <c r="C817" t="s">
        <v>1138</v>
      </c>
      <c r="D817">
        <v>0</v>
      </c>
      <c r="E817" t="s">
        <v>31</v>
      </c>
      <c r="F817" t="s">
        <v>32</v>
      </c>
      <c r="G817" t="s">
        <v>23</v>
      </c>
      <c r="H817">
        <v>0</v>
      </c>
      <c r="I817">
        <v>48</v>
      </c>
      <c r="J817" t="s">
        <v>48</v>
      </c>
      <c r="K817" t="s">
        <v>29</v>
      </c>
      <c r="L817" s="13">
        <v>3745618745</v>
      </c>
      <c r="M817" s="13">
        <v>2900000</v>
      </c>
      <c r="N817">
        <v>486105</v>
      </c>
      <c r="O817">
        <v>2395</v>
      </c>
      <c r="P817">
        <v>488500</v>
      </c>
      <c r="Q817">
        <v>29.151578659999998</v>
      </c>
      <c r="R817">
        <v>41.443717569999997</v>
      </c>
      <c r="S817" s="11">
        <v>1675724</v>
      </c>
    </row>
    <row r="818" spans="1:19" x14ac:dyDescent="0.3">
      <c r="A818" t="s">
        <v>383</v>
      </c>
      <c r="B818" t="s">
        <v>1136</v>
      </c>
      <c r="C818" t="s">
        <v>1139</v>
      </c>
      <c r="D818">
        <v>0</v>
      </c>
      <c r="E818" t="s">
        <v>41</v>
      </c>
      <c r="F818" t="s">
        <v>42</v>
      </c>
      <c r="G818" t="s">
        <v>23</v>
      </c>
      <c r="H818">
        <v>3</v>
      </c>
      <c r="I818">
        <v>41</v>
      </c>
      <c r="J818" t="s">
        <v>48</v>
      </c>
      <c r="K818" t="s">
        <v>29</v>
      </c>
      <c r="L818" s="13">
        <v>128273308</v>
      </c>
      <c r="M818" s="13">
        <v>55970713</v>
      </c>
      <c r="N818">
        <v>37381</v>
      </c>
      <c r="O818">
        <v>149</v>
      </c>
      <c r="P818">
        <v>37530</v>
      </c>
      <c r="Q818">
        <v>2.2396289600000001</v>
      </c>
      <c r="R818">
        <v>3.1839973800000001</v>
      </c>
      <c r="S818" s="11">
        <v>1675724</v>
      </c>
    </row>
    <row r="819" spans="1:19" x14ac:dyDescent="0.3">
      <c r="A819" t="s">
        <v>383</v>
      </c>
      <c r="B819" t="s">
        <v>1136</v>
      </c>
      <c r="C819" t="s">
        <v>33</v>
      </c>
      <c r="D819">
        <v>0</v>
      </c>
      <c r="E819" t="s">
        <v>33</v>
      </c>
      <c r="F819" t="s">
        <v>2885</v>
      </c>
      <c r="G819" t="s">
        <v>34</v>
      </c>
      <c r="J819" t="s">
        <v>34</v>
      </c>
      <c r="K819" t="s">
        <v>34</v>
      </c>
      <c r="N819">
        <v>12372</v>
      </c>
      <c r="O819">
        <v>31</v>
      </c>
      <c r="P819">
        <v>12403</v>
      </c>
      <c r="Q819">
        <v>0.74015768699999995</v>
      </c>
      <c r="R819">
        <v>1.052254716</v>
      </c>
      <c r="S819" s="11">
        <v>1675724</v>
      </c>
    </row>
    <row r="820" spans="1:19" x14ac:dyDescent="0.3">
      <c r="A820" t="s">
        <v>126</v>
      </c>
      <c r="B820" t="s">
        <v>1140</v>
      </c>
      <c r="C820" t="s">
        <v>1141</v>
      </c>
      <c r="D820">
        <v>1</v>
      </c>
      <c r="E820" t="s">
        <v>132</v>
      </c>
      <c r="F820" t="s">
        <v>114</v>
      </c>
      <c r="G820" t="s">
        <v>23</v>
      </c>
      <c r="H820">
        <v>0</v>
      </c>
      <c r="I820">
        <v>53</v>
      </c>
      <c r="J820" t="s">
        <v>48</v>
      </c>
      <c r="K820" t="s">
        <v>52</v>
      </c>
      <c r="L820" s="13">
        <v>3051485242</v>
      </c>
      <c r="M820" s="13">
        <v>203452417</v>
      </c>
      <c r="N820">
        <v>586292</v>
      </c>
      <c r="O820">
        <v>1626</v>
      </c>
      <c r="P820">
        <v>587918</v>
      </c>
      <c r="Q820">
        <v>34.459378270000002</v>
      </c>
      <c r="R820">
        <v>43.500277830000002</v>
      </c>
      <c r="S820" s="11">
        <v>1706119</v>
      </c>
    </row>
    <row r="821" spans="1:19" x14ac:dyDescent="0.3">
      <c r="A821" t="s">
        <v>126</v>
      </c>
      <c r="B821" t="s">
        <v>1140</v>
      </c>
      <c r="C821" t="s">
        <v>1142</v>
      </c>
      <c r="D821">
        <v>0</v>
      </c>
      <c r="E821" t="s">
        <v>129</v>
      </c>
      <c r="F821" t="s">
        <v>130</v>
      </c>
      <c r="G821" t="s">
        <v>23</v>
      </c>
      <c r="H821">
        <v>3</v>
      </c>
      <c r="I821">
        <v>52</v>
      </c>
      <c r="J821" t="s">
        <v>48</v>
      </c>
      <c r="K821" t="s">
        <v>79</v>
      </c>
      <c r="L821" s="13">
        <v>137466129</v>
      </c>
      <c r="M821" s="13">
        <v>1675274</v>
      </c>
      <c r="N821">
        <v>580840</v>
      </c>
      <c r="O821">
        <v>2873</v>
      </c>
      <c r="P821">
        <v>583713</v>
      </c>
      <c r="Q821">
        <v>34.212912459999998</v>
      </c>
      <c r="R821">
        <v>43.189148269999997</v>
      </c>
      <c r="S821" s="11">
        <v>1706119</v>
      </c>
    </row>
    <row r="822" spans="1:19" x14ac:dyDescent="0.3">
      <c r="A822" t="s">
        <v>126</v>
      </c>
      <c r="B822" t="s">
        <v>1140</v>
      </c>
      <c r="C822" t="s">
        <v>1143</v>
      </c>
      <c r="D822">
        <v>0</v>
      </c>
      <c r="E822" t="s">
        <v>134</v>
      </c>
      <c r="F822" t="s">
        <v>135</v>
      </c>
      <c r="G822" t="s">
        <v>23</v>
      </c>
      <c r="H822">
        <v>1</v>
      </c>
      <c r="I822">
        <v>50</v>
      </c>
      <c r="J822" t="s">
        <v>48</v>
      </c>
      <c r="K822" t="s">
        <v>61</v>
      </c>
      <c r="L822" s="13">
        <v>32876690</v>
      </c>
      <c r="M822" s="13">
        <v>12482935</v>
      </c>
      <c r="N822">
        <v>128746</v>
      </c>
      <c r="O822">
        <v>459</v>
      </c>
      <c r="P822">
        <v>129205</v>
      </c>
      <c r="Q822">
        <v>7.573035644</v>
      </c>
      <c r="R822">
        <v>9.5599274009999995</v>
      </c>
      <c r="S822" s="11">
        <v>1706119</v>
      </c>
    </row>
    <row r="823" spans="1:19" x14ac:dyDescent="0.3">
      <c r="A823" t="s">
        <v>126</v>
      </c>
      <c r="B823" t="s">
        <v>1140</v>
      </c>
      <c r="C823" t="s">
        <v>1144</v>
      </c>
      <c r="D823">
        <v>0</v>
      </c>
      <c r="E823" t="s">
        <v>31</v>
      </c>
      <c r="F823" t="s">
        <v>32</v>
      </c>
      <c r="G823" t="s">
        <v>23</v>
      </c>
      <c r="H823">
        <v>1</v>
      </c>
      <c r="I823">
        <v>53</v>
      </c>
      <c r="J823" t="s">
        <v>48</v>
      </c>
      <c r="K823" t="s">
        <v>29</v>
      </c>
      <c r="L823" s="13">
        <v>62806111</v>
      </c>
      <c r="M823" s="13">
        <v>0</v>
      </c>
      <c r="N823">
        <v>14124</v>
      </c>
      <c r="O823">
        <v>81</v>
      </c>
      <c r="P823">
        <v>14205</v>
      </c>
      <c r="Q823">
        <v>0.83259139599999998</v>
      </c>
      <c r="R823">
        <v>1.0510333869999999</v>
      </c>
      <c r="S823" s="11">
        <v>1706119</v>
      </c>
    </row>
    <row r="824" spans="1:19" x14ac:dyDescent="0.3">
      <c r="A824" t="s">
        <v>168</v>
      </c>
      <c r="B824" t="s">
        <v>1145</v>
      </c>
      <c r="C824" t="s">
        <v>1146</v>
      </c>
      <c r="D824">
        <v>1</v>
      </c>
      <c r="E824" t="s">
        <v>21</v>
      </c>
      <c r="F824" t="s">
        <v>22</v>
      </c>
      <c r="G824" t="s">
        <v>23</v>
      </c>
      <c r="H824">
        <v>0</v>
      </c>
      <c r="I824">
        <v>59</v>
      </c>
      <c r="J824" t="s">
        <v>48</v>
      </c>
      <c r="K824" t="s">
        <v>59</v>
      </c>
      <c r="L824" s="13">
        <v>871925679</v>
      </c>
      <c r="M824" s="13">
        <v>534644785</v>
      </c>
      <c r="N824">
        <v>551177</v>
      </c>
      <c r="O824">
        <v>7542</v>
      </c>
      <c r="P824">
        <v>558719</v>
      </c>
      <c r="Q824">
        <v>35.023168290000001</v>
      </c>
      <c r="R824">
        <v>50.58358819</v>
      </c>
      <c r="S824" s="11">
        <v>1595284</v>
      </c>
    </row>
    <row r="825" spans="1:19" x14ac:dyDescent="0.3">
      <c r="A825" t="s">
        <v>168</v>
      </c>
      <c r="B825" t="s">
        <v>1145</v>
      </c>
      <c r="C825" t="s">
        <v>1147</v>
      </c>
      <c r="D825">
        <v>0</v>
      </c>
      <c r="E825" t="s">
        <v>31</v>
      </c>
      <c r="F825" t="s">
        <v>32</v>
      </c>
      <c r="G825" t="s">
        <v>23</v>
      </c>
      <c r="H825">
        <v>0</v>
      </c>
      <c r="I825">
        <v>65</v>
      </c>
      <c r="J825" t="s">
        <v>48</v>
      </c>
      <c r="K825" t="s">
        <v>29</v>
      </c>
      <c r="L825" s="13">
        <v>251762701</v>
      </c>
      <c r="M825" s="13">
        <v>0</v>
      </c>
      <c r="N825">
        <v>474168</v>
      </c>
      <c r="O825">
        <v>2092</v>
      </c>
      <c r="P825">
        <v>476260</v>
      </c>
      <c r="Q825">
        <v>29.854245389999999</v>
      </c>
      <c r="R825">
        <v>43.118168009999998</v>
      </c>
      <c r="S825" s="11">
        <v>1595284</v>
      </c>
    </row>
    <row r="826" spans="1:19" x14ac:dyDescent="0.3">
      <c r="A826" t="s">
        <v>168</v>
      </c>
      <c r="B826" t="s">
        <v>1145</v>
      </c>
      <c r="C826" t="s">
        <v>1148</v>
      </c>
      <c r="D826">
        <v>0</v>
      </c>
      <c r="E826" t="s">
        <v>173</v>
      </c>
      <c r="F826" t="s">
        <v>174</v>
      </c>
      <c r="G826" t="s">
        <v>23</v>
      </c>
      <c r="H826">
        <v>0</v>
      </c>
      <c r="I826">
        <v>37</v>
      </c>
      <c r="J826" t="s">
        <v>48</v>
      </c>
      <c r="K826" t="s">
        <v>25</v>
      </c>
      <c r="L826" s="13">
        <v>2768778</v>
      </c>
      <c r="M826" s="13">
        <v>777377</v>
      </c>
      <c r="N826">
        <v>27401</v>
      </c>
      <c r="O826">
        <v>343</v>
      </c>
      <c r="P826">
        <v>27744</v>
      </c>
      <c r="Q826">
        <v>1.7391260740000001</v>
      </c>
      <c r="R826">
        <v>2.511801229</v>
      </c>
      <c r="S826" s="11">
        <v>1595284</v>
      </c>
    </row>
    <row r="827" spans="1:19" x14ac:dyDescent="0.3">
      <c r="A827" t="s">
        <v>168</v>
      </c>
      <c r="B827" t="s">
        <v>1145</v>
      </c>
      <c r="C827" t="s">
        <v>1149</v>
      </c>
      <c r="D827">
        <v>0</v>
      </c>
      <c r="E827" t="s">
        <v>1150</v>
      </c>
      <c r="F827" t="s">
        <v>96</v>
      </c>
      <c r="G827" t="s">
        <v>23</v>
      </c>
      <c r="H827">
        <v>0</v>
      </c>
      <c r="I827">
        <v>49</v>
      </c>
      <c r="J827" t="s">
        <v>48</v>
      </c>
      <c r="K827" t="s">
        <v>61</v>
      </c>
      <c r="L827" s="13">
        <v>406299</v>
      </c>
      <c r="M827" s="13">
        <v>25000</v>
      </c>
      <c r="N827">
        <v>15210</v>
      </c>
      <c r="O827">
        <v>64</v>
      </c>
      <c r="P827">
        <v>15274</v>
      </c>
      <c r="Q827">
        <v>0.95744707500000004</v>
      </c>
      <c r="R827">
        <v>1.382830593</v>
      </c>
      <c r="S827" s="11">
        <v>1595284</v>
      </c>
    </row>
    <row r="828" spans="1:19" x14ac:dyDescent="0.3">
      <c r="A828" t="s">
        <v>136</v>
      </c>
      <c r="B828" t="s">
        <v>1151</v>
      </c>
      <c r="C828" t="s">
        <v>1152</v>
      </c>
      <c r="D828">
        <v>1</v>
      </c>
      <c r="E828" t="s">
        <v>21</v>
      </c>
      <c r="F828" t="s">
        <v>22</v>
      </c>
      <c r="G828" t="s">
        <v>23</v>
      </c>
      <c r="H828">
        <v>0</v>
      </c>
      <c r="I828">
        <v>69</v>
      </c>
      <c r="J828" t="s">
        <v>48</v>
      </c>
      <c r="K828" t="s">
        <v>79</v>
      </c>
      <c r="L828" s="13">
        <v>420970754</v>
      </c>
      <c r="M828" s="13">
        <v>31500000</v>
      </c>
      <c r="N828">
        <v>877241</v>
      </c>
      <c r="O828">
        <v>4305</v>
      </c>
      <c r="P828">
        <v>881546</v>
      </c>
      <c r="Q828">
        <v>40.98826072</v>
      </c>
      <c r="R828">
        <v>60.87600243</v>
      </c>
      <c r="S828" s="11">
        <v>2150728</v>
      </c>
    </row>
    <row r="829" spans="1:19" x14ac:dyDescent="0.3">
      <c r="A829" t="s">
        <v>136</v>
      </c>
      <c r="B829" t="s">
        <v>1151</v>
      </c>
      <c r="C829" t="s">
        <v>1153</v>
      </c>
      <c r="D829">
        <v>0</v>
      </c>
      <c r="E829" t="s">
        <v>31</v>
      </c>
      <c r="F829" t="s">
        <v>32</v>
      </c>
      <c r="G829" t="s">
        <v>23</v>
      </c>
      <c r="H829">
        <v>0</v>
      </c>
      <c r="I829">
        <v>60</v>
      </c>
      <c r="J829" t="s">
        <v>48</v>
      </c>
      <c r="K829" t="s">
        <v>79</v>
      </c>
      <c r="L829" s="13">
        <v>274817503</v>
      </c>
      <c r="M829" s="13">
        <v>10612632</v>
      </c>
      <c r="N829">
        <v>494733</v>
      </c>
      <c r="O829">
        <v>557</v>
      </c>
      <c r="P829">
        <v>495290</v>
      </c>
      <c r="Q829">
        <v>23.028946479999998</v>
      </c>
      <c r="R829">
        <v>34.202724809999999</v>
      </c>
      <c r="S829" s="11">
        <v>2150728</v>
      </c>
    </row>
    <row r="830" spans="1:19" x14ac:dyDescent="0.3">
      <c r="A830" t="s">
        <v>136</v>
      </c>
      <c r="B830" t="s">
        <v>1151</v>
      </c>
      <c r="C830" t="s">
        <v>1154</v>
      </c>
      <c r="D830">
        <v>0</v>
      </c>
      <c r="E830" t="s">
        <v>41</v>
      </c>
      <c r="F830" t="s">
        <v>42</v>
      </c>
      <c r="G830" t="s">
        <v>23</v>
      </c>
      <c r="H830">
        <v>0</v>
      </c>
      <c r="I830">
        <v>58</v>
      </c>
      <c r="J830" t="s">
        <v>48</v>
      </c>
      <c r="K830" t="s">
        <v>52</v>
      </c>
      <c r="L830" s="13">
        <v>459317500</v>
      </c>
      <c r="M830" s="13">
        <v>84082104</v>
      </c>
      <c r="N830">
        <v>26706</v>
      </c>
      <c r="O830">
        <v>50</v>
      </c>
      <c r="P830">
        <v>26756</v>
      </c>
      <c r="Q830">
        <v>1.244043877</v>
      </c>
      <c r="R830">
        <v>1.8476611780000001</v>
      </c>
      <c r="S830" s="11">
        <v>2150728</v>
      </c>
    </row>
    <row r="831" spans="1:19" x14ac:dyDescent="0.3">
      <c r="A831" t="s">
        <v>383</v>
      </c>
      <c r="B831" t="s">
        <v>1155</v>
      </c>
      <c r="C831" t="s">
        <v>1156</v>
      </c>
      <c r="D831">
        <v>1</v>
      </c>
      <c r="E831" t="s">
        <v>21</v>
      </c>
      <c r="F831" t="s">
        <v>22</v>
      </c>
      <c r="G831" t="s">
        <v>23</v>
      </c>
      <c r="H831">
        <v>0</v>
      </c>
      <c r="I831">
        <v>71</v>
      </c>
      <c r="J831" t="s">
        <v>48</v>
      </c>
      <c r="K831" t="s">
        <v>79</v>
      </c>
      <c r="L831" s="13">
        <v>58911673</v>
      </c>
      <c r="M831" s="13">
        <v>0</v>
      </c>
      <c r="N831">
        <v>624801</v>
      </c>
      <c r="O831">
        <v>2449</v>
      </c>
      <c r="P831">
        <v>627250</v>
      </c>
      <c r="Q831">
        <v>31.35083749</v>
      </c>
      <c r="R831">
        <v>52.406741480000001</v>
      </c>
      <c r="S831" s="11">
        <v>2000744</v>
      </c>
    </row>
    <row r="832" spans="1:19" x14ac:dyDescent="0.3">
      <c r="A832" t="s">
        <v>383</v>
      </c>
      <c r="B832" t="s">
        <v>1155</v>
      </c>
      <c r="C832" t="s">
        <v>1157</v>
      </c>
      <c r="D832">
        <v>0</v>
      </c>
      <c r="E832" t="s">
        <v>31</v>
      </c>
      <c r="F832" t="s">
        <v>32</v>
      </c>
      <c r="G832" t="s">
        <v>23</v>
      </c>
      <c r="H832">
        <v>0</v>
      </c>
      <c r="I832">
        <v>56</v>
      </c>
      <c r="J832" t="s">
        <v>48</v>
      </c>
      <c r="K832" t="s">
        <v>52</v>
      </c>
      <c r="L832" s="13">
        <v>371815574</v>
      </c>
      <c r="M832" s="13">
        <v>64526891</v>
      </c>
      <c r="N832">
        <v>479482</v>
      </c>
      <c r="O832">
        <v>926</v>
      </c>
      <c r="P832">
        <v>480408</v>
      </c>
      <c r="Q832">
        <v>24.01146773</v>
      </c>
      <c r="R832">
        <v>40.138091449999997</v>
      </c>
      <c r="S832" s="11">
        <v>2000744</v>
      </c>
    </row>
    <row r="833" spans="1:19" x14ac:dyDescent="0.3">
      <c r="A833" t="s">
        <v>383</v>
      </c>
      <c r="B833" t="s">
        <v>1155</v>
      </c>
      <c r="C833" t="s">
        <v>1158</v>
      </c>
      <c r="D833">
        <v>0</v>
      </c>
      <c r="E833" t="s">
        <v>41</v>
      </c>
      <c r="F833" t="s">
        <v>42</v>
      </c>
      <c r="G833" t="s">
        <v>44</v>
      </c>
      <c r="H833">
        <v>0</v>
      </c>
      <c r="I833">
        <v>50</v>
      </c>
      <c r="J833" t="s">
        <v>48</v>
      </c>
      <c r="K833" t="s">
        <v>61</v>
      </c>
      <c r="L833" s="13">
        <v>1434500</v>
      </c>
      <c r="M833" s="13">
        <v>0</v>
      </c>
      <c r="N833">
        <v>44540</v>
      </c>
      <c r="O833">
        <v>137</v>
      </c>
      <c r="P833">
        <v>44677</v>
      </c>
      <c r="Q833">
        <v>2.2330193170000001</v>
      </c>
      <c r="R833">
        <v>3.7327636339999999</v>
      </c>
      <c r="S833" s="11">
        <v>2000744</v>
      </c>
    </row>
    <row r="834" spans="1:19" x14ac:dyDescent="0.3">
      <c r="A834" t="s">
        <v>257</v>
      </c>
      <c r="B834" t="s">
        <v>1159</v>
      </c>
      <c r="C834" t="s">
        <v>1160</v>
      </c>
      <c r="D834">
        <v>1</v>
      </c>
      <c r="E834" t="s">
        <v>1161</v>
      </c>
      <c r="F834" t="s">
        <v>1162</v>
      </c>
      <c r="G834" t="s">
        <v>23</v>
      </c>
      <c r="H834">
        <v>1</v>
      </c>
      <c r="I834">
        <v>66</v>
      </c>
      <c r="J834" t="s">
        <v>38</v>
      </c>
      <c r="K834" t="s">
        <v>79</v>
      </c>
      <c r="L834" s="13">
        <v>62834200</v>
      </c>
      <c r="M834" s="13">
        <v>6744375</v>
      </c>
      <c r="N834">
        <v>539665</v>
      </c>
      <c r="O834">
        <v>1645</v>
      </c>
      <c r="P834">
        <v>541310</v>
      </c>
      <c r="Q834">
        <v>29.68255117</v>
      </c>
      <c r="R834">
        <v>53.718442359999997</v>
      </c>
      <c r="S834" s="11">
        <v>1823664</v>
      </c>
    </row>
    <row r="835" spans="1:19" x14ac:dyDescent="0.3">
      <c r="A835" t="s">
        <v>257</v>
      </c>
      <c r="B835" t="s">
        <v>1159</v>
      </c>
      <c r="C835" t="s">
        <v>1163</v>
      </c>
      <c r="D835">
        <v>0</v>
      </c>
      <c r="E835" t="s">
        <v>261</v>
      </c>
      <c r="F835" t="s">
        <v>262</v>
      </c>
      <c r="G835" t="s">
        <v>23</v>
      </c>
      <c r="H835">
        <v>3</v>
      </c>
      <c r="I835">
        <v>49</v>
      </c>
      <c r="J835" t="s">
        <v>38</v>
      </c>
      <c r="K835" t="s">
        <v>52</v>
      </c>
      <c r="L835" s="13">
        <v>18630915</v>
      </c>
      <c r="M835" s="13">
        <v>4997011</v>
      </c>
      <c r="N835">
        <v>335283</v>
      </c>
      <c r="O835">
        <v>578</v>
      </c>
      <c r="P835">
        <v>335861</v>
      </c>
      <c r="Q835">
        <v>18.416824590000001</v>
      </c>
      <c r="R835">
        <v>33.330124640000001</v>
      </c>
      <c r="S835" s="11">
        <v>1823664</v>
      </c>
    </row>
    <row r="836" spans="1:19" x14ac:dyDescent="0.3">
      <c r="A836" t="s">
        <v>257</v>
      </c>
      <c r="B836" t="s">
        <v>1159</v>
      </c>
      <c r="C836" t="s">
        <v>1164</v>
      </c>
      <c r="D836">
        <v>0</v>
      </c>
      <c r="E836" t="s">
        <v>155</v>
      </c>
      <c r="F836" t="s">
        <v>329</v>
      </c>
      <c r="G836" t="s">
        <v>23</v>
      </c>
      <c r="H836">
        <v>0</v>
      </c>
      <c r="I836">
        <v>32</v>
      </c>
      <c r="J836" t="s">
        <v>38</v>
      </c>
      <c r="K836" t="s">
        <v>25</v>
      </c>
      <c r="L836" s="13">
        <v>27000</v>
      </c>
      <c r="M836" s="13">
        <v>0</v>
      </c>
      <c r="N836">
        <v>30784</v>
      </c>
      <c r="O836">
        <v>13</v>
      </c>
      <c r="P836">
        <v>30797</v>
      </c>
      <c r="Q836">
        <v>1.6887431020000001</v>
      </c>
      <c r="R836">
        <v>3.0562281680000001</v>
      </c>
      <c r="S836" s="11">
        <v>1823664</v>
      </c>
    </row>
    <row r="837" spans="1:19" x14ac:dyDescent="0.3">
      <c r="A837" t="s">
        <v>257</v>
      </c>
      <c r="B837" t="s">
        <v>1159</v>
      </c>
      <c r="C837" t="s">
        <v>33</v>
      </c>
      <c r="D837">
        <v>0</v>
      </c>
      <c r="E837" t="s">
        <v>33</v>
      </c>
      <c r="F837" t="s">
        <v>2885</v>
      </c>
      <c r="G837" t="s">
        <v>34</v>
      </c>
      <c r="J837" t="s">
        <v>34</v>
      </c>
      <c r="K837" t="s">
        <v>34</v>
      </c>
      <c r="N837">
        <v>25194</v>
      </c>
      <c r="O837">
        <v>62</v>
      </c>
      <c r="P837">
        <v>25256</v>
      </c>
      <c r="Q837">
        <v>1.384904237</v>
      </c>
      <c r="R837">
        <v>2.5063512229999998</v>
      </c>
      <c r="S837" s="11">
        <v>1823664</v>
      </c>
    </row>
    <row r="838" spans="1:19" x14ac:dyDescent="0.3">
      <c r="A838" t="s">
        <v>257</v>
      </c>
      <c r="B838" t="s">
        <v>1159</v>
      </c>
      <c r="C838" t="s">
        <v>1165</v>
      </c>
      <c r="D838">
        <v>0</v>
      </c>
      <c r="E838" t="s">
        <v>155</v>
      </c>
      <c r="F838" t="s">
        <v>335</v>
      </c>
      <c r="G838" t="s">
        <v>23</v>
      </c>
      <c r="H838">
        <v>0</v>
      </c>
      <c r="I838">
        <v>33</v>
      </c>
      <c r="J838" t="s">
        <v>38</v>
      </c>
      <c r="K838" t="s">
        <v>25</v>
      </c>
      <c r="L838" s="13">
        <v>1205263</v>
      </c>
      <c r="M838" s="13">
        <v>47000</v>
      </c>
      <c r="N838">
        <v>18324</v>
      </c>
      <c r="O838">
        <v>22</v>
      </c>
      <c r="P838">
        <v>18346</v>
      </c>
      <c r="Q838">
        <v>1.0059967190000001</v>
      </c>
      <c r="R838">
        <v>1.820617656</v>
      </c>
      <c r="S838" s="11">
        <v>1823664</v>
      </c>
    </row>
    <row r="839" spans="1:19" x14ac:dyDescent="0.3">
      <c r="A839" t="s">
        <v>257</v>
      </c>
      <c r="B839" t="s">
        <v>1159</v>
      </c>
      <c r="C839" t="s">
        <v>1166</v>
      </c>
      <c r="D839">
        <v>0</v>
      </c>
      <c r="E839" t="s">
        <v>41</v>
      </c>
      <c r="F839" t="s">
        <v>42</v>
      </c>
      <c r="G839" t="s">
        <v>23</v>
      </c>
      <c r="H839">
        <v>0</v>
      </c>
      <c r="I839">
        <v>47</v>
      </c>
      <c r="J839" t="s">
        <v>38</v>
      </c>
      <c r="K839" t="s">
        <v>61</v>
      </c>
      <c r="L839" s="13">
        <v>11021433</v>
      </c>
      <c r="M839" s="13">
        <v>1500000</v>
      </c>
      <c r="N839">
        <v>14424</v>
      </c>
      <c r="O839">
        <v>155</v>
      </c>
      <c r="P839">
        <v>14579</v>
      </c>
      <c r="Q839">
        <v>0.799434545</v>
      </c>
      <c r="R839">
        <v>1.446788663</v>
      </c>
      <c r="S839" s="11">
        <v>1823664</v>
      </c>
    </row>
    <row r="840" spans="1:19" x14ac:dyDescent="0.3">
      <c r="A840" t="s">
        <v>257</v>
      </c>
      <c r="B840" t="s">
        <v>1159</v>
      </c>
      <c r="C840" t="s">
        <v>1167</v>
      </c>
      <c r="D840">
        <v>0</v>
      </c>
      <c r="E840" t="s">
        <v>1168</v>
      </c>
      <c r="F840" t="s">
        <v>1169</v>
      </c>
      <c r="G840" t="s">
        <v>23</v>
      </c>
      <c r="H840">
        <v>0</v>
      </c>
      <c r="I840">
        <v>41</v>
      </c>
      <c r="J840" t="s">
        <v>38</v>
      </c>
      <c r="K840" t="s">
        <v>167</v>
      </c>
      <c r="L840" s="13">
        <v>1082600</v>
      </c>
      <c r="M840" s="13">
        <v>0</v>
      </c>
      <c r="N840">
        <v>11195</v>
      </c>
      <c r="O840">
        <v>4</v>
      </c>
      <c r="P840">
        <v>11199</v>
      </c>
      <c r="Q840">
        <v>0.61409338599999996</v>
      </c>
      <c r="R840">
        <v>1.111364719</v>
      </c>
      <c r="S840" s="11">
        <v>1823664</v>
      </c>
    </row>
    <row r="841" spans="1:19" x14ac:dyDescent="0.3">
      <c r="A841" t="s">
        <v>1170</v>
      </c>
      <c r="B841" t="s">
        <v>1171</v>
      </c>
      <c r="C841" t="s">
        <v>1172</v>
      </c>
      <c r="D841">
        <v>1</v>
      </c>
      <c r="E841" t="s">
        <v>21</v>
      </c>
      <c r="F841" t="s">
        <v>22</v>
      </c>
      <c r="G841" t="s">
        <v>23</v>
      </c>
      <c r="H841">
        <v>3</v>
      </c>
      <c r="I841">
        <v>44</v>
      </c>
      <c r="J841" t="s">
        <v>48</v>
      </c>
      <c r="K841" t="s">
        <v>52</v>
      </c>
      <c r="L841" s="13">
        <v>56770463</v>
      </c>
      <c r="M841" s="13">
        <v>1085145</v>
      </c>
      <c r="N841">
        <v>668812</v>
      </c>
      <c r="O841">
        <v>13880</v>
      </c>
      <c r="P841">
        <v>682692</v>
      </c>
      <c r="Q841">
        <v>50.114331309999997</v>
      </c>
      <c r="R841">
        <v>68.813722990000002</v>
      </c>
      <c r="S841" s="11">
        <v>1362269</v>
      </c>
    </row>
    <row r="842" spans="1:19" x14ac:dyDescent="0.3">
      <c r="A842" t="s">
        <v>35</v>
      </c>
      <c r="B842" t="s">
        <v>1171</v>
      </c>
      <c r="C842" t="s">
        <v>1173</v>
      </c>
      <c r="D842">
        <v>1</v>
      </c>
      <c r="E842" t="s">
        <v>21</v>
      </c>
      <c r="F842" t="s">
        <v>22</v>
      </c>
      <c r="G842" t="s">
        <v>23</v>
      </c>
      <c r="H842">
        <v>4</v>
      </c>
      <c r="I842">
        <v>45</v>
      </c>
      <c r="J842" t="s">
        <v>48</v>
      </c>
      <c r="K842" t="s">
        <v>29</v>
      </c>
      <c r="L842" s="13">
        <v>167159924</v>
      </c>
      <c r="M842" s="13">
        <v>35502582</v>
      </c>
      <c r="N842">
        <v>574101</v>
      </c>
      <c r="O842">
        <v>1021</v>
      </c>
      <c r="P842">
        <v>575122</v>
      </c>
      <c r="Q842">
        <v>32.881024529999998</v>
      </c>
      <c r="R842">
        <v>52.762082479999997</v>
      </c>
      <c r="S842" s="11">
        <v>1749100</v>
      </c>
    </row>
    <row r="843" spans="1:19" x14ac:dyDescent="0.3">
      <c r="A843" t="s">
        <v>35</v>
      </c>
      <c r="B843" t="s">
        <v>1171</v>
      </c>
      <c r="C843" t="s">
        <v>1174</v>
      </c>
      <c r="D843">
        <v>0</v>
      </c>
      <c r="E843" t="s">
        <v>41</v>
      </c>
      <c r="F843" t="s">
        <v>42</v>
      </c>
      <c r="G843" t="s">
        <v>23</v>
      </c>
      <c r="H843">
        <v>0</v>
      </c>
      <c r="I843">
        <v>42</v>
      </c>
      <c r="J843" t="s">
        <v>48</v>
      </c>
      <c r="K843" t="s">
        <v>52</v>
      </c>
      <c r="L843" s="13">
        <v>161787422</v>
      </c>
      <c r="M843" s="13">
        <v>22026230</v>
      </c>
      <c r="N843">
        <v>325803</v>
      </c>
      <c r="O843">
        <v>667</v>
      </c>
      <c r="P843">
        <v>326470</v>
      </c>
      <c r="Q843">
        <v>18.665027729999998</v>
      </c>
      <c r="R843">
        <v>29.950579300000001</v>
      </c>
      <c r="S843" s="11">
        <v>1749100</v>
      </c>
    </row>
    <row r="844" spans="1:19" x14ac:dyDescent="0.3">
      <c r="A844" t="s">
        <v>1170</v>
      </c>
      <c r="B844" t="s">
        <v>1171</v>
      </c>
      <c r="C844" t="s">
        <v>1175</v>
      </c>
      <c r="D844">
        <v>0</v>
      </c>
      <c r="E844" t="s">
        <v>31</v>
      </c>
      <c r="F844" t="s">
        <v>32</v>
      </c>
      <c r="G844" t="s">
        <v>23</v>
      </c>
      <c r="H844">
        <v>0</v>
      </c>
      <c r="I844">
        <v>68</v>
      </c>
      <c r="J844" t="s">
        <v>48</v>
      </c>
      <c r="K844" t="s">
        <v>79</v>
      </c>
      <c r="L844" s="13">
        <v>34888616</v>
      </c>
      <c r="M844" s="13">
        <v>0</v>
      </c>
      <c r="N844">
        <v>281000</v>
      </c>
      <c r="O844">
        <v>2120</v>
      </c>
      <c r="P844">
        <v>283120</v>
      </c>
      <c r="Q844">
        <v>20.78297311</v>
      </c>
      <c r="R844">
        <v>28.537819769999999</v>
      </c>
      <c r="S844" s="11">
        <v>1362269</v>
      </c>
    </row>
    <row r="845" spans="1:19" x14ac:dyDescent="0.3">
      <c r="A845" t="s">
        <v>35</v>
      </c>
      <c r="B845" t="s">
        <v>1171</v>
      </c>
      <c r="C845" t="s">
        <v>1176</v>
      </c>
      <c r="D845">
        <v>0</v>
      </c>
      <c r="E845" t="s">
        <v>31</v>
      </c>
      <c r="F845" t="s">
        <v>32</v>
      </c>
      <c r="G845" t="s">
        <v>23</v>
      </c>
      <c r="H845">
        <v>0</v>
      </c>
      <c r="I845">
        <v>64</v>
      </c>
      <c r="J845" t="s">
        <v>48</v>
      </c>
      <c r="K845" t="s">
        <v>29</v>
      </c>
      <c r="L845" s="13">
        <v>28424501</v>
      </c>
      <c r="M845" s="13">
        <v>15460966</v>
      </c>
      <c r="N845">
        <v>114376</v>
      </c>
      <c r="O845">
        <v>158</v>
      </c>
      <c r="P845">
        <v>114534</v>
      </c>
      <c r="Q845">
        <v>6.5481676289999999</v>
      </c>
      <c r="R845">
        <v>10.50742687</v>
      </c>
      <c r="S845" s="11">
        <v>1749100</v>
      </c>
    </row>
    <row r="846" spans="1:19" x14ac:dyDescent="0.3">
      <c r="A846" t="s">
        <v>35</v>
      </c>
      <c r="B846" t="s">
        <v>1171</v>
      </c>
      <c r="C846" t="s">
        <v>1177</v>
      </c>
      <c r="D846">
        <v>0</v>
      </c>
      <c r="E846" t="s">
        <v>155</v>
      </c>
      <c r="F846" t="s">
        <v>272</v>
      </c>
      <c r="G846" t="s">
        <v>23</v>
      </c>
      <c r="H846">
        <v>1</v>
      </c>
      <c r="I846">
        <v>43</v>
      </c>
      <c r="J846" t="s">
        <v>48</v>
      </c>
      <c r="K846" t="s">
        <v>52</v>
      </c>
      <c r="L846" s="13">
        <v>123746239</v>
      </c>
      <c r="M846" s="13">
        <v>12041195</v>
      </c>
      <c r="N846">
        <v>24787</v>
      </c>
      <c r="O846">
        <v>14</v>
      </c>
      <c r="P846">
        <v>24801</v>
      </c>
      <c r="Q846">
        <v>1.4179292210000001</v>
      </c>
      <c r="R846">
        <v>2.275260566</v>
      </c>
      <c r="S846" s="11">
        <v>1749100</v>
      </c>
    </row>
    <row r="847" spans="1:19" x14ac:dyDescent="0.3">
      <c r="A847" t="s">
        <v>35</v>
      </c>
      <c r="B847" t="s">
        <v>1171</v>
      </c>
      <c r="C847" t="s">
        <v>33</v>
      </c>
      <c r="D847">
        <v>0</v>
      </c>
      <c r="E847" t="s">
        <v>33</v>
      </c>
      <c r="F847" t="s">
        <v>2885</v>
      </c>
      <c r="G847" t="s">
        <v>34</v>
      </c>
      <c r="J847" t="s">
        <v>34</v>
      </c>
      <c r="K847" t="s">
        <v>34</v>
      </c>
      <c r="N847">
        <v>15141</v>
      </c>
      <c r="O847">
        <v>14</v>
      </c>
      <c r="P847">
        <v>15155</v>
      </c>
      <c r="Q847">
        <v>0.86644560100000001</v>
      </c>
      <c r="R847">
        <v>1.3903299819999999</v>
      </c>
      <c r="S847" s="11">
        <v>1749100</v>
      </c>
    </row>
    <row r="848" spans="1:19" x14ac:dyDescent="0.3">
      <c r="A848" t="s">
        <v>35</v>
      </c>
      <c r="B848" t="s">
        <v>1178</v>
      </c>
      <c r="C848" t="s">
        <v>1179</v>
      </c>
      <c r="D848">
        <v>1</v>
      </c>
      <c r="E848" t="s">
        <v>21</v>
      </c>
      <c r="F848" t="s">
        <v>22</v>
      </c>
      <c r="G848" t="s">
        <v>23</v>
      </c>
      <c r="H848">
        <v>0</v>
      </c>
      <c r="I848">
        <v>61</v>
      </c>
      <c r="J848" t="s">
        <v>38</v>
      </c>
      <c r="K848" t="s">
        <v>52</v>
      </c>
      <c r="L848" s="13">
        <v>234032624</v>
      </c>
      <c r="M848" s="13">
        <v>2615368</v>
      </c>
      <c r="N848">
        <v>567244</v>
      </c>
      <c r="O848">
        <v>899</v>
      </c>
      <c r="P848">
        <v>568143</v>
      </c>
      <c r="Q848">
        <v>31.439158129999999</v>
      </c>
      <c r="R848">
        <v>53.70748322</v>
      </c>
      <c r="S848" s="11">
        <v>1807119</v>
      </c>
    </row>
    <row r="849" spans="1:19" x14ac:dyDescent="0.3">
      <c r="A849" t="s">
        <v>35</v>
      </c>
      <c r="B849" t="s">
        <v>1178</v>
      </c>
      <c r="C849" t="s">
        <v>1180</v>
      </c>
      <c r="D849">
        <v>0</v>
      </c>
      <c r="E849" t="s">
        <v>113</v>
      </c>
      <c r="F849" t="s">
        <v>114</v>
      </c>
      <c r="G849" t="s">
        <v>44</v>
      </c>
      <c r="H849">
        <v>0</v>
      </c>
      <c r="I849">
        <v>55</v>
      </c>
      <c r="J849" t="s">
        <v>38</v>
      </c>
      <c r="K849" t="s">
        <v>29</v>
      </c>
      <c r="L849" s="13">
        <v>42403277</v>
      </c>
      <c r="M849" s="13">
        <v>1060839</v>
      </c>
      <c r="N849">
        <v>434459</v>
      </c>
      <c r="O849">
        <v>1210</v>
      </c>
      <c r="P849">
        <v>435669</v>
      </c>
      <c r="Q849">
        <v>24.108484279999999</v>
      </c>
      <c r="R849">
        <v>41.184500219999997</v>
      </c>
      <c r="S849" s="11">
        <v>1807119</v>
      </c>
    </row>
    <row r="850" spans="1:19" x14ac:dyDescent="0.3">
      <c r="A850" t="s">
        <v>35</v>
      </c>
      <c r="B850" t="s">
        <v>1178</v>
      </c>
      <c r="C850" t="s">
        <v>1181</v>
      </c>
      <c r="D850">
        <v>0</v>
      </c>
      <c r="E850" t="s">
        <v>31</v>
      </c>
      <c r="F850" t="s">
        <v>32</v>
      </c>
      <c r="G850" t="s">
        <v>23</v>
      </c>
      <c r="H850">
        <v>0</v>
      </c>
      <c r="I850">
        <v>46</v>
      </c>
      <c r="J850" t="s">
        <v>38</v>
      </c>
      <c r="K850" t="s">
        <v>52</v>
      </c>
      <c r="L850" s="13">
        <v>12864500</v>
      </c>
      <c r="M850" s="13">
        <v>14762567</v>
      </c>
      <c r="N850">
        <v>19943</v>
      </c>
      <c r="O850">
        <v>29</v>
      </c>
      <c r="P850">
        <v>19972</v>
      </c>
      <c r="Q850">
        <v>1.105184551</v>
      </c>
      <c r="R850">
        <v>1.887985692</v>
      </c>
      <c r="S850" s="11">
        <v>1807119</v>
      </c>
    </row>
    <row r="851" spans="1:19" x14ac:dyDescent="0.3">
      <c r="A851" t="s">
        <v>35</v>
      </c>
      <c r="B851" t="s">
        <v>1178</v>
      </c>
      <c r="C851" t="s">
        <v>33</v>
      </c>
      <c r="D851">
        <v>0</v>
      </c>
      <c r="E851" t="s">
        <v>33</v>
      </c>
      <c r="F851" t="s">
        <v>2885</v>
      </c>
      <c r="G851" t="s">
        <v>34</v>
      </c>
      <c r="J851" t="s">
        <v>34</v>
      </c>
      <c r="K851" t="s">
        <v>34</v>
      </c>
      <c r="N851">
        <v>11003</v>
      </c>
      <c r="O851">
        <v>21</v>
      </c>
      <c r="P851">
        <v>11024</v>
      </c>
      <c r="Q851">
        <v>0.610031769</v>
      </c>
      <c r="R851">
        <v>1.0421166770000001</v>
      </c>
      <c r="S851" s="11">
        <v>1807119</v>
      </c>
    </row>
    <row r="852" spans="1:19" x14ac:dyDescent="0.3">
      <c r="A852" t="s">
        <v>117</v>
      </c>
      <c r="B852" t="s">
        <v>1182</v>
      </c>
      <c r="C852" t="s">
        <v>1183</v>
      </c>
      <c r="D852">
        <v>1</v>
      </c>
      <c r="E852" t="s">
        <v>21</v>
      </c>
      <c r="F852" t="s">
        <v>22</v>
      </c>
      <c r="G852" t="s">
        <v>23</v>
      </c>
      <c r="H852">
        <v>0</v>
      </c>
      <c r="I852">
        <v>59</v>
      </c>
      <c r="J852" t="s">
        <v>48</v>
      </c>
      <c r="K852" t="s">
        <v>39</v>
      </c>
      <c r="L852" s="13">
        <v>28739888</v>
      </c>
      <c r="M852" s="13">
        <v>16444</v>
      </c>
      <c r="N852">
        <v>661050</v>
      </c>
      <c r="O852">
        <v>4624</v>
      </c>
      <c r="P852">
        <v>665674</v>
      </c>
      <c r="Q852">
        <v>36.163430099999999</v>
      </c>
      <c r="R852">
        <v>52.27561326</v>
      </c>
      <c r="S852" s="11">
        <v>1840738</v>
      </c>
    </row>
    <row r="853" spans="1:19" x14ac:dyDescent="0.3">
      <c r="A853" t="s">
        <v>117</v>
      </c>
      <c r="B853" t="s">
        <v>1182</v>
      </c>
      <c r="C853" t="s">
        <v>1184</v>
      </c>
      <c r="D853">
        <v>0</v>
      </c>
      <c r="E853" t="s">
        <v>31</v>
      </c>
      <c r="F853" t="s">
        <v>32</v>
      </c>
      <c r="G853" t="s">
        <v>23</v>
      </c>
      <c r="H853">
        <v>0</v>
      </c>
      <c r="I853">
        <v>70</v>
      </c>
      <c r="J853" t="s">
        <v>48</v>
      </c>
      <c r="K853" t="s">
        <v>29</v>
      </c>
      <c r="L853" s="13">
        <v>8548506</v>
      </c>
      <c r="M853" s="13">
        <v>0</v>
      </c>
      <c r="N853">
        <v>406264</v>
      </c>
      <c r="O853">
        <v>681</v>
      </c>
      <c r="P853">
        <v>406945</v>
      </c>
      <c r="Q853">
        <v>22.107708970000001</v>
      </c>
      <c r="R853">
        <v>31.95753393</v>
      </c>
      <c r="S853" s="11">
        <v>1840738</v>
      </c>
    </row>
    <row r="854" spans="1:19" x14ac:dyDescent="0.3">
      <c r="A854" t="s">
        <v>117</v>
      </c>
      <c r="B854" t="s">
        <v>1182</v>
      </c>
      <c r="C854" t="s">
        <v>1185</v>
      </c>
      <c r="D854">
        <v>0</v>
      </c>
      <c r="E854" t="s">
        <v>41</v>
      </c>
      <c r="F854" t="s">
        <v>42</v>
      </c>
      <c r="G854" t="s">
        <v>23</v>
      </c>
      <c r="H854">
        <v>0</v>
      </c>
      <c r="I854">
        <v>60</v>
      </c>
      <c r="J854" t="s">
        <v>48</v>
      </c>
      <c r="K854" t="s">
        <v>79</v>
      </c>
      <c r="L854" s="13">
        <v>869094791</v>
      </c>
      <c r="M854" s="13">
        <v>278877123</v>
      </c>
      <c r="N854">
        <v>173169</v>
      </c>
      <c r="O854">
        <v>359</v>
      </c>
      <c r="P854">
        <v>173528</v>
      </c>
      <c r="Q854">
        <v>9.4270884830000004</v>
      </c>
      <c r="R854">
        <v>13.62721485</v>
      </c>
      <c r="S854" s="11">
        <v>1840738</v>
      </c>
    </row>
    <row r="855" spans="1:19" x14ac:dyDescent="0.3">
      <c r="A855" t="s">
        <v>363</v>
      </c>
      <c r="B855" t="s">
        <v>1186</v>
      </c>
      <c r="C855" t="s">
        <v>1187</v>
      </c>
      <c r="D855">
        <v>1</v>
      </c>
      <c r="E855" t="s">
        <v>290</v>
      </c>
      <c r="F855" t="s">
        <v>291</v>
      </c>
      <c r="G855" t="s">
        <v>23</v>
      </c>
      <c r="H855">
        <v>0</v>
      </c>
      <c r="I855">
        <v>28</v>
      </c>
      <c r="J855" t="s">
        <v>48</v>
      </c>
      <c r="K855" t="s">
        <v>79</v>
      </c>
      <c r="L855" s="13">
        <v>97848632</v>
      </c>
      <c r="M855" s="13">
        <v>37253210</v>
      </c>
      <c r="N855">
        <v>675512</v>
      </c>
      <c r="O855">
        <v>1094</v>
      </c>
      <c r="P855">
        <v>676606</v>
      </c>
      <c r="Q855">
        <v>40.932027179999999</v>
      </c>
      <c r="R855">
        <v>52.915529079999999</v>
      </c>
      <c r="S855" s="11">
        <v>1652999</v>
      </c>
    </row>
    <row r="856" spans="1:19" x14ac:dyDescent="0.3">
      <c r="A856" t="s">
        <v>363</v>
      </c>
      <c r="B856" t="s">
        <v>1186</v>
      </c>
      <c r="C856" t="s">
        <v>1188</v>
      </c>
      <c r="D856">
        <v>0</v>
      </c>
      <c r="E856" t="s">
        <v>21</v>
      </c>
      <c r="F856" t="s">
        <v>22</v>
      </c>
      <c r="G856" t="s">
        <v>23</v>
      </c>
      <c r="H856">
        <v>0</v>
      </c>
      <c r="I856">
        <v>60</v>
      </c>
      <c r="J856" t="s">
        <v>48</v>
      </c>
      <c r="K856" t="s">
        <v>79</v>
      </c>
      <c r="L856" s="13">
        <v>231571214</v>
      </c>
      <c r="M856" s="13">
        <v>28860107</v>
      </c>
      <c r="N856">
        <v>533389</v>
      </c>
      <c r="O856">
        <v>1893</v>
      </c>
      <c r="P856">
        <v>535282</v>
      </c>
      <c r="Q856">
        <v>32.382475730000003</v>
      </c>
      <c r="R856">
        <v>41.862960469999997</v>
      </c>
      <c r="S856" s="11">
        <v>1652999</v>
      </c>
    </row>
    <row r="857" spans="1:19" x14ac:dyDescent="0.3">
      <c r="A857" t="s">
        <v>363</v>
      </c>
      <c r="B857" t="s">
        <v>1186</v>
      </c>
      <c r="C857" t="s">
        <v>1189</v>
      </c>
      <c r="D857">
        <v>0</v>
      </c>
      <c r="E857" t="s">
        <v>41</v>
      </c>
      <c r="F857" t="s">
        <v>42</v>
      </c>
      <c r="G857" t="s">
        <v>23</v>
      </c>
      <c r="H857">
        <v>0</v>
      </c>
      <c r="I857">
        <v>29</v>
      </c>
      <c r="J857" t="s">
        <v>38</v>
      </c>
      <c r="K857" t="s">
        <v>25</v>
      </c>
      <c r="L857" s="13">
        <v>1290000</v>
      </c>
      <c r="M857" s="13">
        <v>38000</v>
      </c>
      <c r="N857">
        <v>38682</v>
      </c>
      <c r="O857">
        <v>79</v>
      </c>
      <c r="P857">
        <v>38761</v>
      </c>
      <c r="Q857">
        <v>2.3448895009999999</v>
      </c>
      <c r="R857">
        <v>3.031393193</v>
      </c>
      <c r="S857" s="11">
        <v>1652999</v>
      </c>
    </row>
    <row r="858" spans="1:19" x14ac:dyDescent="0.3">
      <c r="A858" t="s">
        <v>35</v>
      </c>
      <c r="B858" t="s">
        <v>1190</v>
      </c>
      <c r="C858" t="s">
        <v>1191</v>
      </c>
      <c r="D858">
        <v>1</v>
      </c>
      <c r="E858" t="s">
        <v>21</v>
      </c>
      <c r="F858" t="s">
        <v>22</v>
      </c>
      <c r="G858" t="s">
        <v>23</v>
      </c>
      <c r="H858">
        <v>0</v>
      </c>
      <c r="I858">
        <v>61</v>
      </c>
      <c r="J858" t="s">
        <v>38</v>
      </c>
      <c r="K858" t="s">
        <v>25</v>
      </c>
      <c r="L858" s="13">
        <v>14930000</v>
      </c>
      <c r="M858" s="13">
        <v>0</v>
      </c>
      <c r="N858">
        <v>679799</v>
      </c>
      <c r="O858">
        <v>4500</v>
      </c>
      <c r="P858">
        <v>684299</v>
      </c>
      <c r="Q858">
        <v>36.705018449999997</v>
      </c>
      <c r="R858">
        <v>59.428760509999996</v>
      </c>
      <c r="S858" s="11">
        <v>1864320</v>
      </c>
    </row>
    <row r="859" spans="1:19" x14ac:dyDescent="0.3">
      <c r="A859" t="s">
        <v>35</v>
      </c>
      <c r="B859" t="s">
        <v>1190</v>
      </c>
      <c r="C859" t="s">
        <v>1192</v>
      </c>
      <c r="D859">
        <v>0</v>
      </c>
      <c r="E859" t="s">
        <v>113</v>
      </c>
      <c r="F859" t="s">
        <v>114</v>
      </c>
      <c r="G859" t="s">
        <v>23</v>
      </c>
      <c r="H859">
        <v>2</v>
      </c>
      <c r="I859">
        <v>68</v>
      </c>
      <c r="J859" t="s">
        <v>38</v>
      </c>
      <c r="K859" t="s">
        <v>79</v>
      </c>
      <c r="L859" s="13">
        <v>20654961</v>
      </c>
      <c r="M859" s="13">
        <v>0</v>
      </c>
      <c r="N859">
        <v>422588</v>
      </c>
      <c r="O859">
        <v>1503</v>
      </c>
      <c r="P859">
        <v>424091</v>
      </c>
      <c r="Q859">
        <v>22.7477579</v>
      </c>
      <c r="R859">
        <v>36.830687269999999</v>
      </c>
      <c r="S859" s="11">
        <v>1864320</v>
      </c>
    </row>
    <row r="860" spans="1:19" x14ac:dyDescent="0.3">
      <c r="A860" t="s">
        <v>35</v>
      </c>
      <c r="B860" t="s">
        <v>1190</v>
      </c>
      <c r="C860" t="s">
        <v>1193</v>
      </c>
      <c r="D860">
        <v>0</v>
      </c>
      <c r="E860" t="s">
        <v>31</v>
      </c>
      <c r="F860" t="s">
        <v>32</v>
      </c>
      <c r="G860" t="s">
        <v>23</v>
      </c>
      <c r="H860">
        <v>0</v>
      </c>
      <c r="I860">
        <v>71</v>
      </c>
      <c r="J860" t="s">
        <v>38</v>
      </c>
      <c r="K860" t="s">
        <v>52</v>
      </c>
      <c r="L860" s="13">
        <v>118225490</v>
      </c>
      <c r="M860" s="13">
        <v>9510364</v>
      </c>
      <c r="N860">
        <v>23715</v>
      </c>
      <c r="O860">
        <v>211</v>
      </c>
      <c r="P860">
        <v>23926</v>
      </c>
      <c r="Q860">
        <v>1.2833633710000001</v>
      </c>
      <c r="R860">
        <v>2.0778819259999999</v>
      </c>
      <c r="S860" s="11">
        <v>1864320</v>
      </c>
    </row>
    <row r="861" spans="1:19" x14ac:dyDescent="0.3">
      <c r="A861" t="s">
        <v>45</v>
      </c>
      <c r="B861" t="s">
        <v>1194</v>
      </c>
      <c r="C861" t="s">
        <v>1195</v>
      </c>
      <c r="D861">
        <v>1</v>
      </c>
      <c r="E861" t="s">
        <v>158</v>
      </c>
      <c r="F861" t="s">
        <v>159</v>
      </c>
      <c r="G861" t="s">
        <v>23</v>
      </c>
      <c r="H861">
        <v>0</v>
      </c>
      <c r="I861">
        <v>38</v>
      </c>
      <c r="J861" t="s">
        <v>48</v>
      </c>
      <c r="K861" t="s">
        <v>52</v>
      </c>
      <c r="L861" s="13">
        <v>47771462</v>
      </c>
      <c r="M861" s="13">
        <v>41599959</v>
      </c>
      <c r="N861">
        <v>582776</v>
      </c>
      <c r="O861">
        <v>3000</v>
      </c>
      <c r="P861">
        <v>585776</v>
      </c>
      <c r="Q861">
        <v>32.972578949999999</v>
      </c>
      <c r="R861">
        <v>46.700943070000001</v>
      </c>
      <c r="S861" s="11">
        <v>1776555</v>
      </c>
    </row>
    <row r="862" spans="1:19" x14ac:dyDescent="0.3">
      <c r="A862" t="s">
        <v>45</v>
      </c>
      <c r="B862" t="s">
        <v>1194</v>
      </c>
      <c r="C862" t="s">
        <v>1196</v>
      </c>
      <c r="D862">
        <v>0</v>
      </c>
      <c r="E862" t="s">
        <v>1197</v>
      </c>
      <c r="F862" t="s">
        <v>1198</v>
      </c>
      <c r="G862" t="s">
        <v>23</v>
      </c>
      <c r="H862">
        <v>15</v>
      </c>
      <c r="I862">
        <v>51</v>
      </c>
      <c r="J862" t="s">
        <v>48</v>
      </c>
      <c r="K862" t="s">
        <v>61</v>
      </c>
      <c r="L862" s="13">
        <v>24421392</v>
      </c>
      <c r="M862" s="13">
        <v>774059</v>
      </c>
      <c r="N862">
        <v>487276</v>
      </c>
      <c r="O862">
        <v>2461</v>
      </c>
      <c r="P862">
        <v>489737</v>
      </c>
      <c r="Q862">
        <v>27.566666949999998</v>
      </c>
      <c r="R862">
        <v>39.044241749999998</v>
      </c>
      <c r="S862" s="11">
        <v>1776555</v>
      </c>
    </row>
    <row r="863" spans="1:19" x14ac:dyDescent="0.3">
      <c r="A863" t="s">
        <v>45</v>
      </c>
      <c r="B863" t="s">
        <v>1194</v>
      </c>
      <c r="C863" t="s">
        <v>1199</v>
      </c>
      <c r="D863">
        <v>0</v>
      </c>
      <c r="E863" t="s">
        <v>54</v>
      </c>
      <c r="F863" t="s">
        <v>55</v>
      </c>
      <c r="G863" t="s">
        <v>23</v>
      </c>
      <c r="H863">
        <v>0</v>
      </c>
      <c r="I863">
        <v>56</v>
      </c>
      <c r="J863" t="s">
        <v>48</v>
      </c>
      <c r="K863" t="s">
        <v>314</v>
      </c>
      <c r="L863" s="13">
        <v>23211678</v>
      </c>
      <c r="M863" s="13">
        <v>3782280</v>
      </c>
      <c r="N863">
        <v>123151</v>
      </c>
      <c r="O863">
        <v>268</v>
      </c>
      <c r="P863">
        <v>123419</v>
      </c>
      <c r="Q863">
        <v>6.94709705</v>
      </c>
      <c r="R863">
        <v>9.8395695490000001</v>
      </c>
      <c r="S863" s="11">
        <v>1776555</v>
      </c>
    </row>
    <row r="864" spans="1:19" x14ac:dyDescent="0.3">
      <c r="A864" t="s">
        <v>363</v>
      </c>
      <c r="B864" t="s">
        <v>1200</v>
      </c>
      <c r="C864" t="s">
        <v>1201</v>
      </c>
      <c r="D864">
        <v>1</v>
      </c>
      <c r="E864" t="s">
        <v>21</v>
      </c>
      <c r="F864" t="s">
        <v>22</v>
      </c>
      <c r="G864" t="s">
        <v>23</v>
      </c>
      <c r="H864">
        <v>0</v>
      </c>
      <c r="I864">
        <v>52</v>
      </c>
      <c r="J864" t="s">
        <v>48</v>
      </c>
      <c r="K864" t="s">
        <v>25</v>
      </c>
      <c r="L864" s="13">
        <v>718499195</v>
      </c>
      <c r="M864" s="13">
        <v>165566495</v>
      </c>
      <c r="N864">
        <v>681147</v>
      </c>
      <c r="O864">
        <v>2513</v>
      </c>
      <c r="P864">
        <v>683660</v>
      </c>
      <c r="Q864">
        <v>40.014983819999998</v>
      </c>
      <c r="R864">
        <v>53.921166540000002</v>
      </c>
      <c r="S864" s="11">
        <v>1708510</v>
      </c>
    </row>
    <row r="865" spans="1:19" x14ac:dyDescent="0.3">
      <c r="A865" t="s">
        <v>363</v>
      </c>
      <c r="B865" t="s">
        <v>1200</v>
      </c>
      <c r="C865" t="s">
        <v>1202</v>
      </c>
      <c r="D865">
        <v>0</v>
      </c>
      <c r="E865" t="s">
        <v>31</v>
      </c>
      <c r="F865" t="s">
        <v>32</v>
      </c>
      <c r="G865" t="s">
        <v>23</v>
      </c>
      <c r="H865">
        <v>0</v>
      </c>
      <c r="I865">
        <v>72</v>
      </c>
      <c r="J865" t="s">
        <v>48</v>
      </c>
      <c r="K865" t="s">
        <v>79</v>
      </c>
      <c r="L865" s="13">
        <v>53424424</v>
      </c>
      <c r="M865" s="13">
        <v>2574740</v>
      </c>
      <c r="N865">
        <v>541969</v>
      </c>
      <c r="O865">
        <v>809</v>
      </c>
      <c r="P865">
        <v>542778</v>
      </c>
      <c r="Q865">
        <v>31.76908534</v>
      </c>
      <c r="R865">
        <v>42.809617250000002</v>
      </c>
      <c r="S865" s="11">
        <v>1708510</v>
      </c>
    </row>
    <row r="866" spans="1:19" x14ac:dyDescent="0.3">
      <c r="A866" t="s">
        <v>742</v>
      </c>
      <c r="B866" t="s">
        <v>1203</v>
      </c>
      <c r="C866" t="s">
        <v>1204</v>
      </c>
      <c r="D866">
        <v>1</v>
      </c>
      <c r="E866" t="s">
        <v>21</v>
      </c>
      <c r="F866" t="s">
        <v>22</v>
      </c>
      <c r="G866" t="s">
        <v>23</v>
      </c>
      <c r="H866">
        <v>0</v>
      </c>
      <c r="I866">
        <v>55</v>
      </c>
      <c r="J866" t="s">
        <v>48</v>
      </c>
      <c r="K866" t="s">
        <v>29</v>
      </c>
      <c r="L866" s="13">
        <v>770749002</v>
      </c>
      <c r="M866" s="13">
        <v>193271437</v>
      </c>
      <c r="N866">
        <v>727359</v>
      </c>
      <c r="O866">
        <v>1439</v>
      </c>
      <c r="P866">
        <v>728798</v>
      </c>
      <c r="Q866">
        <v>43.706944370000002</v>
      </c>
      <c r="R866">
        <v>67.395055589999998</v>
      </c>
      <c r="S866" s="11">
        <v>1667465</v>
      </c>
    </row>
    <row r="867" spans="1:19" x14ac:dyDescent="0.3">
      <c r="A867" t="s">
        <v>742</v>
      </c>
      <c r="B867" t="s">
        <v>1203</v>
      </c>
      <c r="C867" t="s">
        <v>1205</v>
      </c>
      <c r="D867">
        <v>0</v>
      </c>
      <c r="E867" t="s">
        <v>31</v>
      </c>
      <c r="F867" t="s">
        <v>32</v>
      </c>
      <c r="G867" t="s">
        <v>23</v>
      </c>
      <c r="H867">
        <v>0</v>
      </c>
      <c r="I867">
        <v>74</v>
      </c>
      <c r="J867" t="s">
        <v>48</v>
      </c>
      <c r="K867" t="s">
        <v>52</v>
      </c>
      <c r="L867" s="13">
        <v>346174281</v>
      </c>
      <c r="M867" s="13">
        <v>21867709</v>
      </c>
      <c r="N867">
        <v>249022</v>
      </c>
      <c r="O867">
        <v>228</v>
      </c>
      <c r="P867">
        <v>249250</v>
      </c>
      <c r="Q867">
        <v>14.947839979999999</v>
      </c>
      <c r="R867">
        <v>23.049209250000001</v>
      </c>
      <c r="S867" s="11">
        <v>1667465</v>
      </c>
    </row>
    <row r="868" spans="1:19" x14ac:dyDescent="0.3">
      <c r="A868" t="s">
        <v>742</v>
      </c>
      <c r="B868" t="s">
        <v>1203</v>
      </c>
      <c r="C868" t="s">
        <v>1206</v>
      </c>
      <c r="D868">
        <v>0</v>
      </c>
      <c r="E868" t="s">
        <v>87</v>
      </c>
      <c r="F868" t="s">
        <v>2924</v>
      </c>
      <c r="G868" t="s">
        <v>23</v>
      </c>
      <c r="H868">
        <v>1</v>
      </c>
      <c r="I868">
        <v>73</v>
      </c>
      <c r="J868" t="s">
        <v>48</v>
      </c>
      <c r="K868" t="s">
        <v>25</v>
      </c>
      <c r="L868" s="13">
        <v>38958977</v>
      </c>
      <c r="M868" s="13">
        <v>0</v>
      </c>
      <c r="N868">
        <v>32074</v>
      </c>
      <c r="O868">
        <v>35</v>
      </c>
      <c r="P868">
        <v>32109</v>
      </c>
      <c r="Q868">
        <v>1.925617629</v>
      </c>
      <c r="R868">
        <v>2.9692560079999999</v>
      </c>
      <c r="S868" s="11">
        <v>1667465</v>
      </c>
    </row>
    <row r="869" spans="1:19" x14ac:dyDescent="0.3">
      <c r="A869" t="s">
        <v>742</v>
      </c>
      <c r="B869" t="s">
        <v>1203</v>
      </c>
      <c r="C869" t="s">
        <v>1207</v>
      </c>
      <c r="D869">
        <v>0</v>
      </c>
      <c r="E869" t="s">
        <v>155</v>
      </c>
      <c r="F869" t="s">
        <v>332</v>
      </c>
      <c r="G869" t="s">
        <v>23</v>
      </c>
      <c r="H869">
        <v>1</v>
      </c>
      <c r="I869">
        <v>42</v>
      </c>
      <c r="J869" t="s">
        <v>48</v>
      </c>
      <c r="K869" t="s">
        <v>52</v>
      </c>
      <c r="L869" s="13">
        <v>2876762</v>
      </c>
      <c r="M869" s="13">
        <v>60000</v>
      </c>
      <c r="N869">
        <v>15659</v>
      </c>
      <c r="O869">
        <v>1</v>
      </c>
      <c r="P869">
        <v>15660</v>
      </c>
      <c r="Q869">
        <v>0.93915014699999999</v>
      </c>
      <c r="R869">
        <v>1.448146908</v>
      </c>
      <c r="S869" s="11">
        <v>1667465</v>
      </c>
    </row>
    <row r="870" spans="1:19" x14ac:dyDescent="0.3">
      <c r="A870" t="s">
        <v>742</v>
      </c>
      <c r="B870" t="s">
        <v>1203</v>
      </c>
      <c r="C870" t="s">
        <v>1208</v>
      </c>
      <c r="D870">
        <v>0</v>
      </c>
      <c r="E870" t="s">
        <v>155</v>
      </c>
      <c r="F870" t="s">
        <v>846</v>
      </c>
      <c r="G870" t="s">
        <v>23</v>
      </c>
      <c r="H870">
        <v>0</v>
      </c>
      <c r="I870">
        <v>34</v>
      </c>
      <c r="J870" t="s">
        <v>48</v>
      </c>
      <c r="K870" t="s">
        <v>25</v>
      </c>
      <c r="L870" s="13">
        <v>1790000</v>
      </c>
      <c r="M870" s="13">
        <v>0</v>
      </c>
      <c r="N870">
        <v>14826</v>
      </c>
      <c r="O870">
        <v>3</v>
      </c>
      <c r="P870">
        <v>14829</v>
      </c>
      <c r="Q870">
        <v>0.88931401899999996</v>
      </c>
      <c r="R870">
        <v>1.371300798</v>
      </c>
      <c r="S870" s="11">
        <v>1667465</v>
      </c>
    </row>
    <row r="871" spans="1:19" x14ac:dyDescent="0.3">
      <c r="A871" t="s">
        <v>126</v>
      </c>
      <c r="B871" t="s">
        <v>1209</v>
      </c>
      <c r="C871" t="s">
        <v>1210</v>
      </c>
      <c r="D871">
        <v>1</v>
      </c>
      <c r="E871" t="s">
        <v>129</v>
      </c>
      <c r="F871" t="s">
        <v>130</v>
      </c>
      <c r="G871" t="s">
        <v>23</v>
      </c>
      <c r="H871">
        <v>2</v>
      </c>
      <c r="I871">
        <v>50</v>
      </c>
      <c r="J871" t="s">
        <v>48</v>
      </c>
      <c r="K871" t="s">
        <v>52</v>
      </c>
      <c r="L871" s="13">
        <v>1787356</v>
      </c>
      <c r="M871" s="13">
        <v>730332</v>
      </c>
      <c r="N871">
        <v>699739</v>
      </c>
      <c r="O871">
        <v>6863</v>
      </c>
      <c r="P871">
        <v>706602</v>
      </c>
      <c r="Q871">
        <v>44.772141740000002</v>
      </c>
      <c r="R871">
        <v>52.730430060000003</v>
      </c>
      <c r="S871" s="11">
        <v>1578218</v>
      </c>
    </row>
    <row r="872" spans="1:19" x14ac:dyDescent="0.3">
      <c r="A872" t="s">
        <v>126</v>
      </c>
      <c r="B872" t="s">
        <v>1209</v>
      </c>
      <c r="C872" t="s">
        <v>1211</v>
      </c>
      <c r="D872">
        <v>0</v>
      </c>
      <c r="E872" t="s">
        <v>132</v>
      </c>
      <c r="F872" t="s">
        <v>114</v>
      </c>
      <c r="G872" t="s">
        <v>23</v>
      </c>
      <c r="H872">
        <v>4</v>
      </c>
      <c r="I872">
        <v>63</v>
      </c>
      <c r="J872" t="s">
        <v>48</v>
      </c>
      <c r="K872" t="s">
        <v>52</v>
      </c>
      <c r="L872" s="13">
        <v>51375301</v>
      </c>
      <c r="M872" s="13">
        <v>1011804</v>
      </c>
      <c r="N872">
        <v>561602</v>
      </c>
      <c r="O872">
        <v>4252</v>
      </c>
      <c r="P872">
        <v>565854</v>
      </c>
      <c r="Q872">
        <v>35.85398215</v>
      </c>
      <c r="R872">
        <v>42.227059599999997</v>
      </c>
      <c r="S872" s="11">
        <v>1578218</v>
      </c>
    </row>
    <row r="873" spans="1:19" x14ac:dyDescent="0.3">
      <c r="A873" t="s">
        <v>126</v>
      </c>
      <c r="B873" t="s">
        <v>1209</v>
      </c>
      <c r="C873" t="s">
        <v>1212</v>
      </c>
      <c r="D873">
        <v>0</v>
      </c>
      <c r="E873" t="s">
        <v>31</v>
      </c>
      <c r="F873" t="s">
        <v>32</v>
      </c>
      <c r="G873" t="s">
        <v>23</v>
      </c>
      <c r="H873">
        <v>1</v>
      </c>
      <c r="I873">
        <v>41</v>
      </c>
      <c r="J873" t="s">
        <v>48</v>
      </c>
      <c r="K873" t="s">
        <v>29</v>
      </c>
      <c r="L873" s="13">
        <v>43462500</v>
      </c>
      <c r="M873" s="13">
        <v>8128000</v>
      </c>
      <c r="N873">
        <v>26973</v>
      </c>
      <c r="O873">
        <v>183</v>
      </c>
      <c r="P873">
        <v>27156</v>
      </c>
      <c r="Q873">
        <v>1.720674837</v>
      </c>
      <c r="R873">
        <v>2.0265263309999999</v>
      </c>
      <c r="S873" s="11">
        <v>1578218</v>
      </c>
    </row>
    <row r="874" spans="1:19" x14ac:dyDescent="0.3">
      <c r="A874" t="s">
        <v>126</v>
      </c>
      <c r="B874" t="s">
        <v>1209</v>
      </c>
      <c r="C874" t="s">
        <v>33</v>
      </c>
      <c r="D874">
        <v>0</v>
      </c>
      <c r="E874" t="s">
        <v>33</v>
      </c>
      <c r="F874" t="s">
        <v>2885</v>
      </c>
      <c r="G874" t="s">
        <v>34</v>
      </c>
      <c r="J874" t="s">
        <v>34</v>
      </c>
      <c r="K874" t="s">
        <v>34</v>
      </c>
      <c r="N874">
        <v>17356</v>
      </c>
      <c r="O874">
        <v>72</v>
      </c>
      <c r="P874">
        <v>17428</v>
      </c>
      <c r="Q874">
        <v>1.104283439</v>
      </c>
      <c r="R874">
        <v>1.3005708090000001</v>
      </c>
      <c r="S874" s="11">
        <v>1578218</v>
      </c>
    </row>
    <row r="875" spans="1:19" x14ac:dyDescent="0.3">
      <c r="A875" t="s">
        <v>126</v>
      </c>
      <c r="B875" t="s">
        <v>1209</v>
      </c>
      <c r="C875" t="s">
        <v>1213</v>
      </c>
      <c r="D875">
        <v>0</v>
      </c>
      <c r="E875" t="s">
        <v>21</v>
      </c>
      <c r="F875" t="s">
        <v>22</v>
      </c>
      <c r="G875" t="s">
        <v>23</v>
      </c>
      <c r="H875">
        <v>2</v>
      </c>
      <c r="I875">
        <v>60</v>
      </c>
      <c r="J875" t="s">
        <v>48</v>
      </c>
      <c r="K875" t="s">
        <v>52</v>
      </c>
      <c r="L875" s="13">
        <v>357849990</v>
      </c>
      <c r="M875" s="13">
        <v>106820000</v>
      </c>
      <c r="N875">
        <v>13530</v>
      </c>
      <c r="O875">
        <v>275</v>
      </c>
      <c r="P875">
        <v>13805</v>
      </c>
      <c r="Q875">
        <v>0.87472072899999997</v>
      </c>
      <c r="R875">
        <v>1.0302031229999999</v>
      </c>
      <c r="S875" s="11">
        <v>1578218</v>
      </c>
    </row>
    <row r="876" spans="1:19" x14ac:dyDescent="0.3">
      <c r="A876" t="s">
        <v>45</v>
      </c>
      <c r="B876" t="s">
        <v>1214</v>
      </c>
      <c r="C876" t="s">
        <v>1215</v>
      </c>
      <c r="D876">
        <v>1</v>
      </c>
      <c r="E876" t="s">
        <v>158</v>
      </c>
      <c r="F876" t="s">
        <v>159</v>
      </c>
      <c r="G876" t="s">
        <v>23</v>
      </c>
      <c r="H876">
        <v>0</v>
      </c>
      <c r="I876">
        <v>48</v>
      </c>
      <c r="J876" t="s">
        <v>48</v>
      </c>
      <c r="K876" t="s">
        <v>52</v>
      </c>
      <c r="L876" s="13">
        <v>18594458</v>
      </c>
      <c r="M876" s="13">
        <v>1299983</v>
      </c>
      <c r="N876">
        <v>583392</v>
      </c>
      <c r="O876">
        <v>2920</v>
      </c>
      <c r="P876">
        <v>586312</v>
      </c>
      <c r="Q876">
        <v>33.817972709999999</v>
      </c>
      <c r="R876">
        <v>50.597920029999997</v>
      </c>
      <c r="S876" s="11">
        <v>1733729</v>
      </c>
    </row>
    <row r="877" spans="1:19" x14ac:dyDescent="0.3">
      <c r="A877" t="s">
        <v>45</v>
      </c>
      <c r="B877" t="s">
        <v>1214</v>
      </c>
      <c r="C877" t="s">
        <v>1216</v>
      </c>
      <c r="D877">
        <v>0</v>
      </c>
      <c r="E877" t="s">
        <v>31</v>
      </c>
      <c r="F877" t="s">
        <v>32</v>
      </c>
      <c r="G877" t="s">
        <v>23</v>
      </c>
      <c r="H877">
        <v>1</v>
      </c>
      <c r="I877">
        <v>56</v>
      </c>
      <c r="J877" t="s">
        <v>48</v>
      </c>
      <c r="K877" t="s">
        <v>61</v>
      </c>
      <c r="L877" s="13">
        <v>99463540</v>
      </c>
      <c r="M877" s="13">
        <v>8059000</v>
      </c>
      <c r="N877">
        <v>306928</v>
      </c>
      <c r="O877">
        <v>1528</v>
      </c>
      <c r="P877">
        <v>308456</v>
      </c>
      <c r="Q877">
        <v>17.79147721</v>
      </c>
      <c r="R877">
        <v>26.61932899</v>
      </c>
      <c r="S877" s="11">
        <v>1733729</v>
      </c>
    </row>
    <row r="878" spans="1:19" x14ac:dyDescent="0.3">
      <c r="A878" t="s">
        <v>45</v>
      </c>
      <c r="B878" t="s">
        <v>1214</v>
      </c>
      <c r="C878" t="s">
        <v>1217</v>
      </c>
      <c r="D878">
        <v>0</v>
      </c>
      <c r="E878" t="s">
        <v>54</v>
      </c>
      <c r="F878" t="s">
        <v>417</v>
      </c>
      <c r="G878" t="s">
        <v>23</v>
      </c>
      <c r="H878">
        <v>0</v>
      </c>
      <c r="I878">
        <v>60</v>
      </c>
      <c r="J878" t="s">
        <v>48</v>
      </c>
      <c r="K878" t="s">
        <v>29</v>
      </c>
      <c r="L878" s="13">
        <v>11050000</v>
      </c>
      <c r="M878" s="13">
        <v>800000</v>
      </c>
      <c r="N878">
        <v>173388</v>
      </c>
      <c r="O878">
        <v>663</v>
      </c>
      <c r="P878">
        <v>174051</v>
      </c>
      <c r="Q878">
        <v>10.039112230000001</v>
      </c>
      <c r="R878">
        <v>15.020362159999999</v>
      </c>
      <c r="S878" s="11">
        <v>1733729</v>
      </c>
    </row>
    <row r="879" spans="1:19" x14ac:dyDescent="0.3">
      <c r="A879" t="s">
        <v>45</v>
      </c>
      <c r="B879" t="s">
        <v>1214</v>
      </c>
      <c r="C879" t="s">
        <v>1218</v>
      </c>
      <c r="D879">
        <v>0</v>
      </c>
      <c r="E879" t="s">
        <v>155</v>
      </c>
      <c r="F879" t="s">
        <v>564</v>
      </c>
      <c r="G879" t="s">
        <v>23</v>
      </c>
      <c r="H879">
        <v>0</v>
      </c>
      <c r="I879">
        <v>44</v>
      </c>
      <c r="J879" t="s">
        <v>48</v>
      </c>
      <c r="K879" t="s">
        <v>29</v>
      </c>
      <c r="L879" s="13">
        <v>107000</v>
      </c>
      <c r="M879" s="13">
        <v>0</v>
      </c>
      <c r="N879">
        <v>23662</v>
      </c>
      <c r="O879">
        <v>28</v>
      </c>
      <c r="P879">
        <v>23690</v>
      </c>
      <c r="Q879">
        <v>1.3664188580000001</v>
      </c>
      <c r="R879">
        <v>2.0444144510000002</v>
      </c>
      <c r="S879" s="11">
        <v>1733729</v>
      </c>
    </row>
    <row r="880" spans="1:19" x14ac:dyDescent="0.3">
      <c r="A880" t="s">
        <v>136</v>
      </c>
      <c r="B880" t="s">
        <v>1219</v>
      </c>
      <c r="C880" t="s">
        <v>1220</v>
      </c>
      <c r="D880">
        <v>1</v>
      </c>
      <c r="E880" t="s">
        <v>21</v>
      </c>
      <c r="F880" t="s">
        <v>22</v>
      </c>
      <c r="G880" t="s">
        <v>23</v>
      </c>
      <c r="H880">
        <v>0</v>
      </c>
      <c r="I880">
        <v>46</v>
      </c>
      <c r="J880" t="s">
        <v>48</v>
      </c>
      <c r="K880" t="s">
        <v>29</v>
      </c>
      <c r="L880" s="13">
        <v>146408734</v>
      </c>
      <c r="M880" s="13">
        <v>27225637</v>
      </c>
      <c r="N880">
        <v>599951</v>
      </c>
      <c r="O880">
        <v>3338</v>
      </c>
      <c r="P880">
        <v>603289</v>
      </c>
      <c r="Q880">
        <v>36.970383320000003</v>
      </c>
      <c r="R880">
        <v>51.044947110000003</v>
      </c>
      <c r="S880" s="11">
        <v>1631817</v>
      </c>
    </row>
    <row r="881" spans="1:19" x14ac:dyDescent="0.3">
      <c r="A881" t="s">
        <v>136</v>
      </c>
      <c r="B881" t="s">
        <v>1219</v>
      </c>
      <c r="C881" t="s">
        <v>1221</v>
      </c>
      <c r="D881">
        <v>0</v>
      </c>
      <c r="E881" t="s">
        <v>634</v>
      </c>
      <c r="F881" t="s">
        <v>635</v>
      </c>
      <c r="G881" t="s">
        <v>23</v>
      </c>
      <c r="H881">
        <v>0</v>
      </c>
      <c r="I881">
        <v>31</v>
      </c>
      <c r="J881" t="s">
        <v>48</v>
      </c>
      <c r="K881" t="s">
        <v>29</v>
      </c>
      <c r="L881" s="13">
        <v>769452859</v>
      </c>
      <c r="M881" s="13">
        <v>68331773</v>
      </c>
      <c r="N881">
        <v>288425</v>
      </c>
      <c r="O881">
        <v>796</v>
      </c>
      <c r="P881">
        <v>289221</v>
      </c>
      <c r="Q881">
        <v>17.72386242</v>
      </c>
      <c r="R881">
        <v>24.471307530000001</v>
      </c>
      <c r="S881" s="11">
        <v>1631817</v>
      </c>
    </row>
    <row r="882" spans="1:19" x14ac:dyDescent="0.3">
      <c r="A882" t="s">
        <v>136</v>
      </c>
      <c r="B882" t="s">
        <v>1219</v>
      </c>
      <c r="C882" t="s">
        <v>1222</v>
      </c>
      <c r="D882">
        <v>0</v>
      </c>
      <c r="E882" t="s">
        <v>31</v>
      </c>
      <c r="F882" t="s">
        <v>32</v>
      </c>
      <c r="G882" t="s">
        <v>23</v>
      </c>
      <c r="H882">
        <v>0</v>
      </c>
      <c r="I882">
        <v>26</v>
      </c>
      <c r="J882" t="s">
        <v>48</v>
      </c>
      <c r="K882" t="s">
        <v>29</v>
      </c>
      <c r="L882" s="13">
        <v>37990209</v>
      </c>
      <c r="M882" s="13">
        <v>17978516</v>
      </c>
      <c r="N882">
        <v>183960</v>
      </c>
      <c r="O882">
        <v>409</v>
      </c>
      <c r="P882">
        <v>184369</v>
      </c>
      <c r="Q882">
        <v>11.298387010000001</v>
      </c>
      <c r="R882">
        <v>15.599664260000001</v>
      </c>
      <c r="S882" s="11">
        <v>1631817</v>
      </c>
    </row>
    <row r="883" spans="1:19" x14ac:dyDescent="0.3">
      <c r="A883" t="s">
        <v>136</v>
      </c>
      <c r="B883" t="s">
        <v>1219</v>
      </c>
      <c r="C883" t="s">
        <v>1223</v>
      </c>
      <c r="D883">
        <v>0</v>
      </c>
      <c r="E883" t="s">
        <v>41</v>
      </c>
      <c r="F883" t="s">
        <v>42</v>
      </c>
      <c r="G883" t="s">
        <v>23</v>
      </c>
      <c r="H883">
        <v>0</v>
      </c>
      <c r="I883">
        <v>58</v>
      </c>
      <c r="J883" t="s">
        <v>48</v>
      </c>
      <c r="K883" t="s">
        <v>61</v>
      </c>
      <c r="L883" s="13">
        <v>11653061</v>
      </c>
      <c r="M883" s="13">
        <v>0</v>
      </c>
      <c r="N883">
        <v>45090</v>
      </c>
      <c r="O883">
        <v>100</v>
      </c>
      <c r="P883">
        <v>45190</v>
      </c>
      <c r="Q883">
        <v>2.769305627</v>
      </c>
      <c r="R883">
        <v>3.823575699</v>
      </c>
      <c r="S883" s="11">
        <v>1631817</v>
      </c>
    </row>
    <row r="884" spans="1:19" x14ac:dyDescent="0.3">
      <c r="A884" t="s">
        <v>101</v>
      </c>
      <c r="B884" t="s">
        <v>1224</v>
      </c>
      <c r="C884" t="s">
        <v>1225</v>
      </c>
      <c r="D884">
        <v>1</v>
      </c>
      <c r="E884" t="s">
        <v>21</v>
      </c>
      <c r="F884" t="s">
        <v>22</v>
      </c>
      <c r="G884" t="s">
        <v>44</v>
      </c>
      <c r="H884">
        <v>14</v>
      </c>
      <c r="I884">
        <v>45</v>
      </c>
      <c r="J884" t="s">
        <v>48</v>
      </c>
      <c r="K884" t="s">
        <v>52</v>
      </c>
      <c r="L884" s="13">
        <v>35655698</v>
      </c>
      <c r="M884" s="13">
        <v>0</v>
      </c>
      <c r="N884">
        <v>670031</v>
      </c>
      <c r="O884">
        <v>1417</v>
      </c>
      <c r="P884">
        <v>671448</v>
      </c>
      <c r="Q884">
        <v>38.007903310000003</v>
      </c>
      <c r="R884">
        <v>46.032657950000001</v>
      </c>
      <c r="S884" s="11">
        <v>1766601</v>
      </c>
    </row>
    <row r="885" spans="1:19" x14ac:dyDescent="0.3">
      <c r="A885" t="s">
        <v>101</v>
      </c>
      <c r="B885" t="s">
        <v>1224</v>
      </c>
      <c r="C885" t="s">
        <v>1226</v>
      </c>
      <c r="D885">
        <v>0</v>
      </c>
      <c r="E885" t="s">
        <v>105</v>
      </c>
      <c r="F885" t="s">
        <v>2923</v>
      </c>
      <c r="G885" t="s">
        <v>44</v>
      </c>
      <c r="H885">
        <v>0</v>
      </c>
      <c r="I885">
        <v>70</v>
      </c>
      <c r="J885" t="s">
        <v>48</v>
      </c>
      <c r="K885" t="s">
        <v>79</v>
      </c>
      <c r="L885" s="13">
        <v>34779481</v>
      </c>
      <c r="M885" s="13">
        <v>0</v>
      </c>
      <c r="N885">
        <v>597482</v>
      </c>
      <c r="O885">
        <v>604</v>
      </c>
      <c r="P885">
        <v>598086</v>
      </c>
      <c r="Q885">
        <v>33.855182919999997</v>
      </c>
      <c r="R885">
        <v>41.00315775</v>
      </c>
      <c r="S885" s="11">
        <v>1766601</v>
      </c>
    </row>
    <row r="886" spans="1:19" x14ac:dyDescent="0.3">
      <c r="A886" t="s">
        <v>101</v>
      </c>
      <c r="B886" t="s">
        <v>1224</v>
      </c>
      <c r="C886" t="s">
        <v>1227</v>
      </c>
      <c r="D886">
        <v>0</v>
      </c>
      <c r="E886" t="s">
        <v>87</v>
      </c>
      <c r="F886" t="s">
        <v>88</v>
      </c>
      <c r="G886" t="s">
        <v>23</v>
      </c>
      <c r="H886">
        <v>1</v>
      </c>
      <c r="I886">
        <v>54</v>
      </c>
      <c r="J886" t="s">
        <v>38</v>
      </c>
      <c r="K886" t="s">
        <v>25</v>
      </c>
      <c r="L886" s="13">
        <v>1675744</v>
      </c>
      <c r="M886" s="13">
        <v>0</v>
      </c>
      <c r="N886">
        <v>121329</v>
      </c>
      <c r="O886">
        <v>259</v>
      </c>
      <c r="P886">
        <v>121588</v>
      </c>
      <c r="Q886">
        <v>6.8825954469999999</v>
      </c>
      <c r="R886">
        <v>8.3357442650000007</v>
      </c>
      <c r="S886" s="11">
        <v>1766601</v>
      </c>
    </row>
    <row r="887" spans="1:19" x14ac:dyDescent="0.3">
      <c r="A887" t="s">
        <v>101</v>
      </c>
      <c r="B887" t="s">
        <v>1224</v>
      </c>
      <c r="C887" t="s">
        <v>1228</v>
      </c>
      <c r="D887">
        <v>0</v>
      </c>
      <c r="E887" t="s">
        <v>31</v>
      </c>
      <c r="F887" t="s">
        <v>32</v>
      </c>
      <c r="G887" t="s">
        <v>23</v>
      </c>
      <c r="H887">
        <v>1</v>
      </c>
      <c r="I887">
        <v>57</v>
      </c>
      <c r="J887" t="s">
        <v>38</v>
      </c>
      <c r="K887" t="s">
        <v>25</v>
      </c>
      <c r="L887" s="13">
        <v>1789324</v>
      </c>
      <c r="M887" s="13">
        <v>0</v>
      </c>
      <c r="N887">
        <v>25329</v>
      </c>
      <c r="O887">
        <v>45</v>
      </c>
      <c r="P887">
        <v>25374</v>
      </c>
      <c r="Q887">
        <v>1.436317539</v>
      </c>
      <c r="R887">
        <v>1.7395727780000001</v>
      </c>
      <c r="S887" s="11">
        <v>1766601</v>
      </c>
    </row>
    <row r="888" spans="1:19" x14ac:dyDescent="0.3">
      <c r="A888" t="s">
        <v>383</v>
      </c>
      <c r="B888" t="s">
        <v>1229</v>
      </c>
      <c r="C888" t="s">
        <v>1230</v>
      </c>
      <c r="D888">
        <v>1</v>
      </c>
      <c r="E888" t="s">
        <v>21</v>
      </c>
      <c r="F888" t="s">
        <v>22</v>
      </c>
      <c r="G888" t="s">
        <v>23</v>
      </c>
      <c r="H888">
        <v>1</v>
      </c>
      <c r="I888">
        <v>54</v>
      </c>
      <c r="J888" t="s">
        <v>48</v>
      </c>
      <c r="K888" t="s">
        <v>52</v>
      </c>
      <c r="L888" s="13">
        <v>154783105</v>
      </c>
      <c r="M888" s="13">
        <v>9103300</v>
      </c>
      <c r="N888">
        <v>876911</v>
      </c>
      <c r="O888">
        <v>1016</v>
      </c>
      <c r="P888">
        <v>877927</v>
      </c>
      <c r="Q888">
        <v>51.456884279999997</v>
      </c>
      <c r="R888">
        <v>69.329876549999994</v>
      </c>
      <c r="S888" s="11">
        <v>1706141</v>
      </c>
    </row>
    <row r="889" spans="1:19" x14ac:dyDescent="0.3">
      <c r="A889" t="s">
        <v>383</v>
      </c>
      <c r="B889" t="s">
        <v>1229</v>
      </c>
      <c r="C889" t="s">
        <v>1231</v>
      </c>
      <c r="D889">
        <v>0</v>
      </c>
      <c r="E889" t="s">
        <v>31</v>
      </c>
      <c r="F889" t="s">
        <v>32</v>
      </c>
      <c r="G889" t="s">
        <v>23</v>
      </c>
      <c r="H889">
        <v>0</v>
      </c>
      <c r="I889">
        <v>39</v>
      </c>
      <c r="J889" t="s">
        <v>48</v>
      </c>
      <c r="K889" t="s">
        <v>52</v>
      </c>
      <c r="L889" s="13">
        <v>15964904</v>
      </c>
      <c r="M889" s="13">
        <v>1399664</v>
      </c>
      <c r="N889">
        <v>324139</v>
      </c>
      <c r="O889">
        <v>106</v>
      </c>
      <c r="P889">
        <v>324245</v>
      </c>
      <c r="Q889">
        <v>19.00458403</v>
      </c>
      <c r="R889">
        <v>25.605620770000002</v>
      </c>
      <c r="S889" s="11">
        <v>1706141</v>
      </c>
    </row>
    <row r="890" spans="1:19" x14ac:dyDescent="0.3">
      <c r="A890" t="s">
        <v>383</v>
      </c>
      <c r="B890" t="s">
        <v>1229</v>
      </c>
      <c r="C890" t="s">
        <v>33</v>
      </c>
      <c r="D890">
        <v>0</v>
      </c>
      <c r="E890" t="s">
        <v>33</v>
      </c>
      <c r="F890" t="s">
        <v>2885</v>
      </c>
      <c r="G890" t="s">
        <v>34</v>
      </c>
      <c r="J890" t="s">
        <v>34</v>
      </c>
      <c r="K890" t="s">
        <v>34</v>
      </c>
      <c r="N890">
        <v>18410</v>
      </c>
      <c r="O890">
        <v>3</v>
      </c>
      <c r="P890">
        <v>18413</v>
      </c>
      <c r="Q890">
        <v>1.079219127</v>
      </c>
      <c r="R890">
        <v>1.454074219</v>
      </c>
      <c r="S890" s="11">
        <v>1706141</v>
      </c>
    </row>
    <row r="891" spans="1:19" x14ac:dyDescent="0.3">
      <c r="A891" t="s">
        <v>383</v>
      </c>
      <c r="B891" t="s">
        <v>1229</v>
      </c>
      <c r="C891" t="s">
        <v>1232</v>
      </c>
      <c r="D891">
        <v>0</v>
      </c>
      <c r="E891" t="s">
        <v>41</v>
      </c>
      <c r="F891" t="s">
        <v>42</v>
      </c>
      <c r="G891" t="s">
        <v>23</v>
      </c>
      <c r="H891">
        <v>0</v>
      </c>
      <c r="I891">
        <v>68</v>
      </c>
      <c r="J891" t="s">
        <v>38</v>
      </c>
      <c r="K891" t="s">
        <v>29</v>
      </c>
      <c r="L891" s="13">
        <v>18320269</v>
      </c>
      <c r="M891" s="13">
        <v>300000</v>
      </c>
      <c r="N891">
        <v>15336</v>
      </c>
      <c r="O891">
        <v>28</v>
      </c>
      <c r="P891">
        <v>15364</v>
      </c>
      <c r="Q891">
        <v>0.90051174</v>
      </c>
      <c r="R891">
        <v>1.2132947540000001</v>
      </c>
      <c r="S891" s="11">
        <v>1706141</v>
      </c>
    </row>
    <row r="892" spans="1:19" x14ac:dyDescent="0.3">
      <c r="A892" t="s">
        <v>168</v>
      </c>
      <c r="B892" t="s">
        <v>1233</v>
      </c>
      <c r="C892" t="s">
        <v>1234</v>
      </c>
      <c r="D892">
        <v>1</v>
      </c>
      <c r="E892" t="s">
        <v>21</v>
      </c>
      <c r="F892" t="s">
        <v>22</v>
      </c>
      <c r="G892" t="s">
        <v>23</v>
      </c>
      <c r="H892">
        <v>0</v>
      </c>
      <c r="I892">
        <v>70</v>
      </c>
      <c r="J892" t="s">
        <v>38</v>
      </c>
      <c r="K892" t="s">
        <v>29</v>
      </c>
      <c r="L892" s="13">
        <v>29404519</v>
      </c>
      <c r="M892" s="13">
        <v>0</v>
      </c>
      <c r="N892">
        <v>416711</v>
      </c>
      <c r="O892">
        <v>4609</v>
      </c>
      <c r="P892">
        <v>421320</v>
      </c>
      <c r="Q892">
        <v>26.373708919999999</v>
      </c>
      <c r="R892">
        <v>42.486121830000002</v>
      </c>
      <c r="S892" s="11">
        <v>1597500</v>
      </c>
    </row>
    <row r="893" spans="1:19" x14ac:dyDescent="0.3">
      <c r="A893" t="s">
        <v>168</v>
      </c>
      <c r="B893" t="s">
        <v>1233</v>
      </c>
      <c r="C893" t="s">
        <v>1235</v>
      </c>
      <c r="D893">
        <v>0</v>
      </c>
      <c r="E893" t="s">
        <v>31</v>
      </c>
      <c r="F893" t="s">
        <v>32</v>
      </c>
      <c r="G893" t="s">
        <v>23</v>
      </c>
      <c r="H893">
        <v>0</v>
      </c>
      <c r="I893">
        <v>49</v>
      </c>
      <c r="J893" t="s">
        <v>38</v>
      </c>
      <c r="K893" t="s">
        <v>29</v>
      </c>
      <c r="L893" s="13">
        <v>146589292</v>
      </c>
      <c r="M893" s="13">
        <v>63299925</v>
      </c>
      <c r="N893">
        <v>369719</v>
      </c>
      <c r="O893">
        <v>3071</v>
      </c>
      <c r="P893">
        <v>372790</v>
      </c>
      <c r="Q893">
        <v>23.335837250000001</v>
      </c>
      <c r="R893">
        <v>37.592332089999999</v>
      </c>
      <c r="S893" s="11">
        <v>1597500</v>
      </c>
    </row>
    <row r="894" spans="1:19" x14ac:dyDescent="0.3">
      <c r="A894" t="s">
        <v>168</v>
      </c>
      <c r="B894" t="s">
        <v>1233</v>
      </c>
      <c r="C894" t="s">
        <v>1236</v>
      </c>
      <c r="D894">
        <v>0</v>
      </c>
      <c r="E894" t="s">
        <v>41</v>
      </c>
      <c r="F894" t="s">
        <v>42</v>
      </c>
      <c r="G894" t="s">
        <v>23</v>
      </c>
      <c r="H894">
        <v>0</v>
      </c>
      <c r="I894">
        <v>68</v>
      </c>
      <c r="J894" t="s">
        <v>38</v>
      </c>
      <c r="K894" t="s">
        <v>79</v>
      </c>
      <c r="L894" s="13">
        <v>20242482</v>
      </c>
      <c r="M894" s="13">
        <v>530702</v>
      </c>
      <c r="N894">
        <v>128215</v>
      </c>
      <c r="O894">
        <v>349</v>
      </c>
      <c r="P894">
        <v>128564</v>
      </c>
      <c r="Q894">
        <v>8.047824726</v>
      </c>
      <c r="R894">
        <v>12.964458759999999</v>
      </c>
      <c r="S894" s="11">
        <v>1597500</v>
      </c>
    </row>
    <row r="895" spans="1:19" x14ac:dyDescent="0.3">
      <c r="A895" t="s">
        <v>168</v>
      </c>
      <c r="B895" t="s">
        <v>1233</v>
      </c>
      <c r="C895" t="s">
        <v>1237</v>
      </c>
      <c r="D895">
        <v>0</v>
      </c>
      <c r="E895" t="s">
        <v>173</v>
      </c>
      <c r="F895" t="s">
        <v>174</v>
      </c>
      <c r="G895" t="s">
        <v>23</v>
      </c>
      <c r="H895">
        <v>1</v>
      </c>
      <c r="I895">
        <v>42</v>
      </c>
      <c r="J895" t="s">
        <v>38</v>
      </c>
      <c r="K895" t="s">
        <v>79</v>
      </c>
      <c r="L895" s="13">
        <v>32729653</v>
      </c>
      <c r="M895" s="13">
        <v>6160003</v>
      </c>
      <c r="N895">
        <v>44207</v>
      </c>
      <c r="O895">
        <v>707</v>
      </c>
      <c r="P895">
        <v>44914</v>
      </c>
      <c r="Q895">
        <v>2.8115179970000002</v>
      </c>
      <c r="R895">
        <v>4.5291504690000002</v>
      </c>
      <c r="S895" s="11">
        <v>1597500</v>
      </c>
    </row>
    <row r="896" spans="1:19" x14ac:dyDescent="0.3">
      <c r="A896" t="s">
        <v>168</v>
      </c>
      <c r="B896" t="s">
        <v>1233</v>
      </c>
      <c r="C896" t="s">
        <v>33</v>
      </c>
      <c r="D896">
        <v>0</v>
      </c>
      <c r="E896" t="s">
        <v>33</v>
      </c>
      <c r="F896" t="s">
        <v>2885</v>
      </c>
      <c r="G896" t="s">
        <v>34</v>
      </c>
      <c r="J896" t="s">
        <v>34</v>
      </c>
      <c r="K896" t="s">
        <v>34</v>
      </c>
      <c r="N896">
        <v>12755</v>
      </c>
      <c r="O896">
        <v>113</v>
      </c>
      <c r="P896">
        <v>12868</v>
      </c>
      <c r="Q896">
        <v>0.80550860700000004</v>
      </c>
      <c r="R896">
        <v>1.297615626</v>
      </c>
      <c r="S896" s="11">
        <v>1597500</v>
      </c>
    </row>
    <row r="897" spans="1:19" x14ac:dyDescent="0.3">
      <c r="A897" t="s">
        <v>101</v>
      </c>
      <c r="B897" t="s">
        <v>1238</v>
      </c>
      <c r="C897" t="s">
        <v>1239</v>
      </c>
      <c r="D897">
        <v>1</v>
      </c>
      <c r="E897" t="s">
        <v>105</v>
      </c>
      <c r="F897" t="s">
        <v>2923</v>
      </c>
      <c r="G897" t="s">
        <v>23</v>
      </c>
      <c r="H897">
        <v>1</v>
      </c>
      <c r="I897">
        <v>64</v>
      </c>
      <c r="J897" t="s">
        <v>48</v>
      </c>
      <c r="K897" t="s">
        <v>52</v>
      </c>
      <c r="L897" s="13">
        <v>13216066</v>
      </c>
      <c r="M897" s="13">
        <v>0</v>
      </c>
      <c r="N897">
        <v>576499</v>
      </c>
      <c r="O897">
        <v>212</v>
      </c>
      <c r="P897">
        <v>576711</v>
      </c>
      <c r="Q897">
        <v>35.296050919999999</v>
      </c>
      <c r="R897">
        <v>47.166698840000002</v>
      </c>
      <c r="S897" s="11">
        <v>1633925</v>
      </c>
    </row>
    <row r="898" spans="1:19" x14ac:dyDescent="0.3">
      <c r="A898" t="s">
        <v>101</v>
      </c>
      <c r="B898" t="s">
        <v>1238</v>
      </c>
      <c r="C898" t="s">
        <v>1240</v>
      </c>
      <c r="D898">
        <v>0</v>
      </c>
      <c r="E898" t="s">
        <v>21</v>
      </c>
      <c r="F898" t="s">
        <v>22</v>
      </c>
      <c r="G898" t="s">
        <v>23</v>
      </c>
      <c r="H898">
        <v>0</v>
      </c>
      <c r="I898">
        <v>60</v>
      </c>
      <c r="J898" t="s">
        <v>48</v>
      </c>
      <c r="K898" t="s">
        <v>29</v>
      </c>
      <c r="L898" s="13">
        <v>5604890</v>
      </c>
      <c r="M898" s="13">
        <v>0</v>
      </c>
      <c r="N898">
        <v>472456</v>
      </c>
      <c r="O898">
        <v>560</v>
      </c>
      <c r="P898">
        <v>473016</v>
      </c>
      <c r="Q898">
        <v>28.94967639</v>
      </c>
      <c r="R898">
        <v>38.68593319</v>
      </c>
      <c r="S898" s="11">
        <v>1633925</v>
      </c>
    </row>
    <row r="899" spans="1:19" x14ac:dyDescent="0.3">
      <c r="A899" t="s">
        <v>101</v>
      </c>
      <c r="B899" t="s">
        <v>1238</v>
      </c>
      <c r="C899" t="s">
        <v>1241</v>
      </c>
      <c r="D899">
        <v>0</v>
      </c>
      <c r="E899" t="s">
        <v>87</v>
      </c>
      <c r="F899" t="s">
        <v>88</v>
      </c>
      <c r="G899" t="s">
        <v>23</v>
      </c>
      <c r="H899">
        <v>0</v>
      </c>
      <c r="I899">
        <v>44</v>
      </c>
      <c r="J899" t="s">
        <v>48</v>
      </c>
      <c r="K899" t="s">
        <v>79</v>
      </c>
      <c r="L899" s="13">
        <v>1945900</v>
      </c>
      <c r="M899" s="13">
        <v>0</v>
      </c>
      <c r="N899">
        <v>105421</v>
      </c>
      <c r="O899">
        <v>126</v>
      </c>
      <c r="P899">
        <v>105547</v>
      </c>
      <c r="Q899">
        <v>6.4597212229999998</v>
      </c>
      <c r="R899">
        <v>8.6322327160000007</v>
      </c>
      <c r="S899" s="11">
        <v>1633925</v>
      </c>
    </row>
    <row r="900" spans="1:19" x14ac:dyDescent="0.3">
      <c r="A900" t="s">
        <v>101</v>
      </c>
      <c r="B900" t="s">
        <v>1238</v>
      </c>
      <c r="C900" t="s">
        <v>1242</v>
      </c>
      <c r="D900">
        <v>0</v>
      </c>
      <c r="E900" t="s">
        <v>31</v>
      </c>
      <c r="F900" t="s">
        <v>32</v>
      </c>
      <c r="G900" t="s">
        <v>44</v>
      </c>
      <c r="H900">
        <v>0</v>
      </c>
      <c r="I900">
        <v>61</v>
      </c>
      <c r="J900" t="s">
        <v>48</v>
      </c>
      <c r="K900" t="s">
        <v>52</v>
      </c>
      <c r="L900" s="13">
        <v>4706143</v>
      </c>
      <c r="M900" s="13">
        <v>0</v>
      </c>
      <c r="N900">
        <v>32088</v>
      </c>
      <c r="O900">
        <v>19</v>
      </c>
      <c r="P900">
        <v>32107</v>
      </c>
      <c r="Q900">
        <v>1.965022874</v>
      </c>
      <c r="R900">
        <v>2.6258926909999998</v>
      </c>
      <c r="S900" s="11">
        <v>1633925</v>
      </c>
    </row>
    <row r="901" spans="1:19" x14ac:dyDescent="0.3">
      <c r="A901" t="s">
        <v>18</v>
      </c>
      <c r="B901" t="s">
        <v>1243</v>
      </c>
      <c r="C901" t="s">
        <v>1244</v>
      </c>
      <c r="D901">
        <v>1</v>
      </c>
      <c r="E901" t="s">
        <v>324</v>
      </c>
      <c r="F901" t="s">
        <v>325</v>
      </c>
      <c r="G901" t="s">
        <v>23</v>
      </c>
      <c r="H901">
        <v>5</v>
      </c>
      <c r="I901">
        <v>49</v>
      </c>
      <c r="J901" t="s">
        <v>48</v>
      </c>
      <c r="K901" t="s">
        <v>79</v>
      </c>
      <c r="L901" s="13">
        <v>179044376</v>
      </c>
      <c r="M901" s="13">
        <v>120500000</v>
      </c>
      <c r="N901">
        <v>517239</v>
      </c>
      <c r="O901">
        <v>232</v>
      </c>
      <c r="P901">
        <v>517471</v>
      </c>
      <c r="Q901">
        <v>26.42948092</v>
      </c>
      <c r="R901">
        <v>58.941432280000001</v>
      </c>
      <c r="S901" s="11">
        <v>1957931</v>
      </c>
    </row>
    <row r="902" spans="1:19" x14ac:dyDescent="0.3">
      <c r="A902" t="s">
        <v>18</v>
      </c>
      <c r="B902" t="s">
        <v>1243</v>
      </c>
      <c r="C902" t="s">
        <v>1245</v>
      </c>
      <c r="D902">
        <v>0</v>
      </c>
      <c r="E902" t="s">
        <v>21</v>
      </c>
      <c r="F902" t="s">
        <v>22</v>
      </c>
      <c r="G902" t="s">
        <v>23</v>
      </c>
      <c r="H902">
        <v>3</v>
      </c>
      <c r="I902">
        <v>67</v>
      </c>
      <c r="J902" t="s">
        <v>48</v>
      </c>
      <c r="K902" t="s">
        <v>79</v>
      </c>
      <c r="L902" s="13">
        <v>8626993</v>
      </c>
      <c r="M902" s="13">
        <v>4839</v>
      </c>
      <c r="N902">
        <v>235056</v>
      </c>
      <c r="O902">
        <v>229</v>
      </c>
      <c r="P902">
        <v>235285</v>
      </c>
      <c r="Q902">
        <v>12.01702205</v>
      </c>
      <c r="R902">
        <v>26.799636880000001</v>
      </c>
      <c r="S902" s="11">
        <v>1957931</v>
      </c>
    </row>
    <row r="903" spans="1:19" x14ac:dyDescent="0.3">
      <c r="A903" t="s">
        <v>18</v>
      </c>
      <c r="B903" t="s">
        <v>1243</v>
      </c>
      <c r="C903" t="s">
        <v>1246</v>
      </c>
      <c r="D903">
        <v>0</v>
      </c>
      <c r="E903" t="s">
        <v>27</v>
      </c>
      <c r="F903" t="s">
        <v>28</v>
      </c>
      <c r="G903" t="s">
        <v>23</v>
      </c>
      <c r="H903">
        <v>0</v>
      </c>
      <c r="I903">
        <v>46</v>
      </c>
      <c r="J903" t="s">
        <v>48</v>
      </c>
      <c r="K903" t="s">
        <v>79</v>
      </c>
      <c r="L903" s="13">
        <v>30700000</v>
      </c>
      <c r="M903" s="13">
        <v>10400000</v>
      </c>
      <c r="N903">
        <v>63180</v>
      </c>
      <c r="O903">
        <v>59</v>
      </c>
      <c r="P903">
        <v>63239</v>
      </c>
      <c r="Q903">
        <v>3.229889102</v>
      </c>
      <c r="R903">
        <v>7.2031036249999998</v>
      </c>
      <c r="S903" s="11">
        <v>1957931</v>
      </c>
    </row>
    <row r="904" spans="1:19" x14ac:dyDescent="0.3">
      <c r="A904" t="s">
        <v>18</v>
      </c>
      <c r="B904" t="s">
        <v>1243</v>
      </c>
      <c r="C904" t="s">
        <v>1247</v>
      </c>
      <c r="D904">
        <v>0</v>
      </c>
      <c r="E904" t="s">
        <v>31</v>
      </c>
      <c r="F904" t="s">
        <v>32</v>
      </c>
      <c r="G904" t="s">
        <v>23</v>
      </c>
      <c r="H904">
        <v>0</v>
      </c>
      <c r="I904">
        <v>46</v>
      </c>
      <c r="J904" t="s">
        <v>48</v>
      </c>
      <c r="K904" t="s">
        <v>25</v>
      </c>
      <c r="L904" s="13">
        <v>7470000</v>
      </c>
      <c r="M904" s="13">
        <v>0</v>
      </c>
      <c r="N904">
        <v>49873</v>
      </c>
      <c r="O904">
        <v>71</v>
      </c>
      <c r="P904">
        <v>49944</v>
      </c>
      <c r="Q904">
        <v>2.5508559800000001</v>
      </c>
      <c r="R904">
        <v>5.6887649629999997</v>
      </c>
      <c r="S904" s="11">
        <v>1957931</v>
      </c>
    </row>
    <row r="905" spans="1:19" x14ac:dyDescent="0.3">
      <c r="A905" t="s">
        <v>84</v>
      </c>
      <c r="B905" t="s">
        <v>1248</v>
      </c>
      <c r="C905" t="s">
        <v>1249</v>
      </c>
      <c r="D905">
        <v>1</v>
      </c>
      <c r="E905" t="s">
        <v>31</v>
      </c>
      <c r="F905" t="s">
        <v>32</v>
      </c>
      <c r="G905" t="s">
        <v>23</v>
      </c>
      <c r="H905">
        <v>204</v>
      </c>
      <c r="I905">
        <v>37</v>
      </c>
      <c r="J905" t="s">
        <v>48</v>
      </c>
      <c r="K905" t="s">
        <v>29</v>
      </c>
      <c r="L905" s="13">
        <v>13395011</v>
      </c>
      <c r="M905" s="13">
        <v>10000000</v>
      </c>
      <c r="N905">
        <v>497697</v>
      </c>
      <c r="O905">
        <v>796</v>
      </c>
      <c r="P905">
        <v>498493</v>
      </c>
      <c r="Q905">
        <v>41.396506039999998</v>
      </c>
      <c r="R905">
        <v>54.210007189999999</v>
      </c>
      <c r="S905" s="11">
        <v>1204191</v>
      </c>
    </row>
    <row r="906" spans="1:19" x14ac:dyDescent="0.3">
      <c r="A906" t="s">
        <v>84</v>
      </c>
      <c r="B906" t="s">
        <v>1248</v>
      </c>
      <c r="C906" t="s">
        <v>1250</v>
      </c>
      <c r="D906">
        <v>0</v>
      </c>
      <c r="E906" t="s">
        <v>155</v>
      </c>
      <c r="F906" t="s">
        <v>243</v>
      </c>
      <c r="G906" t="s">
        <v>23</v>
      </c>
      <c r="H906">
        <v>9</v>
      </c>
      <c r="I906">
        <v>49</v>
      </c>
      <c r="J906" t="s">
        <v>48</v>
      </c>
      <c r="K906" t="s">
        <v>29</v>
      </c>
      <c r="L906" s="13">
        <v>16306010</v>
      </c>
      <c r="M906" s="13">
        <v>3169941</v>
      </c>
      <c r="N906">
        <v>326701</v>
      </c>
      <c r="O906">
        <v>739</v>
      </c>
      <c r="P906">
        <v>327440</v>
      </c>
      <c r="Q906">
        <v>27.191699660000001</v>
      </c>
      <c r="R906">
        <v>35.608373139999998</v>
      </c>
      <c r="S906" s="11">
        <v>1204191</v>
      </c>
    </row>
    <row r="907" spans="1:19" x14ac:dyDescent="0.3">
      <c r="A907" t="s">
        <v>84</v>
      </c>
      <c r="B907" t="s">
        <v>1248</v>
      </c>
      <c r="C907" t="s">
        <v>1251</v>
      </c>
      <c r="D907">
        <v>0</v>
      </c>
      <c r="E907" t="s">
        <v>95</v>
      </c>
      <c r="F907" t="s">
        <v>96</v>
      </c>
      <c r="G907" t="s">
        <v>23</v>
      </c>
      <c r="H907">
        <v>0</v>
      </c>
      <c r="I907">
        <v>49</v>
      </c>
      <c r="J907" t="s">
        <v>48</v>
      </c>
      <c r="K907" t="s">
        <v>52</v>
      </c>
      <c r="L907" s="13">
        <v>16347063</v>
      </c>
      <c r="M907" s="13">
        <v>1789000</v>
      </c>
      <c r="N907">
        <v>78504</v>
      </c>
      <c r="O907">
        <v>144</v>
      </c>
      <c r="P907">
        <v>78648</v>
      </c>
      <c r="Q907">
        <v>6.5311898199999998</v>
      </c>
      <c r="R907">
        <v>8.5527954160000004</v>
      </c>
      <c r="S907" s="11">
        <v>1204191</v>
      </c>
    </row>
    <row r="908" spans="1:19" x14ac:dyDescent="0.3">
      <c r="A908" t="s">
        <v>383</v>
      </c>
      <c r="B908" t="s">
        <v>1252</v>
      </c>
      <c r="C908" t="s">
        <v>1253</v>
      </c>
      <c r="D908">
        <v>1</v>
      </c>
      <c r="E908" t="s">
        <v>21</v>
      </c>
      <c r="F908" t="s">
        <v>22</v>
      </c>
      <c r="G908" t="s">
        <v>23</v>
      </c>
      <c r="H908">
        <v>2</v>
      </c>
      <c r="I908">
        <v>57</v>
      </c>
      <c r="J908" t="s">
        <v>48</v>
      </c>
      <c r="K908" t="s">
        <v>79</v>
      </c>
      <c r="L908" s="13">
        <v>59038508</v>
      </c>
      <c r="M908" s="13">
        <v>2106382</v>
      </c>
      <c r="N908">
        <v>1066824</v>
      </c>
      <c r="O908">
        <v>1745</v>
      </c>
      <c r="P908">
        <v>1068569</v>
      </c>
      <c r="Q908">
        <v>45.459801409999997</v>
      </c>
      <c r="R908">
        <v>65.572672960000006</v>
      </c>
      <c r="S908" s="11">
        <v>2350580</v>
      </c>
    </row>
    <row r="909" spans="1:19" x14ac:dyDescent="0.3">
      <c r="A909" t="s">
        <v>383</v>
      </c>
      <c r="B909" t="s">
        <v>1252</v>
      </c>
      <c r="C909" t="s">
        <v>1254</v>
      </c>
      <c r="D909">
        <v>0</v>
      </c>
      <c r="E909" t="s">
        <v>31</v>
      </c>
      <c r="F909" t="s">
        <v>32</v>
      </c>
      <c r="G909" t="s">
        <v>23</v>
      </c>
      <c r="H909">
        <v>4</v>
      </c>
      <c r="I909">
        <v>58</v>
      </c>
      <c r="J909" t="s">
        <v>48</v>
      </c>
      <c r="K909" t="s">
        <v>52</v>
      </c>
      <c r="L909" s="13">
        <v>251892330</v>
      </c>
      <c r="M909" s="13">
        <v>51105911</v>
      </c>
      <c r="N909">
        <v>520268</v>
      </c>
      <c r="O909">
        <v>547</v>
      </c>
      <c r="P909">
        <v>520815</v>
      </c>
      <c r="Q909">
        <v>22.15687192</v>
      </c>
      <c r="R909">
        <v>31.959781419999999</v>
      </c>
      <c r="S909" s="11">
        <v>2350580</v>
      </c>
    </row>
    <row r="910" spans="1:19" x14ac:dyDescent="0.3">
      <c r="A910" t="s">
        <v>1255</v>
      </c>
      <c r="B910" t="s">
        <v>1256</v>
      </c>
      <c r="C910" t="s">
        <v>1257</v>
      </c>
      <c r="D910">
        <v>1</v>
      </c>
      <c r="E910" t="s">
        <v>21</v>
      </c>
      <c r="F910" t="s">
        <v>22</v>
      </c>
      <c r="G910" t="s">
        <v>23</v>
      </c>
      <c r="H910">
        <v>0</v>
      </c>
      <c r="I910">
        <v>67</v>
      </c>
      <c r="J910" t="s">
        <v>48</v>
      </c>
      <c r="K910" t="s">
        <v>39</v>
      </c>
      <c r="L910" s="13">
        <v>19616174</v>
      </c>
      <c r="M910" s="13">
        <v>0</v>
      </c>
      <c r="N910">
        <v>261802</v>
      </c>
      <c r="O910">
        <v>1830</v>
      </c>
      <c r="P910">
        <v>263632</v>
      </c>
      <c r="Q910">
        <v>28.121826540000001</v>
      </c>
      <c r="R910">
        <v>34.667620479999997</v>
      </c>
      <c r="S910" s="11">
        <v>937464</v>
      </c>
    </row>
    <row r="911" spans="1:19" x14ac:dyDescent="0.3">
      <c r="A911" t="s">
        <v>1255</v>
      </c>
      <c r="B911" t="s">
        <v>1256</v>
      </c>
      <c r="C911" t="s">
        <v>1258</v>
      </c>
      <c r="D911">
        <v>0</v>
      </c>
      <c r="E911" t="s">
        <v>31</v>
      </c>
      <c r="F911" t="s">
        <v>32</v>
      </c>
      <c r="G911" t="s">
        <v>23</v>
      </c>
      <c r="H911">
        <v>1</v>
      </c>
      <c r="I911">
        <v>59</v>
      </c>
      <c r="J911" t="s">
        <v>48</v>
      </c>
      <c r="K911" t="s">
        <v>29</v>
      </c>
      <c r="L911" s="13">
        <v>17867003</v>
      </c>
      <c r="M911" s="13">
        <v>1401257</v>
      </c>
      <c r="N911">
        <v>244972</v>
      </c>
      <c r="O911">
        <v>905</v>
      </c>
      <c r="P911">
        <v>245877</v>
      </c>
      <c r="Q911">
        <v>26.227887150000001</v>
      </c>
      <c r="R911">
        <v>32.332837140000002</v>
      </c>
      <c r="S911" s="11">
        <v>937464</v>
      </c>
    </row>
    <row r="912" spans="1:19" x14ac:dyDescent="0.3">
      <c r="A912" t="s">
        <v>1255</v>
      </c>
      <c r="B912" t="s">
        <v>1256</v>
      </c>
      <c r="C912" t="s">
        <v>1259</v>
      </c>
      <c r="D912">
        <v>0</v>
      </c>
      <c r="E912" t="s">
        <v>87</v>
      </c>
      <c r="F912" t="s">
        <v>2924</v>
      </c>
      <c r="G912" t="s">
        <v>23</v>
      </c>
      <c r="H912">
        <v>0</v>
      </c>
      <c r="I912">
        <v>69</v>
      </c>
      <c r="J912" t="s">
        <v>48</v>
      </c>
      <c r="K912" t="s">
        <v>79</v>
      </c>
      <c r="L912" s="13">
        <v>3558822</v>
      </c>
      <c r="M912" s="13">
        <v>5589692</v>
      </c>
      <c r="N912">
        <v>133093</v>
      </c>
      <c r="O912">
        <v>720</v>
      </c>
      <c r="P912">
        <v>133813</v>
      </c>
      <c r="Q912">
        <v>14.27393479</v>
      </c>
      <c r="R912">
        <v>17.596415830000002</v>
      </c>
      <c r="S912" s="11">
        <v>937464</v>
      </c>
    </row>
    <row r="913" spans="1:19" x14ac:dyDescent="0.3">
      <c r="A913" t="s">
        <v>1255</v>
      </c>
      <c r="B913" t="s">
        <v>1256</v>
      </c>
      <c r="C913" t="s">
        <v>1260</v>
      </c>
      <c r="D913">
        <v>0</v>
      </c>
      <c r="E913" t="s">
        <v>155</v>
      </c>
      <c r="F913" t="s">
        <v>564</v>
      </c>
      <c r="G913" t="s">
        <v>23</v>
      </c>
      <c r="H913">
        <v>0</v>
      </c>
      <c r="I913">
        <v>40</v>
      </c>
      <c r="J913" t="s">
        <v>48</v>
      </c>
      <c r="K913" t="s">
        <v>61</v>
      </c>
      <c r="L913" s="13">
        <v>3002505</v>
      </c>
      <c r="M913" s="13">
        <v>630405</v>
      </c>
      <c r="N913">
        <v>80566</v>
      </c>
      <c r="O913">
        <v>1068</v>
      </c>
      <c r="P913">
        <v>81634</v>
      </c>
      <c r="Q913">
        <v>8.7079610519999999</v>
      </c>
      <c r="R913">
        <v>10.73487486</v>
      </c>
      <c r="S913" s="11">
        <v>937464</v>
      </c>
    </row>
    <row r="914" spans="1:19" x14ac:dyDescent="0.3">
      <c r="A914" t="s">
        <v>1255</v>
      </c>
      <c r="B914" t="s">
        <v>1256</v>
      </c>
      <c r="C914" t="s">
        <v>1261</v>
      </c>
      <c r="D914">
        <v>0</v>
      </c>
      <c r="E914" t="s">
        <v>1262</v>
      </c>
      <c r="F914" t="s">
        <v>149</v>
      </c>
      <c r="G914" t="s">
        <v>23</v>
      </c>
      <c r="H914">
        <v>0</v>
      </c>
      <c r="I914">
        <v>59</v>
      </c>
      <c r="J914" t="s">
        <v>48</v>
      </c>
      <c r="K914" t="s">
        <v>79</v>
      </c>
      <c r="L914" s="13">
        <v>5266941</v>
      </c>
      <c r="M914" s="13">
        <v>2963600</v>
      </c>
      <c r="N914">
        <v>24938</v>
      </c>
      <c r="O914">
        <v>72</v>
      </c>
      <c r="P914">
        <v>25010</v>
      </c>
      <c r="Q914">
        <v>2.6678357780000002</v>
      </c>
      <c r="R914">
        <v>3.2888161839999999</v>
      </c>
      <c r="S914" s="11">
        <v>937464</v>
      </c>
    </row>
    <row r="915" spans="1:19" x14ac:dyDescent="0.3">
      <c r="A915" t="s">
        <v>383</v>
      </c>
      <c r="B915" t="s">
        <v>1263</v>
      </c>
      <c r="C915" t="s">
        <v>1264</v>
      </c>
      <c r="D915">
        <v>1</v>
      </c>
      <c r="E915" t="s">
        <v>21</v>
      </c>
      <c r="F915" t="s">
        <v>22</v>
      </c>
      <c r="G915" t="s">
        <v>23</v>
      </c>
      <c r="H915">
        <v>1</v>
      </c>
      <c r="I915">
        <v>56</v>
      </c>
      <c r="J915" t="s">
        <v>48</v>
      </c>
      <c r="K915" t="s">
        <v>52</v>
      </c>
      <c r="L915" s="13">
        <v>43134351</v>
      </c>
      <c r="M915" s="13">
        <v>1387000</v>
      </c>
      <c r="N915">
        <v>825674</v>
      </c>
      <c r="O915">
        <v>780</v>
      </c>
      <c r="P915">
        <v>826454</v>
      </c>
      <c r="Q915">
        <v>45.412230280000003</v>
      </c>
      <c r="R915">
        <v>65.380915459999997</v>
      </c>
      <c r="S915" s="11">
        <v>1819893</v>
      </c>
    </row>
    <row r="916" spans="1:19" x14ac:dyDescent="0.3">
      <c r="A916" t="s">
        <v>383</v>
      </c>
      <c r="B916" t="s">
        <v>1263</v>
      </c>
      <c r="C916" t="s">
        <v>1265</v>
      </c>
      <c r="D916">
        <v>0</v>
      </c>
      <c r="E916" t="s">
        <v>31</v>
      </c>
      <c r="F916" t="s">
        <v>32</v>
      </c>
      <c r="G916" t="s">
        <v>23</v>
      </c>
      <c r="H916">
        <v>0</v>
      </c>
      <c r="I916">
        <v>63</v>
      </c>
      <c r="J916" t="s">
        <v>48</v>
      </c>
      <c r="K916" t="s">
        <v>79</v>
      </c>
      <c r="L916" s="13">
        <v>669118888</v>
      </c>
      <c r="M916" s="13">
        <v>11015354</v>
      </c>
      <c r="N916">
        <v>371562</v>
      </c>
      <c r="O916">
        <v>148</v>
      </c>
      <c r="P916">
        <v>371710</v>
      </c>
      <c r="Q916">
        <v>20.42482717</v>
      </c>
      <c r="R916">
        <v>29.40604085</v>
      </c>
      <c r="S916" s="11">
        <v>1819893</v>
      </c>
    </row>
    <row r="917" spans="1:19" x14ac:dyDescent="0.3">
      <c r="A917" t="s">
        <v>383</v>
      </c>
      <c r="B917" t="s">
        <v>1263</v>
      </c>
      <c r="C917" t="s">
        <v>1266</v>
      </c>
      <c r="D917">
        <v>0</v>
      </c>
      <c r="E917" t="s">
        <v>41</v>
      </c>
      <c r="F917" t="s">
        <v>42</v>
      </c>
      <c r="G917" t="s">
        <v>23</v>
      </c>
      <c r="H917">
        <v>0</v>
      </c>
      <c r="I917">
        <v>78</v>
      </c>
      <c r="J917" t="s">
        <v>38</v>
      </c>
      <c r="K917" t="s">
        <v>29</v>
      </c>
      <c r="L917" s="13">
        <v>520000</v>
      </c>
      <c r="M917" s="13">
        <v>0</v>
      </c>
      <c r="N917">
        <v>12856</v>
      </c>
      <c r="O917">
        <v>17</v>
      </c>
      <c r="P917">
        <v>12873</v>
      </c>
      <c r="Q917">
        <v>0.70734927800000003</v>
      </c>
      <c r="R917">
        <v>1.018385203</v>
      </c>
      <c r="S917" s="11">
        <v>1819893</v>
      </c>
    </row>
    <row r="918" spans="1:19" x14ac:dyDescent="0.3">
      <c r="A918" t="s">
        <v>101</v>
      </c>
      <c r="B918" t="s">
        <v>1267</v>
      </c>
      <c r="C918" t="s">
        <v>1268</v>
      </c>
      <c r="D918">
        <v>1</v>
      </c>
      <c r="E918" t="s">
        <v>105</v>
      </c>
      <c r="F918" t="s">
        <v>2923</v>
      </c>
      <c r="G918" t="s">
        <v>44</v>
      </c>
      <c r="H918">
        <v>0</v>
      </c>
      <c r="I918">
        <v>30</v>
      </c>
      <c r="J918" t="s">
        <v>48</v>
      </c>
      <c r="K918" t="s">
        <v>52</v>
      </c>
      <c r="L918" s="13">
        <v>24398786</v>
      </c>
      <c r="M918" s="13">
        <v>1900788</v>
      </c>
      <c r="N918">
        <v>687773</v>
      </c>
      <c r="O918">
        <v>699</v>
      </c>
      <c r="P918">
        <v>688472</v>
      </c>
      <c r="Q918">
        <v>37.89357115</v>
      </c>
      <c r="R918">
        <v>47.900935310000001</v>
      </c>
      <c r="S918" s="11">
        <v>1816857</v>
      </c>
    </row>
    <row r="919" spans="1:19" x14ac:dyDescent="0.3">
      <c r="A919" t="s">
        <v>101</v>
      </c>
      <c r="B919" t="s">
        <v>1267</v>
      </c>
      <c r="C919" t="s">
        <v>1269</v>
      </c>
      <c r="D919">
        <v>0</v>
      </c>
      <c r="E919" t="s">
        <v>21</v>
      </c>
      <c r="F919" t="s">
        <v>22</v>
      </c>
      <c r="G919" t="s">
        <v>23</v>
      </c>
      <c r="H919">
        <v>0</v>
      </c>
      <c r="I919">
        <v>37</v>
      </c>
      <c r="J919" t="s">
        <v>48</v>
      </c>
      <c r="K919" t="s">
        <v>39</v>
      </c>
      <c r="L919" s="13">
        <v>13431986</v>
      </c>
      <c r="M919" s="13">
        <v>0</v>
      </c>
      <c r="N919">
        <v>392610</v>
      </c>
      <c r="O919">
        <v>623</v>
      </c>
      <c r="P919">
        <v>393233</v>
      </c>
      <c r="Q919">
        <v>21.643585600000002</v>
      </c>
      <c r="R919">
        <v>27.359469220000001</v>
      </c>
      <c r="S919" s="11">
        <v>1816857</v>
      </c>
    </row>
    <row r="920" spans="1:19" x14ac:dyDescent="0.3">
      <c r="A920" t="s">
        <v>101</v>
      </c>
      <c r="B920" t="s">
        <v>1267</v>
      </c>
      <c r="C920" t="s">
        <v>1270</v>
      </c>
      <c r="D920">
        <v>0</v>
      </c>
      <c r="E920" t="s">
        <v>87</v>
      </c>
      <c r="F920" t="s">
        <v>88</v>
      </c>
      <c r="G920" t="s">
        <v>23</v>
      </c>
      <c r="H920">
        <v>0</v>
      </c>
      <c r="I920">
        <v>68</v>
      </c>
      <c r="J920" t="s">
        <v>48</v>
      </c>
      <c r="K920" t="s">
        <v>79</v>
      </c>
      <c r="L920" s="13">
        <v>120034163</v>
      </c>
      <c r="M920" s="13">
        <v>24358926</v>
      </c>
      <c r="N920">
        <v>301560</v>
      </c>
      <c r="O920">
        <v>704</v>
      </c>
      <c r="P920">
        <v>302264</v>
      </c>
      <c r="Q920">
        <v>16.636642290000001</v>
      </c>
      <c r="R920">
        <v>21.030235520000002</v>
      </c>
      <c r="S920" s="11">
        <v>1816857</v>
      </c>
    </row>
    <row r="921" spans="1:19" x14ac:dyDescent="0.3">
      <c r="A921" t="s">
        <v>101</v>
      </c>
      <c r="B921" t="s">
        <v>1267</v>
      </c>
      <c r="C921" t="s">
        <v>33</v>
      </c>
      <c r="D921">
        <v>0</v>
      </c>
      <c r="E921" t="s">
        <v>33</v>
      </c>
      <c r="F921" t="s">
        <v>2885</v>
      </c>
      <c r="G921" t="s">
        <v>34</v>
      </c>
      <c r="J921" t="s">
        <v>34</v>
      </c>
      <c r="K921" t="s">
        <v>34</v>
      </c>
      <c r="N921">
        <v>15516</v>
      </c>
      <c r="O921">
        <v>25</v>
      </c>
      <c r="P921">
        <v>15541</v>
      </c>
      <c r="Q921">
        <v>0.85537827099999997</v>
      </c>
      <c r="R921">
        <v>1.081276269</v>
      </c>
      <c r="S921" s="11">
        <v>1816857</v>
      </c>
    </row>
    <row r="922" spans="1:19" x14ac:dyDescent="0.3">
      <c r="A922" t="s">
        <v>309</v>
      </c>
      <c r="B922" t="s">
        <v>1271</v>
      </c>
      <c r="C922" t="s">
        <v>1272</v>
      </c>
      <c r="D922">
        <v>1</v>
      </c>
      <c r="E922" t="s">
        <v>312</v>
      </c>
      <c r="F922" t="s">
        <v>313</v>
      </c>
      <c r="G922" t="s">
        <v>44</v>
      </c>
      <c r="H922">
        <v>0</v>
      </c>
      <c r="I922">
        <v>54</v>
      </c>
      <c r="J922" t="s">
        <v>38</v>
      </c>
      <c r="K922" t="s">
        <v>79</v>
      </c>
      <c r="L922" s="13">
        <v>40023972</v>
      </c>
      <c r="M922" s="13">
        <v>1433305</v>
      </c>
      <c r="N922">
        <v>618955</v>
      </c>
      <c r="O922">
        <v>1030</v>
      </c>
      <c r="P922">
        <v>619985</v>
      </c>
      <c r="Q922">
        <v>37.72127562</v>
      </c>
      <c r="R922">
        <v>50.412375070000003</v>
      </c>
      <c r="S922" s="11">
        <v>1643595</v>
      </c>
    </row>
    <row r="923" spans="1:19" x14ac:dyDescent="0.3">
      <c r="A923" t="s">
        <v>309</v>
      </c>
      <c r="B923" t="s">
        <v>1271</v>
      </c>
      <c r="C923" t="s">
        <v>1273</v>
      </c>
      <c r="D923">
        <v>0</v>
      </c>
      <c r="E923" t="s">
        <v>21</v>
      </c>
      <c r="F923" t="s">
        <v>22</v>
      </c>
      <c r="G923" t="s">
        <v>23</v>
      </c>
      <c r="H923">
        <v>0</v>
      </c>
      <c r="I923">
        <v>55</v>
      </c>
      <c r="J923" t="s">
        <v>38</v>
      </c>
      <c r="K923" t="s">
        <v>29</v>
      </c>
      <c r="L923" s="13">
        <v>5405384</v>
      </c>
      <c r="M923" s="13">
        <v>550000</v>
      </c>
      <c r="N923">
        <v>346398</v>
      </c>
      <c r="O923">
        <v>1932</v>
      </c>
      <c r="P923">
        <v>348330</v>
      </c>
      <c r="Q923">
        <v>21.19317715</v>
      </c>
      <c r="R923">
        <v>28.323495909999998</v>
      </c>
      <c r="S923" s="11">
        <v>1643595</v>
      </c>
    </row>
    <row r="924" spans="1:19" x14ac:dyDescent="0.3">
      <c r="A924" t="s">
        <v>309</v>
      </c>
      <c r="B924" t="s">
        <v>1271</v>
      </c>
      <c r="C924" t="s">
        <v>1274</v>
      </c>
      <c r="D924">
        <v>0</v>
      </c>
      <c r="E924" t="s">
        <v>31</v>
      </c>
      <c r="F924" t="s">
        <v>32</v>
      </c>
      <c r="G924" t="s">
        <v>44</v>
      </c>
      <c r="H924">
        <v>0</v>
      </c>
      <c r="I924">
        <v>56</v>
      </c>
      <c r="J924" t="s">
        <v>38</v>
      </c>
      <c r="K924" t="s">
        <v>29</v>
      </c>
      <c r="L924" s="13">
        <v>2889737</v>
      </c>
      <c r="M924" s="13">
        <v>275000</v>
      </c>
      <c r="N924">
        <v>239114</v>
      </c>
      <c r="O924">
        <v>570</v>
      </c>
      <c r="P924">
        <v>239684</v>
      </c>
      <c r="Q924">
        <v>14.58291124</v>
      </c>
      <c r="R924">
        <v>19.489245239999999</v>
      </c>
      <c r="S924" s="11">
        <v>1643595</v>
      </c>
    </row>
    <row r="925" spans="1:19" x14ac:dyDescent="0.3">
      <c r="A925" t="s">
        <v>257</v>
      </c>
      <c r="B925" t="s">
        <v>1275</v>
      </c>
      <c r="C925" t="s">
        <v>1276</v>
      </c>
      <c r="D925">
        <v>1</v>
      </c>
      <c r="E925" t="s">
        <v>439</v>
      </c>
      <c r="F925" t="s">
        <v>440</v>
      </c>
      <c r="G925" t="s">
        <v>23</v>
      </c>
      <c r="H925">
        <v>3</v>
      </c>
      <c r="I925">
        <v>68</v>
      </c>
      <c r="J925" t="s">
        <v>48</v>
      </c>
      <c r="K925" t="s">
        <v>61</v>
      </c>
      <c r="L925" s="13">
        <v>139271693</v>
      </c>
      <c r="M925" s="13">
        <v>0</v>
      </c>
      <c r="N925">
        <v>333191</v>
      </c>
      <c r="O925">
        <v>2393</v>
      </c>
      <c r="P925">
        <v>335584</v>
      </c>
      <c r="Q925">
        <v>21.126453770000001</v>
      </c>
      <c r="R925">
        <v>40.813735280000003</v>
      </c>
      <c r="S925" s="11">
        <v>1588454</v>
      </c>
    </row>
    <row r="926" spans="1:19" x14ac:dyDescent="0.3">
      <c r="A926" t="s">
        <v>257</v>
      </c>
      <c r="B926" t="s">
        <v>1275</v>
      </c>
      <c r="C926" t="s">
        <v>1277</v>
      </c>
      <c r="D926">
        <v>0</v>
      </c>
      <c r="E926" t="s">
        <v>261</v>
      </c>
      <c r="F926" t="s">
        <v>262</v>
      </c>
      <c r="G926" t="s">
        <v>23</v>
      </c>
      <c r="H926">
        <v>8</v>
      </c>
      <c r="I926">
        <v>60</v>
      </c>
      <c r="J926" t="s">
        <v>48</v>
      </c>
      <c r="K926" t="s">
        <v>29</v>
      </c>
      <c r="L926" s="13">
        <v>87352346</v>
      </c>
      <c r="M926" s="13">
        <v>3063057</v>
      </c>
      <c r="N926">
        <v>332116</v>
      </c>
      <c r="O926">
        <v>1717</v>
      </c>
      <c r="P926">
        <v>333833</v>
      </c>
      <c r="Q926">
        <v>21.016220799999999</v>
      </c>
      <c r="R926">
        <v>40.600778609999999</v>
      </c>
      <c r="S926" s="11">
        <v>1588454</v>
      </c>
    </row>
    <row r="927" spans="1:19" x14ac:dyDescent="0.3">
      <c r="A927" t="s">
        <v>257</v>
      </c>
      <c r="B927" t="s">
        <v>1275</v>
      </c>
      <c r="C927" t="s">
        <v>1278</v>
      </c>
      <c r="D927">
        <v>0</v>
      </c>
      <c r="E927" t="s">
        <v>1279</v>
      </c>
      <c r="F927" t="s">
        <v>754</v>
      </c>
      <c r="G927" t="s">
        <v>23</v>
      </c>
      <c r="H927">
        <v>3</v>
      </c>
      <c r="I927">
        <v>60</v>
      </c>
      <c r="J927" t="s">
        <v>48</v>
      </c>
      <c r="K927" t="s">
        <v>39</v>
      </c>
      <c r="L927" s="13">
        <v>69473960</v>
      </c>
      <c r="M927" s="13">
        <v>1115692</v>
      </c>
      <c r="N927">
        <v>34088</v>
      </c>
      <c r="O927">
        <v>470</v>
      </c>
      <c r="P927">
        <v>34558</v>
      </c>
      <c r="Q927">
        <v>2.1755744890000002</v>
      </c>
      <c r="R927">
        <v>4.202944907</v>
      </c>
      <c r="S927" s="11">
        <v>1588454</v>
      </c>
    </row>
    <row r="928" spans="1:19" x14ac:dyDescent="0.3">
      <c r="A928" t="s">
        <v>257</v>
      </c>
      <c r="B928" t="s">
        <v>1275</v>
      </c>
      <c r="C928" t="s">
        <v>33</v>
      </c>
      <c r="D928">
        <v>0</v>
      </c>
      <c r="E928" t="s">
        <v>33</v>
      </c>
      <c r="F928" t="s">
        <v>2885</v>
      </c>
      <c r="G928" t="s">
        <v>34</v>
      </c>
      <c r="J928" t="s">
        <v>34</v>
      </c>
      <c r="K928" t="s">
        <v>34</v>
      </c>
      <c r="N928">
        <v>27574</v>
      </c>
      <c r="O928">
        <v>109</v>
      </c>
      <c r="P928">
        <v>27683</v>
      </c>
      <c r="Q928">
        <v>1.742763719</v>
      </c>
      <c r="R928">
        <v>3.366807219</v>
      </c>
      <c r="S928" s="11">
        <v>1588454</v>
      </c>
    </row>
    <row r="929" spans="1:19" x14ac:dyDescent="0.3">
      <c r="A929" t="s">
        <v>257</v>
      </c>
      <c r="B929" t="s">
        <v>1275</v>
      </c>
      <c r="C929" t="s">
        <v>1280</v>
      </c>
      <c r="D929">
        <v>0</v>
      </c>
      <c r="E929" t="s">
        <v>266</v>
      </c>
      <c r="F929" t="s">
        <v>267</v>
      </c>
      <c r="G929" t="s">
        <v>44</v>
      </c>
      <c r="H929">
        <v>5</v>
      </c>
      <c r="I929">
        <v>54</v>
      </c>
      <c r="J929" t="s">
        <v>48</v>
      </c>
      <c r="K929" t="s">
        <v>167</v>
      </c>
      <c r="L929" s="13">
        <v>415800</v>
      </c>
      <c r="M929" s="13">
        <v>0</v>
      </c>
      <c r="N929">
        <v>26285</v>
      </c>
      <c r="O929">
        <v>40</v>
      </c>
      <c r="P929">
        <v>26325</v>
      </c>
      <c r="Q929">
        <v>1.6572717880000001</v>
      </c>
      <c r="R929">
        <v>3.2016472220000001</v>
      </c>
      <c r="S929" s="11">
        <v>1588454</v>
      </c>
    </row>
    <row r="930" spans="1:19" x14ac:dyDescent="0.3">
      <c r="A930" t="s">
        <v>257</v>
      </c>
      <c r="B930" t="s">
        <v>1275</v>
      </c>
      <c r="C930" t="s">
        <v>1281</v>
      </c>
      <c r="D930">
        <v>0</v>
      </c>
      <c r="E930" t="s">
        <v>41</v>
      </c>
      <c r="F930" t="s">
        <v>42</v>
      </c>
      <c r="G930" t="s">
        <v>23</v>
      </c>
      <c r="H930">
        <v>3</v>
      </c>
      <c r="I930">
        <v>38</v>
      </c>
      <c r="J930" t="s">
        <v>48</v>
      </c>
      <c r="K930" t="s">
        <v>25</v>
      </c>
      <c r="L930" s="13">
        <v>36929975</v>
      </c>
      <c r="M930" s="13">
        <v>698096</v>
      </c>
      <c r="N930">
        <v>19024</v>
      </c>
      <c r="O930">
        <v>187</v>
      </c>
      <c r="P930">
        <v>19211</v>
      </c>
      <c r="Q930">
        <v>1.2094149409999999</v>
      </c>
      <c r="R930">
        <v>2.3364423470000002</v>
      </c>
      <c r="S930" s="11">
        <v>1588454</v>
      </c>
    </row>
    <row r="931" spans="1:19" x14ac:dyDescent="0.3">
      <c r="A931" t="s">
        <v>257</v>
      </c>
      <c r="B931" t="s">
        <v>1275</v>
      </c>
      <c r="C931" t="s">
        <v>1282</v>
      </c>
      <c r="D931">
        <v>0</v>
      </c>
      <c r="E931" t="s">
        <v>342</v>
      </c>
      <c r="F931" t="s">
        <v>215</v>
      </c>
      <c r="G931" t="s">
        <v>23</v>
      </c>
      <c r="H931">
        <v>0</v>
      </c>
      <c r="I931">
        <v>38</v>
      </c>
      <c r="J931" t="s">
        <v>48</v>
      </c>
      <c r="K931" t="s">
        <v>52</v>
      </c>
      <c r="L931" s="13">
        <v>2553613</v>
      </c>
      <c r="M931" s="13">
        <v>0</v>
      </c>
      <c r="N931">
        <v>9444</v>
      </c>
      <c r="O931">
        <v>0</v>
      </c>
      <c r="P931">
        <v>9444</v>
      </c>
      <c r="Q931">
        <v>0.59454035199999999</v>
      </c>
      <c r="R931">
        <v>1.148579539</v>
      </c>
      <c r="S931" s="11">
        <v>1588454</v>
      </c>
    </row>
    <row r="932" spans="1:19" x14ac:dyDescent="0.3">
      <c r="A932" t="s">
        <v>257</v>
      </c>
      <c r="B932" t="s">
        <v>1275</v>
      </c>
      <c r="C932" t="s">
        <v>1283</v>
      </c>
      <c r="D932">
        <v>0</v>
      </c>
      <c r="E932" t="s">
        <v>1284</v>
      </c>
      <c r="F932" t="s">
        <v>752</v>
      </c>
      <c r="G932" t="s">
        <v>23</v>
      </c>
      <c r="H932">
        <v>1</v>
      </c>
      <c r="I932">
        <v>68</v>
      </c>
      <c r="J932" t="s">
        <v>48</v>
      </c>
      <c r="K932" t="s">
        <v>39</v>
      </c>
      <c r="L932" s="13">
        <v>912002858</v>
      </c>
      <c r="M932" s="13">
        <v>1292562</v>
      </c>
      <c r="N932">
        <v>9096</v>
      </c>
      <c r="O932">
        <v>13</v>
      </c>
      <c r="P932">
        <v>9109</v>
      </c>
      <c r="Q932">
        <v>0.57345066300000003</v>
      </c>
      <c r="R932">
        <v>1.1078368300000001</v>
      </c>
      <c r="S932" s="11">
        <v>1588454</v>
      </c>
    </row>
    <row r="933" spans="1:19" x14ac:dyDescent="0.3">
      <c r="A933" t="s">
        <v>67</v>
      </c>
      <c r="B933" t="s">
        <v>1285</v>
      </c>
      <c r="C933" t="s">
        <v>1286</v>
      </c>
      <c r="D933">
        <v>1</v>
      </c>
      <c r="E933" t="s">
        <v>21</v>
      </c>
      <c r="F933" t="s">
        <v>22</v>
      </c>
      <c r="G933" t="s">
        <v>23</v>
      </c>
      <c r="H933">
        <v>0</v>
      </c>
      <c r="I933">
        <v>61</v>
      </c>
      <c r="J933" t="s">
        <v>48</v>
      </c>
      <c r="K933" t="s">
        <v>25</v>
      </c>
      <c r="L933" s="13">
        <v>165322707</v>
      </c>
      <c r="M933" s="13">
        <v>22000000</v>
      </c>
      <c r="N933">
        <v>918472</v>
      </c>
      <c r="O933">
        <v>5593</v>
      </c>
      <c r="P933">
        <v>924065</v>
      </c>
      <c r="Q933">
        <v>43.444093879999997</v>
      </c>
      <c r="R933">
        <v>63.443954230000003</v>
      </c>
      <c r="S933" s="11">
        <v>2127021</v>
      </c>
    </row>
    <row r="934" spans="1:19" x14ac:dyDescent="0.3">
      <c r="A934" t="s">
        <v>67</v>
      </c>
      <c r="B934" t="s">
        <v>1285</v>
      </c>
      <c r="C934" t="s">
        <v>1287</v>
      </c>
      <c r="D934">
        <v>0</v>
      </c>
      <c r="E934" t="s">
        <v>31</v>
      </c>
      <c r="F934" t="s">
        <v>32</v>
      </c>
      <c r="G934" t="s">
        <v>44</v>
      </c>
      <c r="H934">
        <v>0</v>
      </c>
      <c r="I934">
        <v>44</v>
      </c>
      <c r="J934" t="s">
        <v>48</v>
      </c>
      <c r="K934" t="s">
        <v>39</v>
      </c>
      <c r="L934" s="13">
        <v>7959622</v>
      </c>
      <c r="M934" s="13">
        <v>2150000</v>
      </c>
      <c r="N934">
        <v>490741</v>
      </c>
      <c r="O934">
        <v>2698</v>
      </c>
      <c r="P934">
        <v>493439</v>
      </c>
      <c r="Q934">
        <v>23.19859559</v>
      </c>
      <c r="R934">
        <v>33.878267579999999</v>
      </c>
      <c r="S934" s="11">
        <v>2127021</v>
      </c>
    </row>
    <row r="935" spans="1:19" x14ac:dyDescent="0.3">
      <c r="A935" t="s">
        <v>67</v>
      </c>
      <c r="B935" t="s">
        <v>1288</v>
      </c>
      <c r="C935" t="s">
        <v>1289</v>
      </c>
      <c r="D935">
        <v>1</v>
      </c>
      <c r="E935" t="s">
        <v>21</v>
      </c>
      <c r="F935" t="s">
        <v>22</v>
      </c>
      <c r="G935" t="s">
        <v>23</v>
      </c>
      <c r="H935">
        <v>0</v>
      </c>
      <c r="I935">
        <v>49</v>
      </c>
      <c r="J935" t="s">
        <v>48</v>
      </c>
      <c r="K935" t="s">
        <v>52</v>
      </c>
      <c r="L935" s="13">
        <v>127808070</v>
      </c>
      <c r="M935" s="13">
        <v>0</v>
      </c>
      <c r="N935">
        <v>811626</v>
      </c>
      <c r="O935">
        <v>8506</v>
      </c>
      <c r="P935">
        <v>820132</v>
      </c>
      <c r="Q935">
        <v>42.003296220000003</v>
      </c>
      <c r="R935">
        <v>64.089485780000004</v>
      </c>
      <c r="S935" s="11">
        <v>1952542</v>
      </c>
    </row>
    <row r="936" spans="1:19" x14ac:dyDescent="0.3">
      <c r="A936" t="s">
        <v>67</v>
      </c>
      <c r="B936" t="s">
        <v>1288</v>
      </c>
      <c r="C936" t="s">
        <v>1290</v>
      </c>
      <c r="D936">
        <v>0</v>
      </c>
      <c r="E936" t="s">
        <v>31</v>
      </c>
      <c r="F936" t="s">
        <v>32</v>
      </c>
      <c r="G936" t="s">
        <v>44</v>
      </c>
      <c r="H936">
        <v>0</v>
      </c>
      <c r="I936">
        <v>41</v>
      </c>
      <c r="J936" t="s">
        <v>48</v>
      </c>
      <c r="K936" t="s">
        <v>52</v>
      </c>
      <c r="L936" s="13">
        <v>35999524</v>
      </c>
      <c r="M936" s="13">
        <v>4327330</v>
      </c>
      <c r="N936">
        <v>422223</v>
      </c>
      <c r="O936">
        <v>4738</v>
      </c>
      <c r="P936">
        <v>426961</v>
      </c>
      <c r="Q936">
        <v>21.86693039</v>
      </c>
      <c r="R936">
        <v>33.365008240000002</v>
      </c>
      <c r="S936" s="11">
        <v>1952542</v>
      </c>
    </row>
    <row r="937" spans="1:19" x14ac:dyDescent="0.3">
      <c r="A937" t="s">
        <v>309</v>
      </c>
      <c r="B937" t="s">
        <v>1291</v>
      </c>
      <c r="C937" t="s">
        <v>1292</v>
      </c>
      <c r="D937">
        <v>1</v>
      </c>
      <c r="E937" t="s">
        <v>312</v>
      </c>
      <c r="F937" t="s">
        <v>313</v>
      </c>
      <c r="G937" t="s">
        <v>44</v>
      </c>
      <c r="H937">
        <v>0</v>
      </c>
      <c r="I937">
        <v>45</v>
      </c>
      <c r="J937" t="s">
        <v>38</v>
      </c>
      <c r="K937" t="s">
        <v>29</v>
      </c>
      <c r="L937" s="13">
        <v>15837082</v>
      </c>
      <c r="M937" s="13">
        <v>0</v>
      </c>
      <c r="N937">
        <v>542476</v>
      </c>
      <c r="O937">
        <v>1544</v>
      </c>
      <c r="P937">
        <v>544020</v>
      </c>
      <c r="Q937">
        <v>36.882536829999999</v>
      </c>
      <c r="R937">
        <v>49.774695440000002</v>
      </c>
      <c r="S937" s="11">
        <v>1475007</v>
      </c>
    </row>
    <row r="938" spans="1:19" x14ac:dyDescent="0.3">
      <c r="A938" t="s">
        <v>309</v>
      </c>
      <c r="B938" t="s">
        <v>1291</v>
      </c>
      <c r="C938" t="s">
        <v>1293</v>
      </c>
      <c r="D938">
        <v>0</v>
      </c>
      <c r="E938" t="s">
        <v>21</v>
      </c>
      <c r="F938" t="s">
        <v>22</v>
      </c>
      <c r="G938" t="s">
        <v>23</v>
      </c>
      <c r="H938">
        <v>1</v>
      </c>
      <c r="I938">
        <v>61</v>
      </c>
      <c r="J938" t="s">
        <v>38</v>
      </c>
      <c r="K938" t="s">
        <v>61</v>
      </c>
      <c r="L938" s="13">
        <v>24585630</v>
      </c>
      <c r="M938" s="13">
        <v>1246347</v>
      </c>
      <c r="N938">
        <v>438171</v>
      </c>
      <c r="O938">
        <v>4156</v>
      </c>
      <c r="P938">
        <v>442327</v>
      </c>
      <c r="Q938">
        <v>29.988128870000001</v>
      </c>
      <c r="R938">
        <v>40.470371880000002</v>
      </c>
      <c r="S938" s="11">
        <v>1475007</v>
      </c>
    </row>
    <row r="939" spans="1:19" x14ac:dyDescent="0.3">
      <c r="A939" t="s">
        <v>309</v>
      </c>
      <c r="B939" t="s">
        <v>1291</v>
      </c>
      <c r="C939" t="s">
        <v>1294</v>
      </c>
      <c r="D939">
        <v>0</v>
      </c>
      <c r="E939" t="s">
        <v>31</v>
      </c>
      <c r="F939" t="s">
        <v>32</v>
      </c>
      <c r="G939" t="s">
        <v>23</v>
      </c>
      <c r="H939">
        <v>0</v>
      </c>
      <c r="I939">
        <v>50</v>
      </c>
      <c r="J939" t="s">
        <v>38</v>
      </c>
      <c r="K939" t="s">
        <v>29</v>
      </c>
      <c r="L939" s="13">
        <v>13861925</v>
      </c>
      <c r="M939" s="13">
        <v>2760000</v>
      </c>
      <c r="N939">
        <v>82834</v>
      </c>
      <c r="O939">
        <v>487</v>
      </c>
      <c r="P939">
        <v>83321</v>
      </c>
      <c r="Q939">
        <v>5.6488545480000001</v>
      </c>
      <c r="R939">
        <v>7.6233914169999997</v>
      </c>
      <c r="S939" s="11">
        <v>1475007</v>
      </c>
    </row>
    <row r="940" spans="1:19" x14ac:dyDescent="0.3">
      <c r="A940" t="s">
        <v>168</v>
      </c>
      <c r="B940" t="s">
        <v>1295</v>
      </c>
      <c r="C940" t="s">
        <v>1296</v>
      </c>
      <c r="D940">
        <v>1</v>
      </c>
      <c r="E940" t="s">
        <v>31</v>
      </c>
      <c r="F940" t="s">
        <v>32</v>
      </c>
      <c r="G940" t="s">
        <v>23</v>
      </c>
      <c r="H940">
        <v>0</v>
      </c>
      <c r="I940">
        <v>72</v>
      </c>
      <c r="J940" t="s">
        <v>38</v>
      </c>
      <c r="K940" t="s">
        <v>79</v>
      </c>
      <c r="L940" s="13">
        <v>99925185</v>
      </c>
      <c r="M940" s="13">
        <v>2534363</v>
      </c>
      <c r="N940">
        <v>385449</v>
      </c>
      <c r="O940">
        <v>263</v>
      </c>
      <c r="P940">
        <v>385712</v>
      </c>
      <c r="Q940">
        <v>23.853290439999999</v>
      </c>
      <c r="R940">
        <v>37.837047759999997</v>
      </c>
      <c r="S940" s="11">
        <v>1617018</v>
      </c>
    </row>
    <row r="941" spans="1:19" x14ac:dyDescent="0.3">
      <c r="A941" t="s">
        <v>168</v>
      </c>
      <c r="B941" t="s">
        <v>1295</v>
      </c>
      <c r="C941" t="s">
        <v>1297</v>
      </c>
      <c r="D941">
        <v>0</v>
      </c>
      <c r="E941" t="s">
        <v>191</v>
      </c>
      <c r="F941" t="s">
        <v>192</v>
      </c>
      <c r="G941" t="s">
        <v>23</v>
      </c>
      <c r="H941">
        <v>0</v>
      </c>
      <c r="I941">
        <v>82</v>
      </c>
      <c r="J941" t="s">
        <v>38</v>
      </c>
      <c r="K941" t="s">
        <v>79</v>
      </c>
      <c r="L941" s="13">
        <v>38633246</v>
      </c>
      <c r="M941" s="13">
        <v>2297303</v>
      </c>
      <c r="N941">
        <v>365934</v>
      </c>
      <c r="O941">
        <v>287</v>
      </c>
      <c r="P941">
        <v>366221</v>
      </c>
      <c r="Q941">
        <v>22.647923519999999</v>
      </c>
      <c r="R941">
        <v>35.925046330000001</v>
      </c>
      <c r="S941" s="11">
        <v>1617018</v>
      </c>
    </row>
    <row r="942" spans="1:19" x14ac:dyDescent="0.3">
      <c r="A942" t="s">
        <v>168</v>
      </c>
      <c r="B942" t="s">
        <v>1295</v>
      </c>
      <c r="C942" t="s">
        <v>1298</v>
      </c>
      <c r="D942">
        <v>0</v>
      </c>
      <c r="E942" t="s">
        <v>41</v>
      </c>
      <c r="F942" t="s">
        <v>42</v>
      </c>
      <c r="G942" t="s">
        <v>23</v>
      </c>
      <c r="H942">
        <v>0</v>
      </c>
      <c r="I942">
        <v>40</v>
      </c>
      <c r="J942" t="s">
        <v>38</v>
      </c>
      <c r="K942" t="s">
        <v>29</v>
      </c>
      <c r="L942" s="13">
        <v>1048289</v>
      </c>
      <c r="M942" s="13">
        <v>32500</v>
      </c>
      <c r="N942">
        <v>204712</v>
      </c>
      <c r="O942">
        <v>71</v>
      </c>
      <c r="P942">
        <v>204783</v>
      </c>
      <c r="Q942">
        <v>12.6642375</v>
      </c>
      <c r="R942">
        <v>20.088522399999999</v>
      </c>
      <c r="S942" s="11">
        <v>1617018</v>
      </c>
    </row>
    <row r="943" spans="1:19" x14ac:dyDescent="0.3">
      <c r="A943" t="s">
        <v>168</v>
      </c>
      <c r="B943" t="s">
        <v>1295</v>
      </c>
      <c r="C943" t="s">
        <v>1299</v>
      </c>
      <c r="D943">
        <v>0</v>
      </c>
      <c r="E943" t="s">
        <v>173</v>
      </c>
      <c r="F943" t="s">
        <v>174</v>
      </c>
      <c r="G943" t="s">
        <v>23</v>
      </c>
      <c r="H943">
        <v>0</v>
      </c>
      <c r="I943">
        <v>69</v>
      </c>
      <c r="J943" t="s">
        <v>38</v>
      </c>
      <c r="K943" t="s">
        <v>79</v>
      </c>
      <c r="L943" s="13">
        <v>54583193</v>
      </c>
      <c r="M943" s="13">
        <v>969208</v>
      </c>
      <c r="N943">
        <v>25382</v>
      </c>
      <c r="O943">
        <v>85</v>
      </c>
      <c r="P943">
        <v>25467</v>
      </c>
      <c r="Q943">
        <v>1.5749360859999999</v>
      </c>
      <c r="R943">
        <v>2.4982269029999999</v>
      </c>
      <c r="S943" s="11">
        <v>1617018</v>
      </c>
    </row>
    <row r="944" spans="1:19" x14ac:dyDescent="0.3">
      <c r="A944" t="s">
        <v>168</v>
      </c>
      <c r="B944" t="s">
        <v>1295</v>
      </c>
      <c r="C944" t="s">
        <v>33</v>
      </c>
      <c r="D944">
        <v>0</v>
      </c>
      <c r="E944" t="s">
        <v>33</v>
      </c>
      <c r="F944" t="s">
        <v>2885</v>
      </c>
      <c r="G944" t="s">
        <v>34</v>
      </c>
      <c r="J944" t="s">
        <v>34</v>
      </c>
      <c r="K944" t="s">
        <v>34</v>
      </c>
      <c r="N944">
        <v>12301</v>
      </c>
      <c r="O944">
        <v>23</v>
      </c>
      <c r="P944">
        <v>12324</v>
      </c>
      <c r="Q944">
        <v>0.76214364999999995</v>
      </c>
      <c r="R944">
        <v>1.208942881</v>
      </c>
      <c r="S944" s="11">
        <v>1617018</v>
      </c>
    </row>
    <row r="945" spans="1:19" x14ac:dyDescent="0.3">
      <c r="A945" t="s">
        <v>35</v>
      </c>
      <c r="B945" t="s">
        <v>1300</v>
      </c>
      <c r="C945" t="s">
        <v>1301</v>
      </c>
      <c r="D945">
        <v>1</v>
      </c>
      <c r="E945" t="s">
        <v>21</v>
      </c>
      <c r="F945" t="s">
        <v>22</v>
      </c>
      <c r="G945" t="s">
        <v>23</v>
      </c>
      <c r="H945">
        <v>1</v>
      </c>
      <c r="I945">
        <v>60</v>
      </c>
      <c r="J945" t="s">
        <v>38</v>
      </c>
      <c r="K945" t="s">
        <v>29</v>
      </c>
      <c r="L945" s="13">
        <v>10699516</v>
      </c>
      <c r="M945" s="13">
        <v>12265</v>
      </c>
      <c r="N945">
        <v>579723</v>
      </c>
      <c r="O945">
        <v>2040</v>
      </c>
      <c r="P945">
        <v>581763</v>
      </c>
      <c r="Q945">
        <v>30.09080574</v>
      </c>
      <c r="R945">
        <v>51.449485559999999</v>
      </c>
      <c r="S945" s="11">
        <v>1933358</v>
      </c>
    </row>
    <row r="946" spans="1:19" x14ac:dyDescent="0.3">
      <c r="A946" t="s">
        <v>35</v>
      </c>
      <c r="B946" t="s">
        <v>1300</v>
      </c>
      <c r="C946" t="s">
        <v>1302</v>
      </c>
      <c r="D946">
        <v>0</v>
      </c>
      <c r="E946" t="s">
        <v>41</v>
      </c>
      <c r="F946" t="s">
        <v>42</v>
      </c>
      <c r="G946" t="s">
        <v>23</v>
      </c>
      <c r="H946">
        <v>0</v>
      </c>
      <c r="I946">
        <v>46</v>
      </c>
      <c r="J946" t="s">
        <v>38</v>
      </c>
      <c r="K946" t="s">
        <v>25</v>
      </c>
      <c r="L946" s="13">
        <v>19137271</v>
      </c>
      <c r="M946" s="13">
        <v>661326</v>
      </c>
      <c r="N946">
        <v>422476</v>
      </c>
      <c r="O946">
        <v>910</v>
      </c>
      <c r="P946">
        <v>423386</v>
      </c>
      <c r="Q946">
        <v>21.898996459999999</v>
      </c>
      <c r="R946">
        <v>37.44306856</v>
      </c>
      <c r="S946" s="11">
        <v>1933358</v>
      </c>
    </row>
    <row r="947" spans="1:19" x14ac:dyDescent="0.3">
      <c r="A947" t="s">
        <v>35</v>
      </c>
      <c r="B947" t="s">
        <v>1300</v>
      </c>
      <c r="C947" t="s">
        <v>1303</v>
      </c>
      <c r="D947">
        <v>0</v>
      </c>
      <c r="E947" t="s">
        <v>31</v>
      </c>
      <c r="F947" t="s">
        <v>32</v>
      </c>
      <c r="G947" t="s">
        <v>23</v>
      </c>
      <c r="H947">
        <v>0</v>
      </c>
      <c r="I947">
        <v>56</v>
      </c>
      <c r="J947" t="s">
        <v>38</v>
      </c>
      <c r="K947" t="s">
        <v>29</v>
      </c>
      <c r="L947" s="13">
        <v>35424896</v>
      </c>
      <c r="M947" s="13">
        <v>4343988</v>
      </c>
      <c r="N947">
        <v>89444</v>
      </c>
      <c r="O947">
        <v>162</v>
      </c>
      <c r="P947">
        <v>89606</v>
      </c>
      <c r="Q947">
        <v>4.6347339710000002</v>
      </c>
      <c r="R947">
        <v>7.9245029389999999</v>
      </c>
      <c r="S947" s="11">
        <v>1933358</v>
      </c>
    </row>
    <row r="948" spans="1:19" x14ac:dyDescent="0.3">
      <c r="A948" t="s">
        <v>35</v>
      </c>
      <c r="B948" t="s">
        <v>1300</v>
      </c>
      <c r="C948" t="s">
        <v>1304</v>
      </c>
      <c r="D948">
        <v>0</v>
      </c>
      <c r="E948" t="s">
        <v>1305</v>
      </c>
      <c r="F948" t="s">
        <v>135</v>
      </c>
      <c r="G948" t="s">
        <v>23</v>
      </c>
      <c r="H948">
        <v>0</v>
      </c>
      <c r="I948">
        <v>55</v>
      </c>
      <c r="J948" t="s">
        <v>38</v>
      </c>
      <c r="K948" t="s">
        <v>25</v>
      </c>
      <c r="L948" s="13">
        <v>33942093</v>
      </c>
      <c r="M948" s="13">
        <v>1500000</v>
      </c>
      <c r="N948">
        <v>13861</v>
      </c>
      <c r="O948">
        <v>33</v>
      </c>
      <c r="P948">
        <v>13894</v>
      </c>
      <c r="Q948">
        <v>0.71864600300000003</v>
      </c>
      <c r="R948">
        <v>1.2287463320000001</v>
      </c>
      <c r="S948" s="11">
        <v>1933358</v>
      </c>
    </row>
    <row r="949" spans="1:19" x14ac:dyDescent="0.3">
      <c r="A949" t="s">
        <v>35</v>
      </c>
      <c r="B949" t="s">
        <v>1300</v>
      </c>
      <c r="C949" t="s">
        <v>33</v>
      </c>
      <c r="D949">
        <v>0</v>
      </c>
      <c r="E949" t="s">
        <v>33</v>
      </c>
      <c r="F949" t="s">
        <v>2885</v>
      </c>
      <c r="G949" t="s">
        <v>34</v>
      </c>
      <c r="J949" t="s">
        <v>34</v>
      </c>
      <c r="K949" t="s">
        <v>34</v>
      </c>
      <c r="N949">
        <v>12493</v>
      </c>
      <c r="O949">
        <v>21</v>
      </c>
      <c r="P949">
        <v>12514</v>
      </c>
      <c r="Q949">
        <v>0.64726760400000005</v>
      </c>
      <c r="R949">
        <v>1.106703008</v>
      </c>
      <c r="S949" s="11">
        <v>1933358</v>
      </c>
    </row>
    <row r="950" spans="1:19" x14ac:dyDescent="0.3">
      <c r="A950" t="s">
        <v>45</v>
      </c>
      <c r="B950" t="s">
        <v>1306</v>
      </c>
      <c r="C950" t="s">
        <v>1307</v>
      </c>
      <c r="D950">
        <v>1</v>
      </c>
      <c r="E950" t="s">
        <v>21</v>
      </c>
      <c r="F950" t="s">
        <v>22</v>
      </c>
      <c r="G950" t="s">
        <v>23</v>
      </c>
      <c r="H950">
        <v>1</v>
      </c>
      <c r="I950">
        <v>40</v>
      </c>
      <c r="J950" t="s">
        <v>48</v>
      </c>
      <c r="K950" t="s">
        <v>79</v>
      </c>
      <c r="L950" s="13">
        <v>12324604</v>
      </c>
      <c r="M950" s="13">
        <v>2529954</v>
      </c>
      <c r="N950">
        <v>709510</v>
      </c>
      <c r="O950">
        <v>4364</v>
      </c>
      <c r="P950">
        <v>713874</v>
      </c>
      <c r="Q950">
        <v>36.961478720000002</v>
      </c>
      <c r="R950">
        <v>65.355900050000002</v>
      </c>
      <c r="S950" s="11">
        <v>1931400</v>
      </c>
    </row>
    <row r="951" spans="1:19" x14ac:dyDescent="0.3">
      <c r="A951" t="s">
        <v>45</v>
      </c>
      <c r="B951" t="s">
        <v>1306</v>
      </c>
      <c r="C951" t="s">
        <v>1308</v>
      </c>
      <c r="D951">
        <v>0</v>
      </c>
      <c r="E951" t="s">
        <v>50</v>
      </c>
      <c r="F951" t="s">
        <v>51</v>
      </c>
      <c r="G951" t="s">
        <v>23</v>
      </c>
      <c r="H951">
        <v>2</v>
      </c>
      <c r="I951">
        <v>63</v>
      </c>
      <c r="J951" t="s">
        <v>48</v>
      </c>
      <c r="K951" t="s">
        <v>61</v>
      </c>
      <c r="L951" s="13">
        <v>50652517</v>
      </c>
      <c r="M951" s="13">
        <v>8552661</v>
      </c>
      <c r="N951">
        <v>299240</v>
      </c>
      <c r="O951">
        <v>3017</v>
      </c>
      <c r="P951">
        <v>302257</v>
      </c>
      <c r="Q951">
        <v>15.649632390000001</v>
      </c>
      <c r="R951">
        <v>27.671939699999999</v>
      </c>
      <c r="S951" s="11">
        <v>1931400</v>
      </c>
    </row>
    <row r="952" spans="1:19" x14ac:dyDescent="0.3">
      <c r="A952" t="s">
        <v>45</v>
      </c>
      <c r="B952" t="s">
        <v>1306</v>
      </c>
      <c r="C952" t="s">
        <v>1309</v>
      </c>
      <c r="D952">
        <v>0</v>
      </c>
      <c r="E952" t="s">
        <v>54</v>
      </c>
      <c r="F952" t="s">
        <v>55</v>
      </c>
      <c r="G952" t="s">
        <v>44</v>
      </c>
      <c r="H952">
        <v>0</v>
      </c>
      <c r="I952">
        <v>50</v>
      </c>
      <c r="J952" t="s">
        <v>48</v>
      </c>
      <c r="K952" t="s">
        <v>52</v>
      </c>
      <c r="L952" s="13">
        <v>20388746</v>
      </c>
      <c r="M952" s="13">
        <v>3665000</v>
      </c>
      <c r="N952">
        <v>37164</v>
      </c>
      <c r="O952">
        <v>202</v>
      </c>
      <c r="P952">
        <v>37366</v>
      </c>
      <c r="Q952">
        <v>1.934658797</v>
      </c>
      <c r="R952">
        <v>3.4208957899999999</v>
      </c>
      <c r="S952" s="11">
        <v>1931400</v>
      </c>
    </row>
    <row r="953" spans="1:19" x14ac:dyDescent="0.3">
      <c r="A953" t="s">
        <v>45</v>
      </c>
      <c r="B953" t="s">
        <v>1310</v>
      </c>
      <c r="C953" t="s">
        <v>1311</v>
      </c>
      <c r="D953">
        <v>0</v>
      </c>
      <c r="E953" t="s">
        <v>21</v>
      </c>
      <c r="F953" t="s">
        <v>22</v>
      </c>
      <c r="G953" t="s">
        <v>23</v>
      </c>
      <c r="H953">
        <v>2</v>
      </c>
      <c r="I953">
        <v>65</v>
      </c>
      <c r="J953" t="s">
        <v>48</v>
      </c>
      <c r="K953" t="s">
        <v>52</v>
      </c>
      <c r="L953" s="13">
        <v>229557992</v>
      </c>
      <c r="M953" s="13">
        <v>2400000</v>
      </c>
      <c r="N953">
        <v>694945</v>
      </c>
      <c r="O953">
        <v>3074</v>
      </c>
      <c r="P953">
        <v>698019</v>
      </c>
      <c r="Q953">
        <v>37.382793669999998</v>
      </c>
      <c r="R953">
        <v>57.730651659999999</v>
      </c>
      <c r="S953" s="11">
        <v>1867220</v>
      </c>
    </row>
    <row r="954" spans="1:19" x14ac:dyDescent="0.3">
      <c r="A954" t="s">
        <v>45</v>
      </c>
      <c r="B954" t="s">
        <v>1310</v>
      </c>
      <c r="C954" t="s">
        <v>1312</v>
      </c>
      <c r="D954">
        <v>0</v>
      </c>
      <c r="E954" t="s">
        <v>31</v>
      </c>
      <c r="F954" t="s">
        <v>32</v>
      </c>
      <c r="G954" t="s">
        <v>23</v>
      </c>
      <c r="H954">
        <v>3</v>
      </c>
      <c r="I954">
        <v>50</v>
      </c>
      <c r="J954" t="s">
        <v>48</v>
      </c>
      <c r="K954" t="s">
        <v>25</v>
      </c>
      <c r="L954" s="13">
        <v>278237603</v>
      </c>
      <c r="M954" s="13">
        <v>15678811</v>
      </c>
      <c r="N954">
        <v>364348</v>
      </c>
      <c r="O954">
        <v>856</v>
      </c>
      <c r="P954">
        <v>365204</v>
      </c>
      <c r="Q954">
        <v>19.558702239999999</v>
      </c>
      <c r="R954">
        <v>30.204714930000002</v>
      </c>
      <c r="S954" s="11">
        <v>1867220</v>
      </c>
    </row>
    <row r="955" spans="1:19" x14ac:dyDescent="0.3">
      <c r="A955" t="s">
        <v>45</v>
      </c>
      <c r="B955" t="s">
        <v>1310</v>
      </c>
      <c r="C955" t="s">
        <v>1313</v>
      </c>
      <c r="D955">
        <v>0</v>
      </c>
      <c r="E955" t="s">
        <v>54</v>
      </c>
      <c r="F955" t="s">
        <v>161</v>
      </c>
      <c r="G955" t="s">
        <v>23</v>
      </c>
      <c r="H955">
        <v>2</v>
      </c>
      <c r="I955">
        <v>65</v>
      </c>
      <c r="J955" t="s">
        <v>48</v>
      </c>
      <c r="K955" t="s">
        <v>29</v>
      </c>
      <c r="L955" s="13">
        <v>23282500</v>
      </c>
      <c r="M955" s="13">
        <v>0</v>
      </c>
      <c r="N955">
        <v>76924</v>
      </c>
      <c r="O955">
        <v>234</v>
      </c>
      <c r="P955">
        <v>77158</v>
      </c>
      <c r="Q955">
        <v>4.1322393719999999</v>
      </c>
      <c r="R955">
        <v>6.3814618520000002</v>
      </c>
      <c r="S955" s="11">
        <v>1867220</v>
      </c>
    </row>
    <row r="956" spans="1:19" x14ac:dyDescent="0.3">
      <c r="A956" t="s">
        <v>45</v>
      </c>
      <c r="B956" t="s">
        <v>1310</v>
      </c>
      <c r="C956" t="s">
        <v>33</v>
      </c>
      <c r="D956">
        <v>0</v>
      </c>
      <c r="E956" t="s">
        <v>33</v>
      </c>
      <c r="F956" t="s">
        <v>2885</v>
      </c>
      <c r="G956" t="s">
        <v>34</v>
      </c>
      <c r="J956" t="s">
        <v>34</v>
      </c>
      <c r="K956" t="s">
        <v>34</v>
      </c>
      <c r="N956">
        <v>15550</v>
      </c>
      <c r="O956">
        <v>87</v>
      </c>
      <c r="P956">
        <v>15637</v>
      </c>
      <c r="Q956">
        <v>0.83744818499999996</v>
      </c>
      <c r="R956">
        <v>1.293280269</v>
      </c>
      <c r="S956" s="11">
        <v>1867220</v>
      </c>
    </row>
    <row r="957" spans="1:19" x14ac:dyDescent="0.3">
      <c r="A957" t="s">
        <v>67</v>
      </c>
      <c r="B957" t="s">
        <v>1314</v>
      </c>
      <c r="C957" t="s">
        <v>1315</v>
      </c>
      <c r="D957">
        <v>1</v>
      </c>
      <c r="E957" t="s">
        <v>21</v>
      </c>
      <c r="F957" t="s">
        <v>22</v>
      </c>
      <c r="G957" t="s">
        <v>23</v>
      </c>
      <c r="H957">
        <v>0</v>
      </c>
      <c r="I957">
        <v>42</v>
      </c>
      <c r="J957" t="s">
        <v>48</v>
      </c>
      <c r="K957" t="s">
        <v>61</v>
      </c>
      <c r="L957" s="13">
        <v>88332292</v>
      </c>
      <c r="M957" s="13">
        <v>60936530</v>
      </c>
      <c r="N957">
        <v>772383</v>
      </c>
      <c r="O957">
        <v>450</v>
      </c>
      <c r="P957">
        <v>772833</v>
      </c>
      <c r="Q957">
        <v>37.312503980000002</v>
      </c>
      <c r="R957">
        <v>56.758054889999997</v>
      </c>
      <c r="S957" s="11">
        <v>2071244</v>
      </c>
    </row>
    <row r="958" spans="1:19" x14ac:dyDescent="0.3">
      <c r="A958" t="s">
        <v>67</v>
      </c>
      <c r="B958" t="s">
        <v>1314</v>
      </c>
      <c r="C958" t="s">
        <v>1316</v>
      </c>
      <c r="D958">
        <v>0</v>
      </c>
      <c r="E958" t="s">
        <v>31</v>
      </c>
      <c r="F958" t="s">
        <v>32</v>
      </c>
      <c r="G958" t="s">
        <v>23</v>
      </c>
      <c r="H958">
        <v>0</v>
      </c>
      <c r="I958">
        <v>44</v>
      </c>
      <c r="J958" t="s">
        <v>48</v>
      </c>
      <c r="K958" t="s">
        <v>25</v>
      </c>
      <c r="L958" s="13">
        <v>23361271</v>
      </c>
      <c r="M958" s="13">
        <v>4544357</v>
      </c>
      <c r="N958">
        <v>511363</v>
      </c>
      <c r="O958">
        <v>360</v>
      </c>
      <c r="P958">
        <v>511723</v>
      </c>
      <c r="Q958">
        <v>24.706070359999998</v>
      </c>
      <c r="R958">
        <v>37.581731269999999</v>
      </c>
      <c r="S958" s="11">
        <v>2071244</v>
      </c>
    </row>
    <row r="959" spans="1:19" x14ac:dyDescent="0.3">
      <c r="A959" t="s">
        <v>67</v>
      </c>
      <c r="B959" t="s">
        <v>1314</v>
      </c>
      <c r="C959" t="s">
        <v>33</v>
      </c>
      <c r="D959">
        <v>0</v>
      </c>
      <c r="E959" t="s">
        <v>33</v>
      </c>
      <c r="F959" t="s">
        <v>2885</v>
      </c>
      <c r="G959" t="s">
        <v>34</v>
      </c>
      <c r="J959" t="s">
        <v>34</v>
      </c>
      <c r="K959" t="s">
        <v>34</v>
      </c>
      <c r="N959">
        <v>17711</v>
      </c>
      <c r="O959">
        <v>3</v>
      </c>
      <c r="P959">
        <v>17714</v>
      </c>
      <c r="Q959">
        <v>0.85523482500000003</v>
      </c>
      <c r="R959">
        <v>1.3009436510000001</v>
      </c>
      <c r="S959" s="11">
        <v>2071244</v>
      </c>
    </row>
    <row r="960" spans="1:19" x14ac:dyDescent="0.3">
      <c r="A960" t="s">
        <v>101</v>
      </c>
      <c r="B960" t="s">
        <v>1317</v>
      </c>
      <c r="C960" t="s">
        <v>1318</v>
      </c>
      <c r="D960">
        <v>1</v>
      </c>
      <c r="E960" t="s">
        <v>21</v>
      </c>
      <c r="F960" t="s">
        <v>22</v>
      </c>
      <c r="G960" t="s">
        <v>23</v>
      </c>
      <c r="H960">
        <v>0</v>
      </c>
      <c r="I960">
        <v>51</v>
      </c>
      <c r="J960" t="s">
        <v>38</v>
      </c>
      <c r="K960" t="s">
        <v>79</v>
      </c>
      <c r="L960" s="13">
        <v>11625047</v>
      </c>
      <c r="M960" s="13">
        <v>1352581</v>
      </c>
      <c r="N960">
        <v>757806</v>
      </c>
      <c r="O960">
        <v>2339</v>
      </c>
      <c r="P960">
        <v>760145</v>
      </c>
      <c r="Q960">
        <v>43.800678089999998</v>
      </c>
      <c r="R960">
        <v>50.62978768</v>
      </c>
      <c r="S960" s="11">
        <v>1735464</v>
      </c>
    </row>
    <row r="961" spans="1:19" x14ac:dyDescent="0.3">
      <c r="A961" t="s">
        <v>101</v>
      </c>
      <c r="B961" t="s">
        <v>1317</v>
      </c>
      <c r="C961" t="s">
        <v>1319</v>
      </c>
      <c r="D961">
        <v>0</v>
      </c>
      <c r="E961" t="s">
        <v>105</v>
      </c>
      <c r="F961" t="s">
        <v>2923</v>
      </c>
      <c r="G961" t="s">
        <v>23</v>
      </c>
      <c r="H961">
        <v>0</v>
      </c>
      <c r="I961">
        <v>62</v>
      </c>
      <c r="J961" t="s">
        <v>38</v>
      </c>
      <c r="K961" t="s">
        <v>29</v>
      </c>
      <c r="L961" s="13">
        <v>14612159</v>
      </c>
      <c r="M961" s="13">
        <v>0</v>
      </c>
      <c r="N961">
        <v>575547</v>
      </c>
      <c r="O961">
        <v>594</v>
      </c>
      <c r="P961">
        <v>576141</v>
      </c>
      <c r="Q961">
        <v>33.198095729999999</v>
      </c>
      <c r="R961">
        <v>38.374121389999999</v>
      </c>
      <c r="S961" s="11">
        <v>1735464</v>
      </c>
    </row>
    <row r="962" spans="1:19" x14ac:dyDescent="0.3">
      <c r="A962" t="s">
        <v>101</v>
      </c>
      <c r="B962" t="s">
        <v>1317</v>
      </c>
      <c r="C962" t="s">
        <v>1320</v>
      </c>
      <c r="D962">
        <v>0</v>
      </c>
      <c r="E962" t="s">
        <v>87</v>
      </c>
      <c r="F962" t="s">
        <v>88</v>
      </c>
      <c r="G962" t="s">
        <v>23</v>
      </c>
      <c r="H962">
        <v>0</v>
      </c>
      <c r="I962">
        <v>62</v>
      </c>
      <c r="J962" t="s">
        <v>38</v>
      </c>
      <c r="K962" t="s">
        <v>29</v>
      </c>
      <c r="L962" s="13">
        <v>30818307</v>
      </c>
      <c r="M962" s="13">
        <v>0</v>
      </c>
      <c r="N962">
        <v>76054</v>
      </c>
      <c r="O962">
        <v>112</v>
      </c>
      <c r="P962">
        <v>76166</v>
      </c>
      <c r="Q962">
        <v>4.3887974630000004</v>
      </c>
      <c r="R962">
        <v>5.073069491</v>
      </c>
      <c r="S962" s="11">
        <v>1735464</v>
      </c>
    </row>
    <row r="963" spans="1:19" x14ac:dyDescent="0.3">
      <c r="A963" t="s">
        <v>101</v>
      </c>
      <c r="B963" t="s">
        <v>1317</v>
      </c>
      <c r="C963" t="s">
        <v>1321</v>
      </c>
      <c r="D963">
        <v>0</v>
      </c>
      <c r="E963" t="s">
        <v>31</v>
      </c>
      <c r="F963" t="s">
        <v>32</v>
      </c>
      <c r="G963" t="s">
        <v>23</v>
      </c>
      <c r="H963">
        <v>0</v>
      </c>
      <c r="I963">
        <v>61</v>
      </c>
      <c r="J963" t="s">
        <v>38</v>
      </c>
      <c r="K963" t="s">
        <v>25</v>
      </c>
      <c r="L963" s="13">
        <v>7011294</v>
      </c>
      <c r="M963" s="13">
        <v>300000</v>
      </c>
      <c r="N963">
        <v>28488</v>
      </c>
      <c r="O963">
        <v>74</v>
      </c>
      <c r="P963">
        <v>28562</v>
      </c>
      <c r="Q963">
        <v>1.645784643</v>
      </c>
      <c r="R963">
        <v>1.9023844080000001</v>
      </c>
      <c r="S963" s="11">
        <v>1735464</v>
      </c>
    </row>
    <row r="964" spans="1:19" x14ac:dyDescent="0.3">
      <c r="A964" t="s">
        <v>101</v>
      </c>
      <c r="B964" t="s">
        <v>1317</v>
      </c>
      <c r="C964" t="s">
        <v>33</v>
      </c>
      <c r="D964">
        <v>0</v>
      </c>
      <c r="E964" t="s">
        <v>33</v>
      </c>
      <c r="F964" t="s">
        <v>2885</v>
      </c>
      <c r="G964" t="s">
        <v>34</v>
      </c>
      <c r="J964" t="s">
        <v>34</v>
      </c>
      <c r="K964" t="s">
        <v>34</v>
      </c>
      <c r="N964">
        <v>19909</v>
      </c>
      <c r="O964">
        <v>19</v>
      </c>
      <c r="P964">
        <v>19928</v>
      </c>
      <c r="Q964">
        <v>1.148280806</v>
      </c>
      <c r="R964">
        <v>1.3273130900000001</v>
      </c>
      <c r="S964" s="11">
        <v>1735464</v>
      </c>
    </row>
    <row r="965" spans="1:19" x14ac:dyDescent="0.3">
      <c r="A965" t="s">
        <v>200</v>
      </c>
      <c r="B965" t="s">
        <v>1322</v>
      </c>
      <c r="C965" t="s">
        <v>1323</v>
      </c>
      <c r="D965">
        <v>1</v>
      </c>
      <c r="E965" t="s">
        <v>21</v>
      </c>
      <c r="F965" t="s">
        <v>22</v>
      </c>
      <c r="G965" t="s">
        <v>23</v>
      </c>
      <c r="H965">
        <v>0</v>
      </c>
      <c r="I965">
        <v>56</v>
      </c>
      <c r="J965" t="s">
        <v>48</v>
      </c>
      <c r="K965" t="s">
        <v>61</v>
      </c>
      <c r="L965" s="13">
        <v>56481801</v>
      </c>
      <c r="M965" s="13">
        <v>350040219</v>
      </c>
      <c r="N965">
        <v>840214</v>
      </c>
      <c r="O965">
        <v>17852</v>
      </c>
      <c r="P965">
        <v>858066</v>
      </c>
      <c r="Q965">
        <v>41.912038379999998</v>
      </c>
      <c r="R965">
        <v>57.806084259999999</v>
      </c>
      <c r="S965" s="11">
        <v>2047302</v>
      </c>
    </row>
    <row r="966" spans="1:19" x14ac:dyDescent="0.3">
      <c r="A966" t="s">
        <v>200</v>
      </c>
      <c r="B966" t="s">
        <v>1322</v>
      </c>
      <c r="C966" t="s">
        <v>1324</v>
      </c>
      <c r="D966">
        <v>0</v>
      </c>
      <c r="E966" t="s">
        <v>31</v>
      </c>
      <c r="F966" t="s">
        <v>32</v>
      </c>
      <c r="G966" t="s">
        <v>23</v>
      </c>
      <c r="H966">
        <v>0</v>
      </c>
      <c r="I966">
        <v>56</v>
      </c>
      <c r="J966" t="s">
        <v>48</v>
      </c>
      <c r="K966" t="s">
        <v>79</v>
      </c>
      <c r="L966" s="13">
        <v>59272009</v>
      </c>
      <c r="M966" s="13">
        <v>6805874</v>
      </c>
      <c r="N966">
        <v>551187</v>
      </c>
      <c r="O966">
        <v>4004</v>
      </c>
      <c r="P966">
        <v>555191</v>
      </c>
      <c r="Q966">
        <v>27.118177970000001</v>
      </c>
      <c r="R966">
        <v>37.402038689999998</v>
      </c>
      <c r="S966" s="11">
        <v>2047302</v>
      </c>
    </row>
    <row r="967" spans="1:19" x14ac:dyDescent="0.3">
      <c r="A967" t="s">
        <v>56</v>
      </c>
      <c r="B967" t="s">
        <v>1325</v>
      </c>
      <c r="C967" t="s">
        <v>1326</v>
      </c>
      <c r="D967">
        <v>1</v>
      </c>
      <c r="E967" t="s">
        <v>21</v>
      </c>
      <c r="F967" t="s">
        <v>22</v>
      </c>
      <c r="G967" t="s">
        <v>44</v>
      </c>
      <c r="H967">
        <v>0</v>
      </c>
      <c r="I967">
        <v>44</v>
      </c>
      <c r="J967" t="s">
        <v>48</v>
      </c>
      <c r="K967" t="s">
        <v>52</v>
      </c>
      <c r="L967" s="13">
        <v>427331034</v>
      </c>
      <c r="M967" s="13">
        <v>98632194</v>
      </c>
      <c r="N967">
        <v>587501</v>
      </c>
      <c r="O967">
        <v>4087</v>
      </c>
      <c r="P967">
        <v>591588</v>
      </c>
      <c r="Q967">
        <v>35.698777309999997</v>
      </c>
      <c r="R967">
        <v>58.489157630000001</v>
      </c>
      <c r="S967" s="11">
        <v>1657166</v>
      </c>
    </row>
    <row r="968" spans="1:19" x14ac:dyDescent="0.3">
      <c r="A968" t="s">
        <v>56</v>
      </c>
      <c r="B968" t="s">
        <v>1325</v>
      </c>
      <c r="C968" t="s">
        <v>1327</v>
      </c>
      <c r="D968">
        <v>0</v>
      </c>
      <c r="E968" t="s">
        <v>31</v>
      </c>
      <c r="F968" t="s">
        <v>32</v>
      </c>
      <c r="G968" t="s">
        <v>23</v>
      </c>
      <c r="H968">
        <v>1</v>
      </c>
      <c r="I968">
        <v>60</v>
      </c>
      <c r="J968" t="s">
        <v>48</v>
      </c>
      <c r="K968" t="s">
        <v>52</v>
      </c>
      <c r="L968" s="13">
        <v>290828040</v>
      </c>
      <c r="M968" s="13">
        <v>43838249</v>
      </c>
      <c r="N968">
        <v>353199</v>
      </c>
      <c r="O968">
        <v>1585</v>
      </c>
      <c r="P968">
        <v>354784</v>
      </c>
      <c r="Q968">
        <v>21.409080320000001</v>
      </c>
      <c r="R968">
        <v>35.076805649999997</v>
      </c>
      <c r="S968" s="11">
        <v>1657166</v>
      </c>
    </row>
    <row r="969" spans="1:19" x14ac:dyDescent="0.3">
      <c r="A969" t="s">
        <v>742</v>
      </c>
      <c r="B969" t="s">
        <v>1328</v>
      </c>
      <c r="C969" t="s">
        <v>1329</v>
      </c>
      <c r="D969">
        <v>1</v>
      </c>
      <c r="E969" t="s">
        <v>21</v>
      </c>
      <c r="F969" t="s">
        <v>22</v>
      </c>
      <c r="G969" t="s">
        <v>23</v>
      </c>
      <c r="H969">
        <v>3</v>
      </c>
      <c r="I969">
        <v>56</v>
      </c>
      <c r="J969" t="s">
        <v>48</v>
      </c>
      <c r="K969" t="s">
        <v>25</v>
      </c>
      <c r="L969" s="13">
        <v>27750671</v>
      </c>
      <c r="M969" s="13">
        <v>2961830</v>
      </c>
      <c r="N969">
        <v>678984</v>
      </c>
      <c r="O969">
        <v>648</v>
      </c>
      <c r="P969">
        <v>679632</v>
      </c>
      <c r="Q969">
        <v>39.901390200000002</v>
      </c>
      <c r="R969">
        <v>59.386225600000003</v>
      </c>
      <c r="S969" s="11">
        <v>1703279</v>
      </c>
    </row>
    <row r="970" spans="1:19" x14ac:dyDescent="0.3">
      <c r="A970" t="s">
        <v>742</v>
      </c>
      <c r="B970" t="s">
        <v>1328</v>
      </c>
      <c r="C970" t="s">
        <v>1330</v>
      </c>
      <c r="D970">
        <v>0</v>
      </c>
      <c r="E970" t="s">
        <v>962</v>
      </c>
      <c r="F970" t="s">
        <v>543</v>
      </c>
      <c r="G970" t="s">
        <v>23</v>
      </c>
      <c r="H970">
        <v>1</v>
      </c>
      <c r="I970">
        <v>62</v>
      </c>
      <c r="J970" t="s">
        <v>24</v>
      </c>
      <c r="K970" t="s">
        <v>61</v>
      </c>
      <c r="L970" s="13">
        <v>22822491</v>
      </c>
      <c r="M970" s="13">
        <v>7650059</v>
      </c>
      <c r="N970">
        <v>377352</v>
      </c>
      <c r="O970">
        <v>190</v>
      </c>
      <c r="P970">
        <v>377542</v>
      </c>
      <c r="Q970">
        <v>22.165599409999999</v>
      </c>
      <c r="R970">
        <v>32.989609649999998</v>
      </c>
      <c r="S970" s="11">
        <v>1703279</v>
      </c>
    </row>
    <row r="971" spans="1:19" x14ac:dyDescent="0.3">
      <c r="A971" t="s">
        <v>257</v>
      </c>
      <c r="B971" t="s">
        <v>1331</v>
      </c>
      <c r="C971" t="s">
        <v>1332</v>
      </c>
      <c r="D971">
        <v>1</v>
      </c>
      <c r="E971" t="s">
        <v>1161</v>
      </c>
      <c r="F971" t="s">
        <v>1162</v>
      </c>
      <c r="G971" t="s">
        <v>23</v>
      </c>
      <c r="H971">
        <v>1</v>
      </c>
      <c r="I971">
        <v>37</v>
      </c>
      <c r="J971" t="s">
        <v>38</v>
      </c>
      <c r="K971" t="s">
        <v>79</v>
      </c>
      <c r="L971" s="13">
        <v>18466066</v>
      </c>
      <c r="M971" s="13">
        <v>0</v>
      </c>
      <c r="N971">
        <v>527860</v>
      </c>
      <c r="O971">
        <v>1274</v>
      </c>
      <c r="P971">
        <v>529134</v>
      </c>
      <c r="Q971">
        <v>30.784831870000001</v>
      </c>
      <c r="R971">
        <v>55.72406617</v>
      </c>
      <c r="S971" s="11">
        <v>1718814</v>
      </c>
    </row>
    <row r="972" spans="1:19" x14ac:dyDescent="0.3">
      <c r="A972" t="s">
        <v>257</v>
      </c>
      <c r="B972" t="s">
        <v>1331</v>
      </c>
      <c r="C972" t="s">
        <v>1333</v>
      </c>
      <c r="D972">
        <v>0</v>
      </c>
      <c r="E972" t="s">
        <v>1334</v>
      </c>
      <c r="F972" t="s">
        <v>130</v>
      </c>
      <c r="G972" t="s">
        <v>23</v>
      </c>
      <c r="H972">
        <v>3</v>
      </c>
      <c r="I972">
        <v>56</v>
      </c>
      <c r="J972" t="s">
        <v>38</v>
      </c>
      <c r="K972" t="s">
        <v>52</v>
      </c>
      <c r="L972" s="13">
        <v>17723000</v>
      </c>
      <c r="M972" s="13">
        <v>1500000</v>
      </c>
      <c r="N972">
        <v>287805</v>
      </c>
      <c r="O972">
        <v>280</v>
      </c>
      <c r="P972">
        <v>288085</v>
      </c>
      <c r="Q972">
        <v>16.760684980000001</v>
      </c>
      <c r="R972">
        <v>30.338756539999999</v>
      </c>
      <c r="S972" s="11">
        <v>1718814</v>
      </c>
    </row>
    <row r="973" spans="1:19" x14ac:dyDescent="0.3">
      <c r="A973" t="s">
        <v>257</v>
      </c>
      <c r="B973" t="s">
        <v>1331</v>
      </c>
      <c r="C973" t="s">
        <v>33</v>
      </c>
      <c r="D973">
        <v>0</v>
      </c>
      <c r="E973" t="s">
        <v>33</v>
      </c>
      <c r="F973" t="s">
        <v>2885</v>
      </c>
      <c r="G973" t="s">
        <v>34</v>
      </c>
      <c r="J973" t="s">
        <v>34</v>
      </c>
      <c r="K973" t="s">
        <v>34</v>
      </c>
      <c r="N973">
        <v>39450</v>
      </c>
      <c r="O973">
        <v>46</v>
      </c>
      <c r="P973">
        <v>39496</v>
      </c>
      <c r="Q973">
        <v>2.2978635270000001</v>
      </c>
      <c r="R973">
        <v>4.159395763</v>
      </c>
      <c r="S973" s="11">
        <v>1718814</v>
      </c>
    </row>
    <row r="974" spans="1:19" x14ac:dyDescent="0.3">
      <c r="A974" t="s">
        <v>257</v>
      </c>
      <c r="B974" t="s">
        <v>1331</v>
      </c>
      <c r="C974" t="s">
        <v>1335</v>
      </c>
      <c r="D974">
        <v>0</v>
      </c>
      <c r="E974" t="s">
        <v>41</v>
      </c>
      <c r="F974" t="s">
        <v>42</v>
      </c>
      <c r="G974" t="s">
        <v>23</v>
      </c>
      <c r="I974">
        <v>40</v>
      </c>
      <c r="J974" t="s">
        <v>38</v>
      </c>
      <c r="K974" t="s">
        <v>711</v>
      </c>
      <c r="L974" s="13" t="s">
        <v>711</v>
      </c>
      <c r="M974" s="13" t="s">
        <v>711</v>
      </c>
      <c r="N974">
        <v>31504</v>
      </c>
      <c r="O974">
        <v>107</v>
      </c>
      <c r="P974">
        <v>31611</v>
      </c>
      <c r="Q974">
        <v>1.8391169730000001</v>
      </c>
      <c r="R974">
        <v>3.3290120380000001</v>
      </c>
      <c r="S974" s="11">
        <v>1718814</v>
      </c>
    </row>
    <row r="975" spans="1:19" x14ac:dyDescent="0.3">
      <c r="A975" t="s">
        <v>257</v>
      </c>
      <c r="B975" t="s">
        <v>1331</v>
      </c>
      <c r="C975" t="s">
        <v>1336</v>
      </c>
      <c r="D975">
        <v>0</v>
      </c>
      <c r="E975" t="s">
        <v>155</v>
      </c>
      <c r="F975" t="s">
        <v>1198</v>
      </c>
      <c r="G975" t="s">
        <v>23</v>
      </c>
      <c r="H975">
        <v>0</v>
      </c>
      <c r="I975">
        <v>51</v>
      </c>
      <c r="J975" t="s">
        <v>38</v>
      </c>
      <c r="K975" t="s">
        <v>52</v>
      </c>
      <c r="L975" s="13">
        <v>1770000</v>
      </c>
      <c r="M975" s="13">
        <v>0</v>
      </c>
      <c r="N975">
        <v>16714</v>
      </c>
      <c r="O975">
        <v>5</v>
      </c>
      <c r="P975">
        <v>16719</v>
      </c>
      <c r="Q975">
        <v>0.972705598</v>
      </c>
      <c r="R975">
        <v>1.7607083690000001</v>
      </c>
      <c r="S975" s="11">
        <v>1718814</v>
      </c>
    </row>
    <row r="976" spans="1:19" x14ac:dyDescent="0.3">
      <c r="A976" t="s">
        <v>257</v>
      </c>
      <c r="B976" t="s">
        <v>1331</v>
      </c>
      <c r="C976" t="s">
        <v>1337</v>
      </c>
      <c r="D976">
        <v>0</v>
      </c>
      <c r="E976" t="s">
        <v>155</v>
      </c>
      <c r="F976" t="s">
        <v>55</v>
      </c>
      <c r="G976" t="s">
        <v>23</v>
      </c>
      <c r="H976">
        <v>0</v>
      </c>
      <c r="I976">
        <v>60</v>
      </c>
      <c r="J976" t="s">
        <v>38</v>
      </c>
      <c r="K976" t="s">
        <v>52</v>
      </c>
      <c r="L976" s="13">
        <v>21537694</v>
      </c>
      <c r="M976" s="13">
        <v>555000</v>
      </c>
      <c r="N976">
        <v>14611</v>
      </c>
      <c r="O976">
        <v>17</v>
      </c>
      <c r="P976">
        <v>14628</v>
      </c>
      <c r="Q976">
        <v>0.851051946</v>
      </c>
      <c r="R976">
        <v>1.540501347</v>
      </c>
      <c r="S976" s="11">
        <v>1718814</v>
      </c>
    </row>
    <row r="977" spans="1:19" x14ac:dyDescent="0.3">
      <c r="A977" t="s">
        <v>257</v>
      </c>
      <c r="B977" t="s">
        <v>1331</v>
      </c>
      <c r="C977" t="s">
        <v>1338</v>
      </c>
      <c r="D977">
        <v>0</v>
      </c>
      <c r="E977" t="s">
        <v>307</v>
      </c>
      <c r="F977" t="s">
        <v>308</v>
      </c>
      <c r="G977" t="s">
        <v>44</v>
      </c>
      <c r="H977">
        <v>0</v>
      </c>
      <c r="I977">
        <v>32</v>
      </c>
      <c r="J977" t="s">
        <v>38</v>
      </c>
      <c r="K977" t="s">
        <v>52</v>
      </c>
      <c r="L977" s="13">
        <v>8810000</v>
      </c>
      <c r="M977" s="13">
        <v>0</v>
      </c>
      <c r="N977">
        <v>10598</v>
      </c>
      <c r="O977">
        <v>27</v>
      </c>
      <c r="P977">
        <v>10625</v>
      </c>
      <c r="Q977">
        <v>0.61815880000000001</v>
      </c>
      <c r="R977">
        <v>1.1189381199999999</v>
      </c>
      <c r="S977" s="11">
        <v>1718814</v>
      </c>
    </row>
    <row r="978" spans="1:19" x14ac:dyDescent="0.3">
      <c r="A978" t="s">
        <v>101</v>
      </c>
      <c r="B978" t="s">
        <v>1339</v>
      </c>
      <c r="C978" t="s">
        <v>1340</v>
      </c>
      <c r="D978">
        <v>1</v>
      </c>
      <c r="E978" t="s">
        <v>105</v>
      </c>
      <c r="F978" t="s">
        <v>2923</v>
      </c>
      <c r="G978" t="s">
        <v>23</v>
      </c>
      <c r="H978">
        <v>0</v>
      </c>
      <c r="I978">
        <v>58</v>
      </c>
      <c r="J978" t="s">
        <v>48</v>
      </c>
      <c r="K978" t="s">
        <v>52</v>
      </c>
      <c r="L978" s="13">
        <v>368306705</v>
      </c>
      <c r="M978" s="13">
        <v>2248968</v>
      </c>
      <c r="N978">
        <v>562518</v>
      </c>
      <c r="O978">
        <v>320</v>
      </c>
      <c r="P978">
        <v>562838</v>
      </c>
      <c r="Q978">
        <v>34.824494049999998</v>
      </c>
      <c r="R978">
        <v>43.14161344</v>
      </c>
      <c r="S978" s="11">
        <v>1616213</v>
      </c>
    </row>
    <row r="979" spans="1:19" x14ac:dyDescent="0.3">
      <c r="A979" t="s">
        <v>101</v>
      </c>
      <c r="B979" t="s">
        <v>1339</v>
      </c>
      <c r="C979" t="s">
        <v>1341</v>
      </c>
      <c r="D979">
        <v>0</v>
      </c>
      <c r="E979" t="s">
        <v>21</v>
      </c>
      <c r="F979" t="s">
        <v>22</v>
      </c>
      <c r="G979" t="s">
        <v>44</v>
      </c>
      <c r="H979">
        <v>2</v>
      </c>
      <c r="I979">
        <v>48</v>
      </c>
      <c r="J979" t="s">
        <v>48</v>
      </c>
      <c r="K979" t="s">
        <v>52</v>
      </c>
      <c r="L979" s="13">
        <v>2408235</v>
      </c>
      <c r="M979" s="13">
        <v>0</v>
      </c>
      <c r="N979">
        <v>316147</v>
      </c>
      <c r="O979">
        <v>909</v>
      </c>
      <c r="P979">
        <v>317056</v>
      </c>
      <c r="Q979">
        <v>19.617216299999999</v>
      </c>
      <c r="R979">
        <v>24.302387880000001</v>
      </c>
      <c r="S979" s="11">
        <v>1616213</v>
      </c>
    </row>
    <row r="980" spans="1:19" x14ac:dyDescent="0.3">
      <c r="A980" t="s">
        <v>101</v>
      </c>
      <c r="B980" t="s">
        <v>1339</v>
      </c>
      <c r="C980" t="s">
        <v>1342</v>
      </c>
      <c r="D980">
        <v>0</v>
      </c>
      <c r="E980" t="s">
        <v>31</v>
      </c>
      <c r="F980" t="s">
        <v>32</v>
      </c>
      <c r="G980" t="s">
        <v>23</v>
      </c>
      <c r="H980">
        <v>0</v>
      </c>
      <c r="I980">
        <v>59</v>
      </c>
      <c r="J980" t="s">
        <v>48</v>
      </c>
      <c r="K980" t="s">
        <v>79</v>
      </c>
      <c r="L980" s="13">
        <v>143350474</v>
      </c>
      <c r="M980" s="13">
        <v>30421037</v>
      </c>
      <c r="N980">
        <v>255554</v>
      </c>
      <c r="O980">
        <v>282</v>
      </c>
      <c r="P980">
        <v>255836</v>
      </c>
      <c r="Q980">
        <v>15.82934923</v>
      </c>
      <c r="R980">
        <v>19.609866100000001</v>
      </c>
      <c r="S980" s="11">
        <v>1616213</v>
      </c>
    </row>
    <row r="981" spans="1:19" x14ac:dyDescent="0.3">
      <c r="A981" t="s">
        <v>101</v>
      </c>
      <c r="B981" t="s">
        <v>1339</v>
      </c>
      <c r="C981" t="s">
        <v>1343</v>
      </c>
      <c r="D981">
        <v>0</v>
      </c>
      <c r="E981" t="s">
        <v>87</v>
      </c>
      <c r="F981" t="s">
        <v>88</v>
      </c>
      <c r="G981" t="s">
        <v>23</v>
      </c>
      <c r="H981">
        <v>0</v>
      </c>
      <c r="I981">
        <v>53</v>
      </c>
      <c r="J981" t="s">
        <v>48</v>
      </c>
      <c r="K981" t="s">
        <v>29</v>
      </c>
      <c r="L981" s="13">
        <v>8664555</v>
      </c>
      <c r="M981" s="13">
        <v>1300000</v>
      </c>
      <c r="N981">
        <v>95450</v>
      </c>
      <c r="O981">
        <v>51</v>
      </c>
      <c r="P981">
        <v>95501</v>
      </c>
      <c r="Q981">
        <v>5.908936508</v>
      </c>
      <c r="R981">
        <v>7.3201653499999999</v>
      </c>
      <c r="S981" s="11">
        <v>1616213</v>
      </c>
    </row>
    <row r="982" spans="1:19" x14ac:dyDescent="0.3">
      <c r="A982" t="s">
        <v>101</v>
      </c>
      <c r="B982" t="s">
        <v>1339</v>
      </c>
      <c r="C982" t="s">
        <v>1344</v>
      </c>
      <c r="D982">
        <v>0</v>
      </c>
      <c r="E982" t="s">
        <v>1345</v>
      </c>
      <c r="F982" t="s">
        <v>243</v>
      </c>
      <c r="G982" t="s">
        <v>23</v>
      </c>
      <c r="H982">
        <v>0</v>
      </c>
      <c r="I982">
        <v>65</v>
      </c>
      <c r="J982" t="s">
        <v>48</v>
      </c>
      <c r="K982" t="s">
        <v>39</v>
      </c>
      <c r="L982" s="13">
        <v>9770000</v>
      </c>
      <c r="M982" s="13">
        <v>0</v>
      </c>
      <c r="N982">
        <v>21292</v>
      </c>
      <c r="O982">
        <v>10</v>
      </c>
      <c r="P982">
        <v>21302</v>
      </c>
      <c r="Q982">
        <v>1.318019345</v>
      </c>
      <c r="R982">
        <v>1.6328013560000001</v>
      </c>
      <c r="S982" s="11">
        <v>1616213</v>
      </c>
    </row>
    <row r="983" spans="1:19" x14ac:dyDescent="0.3">
      <c r="A983" t="s">
        <v>536</v>
      </c>
      <c r="B983" t="s">
        <v>1346</v>
      </c>
      <c r="C983" t="s">
        <v>1347</v>
      </c>
      <c r="D983">
        <v>1</v>
      </c>
      <c r="E983" t="s">
        <v>21</v>
      </c>
      <c r="F983" t="s">
        <v>22</v>
      </c>
      <c r="G983" t="s">
        <v>23</v>
      </c>
      <c r="H983">
        <v>0</v>
      </c>
      <c r="I983">
        <v>52</v>
      </c>
      <c r="J983" t="s">
        <v>38</v>
      </c>
      <c r="K983" t="s">
        <v>79</v>
      </c>
      <c r="L983" s="13">
        <v>18400837</v>
      </c>
      <c r="M983" s="13">
        <v>0</v>
      </c>
      <c r="N983">
        <v>570486</v>
      </c>
      <c r="O983">
        <v>2304</v>
      </c>
      <c r="P983">
        <v>572790</v>
      </c>
      <c r="Q983">
        <v>30.192384929999999</v>
      </c>
      <c r="R983">
        <v>45.879209340000003</v>
      </c>
      <c r="S983" s="11">
        <v>1897134</v>
      </c>
    </row>
    <row r="984" spans="1:19" x14ac:dyDescent="0.3">
      <c r="A984" t="s">
        <v>536</v>
      </c>
      <c r="B984" t="s">
        <v>1346</v>
      </c>
      <c r="C984" t="s">
        <v>1348</v>
      </c>
      <c r="D984">
        <v>0</v>
      </c>
      <c r="E984" t="s">
        <v>31</v>
      </c>
      <c r="F984" t="s">
        <v>32</v>
      </c>
      <c r="G984" t="s">
        <v>23</v>
      </c>
      <c r="H984">
        <v>0</v>
      </c>
      <c r="I984">
        <v>42</v>
      </c>
      <c r="J984" t="s">
        <v>38</v>
      </c>
      <c r="K984" t="s">
        <v>52</v>
      </c>
      <c r="L984" s="13">
        <v>15316449</v>
      </c>
      <c r="M984" s="13">
        <v>744582</v>
      </c>
      <c r="N984">
        <v>488051</v>
      </c>
      <c r="O984">
        <v>1484</v>
      </c>
      <c r="P984">
        <v>489535</v>
      </c>
      <c r="Q984">
        <v>25.803923180000002</v>
      </c>
      <c r="R984">
        <v>39.210668380000001</v>
      </c>
      <c r="S984" s="11">
        <v>1897134</v>
      </c>
    </row>
    <row r="985" spans="1:19" x14ac:dyDescent="0.3">
      <c r="A985" t="s">
        <v>536</v>
      </c>
      <c r="B985" t="s">
        <v>1346</v>
      </c>
      <c r="C985" t="s">
        <v>1349</v>
      </c>
      <c r="D985">
        <v>0</v>
      </c>
      <c r="E985" t="s">
        <v>41</v>
      </c>
      <c r="F985" t="s">
        <v>42</v>
      </c>
      <c r="G985" t="s">
        <v>23</v>
      </c>
      <c r="H985">
        <v>0</v>
      </c>
      <c r="I985">
        <v>60</v>
      </c>
      <c r="J985" t="s">
        <v>38</v>
      </c>
      <c r="K985" t="s">
        <v>29</v>
      </c>
      <c r="L985" s="13">
        <v>18596521</v>
      </c>
      <c r="M985" s="13">
        <v>1970757</v>
      </c>
      <c r="N985">
        <v>130576</v>
      </c>
      <c r="O985">
        <v>811</v>
      </c>
      <c r="P985">
        <v>131387</v>
      </c>
      <c r="Q985">
        <v>6.9255519110000003</v>
      </c>
      <c r="R985">
        <v>10.52380746</v>
      </c>
      <c r="S985" s="11">
        <v>1897134</v>
      </c>
    </row>
    <row r="986" spans="1:19" x14ac:dyDescent="0.3">
      <c r="A986" t="s">
        <v>35</v>
      </c>
      <c r="B986" t="s">
        <v>1350</v>
      </c>
      <c r="C986" t="s">
        <v>1351</v>
      </c>
      <c r="D986">
        <v>1</v>
      </c>
      <c r="E986" t="s">
        <v>41</v>
      </c>
      <c r="F986" t="s">
        <v>42</v>
      </c>
      <c r="G986" t="s">
        <v>23</v>
      </c>
      <c r="H986">
        <v>0</v>
      </c>
      <c r="I986">
        <v>65</v>
      </c>
      <c r="J986" t="s">
        <v>48</v>
      </c>
      <c r="K986" t="s">
        <v>29</v>
      </c>
      <c r="L986" s="13">
        <v>140717620</v>
      </c>
      <c r="M986" s="13">
        <v>3577000</v>
      </c>
      <c r="N986">
        <v>520046</v>
      </c>
      <c r="O986">
        <v>1082</v>
      </c>
      <c r="P986">
        <v>521128</v>
      </c>
      <c r="Q986">
        <v>27.89800297</v>
      </c>
      <c r="R986">
        <v>50.020300759999998</v>
      </c>
      <c r="S986" s="11">
        <v>1867976</v>
      </c>
    </row>
    <row r="987" spans="1:19" x14ac:dyDescent="0.3">
      <c r="A987" t="s">
        <v>35</v>
      </c>
      <c r="B987" t="s">
        <v>1350</v>
      </c>
      <c r="C987" t="s">
        <v>1352</v>
      </c>
      <c r="D987">
        <v>0</v>
      </c>
      <c r="E987" t="s">
        <v>21</v>
      </c>
      <c r="F987" t="s">
        <v>22</v>
      </c>
      <c r="G987" t="s">
        <v>23</v>
      </c>
      <c r="H987">
        <v>0</v>
      </c>
      <c r="I987">
        <v>42</v>
      </c>
      <c r="J987" t="s">
        <v>48</v>
      </c>
      <c r="K987" t="s">
        <v>39</v>
      </c>
      <c r="L987" s="13">
        <v>113972361</v>
      </c>
      <c r="M987" s="13">
        <v>1751674</v>
      </c>
      <c r="N987">
        <v>439292</v>
      </c>
      <c r="O987">
        <v>900</v>
      </c>
      <c r="P987">
        <v>440192</v>
      </c>
      <c r="Q987">
        <v>23.565184989999999</v>
      </c>
      <c r="R987">
        <v>42.251685250000001</v>
      </c>
      <c r="S987" s="11">
        <v>1867976</v>
      </c>
    </row>
    <row r="988" spans="1:19" x14ac:dyDescent="0.3">
      <c r="A988" t="s">
        <v>35</v>
      </c>
      <c r="B988" t="s">
        <v>1350</v>
      </c>
      <c r="C988" t="s">
        <v>1353</v>
      </c>
      <c r="D988">
        <v>0</v>
      </c>
      <c r="E988" t="s">
        <v>31</v>
      </c>
      <c r="F988" t="s">
        <v>32</v>
      </c>
      <c r="G988" t="s">
        <v>23</v>
      </c>
      <c r="H988">
        <v>0</v>
      </c>
      <c r="I988">
        <v>48</v>
      </c>
      <c r="J988" t="s">
        <v>48</v>
      </c>
      <c r="K988" t="s">
        <v>79</v>
      </c>
      <c r="L988" s="13">
        <v>510960626</v>
      </c>
      <c r="M988" s="13">
        <v>12512381</v>
      </c>
      <c r="N988">
        <v>27107</v>
      </c>
      <c r="O988">
        <v>78</v>
      </c>
      <c r="P988">
        <v>27185</v>
      </c>
      <c r="Q988">
        <v>1.455318484</v>
      </c>
      <c r="R988">
        <v>2.6093433400000001</v>
      </c>
      <c r="S988" s="11">
        <v>1867976</v>
      </c>
    </row>
    <row r="989" spans="1:19" x14ac:dyDescent="0.3">
      <c r="A989" t="s">
        <v>101</v>
      </c>
      <c r="B989" t="s">
        <v>1354</v>
      </c>
      <c r="C989" t="s">
        <v>1355</v>
      </c>
      <c r="D989">
        <v>1</v>
      </c>
      <c r="E989" t="s">
        <v>105</v>
      </c>
      <c r="F989" t="s">
        <v>2923</v>
      </c>
      <c r="G989" t="s">
        <v>44</v>
      </c>
      <c r="H989">
        <v>0</v>
      </c>
      <c r="I989">
        <v>53</v>
      </c>
      <c r="J989" t="s">
        <v>38</v>
      </c>
      <c r="K989" t="s">
        <v>29</v>
      </c>
      <c r="L989" s="13">
        <v>27471675</v>
      </c>
      <c r="M989" s="13">
        <v>0</v>
      </c>
      <c r="N989">
        <v>760934</v>
      </c>
      <c r="O989">
        <v>268</v>
      </c>
      <c r="P989">
        <v>761202</v>
      </c>
      <c r="Q989">
        <v>46.179494099999999</v>
      </c>
      <c r="R989">
        <v>56.119865580000003</v>
      </c>
      <c r="S989" s="11">
        <v>1648355</v>
      </c>
    </row>
    <row r="990" spans="1:19" x14ac:dyDescent="0.3">
      <c r="A990" t="s">
        <v>101</v>
      </c>
      <c r="B990" t="s">
        <v>1354</v>
      </c>
      <c r="C990" t="s">
        <v>1356</v>
      </c>
      <c r="D990">
        <v>0</v>
      </c>
      <c r="E990" t="s">
        <v>21</v>
      </c>
      <c r="F990" t="s">
        <v>22</v>
      </c>
      <c r="G990" t="s">
        <v>23</v>
      </c>
      <c r="H990">
        <v>0</v>
      </c>
      <c r="I990">
        <v>43</v>
      </c>
      <c r="J990" t="s">
        <v>38</v>
      </c>
      <c r="K990" t="s">
        <v>79</v>
      </c>
      <c r="L990" s="13">
        <v>28492070</v>
      </c>
      <c r="M990" s="13">
        <v>2081000</v>
      </c>
      <c r="N990">
        <v>444040</v>
      </c>
      <c r="O990">
        <v>387</v>
      </c>
      <c r="P990">
        <v>444427</v>
      </c>
      <c r="Q990">
        <v>26.961849839999999</v>
      </c>
      <c r="R990">
        <v>32.765525449999998</v>
      </c>
      <c r="S990" s="11">
        <v>1648355</v>
      </c>
    </row>
    <row r="991" spans="1:19" x14ac:dyDescent="0.3">
      <c r="A991" t="s">
        <v>101</v>
      </c>
      <c r="B991" t="s">
        <v>1354</v>
      </c>
      <c r="C991" t="s">
        <v>1357</v>
      </c>
      <c r="D991">
        <v>0</v>
      </c>
      <c r="E991" t="s">
        <v>107</v>
      </c>
      <c r="F991" t="s">
        <v>108</v>
      </c>
      <c r="G991" t="s">
        <v>23</v>
      </c>
      <c r="H991">
        <v>0</v>
      </c>
      <c r="I991">
        <v>67</v>
      </c>
      <c r="J991" t="s">
        <v>38</v>
      </c>
      <c r="K991" t="s">
        <v>52</v>
      </c>
      <c r="L991" s="13">
        <v>4045301</v>
      </c>
      <c r="M991" s="13">
        <v>0</v>
      </c>
      <c r="N991">
        <v>67880</v>
      </c>
      <c r="O991">
        <v>33</v>
      </c>
      <c r="P991">
        <v>67913</v>
      </c>
      <c r="Q991">
        <v>4.1200469560000004</v>
      </c>
      <c r="R991">
        <v>5.006908063</v>
      </c>
      <c r="S991" s="11">
        <v>1648355</v>
      </c>
    </row>
    <row r="992" spans="1:19" x14ac:dyDescent="0.3">
      <c r="A992" t="s">
        <v>101</v>
      </c>
      <c r="B992" t="s">
        <v>1354</v>
      </c>
      <c r="C992" t="s">
        <v>1358</v>
      </c>
      <c r="D992">
        <v>0</v>
      </c>
      <c r="E992" t="s">
        <v>1359</v>
      </c>
      <c r="F992" t="s">
        <v>1360</v>
      </c>
      <c r="G992" t="s">
        <v>23</v>
      </c>
      <c r="H992">
        <v>2</v>
      </c>
      <c r="I992">
        <v>64</v>
      </c>
      <c r="J992" t="s">
        <v>38</v>
      </c>
      <c r="K992" t="s">
        <v>66</v>
      </c>
      <c r="L992" s="13">
        <v>155500</v>
      </c>
      <c r="M992" s="13">
        <v>0</v>
      </c>
      <c r="N992">
        <v>38258</v>
      </c>
      <c r="O992">
        <v>3</v>
      </c>
      <c r="P992">
        <v>38261</v>
      </c>
      <c r="Q992">
        <v>2.3211626139999999</v>
      </c>
      <c r="R992">
        <v>2.8208046969999998</v>
      </c>
      <c r="S992" s="11">
        <v>1648355</v>
      </c>
    </row>
    <row r="993" spans="1:19" x14ac:dyDescent="0.3">
      <c r="A993" t="s">
        <v>101</v>
      </c>
      <c r="B993" t="s">
        <v>1354</v>
      </c>
      <c r="C993" t="s">
        <v>1361</v>
      </c>
      <c r="D993">
        <v>0</v>
      </c>
      <c r="E993" t="s">
        <v>31</v>
      </c>
      <c r="F993" t="s">
        <v>32</v>
      </c>
      <c r="G993" t="s">
        <v>23</v>
      </c>
      <c r="H993">
        <v>0</v>
      </c>
      <c r="I993">
        <v>50</v>
      </c>
      <c r="J993" t="s">
        <v>38</v>
      </c>
      <c r="K993" t="s">
        <v>29</v>
      </c>
      <c r="L993" s="13">
        <v>3662000</v>
      </c>
      <c r="M993" s="13">
        <v>60000</v>
      </c>
      <c r="N993">
        <v>18746</v>
      </c>
      <c r="O993">
        <v>12</v>
      </c>
      <c r="P993">
        <v>18758</v>
      </c>
      <c r="Q993">
        <v>1.137983019</v>
      </c>
      <c r="R993">
        <v>1.3829396650000001</v>
      </c>
      <c r="S993" s="11">
        <v>1648355</v>
      </c>
    </row>
    <row r="994" spans="1:19" x14ac:dyDescent="0.3">
      <c r="A994" t="s">
        <v>67</v>
      </c>
      <c r="B994" t="s">
        <v>1362</v>
      </c>
      <c r="C994" t="s">
        <v>1363</v>
      </c>
      <c r="D994">
        <v>1</v>
      </c>
      <c r="E994" t="s">
        <v>21</v>
      </c>
      <c r="F994" t="s">
        <v>22</v>
      </c>
      <c r="G994" t="s">
        <v>23</v>
      </c>
      <c r="H994">
        <v>0</v>
      </c>
      <c r="I994">
        <v>48</v>
      </c>
      <c r="J994" t="s">
        <v>48</v>
      </c>
      <c r="K994" t="s">
        <v>29</v>
      </c>
      <c r="L994" s="13">
        <v>370432373</v>
      </c>
      <c r="M994" s="13">
        <v>85824156</v>
      </c>
      <c r="N994">
        <v>887017</v>
      </c>
      <c r="O994">
        <v>383</v>
      </c>
      <c r="P994">
        <v>887400</v>
      </c>
      <c r="Q994">
        <v>46.610325279999998</v>
      </c>
      <c r="R994">
        <v>64.772918880000006</v>
      </c>
      <c r="S994" s="11">
        <v>1903870</v>
      </c>
    </row>
    <row r="995" spans="1:19" x14ac:dyDescent="0.3">
      <c r="A995" t="s">
        <v>67</v>
      </c>
      <c r="B995" t="s">
        <v>1362</v>
      </c>
      <c r="C995" t="s">
        <v>1364</v>
      </c>
      <c r="D995">
        <v>0</v>
      </c>
      <c r="E995" t="s">
        <v>31</v>
      </c>
      <c r="F995" t="s">
        <v>32</v>
      </c>
      <c r="G995" t="s">
        <v>23</v>
      </c>
      <c r="H995">
        <v>4</v>
      </c>
      <c r="I995">
        <v>48</v>
      </c>
      <c r="J995" t="s">
        <v>48</v>
      </c>
      <c r="K995" t="s">
        <v>79</v>
      </c>
      <c r="L995" s="13">
        <v>15574521</v>
      </c>
      <c r="M995" s="13">
        <v>1994024</v>
      </c>
      <c r="N995">
        <v>433272</v>
      </c>
      <c r="O995">
        <v>200</v>
      </c>
      <c r="P995">
        <v>433472</v>
      </c>
      <c r="Q995">
        <v>22.767941090000001</v>
      </c>
      <c r="R995">
        <v>31.639899360000001</v>
      </c>
      <c r="S995" s="11">
        <v>1903870</v>
      </c>
    </row>
    <row r="996" spans="1:19" x14ac:dyDescent="0.3">
      <c r="A996" t="s">
        <v>67</v>
      </c>
      <c r="B996" t="s">
        <v>1362</v>
      </c>
      <c r="C996" t="s">
        <v>33</v>
      </c>
      <c r="D996">
        <v>0</v>
      </c>
      <c r="E996" t="s">
        <v>33</v>
      </c>
      <c r="F996" t="s">
        <v>2885</v>
      </c>
      <c r="G996" t="s">
        <v>34</v>
      </c>
      <c r="J996" t="s">
        <v>34</v>
      </c>
      <c r="K996" t="s">
        <v>34</v>
      </c>
      <c r="N996">
        <v>17078</v>
      </c>
      <c r="O996">
        <v>2</v>
      </c>
      <c r="P996">
        <v>17080</v>
      </c>
      <c r="Q996">
        <v>0.89712007599999999</v>
      </c>
      <c r="R996">
        <v>1.2466998579999999</v>
      </c>
      <c r="S996" s="11">
        <v>1903870</v>
      </c>
    </row>
    <row r="997" spans="1:19" x14ac:dyDescent="0.3">
      <c r="A997" t="s">
        <v>257</v>
      </c>
      <c r="B997" t="s">
        <v>1365</v>
      </c>
      <c r="C997" t="s">
        <v>1366</v>
      </c>
      <c r="D997">
        <v>1</v>
      </c>
      <c r="E997" t="s">
        <v>439</v>
      </c>
      <c r="F997" t="s">
        <v>440</v>
      </c>
      <c r="G997" t="s">
        <v>23</v>
      </c>
      <c r="H997">
        <v>1</v>
      </c>
      <c r="I997">
        <v>63</v>
      </c>
      <c r="J997" t="s">
        <v>48</v>
      </c>
      <c r="K997" t="s">
        <v>61</v>
      </c>
      <c r="L997" s="13">
        <v>88119686</v>
      </c>
      <c r="M997" s="13">
        <v>1000000</v>
      </c>
      <c r="N997">
        <v>601597</v>
      </c>
      <c r="O997">
        <v>794</v>
      </c>
      <c r="P997">
        <v>602391</v>
      </c>
      <c r="Q997">
        <v>32.519189789999999</v>
      </c>
      <c r="R997">
        <v>56.701440429999998</v>
      </c>
      <c r="S997" s="11">
        <v>1852417</v>
      </c>
    </row>
    <row r="998" spans="1:19" x14ac:dyDescent="0.3">
      <c r="A998" t="s">
        <v>257</v>
      </c>
      <c r="B998" t="s">
        <v>1365</v>
      </c>
      <c r="C998" t="s">
        <v>1367</v>
      </c>
      <c r="D998">
        <v>0</v>
      </c>
      <c r="E998" t="s">
        <v>261</v>
      </c>
      <c r="F998" t="s">
        <v>262</v>
      </c>
      <c r="G998" t="s">
        <v>23</v>
      </c>
      <c r="H998">
        <v>2</v>
      </c>
      <c r="I998">
        <v>51</v>
      </c>
      <c r="J998" t="s">
        <v>48</v>
      </c>
      <c r="K998" t="s">
        <v>167</v>
      </c>
      <c r="L998" s="13">
        <v>96821512</v>
      </c>
      <c r="M998" s="13">
        <v>16777175</v>
      </c>
      <c r="N998">
        <v>279168</v>
      </c>
      <c r="O998">
        <v>272</v>
      </c>
      <c r="P998">
        <v>279440</v>
      </c>
      <c r="Q998">
        <v>15.08515631</v>
      </c>
      <c r="R998">
        <v>26.302933670000002</v>
      </c>
      <c r="S998" s="11">
        <v>1852417</v>
      </c>
    </row>
    <row r="999" spans="1:19" x14ac:dyDescent="0.3">
      <c r="A999" t="s">
        <v>257</v>
      </c>
      <c r="B999" t="s">
        <v>1365</v>
      </c>
      <c r="C999" t="s">
        <v>1368</v>
      </c>
      <c r="D999">
        <v>0</v>
      </c>
      <c r="E999" t="s">
        <v>155</v>
      </c>
      <c r="F999" t="s">
        <v>407</v>
      </c>
      <c r="G999" t="s">
        <v>23</v>
      </c>
      <c r="H999">
        <v>0</v>
      </c>
      <c r="I999">
        <v>29</v>
      </c>
      <c r="J999" t="s">
        <v>48</v>
      </c>
      <c r="K999" t="s">
        <v>79</v>
      </c>
      <c r="L999" s="13">
        <v>5582385</v>
      </c>
      <c r="M999" s="13">
        <v>940000</v>
      </c>
      <c r="N999">
        <v>29504</v>
      </c>
      <c r="O999">
        <v>2</v>
      </c>
      <c r="P999">
        <v>29506</v>
      </c>
      <c r="Q999">
        <v>1.592837898</v>
      </c>
      <c r="R999">
        <v>2.777320214</v>
      </c>
      <c r="S999" s="11">
        <v>1852417</v>
      </c>
    </row>
    <row r="1000" spans="1:19" x14ac:dyDescent="0.3">
      <c r="A1000" t="s">
        <v>257</v>
      </c>
      <c r="B1000" t="s">
        <v>1365</v>
      </c>
      <c r="C1000" t="s">
        <v>1369</v>
      </c>
      <c r="D1000">
        <v>0</v>
      </c>
      <c r="E1000" t="s">
        <v>1370</v>
      </c>
      <c r="F1000" t="s">
        <v>240</v>
      </c>
      <c r="G1000" t="s">
        <v>23</v>
      </c>
      <c r="H1000">
        <v>0</v>
      </c>
      <c r="I1000">
        <v>65</v>
      </c>
      <c r="J1000" t="s">
        <v>48</v>
      </c>
      <c r="K1000" t="s">
        <v>52</v>
      </c>
      <c r="L1000" s="13">
        <v>11423806</v>
      </c>
      <c r="M1000" s="13">
        <v>0</v>
      </c>
      <c r="N1000">
        <v>25586</v>
      </c>
      <c r="O1000">
        <v>44</v>
      </c>
      <c r="P1000">
        <v>25630</v>
      </c>
      <c r="Q1000">
        <v>1.383597754</v>
      </c>
      <c r="R1000">
        <v>2.412482786</v>
      </c>
      <c r="S1000" s="11">
        <v>1852417</v>
      </c>
    </row>
    <row r="1001" spans="1:19" x14ac:dyDescent="0.3">
      <c r="A1001" t="s">
        <v>257</v>
      </c>
      <c r="B1001" t="s">
        <v>1365</v>
      </c>
      <c r="C1001" t="s">
        <v>1371</v>
      </c>
      <c r="D1001">
        <v>0</v>
      </c>
      <c r="E1001" t="s">
        <v>155</v>
      </c>
      <c r="F1001" t="s">
        <v>221</v>
      </c>
      <c r="G1001" t="s">
        <v>23</v>
      </c>
      <c r="H1001">
        <v>3</v>
      </c>
      <c r="I1001">
        <v>45</v>
      </c>
      <c r="J1001" t="s">
        <v>48</v>
      </c>
      <c r="K1001" t="s">
        <v>29</v>
      </c>
      <c r="L1001" s="13">
        <v>3143831</v>
      </c>
      <c r="M1001" s="13">
        <v>0</v>
      </c>
      <c r="N1001">
        <v>21987</v>
      </c>
      <c r="O1001">
        <v>1</v>
      </c>
      <c r="P1001">
        <v>21988</v>
      </c>
      <c r="Q1001">
        <v>1.1869897540000001</v>
      </c>
      <c r="R1001">
        <v>2.0696711470000002</v>
      </c>
      <c r="S1001" s="11">
        <v>1852417</v>
      </c>
    </row>
    <row r="1002" spans="1:19" x14ac:dyDescent="0.3">
      <c r="A1002" t="s">
        <v>257</v>
      </c>
      <c r="B1002" t="s">
        <v>1365</v>
      </c>
      <c r="C1002" t="s">
        <v>1372</v>
      </c>
      <c r="D1002">
        <v>0</v>
      </c>
      <c r="E1002" t="s">
        <v>155</v>
      </c>
      <c r="F1002" t="s">
        <v>389</v>
      </c>
      <c r="G1002" t="s">
        <v>23</v>
      </c>
      <c r="H1002">
        <v>2</v>
      </c>
      <c r="I1002">
        <v>53</v>
      </c>
      <c r="J1002" t="s">
        <v>48</v>
      </c>
      <c r="K1002" t="s">
        <v>61</v>
      </c>
      <c r="L1002" s="13">
        <v>45305838</v>
      </c>
      <c r="M1002" s="13">
        <v>350000</v>
      </c>
      <c r="N1002">
        <v>21625</v>
      </c>
      <c r="O1002">
        <v>7</v>
      </c>
      <c r="P1002">
        <v>21632</v>
      </c>
      <c r="Q1002">
        <v>1.167771619</v>
      </c>
      <c r="R1002">
        <v>2.0361618269999999</v>
      </c>
      <c r="S1002" s="11">
        <v>1852417</v>
      </c>
    </row>
    <row r="1003" spans="1:19" x14ac:dyDescent="0.3">
      <c r="A1003" t="s">
        <v>35</v>
      </c>
      <c r="B1003" t="s">
        <v>1373</v>
      </c>
      <c r="C1003" t="s">
        <v>1374</v>
      </c>
      <c r="D1003">
        <v>1</v>
      </c>
      <c r="E1003" t="s">
        <v>21</v>
      </c>
      <c r="F1003" t="s">
        <v>22</v>
      </c>
      <c r="G1003" t="s">
        <v>23</v>
      </c>
      <c r="H1003">
        <v>0</v>
      </c>
      <c r="I1003">
        <v>54</v>
      </c>
      <c r="J1003" t="s">
        <v>48</v>
      </c>
      <c r="K1003" t="s">
        <v>29</v>
      </c>
      <c r="L1003" s="13">
        <v>1243060113</v>
      </c>
      <c r="M1003" s="13">
        <v>14212970</v>
      </c>
      <c r="N1003">
        <v>808371</v>
      </c>
      <c r="O1003">
        <v>901</v>
      </c>
      <c r="P1003">
        <v>809272</v>
      </c>
      <c r="Q1003">
        <v>39.655830559999998</v>
      </c>
      <c r="R1003">
        <v>58.594918649999997</v>
      </c>
      <c r="S1003" s="11">
        <v>2040739</v>
      </c>
    </row>
    <row r="1004" spans="1:19" x14ac:dyDescent="0.3">
      <c r="A1004" t="s">
        <v>35</v>
      </c>
      <c r="B1004" t="s">
        <v>1373</v>
      </c>
      <c r="C1004" t="s">
        <v>1375</v>
      </c>
      <c r="D1004">
        <v>0</v>
      </c>
      <c r="E1004" t="s">
        <v>113</v>
      </c>
      <c r="F1004" t="s">
        <v>114</v>
      </c>
      <c r="G1004" t="s">
        <v>23</v>
      </c>
      <c r="H1004">
        <v>4</v>
      </c>
      <c r="I1004">
        <v>59</v>
      </c>
      <c r="J1004" t="s">
        <v>48</v>
      </c>
      <c r="K1004" t="s">
        <v>52</v>
      </c>
      <c r="L1004" s="13">
        <v>272086643</v>
      </c>
      <c r="M1004" s="13">
        <v>0</v>
      </c>
      <c r="N1004">
        <v>443090</v>
      </c>
      <c r="O1004">
        <v>499</v>
      </c>
      <c r="P1004">
        <v>443589</v>
      </c>
      <c r="Q1004">
        <v>21.7366846</v>
      </c>
      <c r="R1004">
        <v>32.117831049999999</v>
      </c>
      <c r="S1004" s="11">
        <v>2040739</v>
      </c>
    </row>
    <row r="1005" spans="1:19" x14ac:dyDescent="0.3">
      <c r="A1005" t="s">
        <v>35</v>
      </c>
      <c r="B1005" t="s">
        <v>1373</v>
      </c>
      <c r="C1005" t="s">
        <v>1376</v>
      </c>
      <c r="D1005">
        <v>0</v>
      </c>
      <c r="E1005" t="s">
        <v>31</v>
      </c>
      <c r="F1005" t="s">
        <v>32</v>
      </c>
      <c r="G1005" t="s">
        <v>23</v>
      </c>
      <c r="H1005">
        <v>1</v>
      </c>
      <c r="I1005">
        <v>47</v>
      </c>
      <c r="J1005" t="s">
        <v>48</v>
      </c>
      <c r="K1005" t="s">
        <v>29</v>
      </c>
      <c r="L1005" s="13">
        <v>45715000</v>
      </c>
      <c r="M1005" s="13">
        <v>2025000</v>
      </c>
      <c r="N1005">
        <v>86080</v>
      </c>
      <c r="O1005">
        <v>59</v>
      </c>
      <c r="P1005">
        <v>86139</v>
      </c>
      <c r="Q1005">
        <v>4.2209709330000003</v>
      </c>
      <c r="R1005">
        <v>6.2368495360000002</v>
      </c>
      <c r="S1005" s="11">
        <v>2040739</v>
      </c>
    </row>
    <row r="1006" spans="1:19" x14ac:dyDescent="0.3">
      <c r="A1006" t="s">
        <v>35</v>
      </c>
      <c r="B1006" t="s">
        <v>1373</v>
      </c>
      <c r="C1006" t="s">
        <v>33</v>
      </c>
      <c r="D1006">
        <v>0</v>
      </c>
      <c r="E1006" t="s">
        <v>33</v>
      </c>
      <c r="F1006" t="s">
        <v>2885</v>
      </c>
      <c r="G1006" t="s">
        <v>34</v>
      </c>
      <c r="J1006" t="s">
        <v>34</v>
      </c>
      <c r="K1006" t="s">
        <v>34</v>
      </c>
      <c r="N1006">
        <v>18228</v>
      </c>
      <c r="O1006">
        <v>11</v>
      </c>
      <c r="P1006">
        <v>18239</v>
      </c>
      <c r="Q1006">
        <v>0.89374486399999997</v>
      </c>
      <c r="R1006">
        <v>1.320585318</v>
      </c>
      <c r="S1006" s="11">
        <v>2040739</v>
      </c>
    </row>
    <row r="1007" spans="1:19" x14ac:dyDescent="0.3">
      <c r="A1007" t="s">
        <v>101</v>
      </c>
      <c r="B1007" t="s">
        <v>1377</v>
      </c>
      <c r="C1007" t="s">
        <v>1378</v>
      </c>
      <c r="D1007">
        <v>1</v>
      </c>
      <c r="E1007" t="s">
        <v>21</v>
      </c>
      <c r="F1007" t="s">
        <v>22</v>
      </c>
      <c r="G1007" t="s">
        <v>23</v>
      </c>
      <c r="H1007">
        <v>0</v>
      </c>
      <c r="I1007">
        <v>56</v>
      </c>
      <c r="J1007" t="s">
        <v>24</v>
      </c>
      <c r="K1007" t="s">
        <v>79</v>
      </c>
      <c r="L1007" s="13">
        <v>10387498</v>
      </c>
      <c r="M1007" s="13">
        <v>565000</v>
      </c>
      <c r="N1007">
        <v>623373</v>
      </c>
      <c r="O1007">
        <v>3210</v>
      </c>
      <c r="P1007">
        <v>626583</v>
      </c>
      <c r="Q1007">
        <v>38.162812109999997</v>
      </c>
      <c r="R1007">
        <v>44.525952029999999</v>
      </c>
      <c r="S1007" s="11">
        <v>1641868</v>
      </c>
    </row>
    <row r="1008" spans="1:19" x14ac:dyDescent="0.3">
      <c r="A1008" t="s">
        <v>101</v>
      </c>
      <c r="B1008" t="s">
        <v>1377</v>
      </c>
      <c r="C1008" t="s">
        <v>1379</v>
      </c>
      <c r="D1008">
        <v>0</v>
      </c>
      <c r="E1008" t="s">
        <v>105</v>
      </c>
      <c r="F1008" t="s">
        <v>2923</v>
      </c>
      <c r="G1008" t="s">
        <v>44</v>
      </c>
      <c r="H1008">
        <v>1</v>
      </c>
      <c r="I1008">
        <v>48</v>
      </c>
      <c r="J1008" t="s">
        <v>24</v>
      </c>
      <c r="K1008" t="s">
        <v>29</v>
      </c>
      <c r="L1008" s="13">
        <v>6702555</v>
      </c>
      <c r="M1008" s="13">
        <v>0</v>
      </c>
      <c r="N1008">
        <v>613566</v>
      </c>
      <c r="O1008">
        <v>1250</v>
      </c>
      <c r="P1008">
        <v>614816</v>
      </c>
      <c r="Q1008">
        <v>37.446128430000002</v>
      </c>
      <c r="R1008">
        <v>43.689770899999999</v>
      </c>
      <c r="S1008" s="11">
        <v>1641868</v>
      </c>
    </row>
    <row r="1009" spans="1:19" x14ac:dyDescent="0.3">
      <c r="A1009" t="s">
        <v>101</v>
      </c>
      <c r="B1009" t="s">
        <v>1377</v>
      </c>
      <c r="C1009" t="s">
        <v>1380</v>
      </c>
      <c r="D1009">
        <v>0</v>
      </c>
      <c r="E1009" t="s">
        <v>87</v>
      </c>
      <c r="F1009" t="s">
        <v>88</v>
      </c>
      <c r="G1009" t="s">
        <v>44</v>
      </c>
      <c r="H1009">
        <v>1</v>
      </c>
      <c r="I1009">
        <v>48</v>
      </c>
      <c r="J1009" t="s">
        <v>24</v>
      </c>
      <c r="K1009" t="s">
        <v>61</v>
      </c>
      <c r="L1009" s="13">
        <v>1751916</v>
      </c>
      <c r="M1009" s="13">
        <v>44439</v>
      </c>
      <c r="N1009">
        <v>75379</v>
      </c>
      <c r="O1009">
        <v>301</v>
      </c>
      <c r="P1009">
        <v>75680</v>
      </c>
      <c r="Q1009">
        <v>4.6093839460000003</v>
      </c>
      <c r="R1009">
        <v>5.3779372399999996</v>
      </c>
      <c r="S1009" s="11">
        <v>1641868</v>
      </c>
    </row>
    <row r="1010" spans="1:19" x14ac:dyDescent="0.3">
      <c r="A1010" t="s">
        <v>101</v>
      </c>
      <c r="B1010" t="s">
        <v>1377</v>
      </c>
      <c r="C1010" t="s">
        <v>1381</v>
      </c>
      <c r="D1010">
        <v>0</v>
      </c>
      <c r="E1010" t="s">
        <v>31</v>
      </c>
      <c r="F1010" t="s">
        <v>32</v>
      </c>
      <c r="G1010" t="s">
        <v>23</v>
      </c>
      <c r="H1010">
        <v>1</v>
      </c>
      <c r="I1010">
        <v>54</v>
      </c>
      <c r="J1010" t="s">
        <v>24</v>
      </c>
      <c r="K1010" t="s">
        <v>66</v>
      </c>
      <c r="L1010" s="13">
        <v>229925</v>
      </c>
      <c r="M1010" s="13">
        <v>0</v>
      </c>
      <c r="N1010">
        <v>20712</v>
      </c>
      <c r="O1010">
        <v>42</v>
      </c>
      <c r="P1010">
        <v>20754</v>
      </c>
      <c r="Q1010">
        <v>1.264048023</v>
      </c>
      <c r="R1010">
        <v>1.4748111719999999</v>
      </c>
      <c r="S1010" s="11">
        <v>1641868</v>
      </c>
    </row>
    <row r="1011" spans="1:19" x14ac:dyDescent="0.3">
      <c r="A1011" t="s">
        <v>101</v>
      </c>
      <c r="B1011" t="s">
        <v>1377</v>
      </c>
      <c r="C1011" t="s">
        <v>33</v>
      </c>
      <c r="D1011">
        <v>0</v>
      </c>
      <c r="E1011" t="s">
        <v>33</v>
      </c>
      <c r="F1011" t="s">
        <v>2885</v>
      </c>
      <c r="G1011" t="s">
        <v>34</v>
      </c>
      <c r="J1011" t="s">
        <v>34</v>
      </c>
      <c r="K1011" t="s">
        <v>34</v>
      </c>
      <c r="N1011">
        <v>17664</v>
      </c>
      <c r="O1011">
        <v>28</v>
      </c>
      <c r="P1011">
        <v>17692</v>
      </c>
      <c r="Q1011">
        <v>1.077553129</v>
      </c>
      <c r="R1011">
        <v>1.257220741</v>
      </c>
      <c r="S1011" s="11">
        <v>1641868</v>
      </c>
    </row>
    <row r="1012" spans="1:19" x14ac:dyDescent="0.3">
      <c r="A1012" t="s">
        <v>67</v>
      </c>
      <c r="B1012" t="s">
        <v>1382</v>
      </c>
      <c r="C1012" t="s">
        <v>1383</v>
      </c>
      <c r="D1012">
        <v>1</v>
      </c>
      <c r="E1012" t="s">
        <v>21</v>
      </c>
      <c r="F1012" t="s">
        <v>22</v>
      </c>
      <c r="G1012" t="s">
        <v>23</v>
      </c>
      <c r="H1012">
        <v>1</v>
      </c>
      <c r="I1012">
        <v>58</v>
      </c>
      <c r="J1012" t="s">
        <v>48</v>
      </c>
      <c r="K1012" t="s">
        <v>52</v>
      </c>
      <c r="L1012" s="13">
        <v>47474109</v>
      </c>
      <c r="M1012" s="13">
        <v>3278401</v>
      </c>
      <c r="N1012">
        <v>722994</v>
      </c>
      <c r="O1012">
        <v>15169</v>
      </c>
      <c r="P1012">
        <v>738163</v>
      </c>
      <c r="Q1012">
        <v>38.091225369999997</v>
      </c>
      <c r="R1012">
        <v>61.324397570000002</v>
      </c>
      <c r="S1012" s="11">
        <v>1937882</v>
      </c>
    </row>
    <row r="1013" spans="1:19" x14ac:dyDescent="0.3">
      <c r="A1013" t="s">
        <v>67</v>
      </c>
      <c r="B1013" t="s">
        <v>1382</v>
      </c>
      <c r="C1013" t="s">
        <v>1384</v>
      </c>
      <c r="D1013">
        <v>0</v>
      </c>
      <c r="E1013" t="s">
        <v>31</v>
      </c>
      <c r="F1013" t="s">
        <v>32</v>
      </c>
      <c r="G1013" t="s">
        <v>23</v>
      </c>
      <c r="H1013">
        <v>0</v>
      </c>
      <c r="I1013">
        <v>64</v>
      </c>
      <c r="J1013" t="s">
        <v>48</v>
      </c>
      <c r="K1013" t="s">
        <v>61</v>
      </c>
      <c r="L1013" s="13">
        <v>7885036</v>
      </c>
      <c r="M1013" s="13">
        <v>0</v>
      </c>
      <c r="N1013">
        <v>431973</v>
      </c>
      <c r="O1013">
        <v>3643</v>
      </c>
      <c r="P1013">
        <v>435616</v>
      </c>
      <c r="Q1013">
        <v>22.478974470000001</v>
      </c>
      <c r="R1013">
        <v>36.189688150000002</v>
      </c>
      <c r="S1013" s="11">
        <v>1937882</v>
      </c>
    </row>
    <row r="1014" spans="1:19" x14ac:dyDescent="0.3">
      <c r="A1014" t="s">
        <v>67</v>
      </c>
      <c r="B1014" t="s">
        <v>1385</v>
      </c>
      <c r="C1014" t="s">
        <v>1386</v>
      </c>
      <c r="D1014">
        <v>1</v>
      </c>
      <c r="E1014" t="s">
        <v>21</v>
      </c>
      <c r="F1014" t="s">
        <v>22</v>
      </c>
      <c r="G1014" t="s">
        <v>23</v>
      </c>
      <c r="H1014">
        <v>1</v>
      </c>
      <c r="I1014">
        <v>51</v>
      </c>
      <c r="J1014" t="s">
        <v>48</v>
      </c>
      <c r="K1014" t="s">
        <v>29</v>
      </c>
      <c r="L1014" s="13">
        <v>138029511</v>
      </c>
      <c r="M1014" s="13">
        <v>58573744</v>
      </c>
      <c r="N1014">
        <v>781166</v>
      </c>
      <c r="O1014">
        <v>7722</v>
      </c>
      <c r="P1014">
        <v>788888</v>
      </c>
      <c r="Q1014">
        <v>40.316135639999999</v>
      </c>
      <c r="R1014">
        <v>58.525757589999998</v>
      </c>
      <c r="S1014" s="11">
        <v>1956755</v>
      </c>
    </row>
    <row r="1015" spans="1:19" x14ac:dyDescent="0.3">
      <c r="A1015" t="s">
        <v>67</v>
      </c>
      <c r="B1015" t="s">
        <v>1385</v>
      </c>
      <c r="C1015" t="s">
        <v>1387</v>
      </c>
      <c r="D1015">
        <v>0</v>
      </c>
      <c r="E1015" t="s">
        <v>31</v>
      </c>
      <c r="F1015" t="s">
        <v>32</v>
      </c>
      <c r="G1015" t="s">
        <v>23</v>
      </c>
      <c r="H1015">
        <v>1</v>
      </c>
      <c r="I1015">
        <v>38</v>
      </c>
      <c r="J1015" t="s">
        <v>48</v>
      </c>
      <c r="K1015" t="s">
        <v>79</v>
      </c>
      <c r="L1015" s="13">
        <v>18606242</v>
      </c>
      <c r="M1015" s="13">
        <v>0</v>
      </c>
      <c r="N1015">
        <v>511052</v>
      </c>
      <c r="O1015">
        <v>3396</v>
      </c>
      <c r="P1015">
        <v>514448</v>
      </c>
      <c r="Q1015">
        <v>26.290874429999999</v>
      </c>
      <c r="R1015">
        <v>38.16569518</v>
      </c>
      <c r="S1015" s="11">
        <v>1956755</v>
      </c>
    </row>
    <row r="1016" spans="1:19" x14ac:dyDescent="0.3">
      <c r="A1016" t="s">
        <v>347</v>
      </c>
      <c r="B1016" t="s">
        <v>1388</v>
      </c>
      <c r="C1016" t="s">
        <v>1389</v>
      </c>
      <c r="D1016">
        <v>1</v>
      </c>
      <c r="E1016" t="s">
        <v>21</v>
      </c>
      <c r="F1016" t="s">
        <v>22</v>
      </c>
      <c r="G1016" t="s">
        <v>23</v>
      </c>
      <c r="H1016">
        <v>0</v>
      </c>
      <c r="I1016">
        <v>50</v>
      </c>
      <c r="J1016" t="s">
        <v>48</v>
      </c>
      <c r="K1016" t="s">
        <v>29</v>
      </c>
      <c r="L1016" s="13">
        <v>12597461</v>
      </c>
      <c r="M1016" s="13">
        <v>455398</v>
      </c>
      <c r="N1016">
        <v>540942</v>
      </c>
      <c r="O1016">
        <v>2346</v>
      </c>
      <c r="P1016">
        <v>543288</v>
      </c>
      <c r="Q1016">
        <v>39.800298159999997</v>
      </c>
      <c r="R1016">
        <v>51.310704370000003</v>
      </c>
      <c r="S1016" s="11">
        <v>1365035</v>
      </c>
    </row>
    <row r="1017" spans="1:19" x14ac:dyDescent="0.3">
      <c r="A1017" t="s">
        <v>347</v>
      </c>
      <c r="B1017" t="s">
        <v>1388</v>
      </c>
      <c r="C1017" t="s">
        <v>1390</v>
      </c>
      <c r="D1017">
        <v>0</v>
      </c>
      <c r="E1017" t="s">
        <v>31</v>
      </c>
      <c r="F1017" t="s">
        <v>32</v>
      </c>
      <c r="G1017" t="s">
        <v>23</v>
      </c>
      <c r="H1017">
        <v>0</v>
      </c>
      <c r="I1017">
        <v>44</v>
      </c>
      <c r="J1017" t="s">
        <v>48</v>
      </c>
      <c r="K1017" t="s">
        <v>52</v>
      </c>
      <c r="L1017" s="13">
        <v>21516244</v>
      </c>
      <c r="M1017" s="13">
        <v>0</v>
      </c>
      <c r="N1017">
        <v>459480</v>
      </c>
      <c r="O1017">
        <v>1155</v>
      </c>
      <c r="P1017">
        <v>460635</v>
      </c>
      <c r="Q1017">
        <v>33.74528858</v>
      </c>
      <c r="R1017">
        <v>43.504561680000002</v>
      </c>
      <c r="S1017" s="11">
        <v>1365035</v>
      </c>
    </row>
    <row r="1018" spans="1:19" x14ac:dyDescent="0.3">
      <c r="A1018" t="s">
        <v>347</v>
      </c>
      <c r="B1018" t="s">
        <v>1388</v>
      </c>
      <c r="C1018" t="s">
        <v>1391</v>
      </c>
      <c r="D1018">
        <v>0</v>
      </c>
      <c r="E1018" t="s">
        <v>87</v>
      </c>
      <c r="F1018" t="s">
        <v>2924</v>
      </c>
      <c r="G1018" t="s">
        <v>23</v>
      </c>
      <c r="H1018">
        <v>0</v>
      </c>
      <c r="I1018">
        <v>42</v>
      </c>
      <c r="J1018" t="s">
        <v>48</v>
      </c>
      <c r="K1018" t="s">
        <v>29</v>
      </c>
      <c r="L1018" s="13">
        <v>23894</v>
      </c>
      <c r="M1018" s="13">
        <v>0</v>
      </c>
      <c r="N1018">
        <v>17759</v>
      </c>
      <c r="O1018">
        <v>90</v>
      </c>
      <c r="P1018">
        <v>17849</v>
      </c>
      <c r="Q1018">
        <v>1.3075855199999999</v>
      </c>
      <c r="R1018">
        <v>1.685744508</v>
      </c>
      <c r="S1018" s="11">
        <v>1365035</v>
      </c>
    </row>
    <row r="1019" spans="1:19" x14ac:dyDescent="0.3">
      <c r="A1019" t="s">
        <v>347</v>
      </c>
      <c r="B1019" t="s">
        <v>1388</v>
      </c>
      <c r="C1019" t="s">
        <v>33</v>
      </c>
      <c r="D1019">
        <v>0</v>
      </c>
      <c r="E1019" t="s">
        <v>33</v>
      </c>
      <c r="F1019" t="s">
        <v>2885</v>
      </c>
      <c r="G1019" t="s">
        <v>34</v>
      </c>
      <c r="J1019" t="s">
        <v>34</v>
      </c>
      <c r="K1019" t="s">
        <v>34</v>
      </c>
      <c r="N1019">
        <v>12536</v>
      </c>
      <c r="O1019">
        <v>33</v>
      </c>
      <c r="P1019">
        <v>12569</v>
      </c>
      <c r="Q1019">
        <v>0.920782251</v>
      </c>
      <c r="R1019">
        <v>1.187076179</v>
      </c>
      <c r="S1019" s="11">
        <v>1365035</v>
      </c>
    </row>
    <row r="1020" spans="1:19" x14ac:dyDescent="0.3">
      <c r="A1020" t="s">
        <v>56</v>
      </c>
      <c r="B1020" t="s">
        <v>1392</v>
      </c>
      <c r="C1020" t="s">
        <v>1393</v>
      </c>
      <c r="D1020">
        <v>1</v>
      </c>
      <c r="E1020" t="s">
        <v>21</v>
      </c>
      <c r="F1020" t="s">
        <v>22</v>
      </c>
      <c r="G1020" t="s">
        <v>23</v>
      </c>
      <c r="H1020">
        <v>1</v>
      </c>
      <c r="I1020">
        <v>36</v>
      </c>
      <c r="J1020" t="s">
        <v>48</v>
      </c>
      <c r="K1020" t="s">
        <v>25</v>
      </c>
      <c r="L1020" s="13">
        <v>10866041</v>
      </c>
      <c r="M1020" s="13">
        <v>1481768</v>
      </c>
      <c r="N1020">
        <v>543429</v>
      </c>
      <c r="O1020">
        <v>4315</v>
      </c>
      <c r="P1020">
        <v>547744</v>
      </c>
      <c r="Q1020">
        <v>33.340799969999999</v>
      </c>
      <c r="R1020">
        <v>54.380035980000002</v>
      </c>
      <c r="S1020" s="11">
        <v>1642864</v>
      </c>
    </row>
    <row r="1021" spans="1:19" x14ac:dyDescent="0.3">
      <c r="A1021" t="s">
        <v>56</v>
      </c>
      <c r="B1021" t="s">
        <v>1392</v>
      </c>
      <c r="C1021" t="s">
        <v>1394</v>
      </c>
      <c r="D1021">
        <v>0</v>
      </c>
      <c r="E1021" t="s">
        <v>31</v>
      </c>
      <c r="F1021" t="s">
        <v>32</v>
      </c>
      <c r="G1021" t="s">
        <v>23</v>
      </c>
      <c r="H1021">
        <v>0</v>
      </c>
      <c r="I1021">
        <v>55</v>
      </c>
      <c r="J1021" t="s">
        <v>48</v>
      </c>
      <c r="K1021" t="s">
        <v>52</v>
      </c>
      <c r="L1021" s="13">
        <v>24571504</v>
      </c>
      <c r="M1021" s="13">
        <v>2788342</v>
      </c>
      <c r="N1021">
        <v>394673</v>
      </c>
      <c r="O1021">
        <v>2860</v>
      </c>
      <c r="P1021">
        <v>397533</v>
      </c>
      <c r="Q1021">
        <v>24.197559869999999</v>
      </c>
      <c r="R1021">
        <v>39.467084700000001</v>
      </c>
      <c r="S1021" s="11">
        <v>1642864</v>
      </c>
    </row>
    <row r="1022" spans="1:19" x14ac:dyDescent="0.3">
      <c r="A1022" t="s">
        <v>56</v>
      </c>
      <c r="B1022" t="s">
        <v>1392</v>
      </c>
      <c r="C1022" t="s">
        <v>1395</v>
      </c>
      <c r="D1022">
        <v>0</v>
      </c>
      <c r="E1022" t="s">
        <v>41</v>
      </c>
      <c r="F1022" t="s">
        <v>42</v>
      </c>
      <c r="G1022" t="s">
        <v>23</v>
      </c>
      <c r="H1022">
        <v>0</v>
      </c>
      <c r="I1022">
        <v>48</v>
      </c>
      <c r="J1022" t="s">
        <v>38</v>
      </c>
      <c r="K1022" t="s">
        <v>25</v>
      </c>
      <c r="L1022" s="13">
        <v>503683</v>
      </c>
      <c r="M1022" s="13">
        <v>0</v>
      </c>
      <c r="N1022">
        <v>25448</v>
      </c>
      <c r="O1022">
        <v>243</v>
      </c>
      <c r="P1022">
        <v>25691</v>
      </c>
      <c r="Q1022">
        <v>1.563793473</v>
      </c>
      <c r="R1022">
        <v>2.5506030270000002</v>
      </c>
      <c r="S1022" s="11">
        <v>1642864</v>
      </c>
    </row>
    <row r="1023" spans="1:19" x14ac:dyDescent="0.3">
      <c r="A1023" t="s">
        <v>56</v>
      </c>
      <c r="B1023" t="s">
        <v>1392</v>
      </c>
      <c r="C1023" t="s">
        <v>33</v>
      </c>
      <c r="D1023">
        <v>0</v>
      </c>
      <c r="E1023" t="s">
        <v>33</v>
      </c>
      <c r="F1023" t="s">
        <v>2885</v>
      </c>
      <c r="G1023" t="s">
        <v>34</v>
      </c>
      <c r="J1023" t="s">
        <v>34</v>
      </c>
      <c r="K1023" t="s">
        <v>34</v>
      </c>
      <c r="N1023">
        <v>15396</v>
      </c>
      <c r="O1023">
        <v>203</v>
      </c>
      <c r="P1023">
        <v>15599</v>
      </c>
      <c r="Q1023">
        <v>0.949500385</v>
      </c>
      <c r="R1023">
        <v>1.5486690519999999</v>
      </c>
      <c r="S1023" s="11">
        <v>1642864</v>
      </c>
    </row>
    <row r="1024" spans="1:19" x14ac:dyDescent="0.3">
      <c r="A1024" t="s">
        <v>56</v>
      </c>
      <c r="B1024" t="s">
        <v>1396</v>
      </c>
      <c r="C1024" t="s">
        <v>1397</v>
      </c>
      <c r="D1024">
        <v>1</v>
      </c>
      <c r="E1024" t="s">
        <v>21</v>
      </c>
      <c r="F1024" t="s">
        <v>22</v>
      </c>
      <c r="G1024" t="s">
        <v>23</v>
      </c>
      <c r="H1024">
        <v>0</v>
      </c>
      <c r="I1024">
        <v>40</v>
      </c>
      <c r="J1024" t="s">
        <v>38</v>
      </c>
      <c r="K1024" t="s">
        <v>29</v>
      </c>
      <c r="L1024" s="13">
        <v>33508455</v>
      </c>
      <c r="M1024" s="13">
        <v>12458607</v>
      </c>
      <c r="N1024">
        <v>631753</v>
      </c>
      <c r="O1024">
        <v>5281</v>
      </c>
      <c r="P1024">
        <v>637034</v>
      </c>
      <c r="Q1024">
        <v>36.520456959999997</v>
      </c>
      <c r="R1024">
        <v>62.201118579999999</v>
      </c>
      <c r="S1024" s="11">
        <v>1744321</v>
      </c>
    </row>
    <row r="1025" spans="1:19" x14ac:dyDescent="0.3">
      <c r="A1025" t="s">
        <v>56</v>
      </c>
      <c r="B1025" t="s">
        <v>1396</v>
      </c>
      <c r="C1025" t="s">
        <v>1398</v>
      </c>
      <c r="D1025">
        <v>0</v>
      </c>
      <c r="E1025" t="s">
        <v>31</v>
      </c>
      <c r="F1025" t="s">
        <v>32</v>
      </c>
      <c r="G1025" t="s">
        <v>23</v>
      </c>
      <c r="H1025">
        <v>0</v>
      </c>
      <c r="I1025">
        <v>52</v>
      </c>
      <c r="J1025" t="s">
        <v>38</v>
      </c>
      <c r="K1025" t="s">
        <v>52</v>
      </c>
      <c r="L1025" s="13">
        <v>3813627</v>
      </c>
      <c r="M1025" s="13">
        <v>144294</v>
      </c>
      <c r="N1025">
        <v>329229</v>
      </c>
      <c r="O1025">
        <v>2292</v>
      </c>
      <c r="P1025">
        <v>331521</v>
      </c>
      <c r="Q1025">
        <v>19.005733459999998</v>
      </c>
      <c r="R1025">
        <v>32.370292689999999</v>
      </c>
      <c r="S1025" s="11">
        <v>1744321</v>
      </c>
    </row>
    <row r="1026" spans="1:19" x14ac:dyDescent="0.3">
      <c r="A1026" t="s">
        <v>56</v>
      </c>
      <c r="B1026" t="s">
        <v>1396</v>
      </c>
      <c r="C1026" t="s">
        <v>33</v>
      </c>
      <c r="D1026">
        <v>0</v>
      </c>
      <c r="E1026" t="s">
        <v>33</v>
      </c>
      <c r="F1026" t="s">
        <v>2885</v>
      </c>
      <c r="G1026" t="s">
        <v>34</v>
      </c>
      <c r="J1026" t="s">
        <v>34</v>
      </c>
      <c r="K1026" t="s">
        <v>34</v>
      </c>
      <c r="N1026">
        <v>18551</v>
      </c>
      <c r="O1026">
        <v>210</v>
      </c>
      <c r="P1026">
        <v>18761</v>
      </c>
      <c r="Q1026">
        <v>1.075547448</v>
      </c>
      <c r="R1026">
        <v>1.8318569899999999</v>
      </c>
      <c r="S1026" s="11">
        <v>1744321</v>
      </c>
    </row>
    <row r="1027" spans="1:19" x14ac:dyDescent="0.3">
      <c r="A1027" t="s">
        <v>126</v>
      </c>
      <c r="B1027" t="s">
        <v>1399</v>
      </c>
      <c r="C1027" t="s">
        <v>1400</v>
      </c>
      <c r="D1027">
        <v>1</v>
      </c>
      <c r="E1027" t="s">
        <v>129</v>
      </c>
      <c r="F1027" t="s">
        <v>130</v>
      </c>
      <c r="G1027" t="s">
        <v>23</v>
      </c>
      <c r="H1027">
        <v>4</v>
      </c>
      <c r="I1027">
        <v>34</v>
      </c>
      <c r="J1027" t="s">
        <v>48</v>
      </c>
      <c r="K1027" t="s">
        <v>29</v>
      </c>
      <c r="L1027" s="13">
        <v>186969794</v>
      </c>
      <c r="M1027" s="13">
        <v>22833319</v>
      </c>
      <c r="N1027">
        <v>777967</v>
      </c>
      <c r="O1027">
        <v>5532</v>
      </c>
      <c r="P1027">
        <v>783499</v>
      </c>
      <c r="Q1027">
        <v>49.893907650000003</v>
      </c>
      <c r="R1027">
        <v>63.413127950000003</v>
      </c>
      <c r="S1027" s="11">
        <v>1570330</v>
      </c>
    </row>
    <row r="1028" spans="1:19" x14ac:dyDescent="0.3">
      <c r="A1028" t="s">
        <v>126</v>
      </c>
      <c r="B1028" t="s">
        <v>1399</v>
      </c>
      <c r="C1028" t="s">
        <v>1401</v>
      </c>
      <c r="D1028">
        <v>0</v>
      </c>
      <c r="E1028" t="s">
        <v>132</v>
      </c>
      <c r="F1028" t="s">
        <v>114</v>
      </c>
      <c r="G1028" t="s">
        <v>23</v>
      </c>
      <c r="H1028">
        <v>0</v>
      </c>
      <c r="I1028">
        <v>61</v>
      </c>
      <c r="J1028" t="s">
        <v>48</v>
      </c>
      <c r="K1028" t="s">
        <v>29</v>
      </c>
      <c r="L1028" s="13">
        <v>30742398</v>
      </c>
      <c r="M1028" s="13">
        <v>961319</v>
      </c>
      <c r="N1028">
        <v>400142</v>
      </c>
      <c r="O1028">
        <v>2631</v>
      </c>
      <c r="P1028">
        <v>402773</v>
      </c>
      <c r="Q1028">
        <v>25.648940029999999</v>
      </c>
      <c r="R1028">
        <v>32.598759899999997</v>
      </c>
      <c r="S1028" s="11">
        <v>1570330</v>
      </c>
    </row>
    <row r="1029" spans="1:19" x14ac:dyDescent="0.3">
      <c r="A1029" t="s">
        <v>126</v>
      </c>
      <c r="B1029" t="s">
        <v>1399</v>
      </c>
      <c r="C1029" t="s">
        <v>33</v>
      </c>
      <c r="D1029">
        <v>0</v>
      </c>
      <c r="E1029" t="s">
        <v>33</v>
      </c>
      <c r="F1029" t="s">
        <v>2885</v>
      </c>
      <c r="G1029" t="s">
        <v>34</v>
      </c>
      <c r="J1029" t="s">
        <v>34</v>
      </c>
      <c r="K1029" t="s">
        <v>34</v>
      </c>
      <c r="N1029">
        <v>14629</v>
      </c>
      <c r="O1029">
        <v>63</v>
      </c>
      <c r="P1029">
        <v>14692</v>
      </c>
      <c r="Q1029">
        <v>0.93559952400000002</v>
      </c>
      <c r="R1029">
        <v>1.1891089530000001</v>
      </c>
      <c r="S1029" s="11">
        <v>1570330</v>
      </c>
    </row>
    <row r="1030" spans="1:19" x14ac:dyDescent="0.3">
      <c r="A1030" t="s">
        <v>35</v>
      </c>
      <c r="B1030" t="s">
        <v>1402</v>
      </c>
      <c r="C1030" t="s">
        <v>1403</v>
      </c>
      <c r="D1030">
        <v>1</v>
      </c>
      <c r="E1030" t="s">
        <v>21</v>
      </c>
      <c r="F1030" t="s">
        <v>22</v>
      </c>
      <c r="G1030" t="s">
        <v>23</v>
      </c>
      <c r="H1030">
        <v>5</v>
      </c>
      <c r="I1030">
        <v>48</v>
      </c>
      <c r="J1030" t="s">
        <v>48</v>
      </c>
      <c r="K1030" t="s">
        <v>29</v>
      </c>
      <c r="L1030" s="13">
        <v>17292937</v>
      </c>
      <c r="M1030" s="13">
        <v>1300000</v>
      </c>
      <c r="N1030">
        <v>564380</v>
      </c>
      <c r="O1030">
        <v>2581</v>
      </c>
      <c r="P1030">
        <v>566961</v>
      </c>
      <c r="Q1030">
        <v>34.016918429999997</v>
      </c>
      <c r="R1030">
        <v>50.43181319</v>
      </c>
      <c r="S1030" s="11">
        <v>1666703</v>
      </c>
    </row>
    <row r="1031" spans="1:19" x14ac:dyDescent="0.3">
      <c r="A1031" t="s">
        <v>35</v>
      </c>
      <c r="B1031" t="s">
        <v>1402</v>
      </c>
      <c r="C1031" t="s">
        <v>1404</v>
      </c>
      <c r="D1031">
        <v>0</v>
      </c>
      <c r="E1031" t="s">
        <v>113</v>
      </c>
      <c r="F1031" t="s">
        <v>114</v>
      </c>
      <c r="G1031" t="s">
        <v>44</v>
      </c>
      <c r="H1031">
        <v>0</v>
      </c>
      <c r="I1031">
        <v>48</v>
      </c>
      <c r="J1031" t="s">
        <v>48</v>
      </c>
      <c r="K1031" t="s">
        <v>61</v>
      </c>
      <c r="L1031" s="13">
        <v>21404646</v>
      </c>
      <c r="M1031" s="13">
        <v>1193748</v>
      </c>
      <c r="N1031">
        <v>474339</v>
      </c>
      <c r="O1031">
        <v>462</v>
      </c>
      <c r="P1031">
        <v>474801</v>
      </c>
      <c r="Q1031">
        <v>28.487438969999999</v>
      </c>
      <c r="R1031">
        <v>42.234078420000003</v>
      </c>
      <c r="S1031" s="11">
        <v>1666703</v>
      </c>
    </row>
    <row r="1032" spans="1:19" x14ac:dyDescent="0.3">
      <c r="A1032" t="s">
        <v>35</v>
      </c>
      <c r="B1032" t="s">
        <v>1402</v>
      </c>
      <c r="C1032" t="s">
        <v>1405</v>
      </c>
      <c r="D1032">
        <v>0</v>
      </c>
      <c r="E1032" t="s">
        <v>31</v>
      </c>
      <c r="F1032" t="s">
        <v>32</v>
      </c>
      <c r="G1032" t="s">
        <v>23</v>
      </c>
      <c r="H1032">
        <v>0</v>
      </c>
      <c r="I1032">
        <v>64</v>
      </c>
      <c r="J1032" t="s">
        <v>48</v>
      </c>
      <c r="K1032" t="s">
        <v>52</v>
      </c>
      <c r="L1032" s="13">
        <v>57266147</v>
      </c>
      <c r="M1032" s="13">
        <v>5082884</v>
      </c>
      <c r="N1032">
        <v>69245</v>
      </c>
      <c r="O1032">
        <v>110</v>
      </c>
      <c r="P1032">
        <v>69355</v>
      </c>
      <c r="Q1032">
        <v>4.1612092860000001</v>
      </c>
      <c r="R1032">
        <v>6.1692045899999997</v>
      </c>
      <c r="S1032" s="11">
        <v>1666703</v>
      </c>
    </row>
    <row r="1033" spans="1:19" x14ac:dyDescent="0.3">
      <c r="A1033" t="s">
        <v>35</v>
      </c>
      <c r="B1033" t="s">
        <v>1406</v>
      </c>
      <c r="C1033" t="s">
        <v>1407</v>
      </c>
      <c r="D1033">
        <v>1</v>
      </c>
      <c r="E1033" t="s">
        <v>21</v>
      </c>
      <c r="F1033" t="s">
        <v>22</v>
      </c>
      <c r="G1033" t="s">
        <v>23</v>
      </c>
      <c r="H1033">
        <v>4</v>
      </c>
      <c r="I1033">
        <v>62</v>
      </c>
      <c r="J1033" t="s">
        <v>48</v>
      </c>
      <c r="K1033" t="s">
        <v>79</v>
      </c>
      <c r="L1033" s="13">
        <v>98905402</v>
      </c>
      <c r="M1033" s="13">
        <v>61524736</v>
      </c>
      <c r="N1033">
        <v>580226</v>
      </c>
      <c r="O1033">
        <v>1132</v>
      </c>
      <c r="P1033">
        <v>581358</v>
      </c>
      <c r="Q1033">
        <v>32.191327979999997</v>
      </c>
      <c r="R1033">
        <v>59.181959499999998</v>
      </c>
      <c r="S1033" s="11">
        <v>1805946</v>
      </c>
    </row>
    <row r="1034" spans="1:19" x14ac:dyDescent="0.3">
      <c r="A1034" t="s">
        <v>35</v>
      </c>
      <c r="B1034" t="s">
        <v>1406</v>
      </c>
      <c r="C1034" t="s">
        <v>1408</v>
      </c>
      <c r="D1034">
        <v>0</v>
      </c>
      <c r="E1034" t="s">
        <v>41</v>
      </c>
      <c r="F1034" t="s">
        <v>42</v>
      </c>
      <c r="G1034" t="s">
        <v>23</v>
      </c>
      <c r="H1034">
        <v>3</v>
      </c>
      <c r="I1034">
        <v>66</v>
      </c>
      <c r="J1034" t="s">
        <v>48</v>
      </c>
      <c r="K1034" t="s">
        <v>29</v>
      </c>
      <c r="L1034" s="13">
        <v>17297000</v>
      </c>
      <c r="M1034" s="13">
        <v>2000000</v>
      </c>
      <c r="N1034">
        <v>319418</v>
      </c>
      <c r="O1034">
        <v>339</v>
      </c>
      <c r="P1034">
        <v>319757</v>
      </c>
      <c r="Q1034">
        <v>17.70578965</v>
      </c>
      <c r="R1034">
        <v>32.551105900000003</v>
      </c>
      <c r="S1034" s="11">
        <v>1805946</v>
      </c>
    </row>
    <row r="1035" spans="1:19" x14ac:dyDescent="0.3">
      <c r="A1035" t="s">
        <v>35</v>
      </c>
      <c r="B1035" t="s">
        <v>1406</v>
      </c>
      <c r="C1035" t="s">
        <v>1409</v>
      </c>
      <c r="D1035">
        <v>0</v>
      </c>
      <c r="E1035" t="s">
        <v>31</v>
      </c>
      <c r="F1035" t="s">
        <v>32</v>
      </c>
      <c r="G1035" t="s">
        <v>23</v>
      </c>
      <c r="I1035">
        <v>54</v>
      </c>
      <c r="J1035" t="s">
        <v>48</v>
      </c>
      <c r="K1035" t="s">
        <v>711</v>
      </c>
      <c r="L1035" s="13" t="s">
        <v>711</v>
      </c>
      <c r="M1035" s="13" t="s">
        <v>711</v>
      </c>
      <c r="N1035">
        <v>37049</v>
      </c>
      <c r="O1035">
        <v>83</v>
      </c>
      <c r="P1035">
        <v>37132</v>
      </c>
      <c r="Q1035">
        <v>2.0560969149999999</v>
      </c>
      <c r="R1035">
        <v>3.7800194029999998</v>
      </c>
      <c r="S1035" s="11">
        <v>1805946</v>
      </c>
    </row>
    <row r="1036" spans="1:19" x14ac:dyDescent="0.3">
      <c r="A1036" t="s">
        <v>35</v>
      </c>
      <c r="B1036" t="s">
        <v>1406</v>
      </c>
      <c r="C1036" t="s">
        <v>33</v>
      </c>
      <c r="D1036">
        <v>0</v>
      </c>
      <c r="E1036" t="s">
        <v>33</v>
      </c>
      <c r="F1036" t="s">
        <v>2885</v>
      </c>
      <c r="G1036" t="s">
        <v>34</v>
      </c>
      <c r="J1036" t="s">
        <v>34</v>
      </c>
      <c r="K1036" t="s">
        <v>34</v>
      </c>
      <c r="N1036">
        <v>13157</v>
      </c>
      <c r="O1036">
        <v>11</v>
      </c>
      <c r="P1036">
        <v>13168</v>
      </c>
      <c r="Q1036">
        <v>0.72914694000000002</v>
      </c>
      <c r="R1036">
        <v>1.340495947</v>
      </c>
      <c r="S1036" s="11">
        <v>1805946</v>
      </c>
    </row>
    <row r="1037" spans="1:19" x14ac:dyDescent="0.3">
      <c r="A1037" t="s">
        <v>126</v>
      </c>
      <c r="B1037" t="s">
        <v>1410</v>
      </c>
      <c r="C1037" t="s">
        <v>1411</v>
      </c>
      <c r="D1037">
        <v>1</v>
      </c>
      <c r="E1037" t="s">
        <v>129</v>
      </c>
      <c r="F1037" t="s">
        <v>130</v>
      </c>
      <c r="G1037" t="s">
        <v>44</v>
      </c>
      <c r="H1037">
        <v>0</v>
      </c>
      <c r="I1037">
        <v>55</v>
      </c>
      <c r="J1037" t="s">
        <v>48</v>
      </c>
      <c r="K1037" t="s">
        <v>29</v>
      </c>
      <c r="L1037" s="13">
        <v>202528594</v>
      </c>
      <c r="M1037" s="13">
        <v>34416887</v>
      </c>
      <c r="N1037">
        <v>534655</v>
      </c>
      <c r="O1037">
        <v>2975</v>
      </c>
      <c r="P1037">
        <v>537630</v>
      </c>
      <c r="Q1037">
        <v>34.376858300000002</v>
      </c>
      <c r="R1037">
        <v>43.468945210000001</v>
      </c>
      <c r="S1037" s="11">
        <v>1563930</v>
      </c>
    </row>
    <row r="1038" spans="1:19" x14ac:dyDescent="0.3">
      <c r="A1038" t="s">
        <v>126</v>
      </c>
      <c r="B1038" t="s">
        <v>1410</v>
      </c>
      <c r="C1038" t="s">
        <v>1412</v>
      </c>
      <c r="D1038">
        <v>0</v>
      </c>
      <c r="E1038" t="s">
        <v>132</v>
      </c>
      <c r="F1038" t="s">
        <v>114</v>
      </c>
      <c r="G1038" t="s">
        <v>23</v>
      </c>
      <c r="H1038">
        <v>0</v>
      </c>
      <c r="I1038">
        <v>49</v>
      </c>
      <c r="J1038" t="s">
        <v>48</v>
      </c>
      <c r="K1038" t="s">
        <v>29</v>
      </c>
      <c r="L1038" s="13">
        <v>253266524</v>
      </c>
      <c r="M1038" s="13">
        <v>18310000</v>
      </c>
      <c r="N1038">
        <v>508361</v>
      </c>
      <c r="O1038">
        <v>3531</v>
      </c>
      <c r="P1038">
        <v>511892</v>
      </c>
      <c r="Q1038">
        <v>32.731132469999999</v>
      </c>
      <c r="R1038">
        <v>41.387953240000002</v>
      </c>
      <c r="S1038" s="11">
        <v>1563930</v>
      </c>
    </row>
    <row r="1039" spans="1:19" x14ac:dyDescent="0.3">
      <c r="A1039" t="s">
        <v>126</v>
      </c>
      <c r="B1039" t="s">
        <v>1410</v>
      </c>
      <c r="C1039" t="s">
        <v>1413</v>
      </c>
      <c r="D1039">
        <v>0</v>
      </c>
      <c r="E1039" t="s">
        <v>134</v>
      </c>
      <c r="F1039" t="s">
        <v>135</v>
      </c>
      <c r="G1039" t="s">
        <v>23</v>
      </c>
      <c r="H1039">
        <v>0</v>
      </c>
      <c r="I1039">
        <v>62</v>
      </c>
      <c r="J1039" t="s">
        <v>48</v>
      </c>
      <c r="K1039" t="s">
        <v>25</v>
      </c>
      <c r="L1039" s="13">
        <v>173451539</v>
      </c>
      <c r="M1039" s="13">
        <v>1150000</v>
      </c>
      <c r="N1039">
        <v>132124</v>
      </c>
      <c r="O1039">
        <v>524</v>
      </c>
      <c r="P1039">
        <v>132648</v>
      </c>
      <c r="Q1039">
        <v>8.4817095390000006</v>
      </c>
      <c r="R1039">
        <v>10.72497562</v>
      </c>
      <c r="S1039" s="11">
        <v>1563930</v>
      </c>
    </row>
    <row r="1040" spans="1:19" x14ac:dyDescent="0.3">
      <c r="A1040" t="s">
        <v>126</v>
      </c>
      <c r="B1040" t="s">
        <v>1410</v>
      </c>
      <c r="C1040" t="s">
        <v>33</v>
      </c>
      <c r="D1040">
        <v>0</v>
      </c>
      <c r="E1040" t="s">
        <v>33</v>
      </c>
      <c r="F1040" t="s">
        <v>2885</v>
      </c>
      <c r="G1040" t="s">
        <v>34</v>
      </c>
      <c r="J1040" t="s">
        <v>34</v>
      </c>
      <c r="K1040" t="s">
        <v>34</v>
      </c>
      <c r="N1040">
        <v>17117</v>
      </c>
      <c r="O1040">
        <v>36</v>
      </c>
      <c r="P1040">
        <v>17153</v>
      </c>
      <c r="Q1040">
        <v>1.096788219</v>
      </c>
      <c r="R1040">
        <v>1.386869812</v>
      </c>
      <c r="S1040" s="11">
        <v>1563930</v>
      </c>
    </row>
    <row r="1041" spans="1:19" x14ac:dyDescent="0.3">
      <c r="A1041" t="s">
        <v>309</v>
      </c>
      <c r="B1041" t="s">
        <v>1414</v>
      </c>
      <c r="C1041" t="s">
        <v>1415</v>
      </c>
      <c r="D1041">
        <v>1</v>
      </c>
      <c r="E1041" t="s">
        <v>21</v>
      </c>
      <c r="F1041" t="s">
        <v>22</v>
      </c>
      <c r="G1041" t="s">
        <v>23</v>
      </c>
      <c r="H1041">
        <v>3</v>
      </c>
      <c r="I1041">
        <v>58</v>
      </c>
      <c r="J1041" t="s">
        <v>48</v>
      </c>
      <c r="K1041" t="s">
        <v>25</v>
      </c>
      <c r="L1041" s="13">
        <v>9547000</v>
      </c>
      <c r="M1041" s="13">
        <v>0</v>
      </c>
      <c r="N1041">
        <v>429710</v>
      </c>
      <c r="O1041">
        <v>3364</v>
      </c>
      <c r="P1041">
        <v>433074</v>
      </c>
      <c r="Q1041">
        <v>26.881374699999999</v>
      </c>
      <c r="R1041">
        <v>35.182695350000003</v>
      </c>
      <c r="S1041" s="11">
        <v>1611056</v>
      </c>
    </row>
    <row r="1042" spans="1:19" x14ac:dyDescent="0.3">
      <c r="A1042" t="s">
        <v>309</v>
      </c>
      <c r="B1042" t="s">
        <v>1414</v>
      </c>
      <c r="C1042" t="s">
        <v>1416</v>
      </c>
      <c r="D1042">
        <v>0</v>
      </c>
      <c r="E1042" t="s">
        <v>312</v>
      </c>
      <c r="F1042" t="s">
        <v>313</v>
      </c>
      <c r="G1042" t="s">
        <v>23</v>
      </c>
      <c r="H1042">
        <v>0</v>
      </c>
      <c r="I1042">
        <v>52</v>
      </c>
      <c r="J1042" t="s">
        <v>48</v>
      </c>
      <c r="K1042" t="s">
        <v>61</v>
      </c>
      <c r="L1042" s="13">
        <v>25884601</v>
      </c>
      <c r="M1042" s="13">
        <v>456763</v>
      </c>
      <c r="N1042">
        <v>405641</v>
      </c>
      <c r="O1042">
        <v>619</v>
      </c>
      <c r="P1042">
        <v>406260</v>
      </c>
      <c r="Q1042">
        <v>25.21700053</v>
      </c>
      <c r="R1042">
        <v>33.004340620000001</v>
      </c>
      <c r="S1042" s="11">
        <v>1611056</v>
      </c>
    </row>
    <row r="1043" spans="1:19" x14ac:dyDescent="0.3">
      <c r="A1043" t="s">
        <v>309</v>
      </c>
      <c r="B1043" t="s">
        <v>1414</v>
      </c>
      <c r="C1043" t="s">
        <v>1417</v>
      </c>
      <c r="D1043">
        <v>0</v>
      </c>
      <c r="E1043" t="s">
        <v>31</v>
      </c>
      <c r="F1043" t="s">
        <v>32</v>
      </c>
      <c r="G1043" t="s">
        <v>23</v>
      </c>
      <c r="H1043">
        <v>3</v>
      </c>
      <c r="I1043">
        <v>60</v>
      </c>
      <c r="J1043" t="s">
        <v>38</v>
      </c>
      <c r="K1043" t="s">
        <v>79</v>
      </c>
      <c r="L1043" s="13">
        <v>16154671</v>
      </c>
      <c r="M1043" s="13">
        <v>8044387</v>
      </c>
      <c r="N1043">
        <v>317915</v>
      </c>
      <c r="O1043">
        <v>1287</v>
      </c>
      <c r="P1043">
        <v>319202</v>
      </c>
      <c r="Q1043">
        <v>19.813215679999999</v>
      </c>
      <c r="R1043">
        <v>25.93179623</v>
      </c>
      <c r="S1043" s="11">
        <v>1611056</v>
      </c>
    </row>
    <row r="1044" spans="1:19" x14ac:dyDescent="0.3">
      <c r="A1044" t="s">
        <v>309</v>
      </c>
      <c r="B1044" t="s">
        <v>1414</v>
      </c>
      <c r="C1044" t="s">
        <v>33</v>
      </c>
      <c r="D1044">
        <v>0</v>
      </c>
      <c r="E1044" t="s">
        <v>33</v>
      </c>
      <c r="F1044" t="s">
        <v>2885</v>
      </c>
      <c r="G1044" t="s">
        <v>34</v>
      </c>
      <c r="J1044" t="s">
        <v>34</v>
      </c>
      <c r="K1044" t="s">
        <v>34</v>
      </c>
      <c r="N1044">
        <v>21172</v>
      </c>
      <c r="O1044">
        <v>27</v>
      </c>
      <c r="P1044">
        <v>21199</v>
      </c>
      <c r="Q1044">
        <v>1.315845011</v>
      </c>
      <c r="R1044">
        <v>1.7221951879999999</v>
      </c>
      <c r="S1044" s="11">
        <v>1611056</v>
      </c>
    </row>
    <row r="1045" spans="1:19" x14ac:dyDescent="0.3">
      <c r="A1045" t="s">
        <v>309</v>
      </c>
      <c r="B1045" t="s">
        <v>1414</v>
      </c>
      <c r="C1045" t="s">
        <v>1418</v>
      </c>
      <c r="D1045">
        <v>0</v>
      </c>
      <c r="E1045" t="s">
        <v>307</v>
      </c>
      <c r="F1045" t="s">
        <v>308</v>
      </c>
      <c r="G1045" t="s">
        <v>44</v>
      </c>
      <c r="H1045">
        <v>0</v>
      </c>
      <c r="I1045">
        <v>43</v>
      </c>
      <c r="J1045" t="s">
        <v>48</v>
      </c>
      <c r="K1045" t="s">
        <v>61</v>
      </c>
      <c r="L1045" s="13">
        <v>539221</v>
      </c>
      <c r="M1045" s="13">
        <v>198800</v>
      </c>
      <c r="N1045">
        <v>15833</v>
      </c>
      <c r="O1045">
        <v>31</v>
      </c>
      <c r="P1045">
        <v>15864</v>
      </c>
      <c r="Q1045">
        <v>0.98469575200000004</v>
      </c>
      <c r="R1045">
        <v>1.2887827000000001</v>
      </c>
      <c r="S1045" s="11">
        <v>1611056</v>
      </c>
    </row>
    <row r="1046" spans="1:19" x14ac:dyDescent="0.3">
      <c r="A1046" t="s">
        <v>309</v>
      </c>
      <c r="B1046" t="s">
        <v>1414</v>
      </c>
      <c r="C1046" t="s">
        <v>1419</v>
      </c>
      <c r="D1046">
        <v>0</v>
      </c>
      <c r="E1046" t="s">
        <v>73</v>
      </c>
      <c r="F1046" t="s">
        <v>74</v>
      </c>
      <c r="G1046" t="s">
        <v>23</v>
      </c>
      <c r="H1046">
        <v>0</v>
      </c>
      <c r="I1046">
        <v>42</v>
      </c>
      <c r="J1046" t="s">
        <v>38</v>
      </c>
      <c r="K1046" t="s">
        <v>79</v>
      </c>
      <c r="L1046" s="13">
        <v>2315608</v>
      </c>
      <c r="M1046" s="13">
        <v>104000</v>
      </c>
      <c r="N1046">
        <v>12391</v>
      </c>
      <c r="O1046">
        <v>18</v>
      </c>
      <c r="P1046">
        <v>12409</v>
      </c>
      <c r="Q1046">
        <v>0.77024014100000004</v>
      </c>
      <c r="R1046">
        <v>1.008100386</v>
      </c>
      <c r="S1046" s="11">
        <v>1611056</v>
      </c>
    </row>
    <row r="1047" spans="1:19" x14ac:dyDescent="0.3">
      <c r="A1047" t="s">
        <v>347</v>
      </c>
      <c r="B1047" t="s">
        <v>1420</v>
      </c>
      <c r="C1047" t="s">
        <v>1421</v>
      </c>
      <c r="D1047">
        <v>1</v>
      </c>
      <c r="E1047" t="s">
        <v>31</v>
      </c>
      <c r="F1047" t="s">
        <v>32</v>
      </c>
      <c r="G1047" t="s">
        <v>23</v>
      </c>
      <c r="H1047">
        <v>0</v>
      </c>
      <c r="I1047">
        <v>36</v>
      </c>
      <c r="J1047" t="s">
        <v>48</v>
      </c>
      <c r="K1047" t="s">
        <v>29</v>
      </c>
      <c r="L1047" s="13">
        <v>13727834</v>
      </c>
      <c r="M1047" s="13">
        <v>1250000</v>
      </c>
      <c r="N1047">
        <v>785014</v>
      </c>
      <c r="O1047">
        <v>1078</v>
      </c>
      <c r="P1047">
        <v>786092</v>
      </c>
      <c r="Q1047">
        <v>45.309515380000001</v>
      </c>
      <c r="R1047">
        <v>55.172287939999997</v>
      </c>
      <c r="S1047" s="11">
        <v>1734938</v>
      </c>
    </row>
    <row r="1048" spans="1:19" x14ac:dyDescent="0.3">
      <c r="A1048" t="s">
        <v>347</v>
      </c>
      <c r="B1048" t="s">
        <v>1420</v>
      </c>
      <c r="C1048" t="s">
        <v>1422</v>
      </c>
      <c r="D1048">
        <v>0</v>
      </c>
      <c r="E1048" t="s">
        <v>521</v>
      </c>
      <c r="F1048" t="s">
        <v>42</v>
      </c>
      <c r="G1048" t="s">
        <v>23</v>
      </c>
      <c r="H1048">
        <v>0</v>
      </c>
      <c r="I1048">
        <v>41</v>
      </c>
      <c r="J1048" t="s">
        <v>48</v>
      </c>
      <c r="K1048" t="s">
        <v>29</v>
      </c>
      <c r="L1048" s="13">
        <v>2750757</v>
      </c>
      <c r="M1048" s="13">
        <v>0</v>
      </c>
      <c r="N1048">
        <v>574456</v>
      </c>
      <c r="O1048">
        <v>1642</v>
      </c>
      <c r="P1048">
        <v>576098</v>
      </c>
      <c r="Q1048">
        <v>33.205682279999998</v>
      </c>
      <c r="R1048">
        <v>40.43374661</v>
      </c>
      <c r="S1048" s="11">
        <v>1734938</v>
      </c>
    </row>
    <row r="1049" spans="1:19" x14ac:dyDescent="0.3">
      <c r="A1049" t="s">
        <v>347</v>
      </c>
      <c r="B1049" t="s">
        <v>1420</v>
      </c>
      <c r="C1049" t="s">
        <v>1423</v>
      </c>
      <c r="D1049">
        <v>0</v>
      </c>
      <c r="E1049" t="s">
        <v>155</v>
      </c>
      <c r="F1049" t="s">
        <v>1127</v>
      </c>
      <c r="G1049" t="s">
        <v>23</v>
      </c>
      <c r="H1049">
        <v>1</v>
      </c>
      <c r="I1049">
        <v>57</v>
      </c>
      <c r="J1049" t="s">
        <v>48</v>
      </c>
      <c r="K1049" t="s">
        <v>66</v>
      </c>
      <c r="L1049" s="13">
        <v>90303570</v>
      </c>
      <c r="M1049" s="13">
        <v>1100000</v>
      </c>
      <c r="N1049">
        <v>18253</v>
      </c>
      <c r="O1049">
        <v>91</v>
      </c>
      <c r="P1049">
        <v>18344</v>
      </c>
      <c r="Q1049">
        <v>1.05732885</v>
      </c>
      <c r="R1049">
        <v>1.2874834630000001</v>
      </c>
      <c r="S1049" s="11">
        <v>1734938</v>
      </c>
    </row>
    <row r="1050" spans="1:19" x14ac:dyDescent="0.3">
      <c r="A1050" t="s">
        <v>347</v>
      </c>
      <c r="B1050" t="s">
        <v>1420</v>
      </c>
      <c r="C1050" t="s">
        <v>33</v>
      </c>
      <c r="D1050">
        <v>0</v>
      </c>
      <c r="E1050" t="s">
        <v>33</v>
      </c>
      <c r="F1050" t="s">
        <v>2885</v>
      </c>
      <c r="G1050" t="s">
        <v>34</v>
      </c>
      <c r="J1050" t="s">
        <v>34</v>
      </c>
      <c r="K1050" t="s">
        <v>34</v>
      </c>
      <c r="N1050">
        <v>15845</v>
      </c>
      <c r="O1050">
        <v>68</v>
      </c>
      <c r="P1050">
        <v>15913</v>
      </c>
      <c r="Q1050">
        <v>0.91720856900000003</v>
      </c>
      <c r="R1050">
        <v>1.116862426</v>
      </c>
      <c r="S1050" s="11">
        <v>1734938</v>
      </c>
    </row>
    <row r="1051" spans="1:19" x14ac:dyDescent="0.3">
      <c r="A1051" t="s">
        <v>228</v>
      </c>
      <c r="B1051" t="s">
        <v>1424</v>
      </c>
      <c r="C1051" t="s">
        <v>1425</v>
      </c>
      <c r="D1051">
        <v>1</v>
      </c>
      <c r="E1051" t="s">
        <v>231</v>
      </c>
      <c r="F1051" t="s">
        <v>232</v>
      </c>
      <c r="G1051" t="s">
        <v>23</v>
      </c>
      <c r="H1051">
        <v>1</v>
      </c>
      <c r="I1051">
        <v>44</v>
      </c>
      <c r="J1051" t="s">
        <v>48</v>
      </c>
      <c r="K1051" t="s">
        <v>29</v>
      </c>
      <c r="L1051" s="13">
        <v>471186830</v>
      </c>
      <c r="M1051" s="13">
        <v>81131909</v>
      </c>
      <c r="N1051">
        <v>716961</v>
      </c>
      <c r="O1051">
        <v>4752</v>
      </c>
      <c r="P1051">
        <v>721713</v>
      </c>
      <c r="Q1051">
        <v>47.203549129999999</v>
      </c>
      <c r="R1051">
        <v>59.896425950000001</v>
      </c>
      <c r="S1051" s="11">
        <v>1528938</v>
      </c>
    </row>
    <row r="1052" spans="1:19" x14ac:dyDescent="0.3">
      <c r="A1052" t="s">
        <v>228</v>
      </c>
      <c r="B1052" t="s">
        <v>1424</v>
      </c>
      <c r="C1052" t="s">
        <v>1426</v>
      </c>
      <c r="D1052">
        <v>0</v>
      </c>
      <c r="E1052" t="s">
        <v>765</v>
      </c>
      <c r="F1052" t="s">
        <v>766</v>
      </c>
      <c r="G1052" t="s">
        <v>23</v>
      </c>
      <c r="H1052">
        <v>5</v>
      </c>
      <c r="I1052">
        <v>51</v>
      </c>
      <c r="J1052" t="s">
        <v>48</v>
      </c>
      <c r="K1052" t="s">
        <v>52</v>
      </c>
      <c r="L1052" s="13">
        <v>601747124</v>
      </c>
      <c r="M1052" s="13">
        <v>175246855</v>
      </c>
      <c r="N1052">
        <v>321004</v>
      </c>
      <c r="O1052">
        <v>790</v>
      </c>
      <c r="P1052">
        <v>321794</v>
      </c>
      <c r="Q1052">
        <v>21.0468966</v>
      </c>
      <c r="R1052">
        <v>26.70633686</v>
      </c>
      <c r="S1052" s="11">
        <v>1528938</v>
      </c>
    </row>
    <row r="1053" spans="1:19" x14ac:dyDescent="0.3">
      <c r="A1053" t="s">
        <v>228</v>
      </c>
      <c r="B1053" t="s">
        <v>1424</v>
      </c>
      <c r="C1053" t="s">
        <v>1427</v>
      </c>
      <c r="D1053">
        <v>0</v>
      </c>
      <c r="E1053" t="s">
        <v>155</v>
      </c>
      <c r="F1053" t="s">
        <v>237</v>
      </c>
      <c r="G1053" t="s">
        <v>23</v>
      </c>
      <c r="H1053">
        <v>0</v>
      </c>
      <c r="I1053">
        <v>69</v>
      </c>
      <c r="J1053" t="s">
        <v>48</v>
      </c>
      <c r="K1053" t="s">
        <v>79</v>
      </c>
      <c r="L1053" s="13">
        <v>10487161</v>
      </c>
      <c r="M1053" s="13">
        <v>400000</v>
      </c>
      <c r="N1053">
        <v>50097</v>
      </c>
      <c r="O1053">
        <v>82</v>
      </c>
      <c r="P1053">
        <v>50179</v>
      </c>
      <c r="Q1053">
        <v>3.2819512629999998</v>
      </c>
      <c r="R1053">
        <v>4.164457004</v>
      </c>
      <c r="S1053" s="11">
        <v>1528938</v>
      </c>
    </row>
    <row r="1054" spans="1:19" x14ac:dyDescent="0.3">
      <c r="A1054" t="s">
        <v>228</v>
      </c>
      <c r="B1054" t="s">
        <v>1424</v>
      </c>
      <c r="C1054" t="s">
        <v>1428</v>
      </c>
      <c r="D1054">
        <v>0</v>
      </c>
      <c r="E1054" t="s">
        <v>239</v>
      </c>
      <c r="F1054" t="s">
        <v>240</v>
      </c>
      <c r="G1054" t="s">
        <v>23</v>
      </c>
      <c r="I1054">
        <v>40</v>
      </c>
      <c r="J1054" t="s">
        <v>48</v>
      </c>
      <c r="K1054" t="s">
        <v>711</v>
      </c>
      <c r="L1054" s="13" t="s">
        <v>711</v>
      </c>
      <c r="M1054" s="13" t="s">
        <v>711</v>
      </c>
      <c r="N1054">
        <v>30103</v>
      </c>
      <c r="O1054">
        <v>143</v>
      </c>
      <c r="P1054">
        <v>30246</v>
      </c>
      <c r="Q1054">
        <v>1.9782358739999999</v>
      </c>
      <c r="R1054">
        <v>2.5101768980000001</v>
      </c>
      <c r="S1054" s="11">
        <v>1528938</v>
      </c>
    </row>
    <row r="1055" spans="1:19" x14ac:dyDescent="0.3">
      <c r="A1055" t="s">
        <v>228</v>
      </c>
      <c r="B1055" t="s">
        <v>1424</v>
      </c>
      <c r="C1055" t="s">
        <v>1429</v>
      </c>
      <c r="D1055">
        <v>0</v>
      </c>
      <c r="E1055" t="s">
        <v>242</v>
      </c>
      <c r="F1055" t="s">
        <v>243</v>
      </c>
      <c r="G1055" t="s">
        <v>23</v>
      </c>
      <c r="H1055">
        <v>0</v>
      </c>
      <c r="I1055">
        <v>40</v>
      </c>
      <c r="J1055" t="s">
        <v>48</v>
      </c>
      <c r="K1055" t="s">
        <v>25</v>
      </c>
      <c r="L1055" s="13">
        <v>4607825</v>
      </c>
      <c r="M1055" s="13">
        <v>0</v>
      </c>
      <c r="N1055">
        <v>14514</v>
      </c>
      <c r="O1055">
        <v>73</v>
      </c>
      <c r="P1055">
        <v>14587</v>
      </c>
      <c r="Q1055">
        <v>0.95406092300000001</v>
      </c>
      <c r="R1055">
        <v>1.2106047209999999</v>
      </c>
      <c r="S1055" s="11">
        <v>1528938</v>
      </c>
    </row>
    <row r="1056" spans="1:19" x14ac:dyDescent="0.3">
      <c r="A1056" t="s">
        <v>45</v>
      </c>
      <c r="B1056" t="s">
        <v>1430</v>
      </c>
      <c r="C1056" t="s">
        <v>1431</v>
      </c>
      <c r="D1056">
        <v>1</v>
      </c>
      <c r="E1056" t="s">
        <v>158</v>
      </c>
      <c r="F1056" t="s">
        <v>159</v>
      </c>
      <c r="G1056" t="s">
        <v>23</v>
      </c>
      <c r="H1056">
        <v>1</v>
      </c>
      <c r="I1056">
        <v>32</v>
      </c>
      <c r="J1056" t="s">
        <v>48</v>
      </c>
      <c r="K1056" t="s">
        <v>29</v>
      </c>
      <c r="L1056" s="13">
        <v>19616515</v>
      </c>
      <c r="M1056" s="13">
        <v>1241233</v>
      </c>
      <c r="N1056">
        <v>558023</v>
      </c>
      <c r="O1056">
        <v>1700</v>
      </c>
      <c r="P1056">
        <v>559723</v>
      </c>
      <c r="Q1056">
        <v>28.474835120000002</v>
      </c>
      <c r="R1056">
        <v>62.841363790000003</v>
      </c>
      <c r="S1056" s="11">
        <v>1965676</v>
      </c>
    </row>
    <row r="1057" spans="1:19" x14ac:dyDescent="0.3">
      <c r="A1057" t="s">
        <v>45</v>
      </c>
      <c r="B1057" t="s">
        <v>1430</v>
      </c>
      <c r="C1057" t="s">
        <v>1432</v>
      </c>
      <c r="D1057">
        <v>0</v>
      </c>
      <c r="E1057" t="s">
        <v>50</v>
      </c>
      <c r="F1057" t="s">
        <v>51</v>
      </c>
      <c r="G1057" t="s">
        <v>23</v>
      </c>
      <c r="H1057">
        <v>1</v>
      </c>
      <c r="I1057">
        <v>52</v>
      </c>
      <c r="J1057" t="s">
        <v>48</v>
      </c>
      <c r="K1057" t="s">
        <v>61</v>
      </c>
      <c r="L1057" s="13">
        <v>421863127</v>
      </c>
      <c r="M1057" s="13">
        <v>3587200</v>
      </c>
      <c r="N1057">
        <v>215014</v>
      </c>
      <c r="O1057">
        <v>366</v>
      </c>
      <c r="P1057">
        <v>215380</v>
      </c>
      <c r="Q1057">
        <v>10.9570448</v>
      </c>
      <c r="R1057">
        <v>24.181198439999999</v>
      </c>
      <c r="S1057" s="11">
        <v>1965676</v>
      </c>
    </row>
    <row r="1058" spans="1:19" x14ac:dyDescent="0.3">
      <c r="A1058" t="s">
        <v>45</v>
      </c>
      <c r="B1058" t="s">
        <v>1430</v>
      </c>
      <c r="C1058" t="s">
        <v>1433</v>
      </c>
      <c r="D1058">
        <v>0</v>
      </c>
      <c r="E1058" t="s">
        <v>54</v>
      </c>
      <c r="F1058" t="s">
        <v>55</v>
      </c>
      <c r="G1058" t="s">
        <v>23</v>
      </c>
      <c r="H1058">
        <v>3</v>
      </c>
      <c r="I1058">
        <v>54</v>
      </c>
      <c r="J1058" t="s">
        <v>48</v>
      </c>
      <c r="K1058" t="s">
        <v>25</v>
      </c>
      <c r="L1058" s="13">
        <v>260000</v>
      </c>
      <c r="M1058" s="13">
        <v>814407</v>
      </c>
      <c r="N1058">
        <v>65362</v>
      </c>
      <c r="O1058">
        <v>210</v>
      </c>
      <c r="P1058">
        <v>65572</v>
      </c>
      <c r="Q1058">
        <v>3.3358498550000002</v>
      </c>
      <c r="R1058">
        <v>7.3619163529999998</v>
      </c>
      <c r="S1058" s="11">
        <v>1965676</v>
      </c>
    </row>
    <row r="1059" spans="1:19" x14ac:dyDescent="0.3">
      <c r="A1059" t="s">
        <v>45</v>
      </c>
      <c r="B1059" t="s">
        <v>1430</v>
      </c>
      <c r="C1059" t="s">
        <v>33</v>
      </c>
      <c r="D1059">
        <v>0</v>
      </c>
      <c r="E1059" t="s">
        <v>33</v>
      </c>
      <c r="F1059" t="s">
        <v>2885</v>
      </c>
      <c r="G1059" t="s">
        <v>34</v>
      </c>
      <c r="J1059" t="s">
        <v>34</v>
      </c>
      <c r="K1059" t="s">
        <v>34</v>
      </c>
      <c r="N1059">
        <v>12975</v>
      </c>
      <c r="O1059">
        <v>37</v>
      </c>
      <c r="P1059">
        <v>13012</v>
      </c>
      <c r="Q1059">
        <v>0.66196056700000006</v>
      </c>
      <c r="R1059">
        <v>1.460886592</v>
      </c>
      <c r="S1059" s="11">
        <v>1965676</v>
      </c>
    </row>
    <row r="1060" spans="1:19" x14ac:dyDescent="0.3">
      <c r="A1060" t="s">
        <v>45</v>
      </c>
      <c r="B1060" t="s">
        <v>1430</v>
      </c>
      <c r="C1060" t="s">
        <v>1434</v>
      </c>
      <c r="D1060">
        <v>0</v>
      </c>
      <c r="E1060" t="s">
        <v>41</v>
      </c>
      <c r="F1060" t="s">
        <v>42</v>
      </c>
      <c r="G1060" t="s">
        <v>23</v>
      </c>
      <c r="H1060">
        <v>1</v>
      </c>
      <c r="I1060">
        <v>35</v>
      </c>
      <c r="J1060" t="s">
        <v>48</v>
      </c>
      <c r="K1060" t="s">
        <v>61</v>
      </c>
      <c r="L1060" s="13">
        <v>8999137</v>
      </c>
      <c r="M1060" s="13">
        <v>905000</v>
      </c>
      <c r="N1060">
        <v>9604</v>
      </c>
      <c r="O1060">
        <v>23</v>
      </c>
      <c r="P1060">
        <v>9627</v>
      </c>
      <c r="Q1060">
        <v>0.48975517800000001</v>
      </c>
      <c r="R1060">
        <v>1.0808450060000001</v>
      </c>
      <c r="S1060" s="11">
        <v>1965676</v>
      </c>
    </row>
    <row r="1061" spans="1:19" x14ac:dyDescent="0.3">
      <c r="A1061" t="s">
        <v>228</v>
      </c>
      <c r="B1061" t="s">
        <v>1435</v>
      </c>
      <c r="C1061" t="s">
        <v>1436</v>
      </c>
      <c r="D1061">
        <v>1</v>
      </c>
      <c r="E1061" t="s">
        <v>231</v>
      </c>
      <c r="F1061" t="s">
        <v>232</v>
      </c>
      <c r="G1061" t="s">
        <v>23</v>
      </c>
      <c r="H1061">
        <v>0</v>
      </c>
      <c r="I1061">
        <v>44</v>
      </c>
      <c r="J1061" t="s">
        <v>38</v>
      </c>
      <c r="K1061" t="s">
        <v>29</v>
      </c>
      <c r="L1061" s="13">
        <v>48172936</v>
      </c>
      <c r="M1061" s="13">
        <v>0</v>
      </c>
      <c r="N1061">
        <v>680087</v>
      </c>
      <c r="O1061">
        <v>3917</v>
      </c>
      <c r="P1061">
        <v>684004</v>
      </c>
      <c r="Q1061">
        <v>41.606285190000001</v>
      </c>
      <c r="R1061">
        <v>55.243676489999999</v>
      </c>
      <c r="S1061" s="11">
        <v>1643992</v>
      </c>
    </row>
    <row r="1062" spans="1:19" x14ac:dyDescent="0.3">
      <c r="A1062" t="s">
        <v>228</v>
      </c>
      <c r="B1062" t="s">
        <v>1435</v>
      </c>
      <c r="C1062" t="s">
        <v>1437</v>
      </c>
      <c r="D1062">
        <v>0</v>
      </c>
      <c r="E1062" t="s">
        <v>252</v>
      </c>
      <c r="F1062" t="s">
        <v>253</v>
      </c>
      <c r="G1062" t="s">
        <v>44</v>
      </c>
      <c r="H1062">
        <v>0</v>
      </c>
      <c r="I1062">
        <v>36</v>
      </c>
      <c r="J1062" t="s">
        <v>38</v>
      </c>
      <c r="K1062" t="s">
        <v>29</v>
      </c>
      <c r="L1062" s="13">
        <v>19631546</v>
      </c>
      <c r="M1062" s="13">
        <v>6500000</v>
      </c>
      <c r="N1062">
        <v>396432</v>
      </c>
      <c r="O1062">
        <v>940</v>
      </c>
      <c r="P1062">
        <v>397372</v>
      </c>
      <c r="Q1062">
        <v>24.171163849999999</v>
      </c>
      <c r="R1062">
        <v>32.093803860000001</v>
      </c>
      <c r="S1062" s="11">
        <v>1643992</v>
      </c>
    </row>
    <row r="1063" spans="1:19" x14ac:dyDescent="0.3">
      <c r="A1063" t="s">
        <v>228</v>
      </c>
      <c r="B1063" t="s">
        <v>1435</v>
      </c>
      <c r="C1063" t="s">
        <v>1438</v>
      </c>
      <c r="D1063">
        <v>0</v>
      </c>
      <c r="E1063" t="s">
        <v>239</v>
      </c>
      <c r="F1063" t="s">
        <v>240</v>
      </c>
      <c r="G1063" t="s">
        <v>44</v>
      </c>
      <c r="H1063">
        <v>0</v>
      </c>
      <c r="I1063">
        <v>26</v>
      </c>
      <c r="J1063" t="s">
        <v>38</v>
      </c>
      <c r="K1063" t="s">
        <v>29</v>
      </c>
      <c r="L1063" s="13">
        <v>15014</v>
      </c>
      <c r="M1063" s="13">
        <v>0</v>
      </c>
      <c r="N1063">
        <v>62607</v>
      </c>
      <c r="O1063">
        <v>164</v>
      </c>
      <c r="P1063">
        <v>62771</v>
      </c>
      <c r="Q1063">
        <v>3.8182059279999998</v>
      </c>
      <c r="R1063">
        <v>5.0697083889999996</v>
      </c>
      <c r="S1063" s="11">
        <v>1643992</v>
      </c>
    </row>
    <row r="1064" spans="1:19" x14ac:dyDescent="0.3">
      <c r="A1064" t="s">
        <v>228</v>
      </c>
      <c r="B1064" t="s">
        <v>1435</v>
      </c>
      <c r="C1064" t="s">
        <v>1439</v>
      </c>
      <c r="D1064">
        <v>0</v>
      </c>
      <c r="E1064" t="s">
        <v>155</v>
      </c>
      <c r="F1064" t="s">
        <v>237</v>
      </c>
      <c r="G1064" t="s">
        <v>23</v>
      </c>
      <c r="H1064">
        <v>0</v>
      </c>
      <c r="I1064">
        <v>51</v>
      </c>
      <c r="J1064" t="s">
        <v>38</v>
      </c>
      <c r="K1064" t="s">
        <v>29</v>
      </c>
      <c r="L1064" s="13">
        <v>21615246</v>
      </c>
      <c r="M1064" s="13">
        <v>0</v>
      </c>
      <c r="N1064">
        <v>55157</v>
      </c>
      <c r="O1064">
        <v>56</v>
      </c>
      <c r="P1064">
        <v>55213</v>
      </c>
      <c r="Q1064">
        <v>3.3584713310000001</v>
      </c>
      <c r="R1064">
        <v>4.4592854869999998</v>
      </c>
      <c r="S1064" s="11">
        <v>1643992</v>
      </c>
    </row>
    <row r="1065" spans="1:19" x14ac:dyDescent="0.3">
      <c r="A1065" t="s">
        <v>228</v>
      </c>
      <c r="B1065" t="s">
        <v>1435</v>
      </c>
      <c r="C1065" t="s">
        <v>33</v>
      </c>
      <c r="D1065">
        <v>0</v>
      </c>
      <c r="E1065" t="s">
        <v>33</v>
      </c>
      <c r="F1065" t="s">
        <v>2885</v>
      </c>
      <c r="G1065" t="s">
        <v>34</v>
      </c>
      <c r="J1065" t="s">
        <v>34</v>
      </c>
      <c r="K1065" t="s">
        <v>34</v>
      </c>
      <c r="N1065">
        <v>21591</v>
      </c>
      <c r="O1065">
        <v>70</v>
      </c>
      <c r="P1065">
        <v>21661</v>
      </c>
      <c r="Q1065">
        <v>1.3175854870000001</v>
      </c>
      <c r="R1065">
        <v>1.749453624</v>
      </c>
      <c r="S1065" s="11">
        <v>1643992</v>
      </c>
    </row>
    <row r="1066" spans="1:19" x14ac:dyDescent="0.3">
      <c r="A1066" t="s">
        <v>309</v>
      </c>
      <c r="B1066" t="s">
        <v>1440</v>
      </c>
      <c r="C1066" t="s">
        <v>1441</v>
      </c>
      <c r="D1066">
        <v>1</v>
      </c>
      <c r="E1066" t="s">
        <v>312</v>
      </c>
      <c r="F1066" t="s">
        <v>313</v>
      </c>
      <c r="G1066" t="s">
        <v>23</v>
      </c>
      <c r="H1066">
        <v>0</v>
      </c>
      <c r="I1066">
        <v>55</v>
      </c>
      <c r="J1066" t="s">
        <v>48</v>
      </c>
      <c r="K1066" t="s">
        <v>39</v>
      </c>
      <c r="L1066" s="13">
        <v>1244722</v>
      </c>
      <c r="M1066" s="13">
        <v>0</v>
      </c>
      <c r="N1066">
        <v>461154</v>
      </c>
      <c r="O1066">
        <v>525</v>
      </c>
      <c r="P1066">
        <v>461679</v>
      </c>
      <c r="Q1066">
        <v>35.826117859999997</v>
      </c>
      <c r="R1066">
        <v>49.008376490000003</v>
      </c>
      <c r="S1066" s="11">
        <v>1288666</v>
      </c>
    </row>
    <row r="1067" spans="1:19" x14ac:dyDescent="0.3">
      <c r="A1067" t="s">
        <v>309</v>
      </c>
      <c r="B1067" t="s">
        <v>1440</v>
      </c>
      <c r="C1067" t="s">
        <v>1442</v>
      </c>
      <c r="D1067">
        <v>0</v>
      </c>
      <c r="E1067" t="s">
        <v>21</v>
      </c>
      <c r="F1067" t="s">
        <v>22</v>
      </c>
      <c r="G1067" t="s">
        <v>23</v>
      </c>
      <c r="H1067">
        <v>0</v>
      </c>
      <c r="I1067">
        <v>66</v>
      </c>
      <c r="J1067" t="s">
        <v>48</v>
      </c>
      <c r="K1067" t="s">
        <v>29</v>
      </c>
      <c r="L1067" s="13">
        <v>9415000</v>
      </c>
      <c r="M1067" s="13">
        <v>1050000</v>
      </c>
      <c r="N1067">
        <v>310883</v>
      </c>
      <c r="O1067">
        <v>1580</v>
      </c>
      <c r="P1067">
        <v>312463</v>
      </c>
      <c r="Q1067">
        <v>24.24701203</v>
      </c>
      <c r="R1067">
        <v>33.168726200000002</v>
      </c>
      <c r="S1067" s="11">
        <v>1288666</v>
      </c>
    </row>
    <row r="1068" spans="1:19" x14ac:dyDescent="0.3">
      <c r="A1068" t="s">
        <v>309</v>
      </c>
      <c r="B1068" t="s">
        <v>1440</v>
      </c>
      <c r="C1068" t="s">
        <v>1443</v>
      </c>
      <c r="D1068">
        <v>0</v>
      </c>
      <c r="E1068" t="s">
        <v>31</v>
      </c>
      <c r="F1068" t="s">
        <v>32</v>
      </c>
      <c r="G1068" t="s">
        <v>23</v>
      </c>
      <c r="H1068">
        <v>0</v>
      </c>
      <c r="I1068">
        <v>37</v>
      </c>
      <c r="J1068" t="s">
        <v>48</v>
      </c>
      <c r="K1068" t="s">
        <v>52</v>
      </c>
      <c r="L1068" s="13">
        <v>5330945</v>
      </c>
      <c r="M1068" s="13">
        <v>0</v>
      </c>
      <c r="N1068">
        <v>138647</v>
      </c>
      <c r="O1068">
        <v>346</v>
      </c>
      <c r="P1068">
        <v>138993</v>
      </c>
      <c r="Q1068">
        <v>10.785804860000001</v>
      </c>
      <c r="R1068">
        <v>14.754453359999999</v>
      </c>
      <c r="S1068" s="11">
        <v>1288666</v>
      </c>
    </row>
    <row r="1069" spans="1:19" x14ac:dyDescent="0.3">
      <c r="A1069" t="s">
        <v>309</v>
      </c>
      <c r="B1069" t="s">
        <v>1440</v>
      </c>
      <c r="C1069" t="s">
        <v>33</v>
      </c>
      <c r="D1069">
        <v>0</v>
      </c>
      <c r="E1069" t="s">
        <v>33</v>
      </c>
      <c r="F1069" t="s">
        <v>2885</v>
      </c>
      <c r="G1069" t="s">
        <v>34</v>
      </c>
      <c r="J1069" t="s">
        <v>34</v>
      </c>
      <c r="K1069" t="s">
        <v>34</v>
      </c>
      <c r="N1069">
        <v>13247</v>
      </c>
      <c r="O1069">
        <v>6</v>
      </c>
      <c r="P1069">
        <v>13253</v>
      </c>
      <c r="Q1069">
        <v>1.0284278469999999</v>
      </c>
      <c r="R1069">
        <v>1.4068389800000001</v>
      </c>
      <c r="S1069" s="11">
        <v>1288666</v>
      </c>
    </row>
    <row r="1070" spans="1:19" x14ac:dyDescent="0.3">
      <c r="A1070" t="s">
        <v>1170</v>
      </c>
      <c r="B1070" t="s">
        <v>1444</v>
      </c>
      <c r="C1070" t="s">
        <v>1445</v>
      </c>
      <c r="D1070">
        <v>1</v>
      </c>
      <c r="E1070" t="s">
        <v>21</v>
      </c>
      <c r="F1070" t="s">
        <v>22</v>
      </c>
      <c r="G1070" t="s">
        <v>23</v>
      </c>
      <c r="H1070">
        <v>2</v>
      </c>
      <c r="I1070">
        <v>67</v>
      </c>
      <c r="J1070" t="s">
        <v>24</v>
      </c>
      <c r="K1070" t="s">
        <v>25</v>
      </c>
      <c r="L1070" s="13">
        <v>85841247</v>
      </c>
      <c r="M1070" s="13">
        <v>3605161</v>
      </c>
      <c r="N1070">
        <v>712133</v>
      </c>
      <c r="O1070">
        <v>13085</v>
      </c>
      <c r="P1070">
        <v>725218</v>
      </c>
      <c r="Q1070">
        <v>50.809128600000001</v>
      </c>
      <c r="R1070">
        <v>71.835341479999997</v>
      </c>
      <c r="S1070" s="11">
        <v>1427338</v>
      </c>
    </row>
    <row r="1071" spans="1:19" x14ac:dyDescent="0.3">
      <c r="A1071" t="s">
        <v>1170</v>
      </c>
      <c r="B1071" t="s">
        <v>1444</v>
      </c>
      <c r="C1071" t="s">
        <v>1446</v>
      </c>
      <c r="D1071">
        <v>0</v>
      </c>
      <c r="E1071" t="s">
        <v>31</v>
      </c>
      <c r="F1071" t="s">
        <v>32</v>
      </c>
      <c r="G1071" t="s">
        <v>23</v>
      </c>
      <c r="H1071">
        <v>0</v>
      </c>
      <c r="I1071">
        <v>45</v>
      </c>
      <c r="J1071" t="s">
        <v>48</v>
      </c>
      <c r="K1071" t="s">
        <v>61</v>
      </c>
      <c r="L1071" s="13">
        <v>79478472</v>
      </c>
      <c r="M1071" s="13">
        <v>6642582</v>
      </c>
      <c r="N1071">
        <v>245474</v>
      </c>
      <c r="O1071">
        <v>2121</v>
      </c>
      <c r="P1071">
        <v>247595</v>
      </c>
      <c r="Q1071">
        <v>17.346627080000001</v>
      </c>
      <c r="R1071">
        <v>24.525137780000001</v>
      </c>
      <c r="S1071" s="11">
        <v>1427338</v>
      </c>
    </row>
    <row r="1072" spans="1:19" x14ac:dyDescent="0.3">
      <c r="A1072" t="s">
        <v>1170</v>
      </c>
      <c r="B1072" t="s">
        <v>1444</v>
      </c>
      <c r="C1072" t="s">
        <v>33</v>
      </c>
      <c r="D1072">
        <v>0</v>
      </c>
      <c r="E1072" t="s">
        <v>33</v>
      </c>
      <c r="F1072" t="s">
        <v>2885</v>
      </c>
      <c r="G1072" t="s">
        <v>34</v>
      </c>
      <c r="J1072" t="s">
        <v>34</v>
      </c>
      <c r="K1072" t="s">
        <v>34</v>
      </c>
      <c r="N1072">
        <v>11195</v>
      </c>
      <c r="O1072">
        <v>132</v>
      </c>
      <c r="P1072">
        <v>11327</v>
      </c>
      <c r="Q1072">
        <v>0.79357517300000002</v>
      </c>
      <c r="R1072">
        <v>1.1219783750000001</v>
      </c>
      <c r="S1072" s="11">
        <v>1427338</v>
      </c>
    </row>
    <row r="1073" spans="1:19" x14ac:dyDescent="0.3">
      <c r="A1073" t="s">
        <v>536</v>
      </c>
      <c r="B1073" t="s">
        <v>1447</v>
      </c>
      <c r="C1073" t="s">
        <v>1448</v>
      </c>
      <c r="D1073">
        <v>1</v>
      </c>
      <c r="E1073" t="s">
        <v>21</v>
      </c>
      <c r="F1073" t="s">
        <v>22</v>
      </c>
      <c r="G1073" t="s">
        <v>23</v>
      </c>
      <c r="H1073">
        <v>0</v>
      </c>
      <c r="I1073">
        <v>61</v>
      </c>
      <c r="J1073" t="s">
        <v>24</v>
      </c>
      <c r="K1073" t="s">
        <v>29</v>
      </c>
      <c r="L1073" s="13">
        <v>28675553</v>
      </c>
      <c r="M1073" s="13">
        <v>679000</v>
      </c>
      <c r="N1073">
        <v>543376</v>
      </c>
      <c r="O1073">
        <v>2857</v>
      </c>
      <c r="P1073">
        <v>546233</v>
      </c>
      <c r="Q1073">
        <v>35.038474559999997</v>
      </c>
      <c r="R1073">
        <v>47.079189450000001</v>
      </c>
      <c r="S1073" s="11">
        <v>1558952</v>
      </c>
    </row>
    <row r="1074" spans="1:19" x14ac:dyDescent="0.3">
      <c r="A1074" t="s">
        <v>536</v>
      </c>
      <c r="B1074" t="s">
        <v>1447</v>
      </c>
      <c r="C1074" t="s">
        <v>1449</v>
      </c>
      <c r="D1074">
        <v>0</v>
      </c>
      <c r="E1074" t="s">
        <v>31</v>
      </c>
      <c r="F1074" t="s">
        <v>32</v>
      </c>
      <c r="G1074" t="s">
        <v>23</v>
      </c>
      <c r="H1074">
        <v>0</v>
      </c>
      <c r="I1074">
        <v>52</v>
      </c>
      <c r="J1074" t="s">
        <v>24</v>
      </c>
      <c r="K1074" t="s">
        <v>29</v>
      </c>
      <c r="L1074" s="13">
        <v>6666614</v>
      </c>
      <c r="M1074" s="13">
        <v>0</v>
      </c>
      <c r="N1074">
        <v>537999</v>
      </c>
      <c r="O1074">
        <v>1320</v>
      </c>
      <c r="P1074">
        <v>539319</v>
      </c>
      <c r="Q1074">
        <v>34.594971489999999</v>
      </c>
      <c r="R1074">
        <v>46.483279799999998</v>
      </c>
      <c r="S1074" s="11">
        <v>1558952</v>
      </c>
    </row>
    <row r="1075" spans="1:19" x14ac:dyDescent="0.3">
      <c r="A1075" t="s">
        <v>536</v>
      </c>
      <c r="B1075" t="s">
        <v>1447</v>
      </c>
      <c r="C1075" t="s">
        <v>33</v>
      </c>
      <c r="D1075">
        <v>0</v>
      </c>
      <c r="E1075" t="s">
        <v>33</v>
      </c>
      <c r="F1075" t="s">
        <v>2885</v>
      </c>
      <c r="G1075" t="s">
        <v>34</v>
      </c>
      <c r="J1075" t="s">
        <v>34</v>
      </c>
      <c r="K1075" t="s">
        <v>34</v>
      </c>
      <c r="N1075">
        <v>26692</v>
      </c>
      <c r="O1075">
        <v>21</v>
      </c>
      <c r="P1075">
        <v>26713</v>
      </c>
      <c r="Q1075">
        <v>1.713522931</v>
      </c>
      <c r="R1075">
        <v>2.3023625220000001</v>
      </c>
      <c r="S1075" s="11">
        <v>1558952</v>
      </c>
    </row>
    <row r="1076" spans="1:19" x14ac:dyDescent="0.3">
      <c r="A1076" t="s">
        <v>35</v>
      </c>
      <c r="B1076" t="s">
        <v>1450</v>
      </c>
      <c r="C1076" t="s">
        <v>1451</v>
      </c>
      <c r="D1076">
        <v>1</v>
      </c>
      <c r="E1076" t="s">
        <v>21</v>
      </c>
      <c r="F1076" t="s">
        <v>22</v>
      </c>
      <c r="G1076" t="s">
        <v>23</v>
      </c>
      <c r="H1076">
        <v>11</v>
      </c>
      <c r="I1076">
        <v>39</v>
      </c>
      <c r="J1076" t="s">
        <v>48</v>
      </c>
      <c r="K1076" t="s">
        <v>52</v>
      </c>
      <c r="L1076" s="13">
        <v>54287991</v>
      </c>
      <c r="M1076" s="13">
        <v>28993930</v>
      </c>
      <c r="N1076">
        <v>561286</v>
      </c>
      <c r="O1076">
        <v>1801</v>
      </c>
      <c r="P1076">
        <v>563087</v>
      </c>
      <c r="Q1076">
        <v>30.03412587</v>
      </c>
      <c r="R1076">
        <v>49.35095553</v>
      </c>
      <c r="S1076" s="11">
        <v>1874824</v>
      </c>
    </row>
    <row r="1077" spans="1:19" x14ac:dyDescent="0.3">
      <c r="A1077" t="s">
        <v>35</v>
      </c>
      <c r="B1077" t="s">
        <v>1450</v>
      </c>
      <c r="C1077" t="s">
        <v>1452</v>
      </c>
      <c r="D1077">
        <v>0</v>
      </c>
      <c r="E1077" t="s">
        <v>113</v>
      </c>
      <c r="F1077" t="s">
        <v>114</v>
      </c>
      <c r="G1077" t="s">
        <v>44</v>
      </c>
      <c r="H1077">
        <v>0</v>
      </c>
      <c r="I1077">
        <v>41</v>
      </c>
      <c r="J1077" t="s">
        <v>48</v>
      </c>
      <c r="K1077" t="s">
        <v>52</v>
      </c>
      <c r="L1077" s="13">
        <v>377859166</v>
      </c>
      <c r="M1077" s="13">
        <v>2853000</v>
      </c>
      <c r="N1077">
        <v>549200</v>
      </c>
      <c r="O1077">
        <v>1534</v>
      </c>
      <c r="P1077">
        <v>550734</v>
      </c>
      <c r="Q1077">
        <v>29.37523736</v>
      </c>
      <c r="R1077">
        <v>48.268294500000003</v>
      </c>
      <c r="S1077" s="11">
        <v>1874824</v>
      </c>
    </row>
    <row r="1078" spans="1:19" x14ac:dyDescent="0.3">
      <c r="A1078" t="s">
        <v>228</v>
      </c>
      <c r="B1078" t="s">
        <v>1453</v>
      </c>
      <c r="C1078" t="s">
        <v>1454</v>
      </c>
      <c r="D1078">
        <v>1</v>
      </c>
      <c r="E1078" t="s">
        <v>31</v>
      </c>
      <c r="F1078" t="s">
        <v>32</v>
      </c>
      <c r="G1078" t="s">
        <v>23</v>
      </c>
      <c r="H1078">
        <v>0</v>
      </c>
      <c r="I1078">
        <v>68</v>
      </c>
      <c r="J1078" t="s">
        <v>48</v>
      </c>
      <c r="K1078" t="s">
        <v>29</v>
      </c>
      <c r="L1078" s="13">
        <v>4174930444</v>
      </c>
      <c r="M1078" s="13">
        <v>1547511439</v>
      </c>
      <c r="N1078">
        <v>624627</v>
      </c>
      <c r="O1078">
        <v>2608</v>
      </c>
      <c r="P1078">
        <v>627235</v>
      </c>
      <c r="Q1078">
        <v>41.780849289999999</v>
      </c>
      <c r="R1078">
        <v>59.769283620000003</v>
      </c>
      <c r="S1078" s="11">
        <v>1501250</v>
      </c>
    </row>
    <row r="1079" spans="1:19" x14ac:dyDescent="0.3">
      <c r="A1079" t="s">
        <v>228</v>
      </c>
      <c r="B1079" t="s">
        <v>1453</v>
      </c>
      <c r="C1079" t="s">
        <v>1455</v>
      </c>
      <c r="D1079">
        <v>0</v>
      </c>
      <c r="E1079" t="s">
        <v>21</v>
      </c>
      <c r="F1079" t="s">
        <v>22</v>
      </c>
      <c r="G1079" t="s">
        <v>23</v>
      </c>
      <c r="H1079">
        <v>0</v>
      </c>
      <c r="I1079">
        <v>67</v>
      </c>
      <c r="J1079" t="s">
        <v>48</v>
      </c>
      <c r="K1079" t="s">
        <v>79</v>
      </c>
      <c r="L1079" s="13">
        <v>74996453</v>
      </c>
      <c r="M1079" s="13">
        <v>0</v>
      </c>
      <c r="N1079">
        <v>364598</v>
      </c>
      <c r="O1079">
        <v>2704</v>
      </c>
      <c r="P1079">
        <v>367302</v>
      </c>
      <c r="Q1079">
        <v>24.466411319999999</v>
      </c>
      <c r="R1079">
        <v>35.000242989999997</v>
      </c>
      <c r="S1079" s="11">
        <v>1501250</v>
      </c>
    </row>
    <row r="1080" spans="1:19" x14ac:dyDescent="0.3">
      <c r="A1080" t="s">
        <v>228</v>
      </c>
      <c r="B1080" t="s">
        <v>1453</v>
      </c>
      <c r="C1080" t="s">
        <v>1456</v>
      </c>
      <c r="D1080">
        <v>0</v>
      </c>
      <c r="E1080" t="s">
        <v>239</v>
      </c>
      <c r="F1080" t="s">
        <v>240</v>
      </c>
      <c r="G1080" t="s">
        <v>23</v>
      </c>
      <c r="H1080">
        <v>0</v>
      </c>
      <c r="I1080">
        <v>41</v>
      </c>
      <c r="J1080" t="s">
        <v>48</v>
      </c>
      <c r="K1080" t="s">
        <v>79</v>
      </c>
      <c r="L1080" s="13">
        <v>6208507</v>
      </c>
      <c r="M1080" s="13">
        <v>9000000</v>
      </c>
      <c r="N1080">
        <v>16810</v>
      </c>
      <c r="O1080">
        <v>259</v>
      </c>
      <c r="P1080">
        <v>17069</v>
      </c>
      <c r="Q1080">
        <v>1.1369858450000001</v>
      </c>
      <c r="R1080">
        <v>1.6265066560000001</v>
      </c>
      <c r="S1080" s="11">
        <v>1501250</v>
      </c>
    </row>
    <row r="1081" spans="1:19" x14ac:dyDescent="0.3">
      <c r="A1081" t="s">
        <v>228</v>
      </c>
      <c r="B1081" t="s">
        <v>1453</v>
      </c>
      <c r="C1081" t="s">
        <v>1457</v>
      </c>
      <c r="D1081">
        <v>0</v>
      </c>
      <c r="E1081" t="s">
        <v>155</v>
      </c>
      <c r="F1081" t="s">
        <v>237</v>
      </c>
      <c r="G1081" t="s">
        <v>23</v>
      </c>
      <c r="H1081">
        <v>0</v>
      </c>
      <c r="I1081">
        <v>55</v>
      </c>
      <c r="J1081" t="s">
        <v>48</v>
      </c>
      <c r="K1081" t="s">
        <v>29</v>
      </c>
      <c r="L1081" s="13">
        <v>113416099</v>
      </c>
      <c r="M1081" s="13">
        <v>12551484</v>
      </c>
      <c r="N1081">
        <v>12326</v>
      </c>
      <c r="O1081">
        <v>19</v>
      </c>
      <c r="P1081">
        <v>12345</v>
      </c>
      <c r="Q1081">
        <v>0.82231473799999999</v>
      </c>
      <c r="R1081">
        <v>1.1763562400000001</v>
      </c>
      <c r="S1081" s="11">
        <v>1501250</v>
      </c>
    </row>
    <row r="1082" spans="1:19" x14ac:dyDescent="0.3">
      <c r="A1082" t="s">
        <v>84</v>
      </c>
      <c r="B1082" t="s">
        <v>1458</v>
      </c>
      <c r="C1082" t="s">
        <v>1459</v>
      </c>
      <c r="D1082">
        <v>1</v>
      </c>
      <c r="E1082" t="s">
        <v>31</v>
      </c>
      <c r="F1082" t="s">
        <v>32</v>
      </c>
      <c r="G1082" t="s">
        <v>23</v>
      </c>
      <c r="H1082">
        <v>3</v>
      </c>
      <c r="I1082">
        <v>70</v>
      </c>
      <c r="J1082" t="s">
        <v>48</v>
      </c>
      <c r="K1082" t="s">
        <v>29</v>
      </c>
      <c r="L1082" s="13">
        <v>29699206</v>
      </c>
      <c r="M1082" s="13">
        <v>7468633</v>
      </c>
      <c r="N1082">
        <v>527685</v>
      </c>
      <c r="O1082">
        <v>2056</v>
      </c>
      <c r="P1082">
        <v>529741</v>
      </c>
      <c r="Q1082">
        <v>41.82551024</v>
      </c>
      <c r="R1082">
        <v>50.22450903</v>
      </c>
      <c r="S1082" s="11">
        <v>1266550</v>
      </c>
    </row>
    <row r="1083" spans="1:19" x14ac:dyDescent="0.3">
      <c r="A1083" t="s">
        <v>84</v>
      </c>
      <c r="B1083" t="s">
        <v>1458</v>
      </c>
      <c r="C1083" t="s">
        <v>1460</v>
      </c>
      <c r="D1083">
        <v>0</v>
      </c>
      <c r="E1083" t="s">
        <v>87</v>
      </c>
      <c r="F1083" t="s">
        <v>88</v>
      </c>
      <c r="G1083" t="s">
        <v>44</v>
      </c>
      <c r="H1083">
        <v>10</v>
      </c>
      <c r="I1083">
        <v>69</v>
      </c>
      <c r="J1083" t="s">
        <v>48</v>
      </c>
      <c r="K1083" t="s">
        <v>25</v>
      </c>
      <c r="L1083" s="13">
        <v>24590760</v>
      </c>
      <c r="M1083" s="13">
        <v>0</v>
      </c>
      <c r="N1083">
        <v>432282</v>
      </c>
      <c r="O1083">
        <v>2900</v>
      </c>
      <c r="P1083">
        <v>435182</v>
      </c>
      <c r="Q1083">
        <v>34.359638390000001</v>
      </c>
      <c r="R1083">
        <v>41.259412220000002</v>
      </c>
      <c r="S1083" s="11">
        <v>1266550</v>
      </c>
    </row>
    <row r="1084" spans="1:19" x14ac:dyDescent="0.3">
      <c r="A1084" t="s">
        <v>84</v>
      </c>
      <c r="B1084" t="s">
        <v>1458</v>
      </c>
      <c r="C1084" t="s">
        <v>1461</v>
      </c>
      <c r="D1084">
        <v>0</v>
      </c>
      <c r="E1084" t="s">
        <v>21</v>
      </c>
      <c r="F1084" t="s">
        <v>22</v>
      </c>
      <c r="G1084" t="s">
        <v>23</v>
      </c>
      <c r="H1084">
        <v>0</v>
      </c>
      <c r="I1084">
        <v>70</v>
      </c>
      <c r="J1084" t="s">
        <v>48</v>
      </c>
      <c r="K1084" t="s">
        <v>61</v>
      </c>
      <c r="L1084" s="13">
        <v>3290900</v>
      </c>
      <c r="M1084" s="13">
        <v>0</v>
      </c>
      <c r="N1084">
        <v>67620</v>
      </c>
      <c r="O1084">
        <v>889</v>
      </c>
      <c r="P1084">
        <v>68509</v>
      </c>
      <c r="Q1084">
        <v>5.4091034699999998</v>
      </c>
      <c r="R1084">
        <v>6.495307875</v>
      </c>
      <c r="S1084" s="11">
        <v>1266550</v>
      </c>
    </row>
    <row r="1085" spans="1:19" x14ac:dyDescent="0.3">
      <c r="A1085" t="s">
        <v>35</v>
      </c>
      <c r="B1085" t="s">
        <v>1462</v>
      </c>
      <c r="C1085" t="s">
        <v>1463</v>
      </c>
      <c r="D1085">
        <v>1</v>
      </c>
      <c r="E1085" t="s">
        <v>21</v>
      </c>
      <c r="F1085" t="s">
        <v>22</v>
      </c>
      <c r="G1085" t="s">
        <v>23</v>
      </c>
      <c r="H1085">
        <v>0</v>
      </c>
      <c r="I1085">
        <v>71</v>
      </c>
      <c r="J1085" t="s">
        <v>48</v>
      </c>
      <c r="K1085" t="s">
        <v>29</v>
      </c>
      <c r="L1085" s="13">
        <v>132382819</v>
      </c>
      <c r="M1085" s="13">
        <v>31052190</v>
      </c>
      <c r="N1085">
        <v>466442</v>
      </c>
      <c r="O1085">
        <v>2495</v>
      </c>
      <c r="P1085">
        <v>468937</v>
      </c>
      <c r="Q1085">
        <v>28.716587990000001</v>
      </c>
      <c r="R1085">
        <v>55.599530010000002</v>
      </c>
      <c r="S1085" s="11">
        <v>1632983</v>
      </c>
    </row>
    <row r="1086" spans="1:19" x14ac:dyDescent="0.3">
      <c r="A1086" t="s">
        <v>35</v>
      </c>
      <c r="B1086" t="s">
        <v>1462</v>
      </c>
      <c r="C1086" t="s">
        <v>1464</v>
      </c>
      <c r="D1086">
        <v>0</v>
      </c>
      <c r="E1086" t="s">
        <v>31</v>
      </c>
      <c r="F1086" t="s">
        <v>32</v>
      </c>
      <c r="G1086" t="s">
        <v>23</v>
      </c>
      <c r="H1086">
        <v>0</v>
      </c>
      <c r="I1086">
        <v>74</v>
      </c>
      <c r="J1086" t="s">
        <v>48</v>
      </c>
      <c r="K1086" t="s">
        <v>25</v>
      </c>
      <c r="L1086" s="13">
        <v>78641628</v>
      </c>
      <c r="M1086" s="13">
        <v>0</v>
      </c>
      <c r="N1086">
        <v>311409</v>
      </c>
      <c r="O1086">
        <v>1594</v>
      </c>
      <c r="P1086">
        <v>313003</v>
      </c>
      <c r="Q1086">
        <v>19.167560229999999</v>
      </c>
      <c r="R1086">
        <v>37.111210440000001</v>
      </c>
      <c r="S1086" s="11">
        <v>1632983</v>
      </c>
    </row>
    <row r="1087" spans="1:19" x14ac:dyDescent="0.3">
      <c r="A1087" t="s">
        <v>35</v>
      </c>
      <c r="B1087" t="s">
        <v>1462</v>
      </c>
      <c r="C1087" t="s">
        <v>1465</v>
      </c>
      <c r="D1087">
        <v>0</v>
      </c>
      <c r="E1087" t="s">
        <v>113</v>
      </c>
      <c r="F1087" t="s">
        <v>114</v>
      </c>
      <c r="G1087" t="s">
        <v>23</v>
      </c>
      <c r="H1087">
        <v>1</v>
      </c>
      <c r="I1087">
        <v>61</v>
      </c>
      <c r="J1087" t="s">
        <v>48</v>
      </c>
      <c r="K1087" t="s">
        <v>29</v>
      </c>
      <c r="L1087" s="13">
        <v>198048000</v>
      </c>
      <c r="M1087" s="13">
        <v>610000</v>
      </c>
      <c r="N1087">
        <v>47703</v>
      </c>
      <c r="O1087">
        <v>572</v>
      </c>
      <c r="P1087">
        <v>48275</v>
      </c>
      <c r="Q1087">
        <v>2.9562463299999999</v>
      </c>
      <c r="R1087">
        <v>5.7237268779999999</v>
      </c>
      <c r="S1087" s="11">
        <v>1632983</v>
      </c>
    </row>
    <row r="1088" spans="1:19" x14ac:dyDescent="0.3">
      <c r="A1088" t="s">
        <v>101</v>
      </c>
      <c r="B1088" t="s">
        <v>1466</v>
      </c>
      <c r="C1088" t="s">
        <v>1467</v>
      </c>
      <c r="D1088">
        <v>1</v>
      </c>
      <c r="E1088" t="s">
        <v>105</v>
      </c>
      <c r="F1088" t="s">
        <v>2923</v>
      </c>
      <c r="G1088" t="s">
        <v>23</v>
      </c>
      <c r="H1088">
        <v>3</v>
      </c>
      <c r="I1088">
        <v>77</v>
      </c>
      <c r="J1088" t="s">
        <v>48</v>
      </c>
      <c r="K1088" t="s">
        <v>25</v>
      </c>
      <c r="L1088" s="13">
        <v>33979650</v>
      </c>
      <c r="M1088" s="13">
        <v>0</v>
      </c>
      <c r="N1088">
        <v>711233</v>
      </c>
      <c r="O1088">
        <v>639</v>
      </c>
      <c r="P1088">
        <v>711872</v>
      </c>
      <c r="Q1088">
        <v>42.880058210000001</v>
      </c>
      <c r="R1088">
        <v>49.957121780000001</v>
      </c>
      <c r="S1088" s="11">
        <v>1660147</v>
      </c>
    </row>
    <row r="1089" spans="1:19" x14ac:dyDescent="0.3">
      <c r="A1089" t="s">
        <v>101</v>
      </c>
      <c r="B1089" t="s">
        <v>1466</v>
      </c>
      <c r="C1089" t="s">
        <v>1468</v>
      </c>
      <c r="D1089">
        <v>0</v>
      </c>
      <c r="E1089" t="s">
        <v>21</v>
      </c>
      <c r="F1089" t="s">
        <v>22</v>
      </c>
      <c r="G1089" t="s">
        <v>23</v>
      </c>
      <c r="H1089">
        <v>0</v>
      </c>
      <c r="I1089">
        <v>46</v>
      </c>
      <c r="J1089" t="s">
        <v>48</v>
      </c>
      <c r="K1089" t="s">
        <v>29</v>
      </c>
      <c r="L1089" s="13">
        <v>19292281</v>
      </c>
      <c r="M1089" s="13">
        <v>6000000</v>
      </c>
      <c r="N1089">
        <v>598616</v>
      </c>
      <c r="O1089">
        <v>1588</v>
      </c>
      <c r="P1089">
        <v>600204</v>
      </c>
      <c r="Q1089">
        <v>36.153665910000001</v>
      </c>
      <c r="R1089">
        <v>42.120583930000002</v>
      </c>
      <c r="S1089" s="11">
        <v>1660147</v>
      </c>
    </row>
    <row r="1090" spans="1:19" x14ac:dyDescent="0.3">
      <c r="A1090" t="s">
        <v>101</v>
      </c>
      <c r="B1090" t="s">
        <v>1466</v>
      </c>
      <c r="C1090" t="s">
        <v>1469</v>
      </c>
      <c r="D1090">
        <v>0</v>
      </c>
      <c r="E1090" t="s">
        <v>87</v>
      </c>
      <c r="F1090" t="s">
        <v>88</v>
      </c>
      <c r="G1090" t="s">
        <v>23</v>
      </c>
      <c r="H1090">
        <v>3</v>
      </c>
      <c r="I1090">
        <v>38</v>
      </c>
      <c r="J1090" t="s">
        <v>48</v>
      </c>
      <c r="K1090" t="s">
        <v>29</v>
      </c>
      <c r="L1090" s="13">
        <v>888311</v>
      </c>
      <c r="M1090" s="13">
        <v>0</v>
      </c>
      <c r="N1090">
        <v>76002</v>
      </c>
      <c r="O1090">
        <v>183</v>
      </c>
      <c r="P1090">
        <v>76185</v>
      </c>
      <c r="Q1090">
        <v>4.5890514509999996</v>
      </c>
      <c r="R1090">
        <v>5.3464433539999998</v>
      </c>
      <c r="S1090" s="11">
        <v>1660147</v>
      </c>
    </row>
    <row r="1091" spans="1:19" x14ac:dyDescent="0.3">
      <c r="A1091" t="s">
        <v>101</v>
      </c>
      <c r="B1091" t="s">
        <v>1466</v>
      </c>
      <c r="C1091" t="s">
        <v>1470</v>
      </c>
      <c r="D1091">
        <v>0</v>
      </c>
      <c r="E1091" t="s">
        <v>31</v>
      </c>
      <c r="F1091" t="s">
        <v>32</v>
      </c>
      <c r="G1091" t="s">
        <v>23</v>
      </c>
      <c r="H1091">
        <v>0</v>
      </c>
      <c r="I1091">
        <v>65</v>
      </c>
      <c r="J1091" t="s">
        <v>48</v>
      </c>
      <c r="K1091" t="s">
        <v>29</v>
      </c>
      <c r="L1091" s="13">
        <v>9444884</v>
      </c>
      <c r="M1091" s="13">
        <v>232960</v>
      </c>
      <c r="N1091">
        <v>16789</v>
      </c>
      <c r="O1091">
        <v>62</v>
      </c>
      <c r="P1091">
        <v>16851</v>
      </c>
      <c r="Q1091">
        <v>1.015030597</v>
      </c>
      <c r="R1091">
        <v>1.1825545310000001</v>
      </c>
      <c r="S1091" s="11">
        <v>1660147</v>
      </c>
    </row>
    <row r="1092" spans="1:19" x14ac:dyDescent="0.3">
      <c r="A1092" t="s">
        <v>257</v>
      </c>
      <c r="B1092" t="s">
        <v>1471</v>
      </c>
      <c r="C1092" t="s">
        <v>1472</v>
      </c>
      <c r="D1092">
        <v>1</v>
      </c>
      <c r="E1092" t="s">
        <v>439</v>
      </c>
      <c r="F1092" t="s">
        <v>440</v>
      </c>
      <c r="G1092" t="s">
        <v>23</v>
      </c>
      <c r="H1092">
        <v>3</v>
      </c>
      <c r="I1092">
        <v>64</v>
      </c>
      <c r="J1092" t="s">
        <v>48</v>
      </c>
      <c r="K1092" t="s">
        <v>66</v>
      </c>
      <c r="L1092" s="13">
        <v>43442051</v>
      </c>
      <c r="M1092" s="13">
        <v>3000000</v>
      </c>
      <c r="N1092">
        <v>396282</v>
      </c>
      <c r="O1092">
        <v>2126</v>
      </c>
      <c r="P1092">
        <v>398408</v>
      </c>
      <c r="Q1092">
        <v>22.492990840000001</v>
      </c>
      <c r="R1092">
        <v>45.817932579999997</v>
      </c>
      <c r="S1092" s="11">
        <v>1771254</v>
      </c>
    </row>
    <row r="1093" spans="1:19" x14ac:dyDescent="0.3">
      <c r="A1093" t="s">
        <v>257</v>
      </c>
      <c r="B1093" t="s">
        <v>1471</v>
      </c>
      <c r="C1093" t="s">
        <v>1473</v>
      </c>
      <c r="D1093">
        <v>0</v>
      </c>
      <c r="E1093" t="s">
        <v>1334</v>
      </c>
      <c r="F1093" t="s">
        <v>130</v>
      </c>
      <c r="G1093" t="s">
        <v>23</v>
      </c>
      <c r="H1093">
        <v>5</v>
      </c>
      <c r="I1093">
        <v>56</v>
      </c>
      <c r="J1093" t="s">
        <v>48</v>
      </c>
      <c r="K1093" t="s">
        <v>29</v>
      </c>
      <c r="L1093" s="13">
        <v>31034113</v>
      </c>
      <c r="M1093" s="13">
        <v>1358960</v>
      </c>
      <c r="N1093">
        <v>312269</v>
      </c>
      <c r="O1093">
        <v>1597</v>
      </c>
      <c r="P1093">
        <v>313866</v>
      </c>
      <c r="Q1093">
        <v>17.71998821</v>
      </c>
      <c r="R1093">
        <v>36.095387709999997</v>
      </c>
      <c r="S1093" s="11">
        <v>1771254</v>
      </c>
    </row>
    <row r="1094" spans="1:19" x14ac:dyDescent="0.3">
      <c r="A1094" t="s">
        <v>257</v>
      </c>
      <c r="B1094" t="s">
        <v>1471</v>
      </c>
      <c r="C1094" t="s">
        <v>1474</v>
      </c>
      <c r="D1094">
        <v>0</v>
      </c>
      <c r="E1094" t="s">
        <v>266</v>
      </c>
      <c r="F1094" t="s">
        <v>267</v>
      </c>
      <c r="G1094" t="s">
        <v>23</v>
      </c>
      <c r="H1094">
        <v>3</v>
      </c>
      <c r="I1094">
        <v>63</v>
      </c>
      <c r="J1094" t="s">
        <v>48</v>
      </c>
      <c r="K1094" t="s">
        <v>52</v>
      </c>
      <c r="L1094" s="13">
        <v>13381190</v>
      </c>
      <c r="M1094" s="13">
        <v>1480000</v>
      </c>
      <c r="N1094">
        <v>24892</v>
      </c>
      <c r="O1094">
        <v>40</v>
      </c>
      <c r="P1094">
        <v>24932</v>
      </c>
      <c r="Q1094">
        <v>1.407590329</v>
      </c>
      <c r="R1094">
        <v>2.8672433659999998</v>
      </c>
      <c r="S1094" s="11">
        <v>1771254</v>
      </c>
    </row>
    <row r="1095" spans="1:19" x14ac:dyDescent="0.3">
      <c r="A1095" t="s">
        <v>257</v>
      </c>
      <c r="B1095" t="s">
        <v>1471</v>
      </c>
      <c r="C1095" t="s">
        <v>33</v>
      </c>
      <c r="D1095">
        <v>0</v>
      </c>
      <c r="E1095" t="s">
        <v>33</v>
      </c>
      <c r="F1095" t="s">
        <v>2885</v>
      </c>
      <c r="G1095" t="s">
        <v>34</v>
      </c>
      <c r="J1095" t="s">
        <v>34</v>
      </c>
      <c r="K1095" t="s">
        <v>34</v>
      </c>
      <c r="N1095">
        <v>22002</v>
      </c>
      <c r="O1095">
        <v>102</v>
      </c>
      <c r="P1095">
        <v>22104</v>
      </c>
      <c r="Q1095">
        <v>1.2479294329999999</v>
      </c>
      <c r="R1095">
        <v>2.542016179</v>
      </c>
      <c r="S1095" s="11">
        <v>1771254</v>
      </c>
    </row>
    <row r="1096" spans="1:19" x14ac:dyDescent="0.3">
      <c r="A1096" t="s">
        <v>257</v>
      </c>
      <c r="B1096" t="s">
        <v>1471</v>
      </c>
      <c r="C1096" t="s">
        <v>1475</v>
      </c>
      <c r="D1096">
        <v>0</v>
      </c>
      <c r="E1096" t="s">
        <v>41</v>
      </c>
      <c r="F1096" t="s">
        <v>42</v>
      </c>
      <c r="G1096" t="s">
        <v>23</v>
      </c>
      <c r="H1096">
        <v>0</v>
      </c>
      <c r="I1096">
        <v>45</v>
      </c>
      <c r="J1096" t="s">
        <v>48</v>
      </c>
      <c r="K1096" t="s">
        <v>25</v>
      </c>
      <c r="L1096" s="13">
        <v>7420911</v>
      </c>
      <c r="M1096" s="13">
        <v>70000</v>
      </c>
      <c r="N1096">
        <v>21587</v>
      </c>
      <c r="O1096">
        <v>128</v>
      </c>
      <c r="P1096">
        <v>21715</v>
      </c>
      <c r="Q1096">
        <v>1.2259675910000001</v>
      </c>
      <c r="R1096">
        <v>2.4972801900000001</v>
      </c>
      <c r="S1096" s="11">
        <v>1771254</v>
      </c>
    </row>
    <row r="1097" spans="1:19" x14ac:dyDescent="0.3">
      <c r="A1097" t="s">
        <v>257</v>
      </c>
      <c r="B1097" t="s">
        <v>1471</v>
      </c>
      <c r="C1097" t="s">
        <v>1476</v>
      </c>
      <c r="D1097">
        <v>0</v>
      </c>
      <c r="E1097" t="s">
        <v>1477</v>
      </c>
      <c r="F1097" t="s">
        <v>1478</v>
      </c>
      <c r="G1097" t="s">
        <v>23</v>
      </c>
      <c r="H1097">
        <v>0</v>
      </c>
      <c r="I1097">
        <v>48</v>
      </c>
      <c r="J1097" t="s">
        <v>48</v>
      </c>
      <c r="K1097" t="s">
        <v>29</v>
      </c>
      <c r="L1097" s="13">
        <v>621955</v>
      </c>
      <c r="M1097" s="13">
        <v>299896</v>
      </c>
      <c r="N1097">
        <v>12416</v>
      </c>
      <c r="O1097">
        <v>15</v>
      </c>
      <c r="P1097">
        <v>12431</v>
      </c>
      <c r="Q1097">
        <v>0.70181916300000002</v>
      </c>
      <c r="R1097">
        <v>1.4295965939999999</v>
      </c>
      <c r="S1097" s="11">
        <v>1771254</v>
      </c>
    </row>
    <row r="1098" spans="1:19" x14ac:dyDescent="0.3">
      <c r="A1098" t="s">
        <v>257</v>
      </c>
      <c r="B1098" t="s">
        <v>1471</v>
      </c>
      <c r="C1098" t="s">
        <v>1479</v>
      </c>
      <c r="D1098">
        <v>0</v>
      </c>
      <c r="E1098" t="s">
        <v>1279</v>
      </c>
      <c r="F1098" t="s">
        <v>754</v>
      </c>
      <c r="G1098" t="s">
        <v>44</v>
      </c>
      <c r="H1098">
        <v>0</v>
      </c>
      <c r="I1098">
        <v>43</v>
      </c>
      <c r="J1098" t="s">
        <v>48</v>
      </c>
      <c r="K1098" t="s">
        <v>25</v>
      </c>
      <c r="L1098" s="13">
        <v>3945000</v>
      </c>
      <c r="M1098" s="13">
        <v>50000</v>
      </c>
      <c r="N1098">
        <v>8821</v>
      </c>
      <c r="O1098">
        <v>30</v>
      </c>
      <c r="P1098">
        <v>8851</v>
      </c>
      <c r="Q1098">
        <v>0.49970247099999998</v>
      </c>
      <c r="R1098">
        <v>1.0178874950000001</v>
      </c>
      <c r="S1098" s="11">
        <v>1771254</v>
      </c>
    </row>
    <row r="1099" spans="1:19" x14ac:dyDescent="0.3">
      <c r="A1099" t="s">
        <v>67</v>
      </c>
      <c r="B1099" t="s">
        <v>1480</v>
      </c>
      <c r="C1099" t="s">
        <v>1481</v>
      </c>
      <c r="D1099">
        <v>1</v>
      </c>
      <c r="E1099" t="s">
        <v>21</v>
      </c>
      <c r="F1099" t="s">
        <v>22</v>
      </c>
      <c r="G1099" t="s">
        <v>23</v>
      </c>
      <c r="H1099">
        <v>0</v>
      </c>
      <c r="I1099">
        <v>49</v>
      </c>
      <c r="J1099" t="s">
        <v>38</v>
      </c>
      <c r="K1099" t="s">
        <v>29</v>
      </c>
      <c r="L1099" s="13">
        <v>64867148</v>
      </c>
      <c r="M1099" s="13">
        <v>22121569</v>
      </c>
      <c r="N1099">
        <v>523801</v>
      </c>
      <c r="O1099">
        <v>2642</v>
      </c>
      <c r="P1099">
        <v>526443</v>
      </c>
      <c r="Q1099">
        <v>29.07602782</v>
      </c>
      <c r="R1099">
        <v>52.690140419999999</v>
      </c>
      <c r="S1099" s="11">
        <v>1810574</v>
      </c>
    </row>
    <row r="1100" spans="1:19" x14ac:dyDescent="0.3">
      <c r="A1100" t="s">
        <v>67</v>
      </c>
      <c r="B1100" t="s">
        <v>1480</v>
      </c>
      <c r="C1100" t="s">
        <v>977</v>
      </c>
      <c r="D1100">
        <v>0</v>
      </c>
      <c r="E1100" t="s">
        <v>31</v>
      </c>
      <c r="F1100" t="s">
        <v>32</v>
      </c>
      <c r="G1100" t="s">
        <v>23</v>
      </c>
      <c r="H1100">
        <v>0</v>
      </c>
      <c r="I1100">
        <v>31</v>
      </c>
      <c r="J1100" t="s">
        <v>38</v>
      </c>
      <c r="K1100" t="s">
        <v>79</v>
      </c>
      <c r="L1100" s="13">
        <v>5376898</v>
      </c>
      <c r="M1100" s="13">
        <v>0</v>
      </c>
      <c r="N1100">
        <v>427847</v>
      </c>
      <c r="O1100">
        <v>914</v>
      </c>
      <c r="P1100">
        <v>428761</v>
      </c>
      <c r="Q1100">
        <v>23.680943169999999</v>
      </c>
      <c r="R1100">
        <v>42.913434690000003</v>
      </c>
      <c r="S1100" s="11">
        <v>1810574</v>
      </c>
    </row>
    <row r="1101" spans="1:19" x14ac:dyDescent="0.3">
      <c r="A1101" t="s">
        <v>67</v>
      </c>
      <c r="B1101" t="s">
        <v>1480</v>
      </c>
      <c r="C1101" t="s">
        <v>1482</v>
      </c>
      <c r="D1101">
        <v>0</v>
      </c>
      <c r="E1101" t="s">
        <v>41</v>
      </c>
      <c r="F1101" t="s">
        <v>42</v>
      </c>
      <c r="G1101" t="s">
        <v>23</v>
      </c>
      <c r="H1101">
        <v>0</v>
      </c>
      <c r="I1101">
        <v>44</v>
      </c>
      <c r="J1101" t="s">
        <v>38</v>
      </c>
      <c r="K1101" t="s">
        <v>52</v>
      </c>
      <c r="L1101" s="13">
        <v>3502000</v>
      </c>
      <c r="M1101" s="13">
        <v>2000000</v>
      </c>
      <c r="N1101">
        <v>25674</v>
      </c>
      <c r="O1101">
        <v>44</v>
      </c>
      <c r="P1101">
        <v>25718</v>
      </c>
      <c r="Q1101">
        <v>1.42043352</v>
      </c>
      <c r="R1101">
        <v>2.574039414</v>
      </c>
      <c r="S1101" s="11">
        <v>1810574</v>
      </c>
    </row>
    <row r="1102" spans="1:19" x14ac:dyDescent="0.3">
      <c r="A1102" t="s">
        <v>347</v>
      </c>
      <c r="B1102" t="s">
        <v>1483</v>
      </c>
      <c r="C1102" t="s">
        <v>1484</v>
      </c>
      <c r="D1102">
        <v>1</v>
      </c>
      <c r="E1102" t="s">
        <v>21</v>
      </c>
      <c r="F1102" t="s">
        <v>22</v>
      </c>
      <c r="G1102" t="s">
        <v>23</v>
      </c>
      <c r="H1102">
        <v>0</v>
      </c>
      <c r="I1102">
        <v>46</v>
      </c>
      <c r="J1102" t="s">
        <v>38</v>
      </c>
      <c r="K1102" t="s">
        <v>52</v>
      </c>
      <c r="L1102" s="13">
        <v>1871040</v>
      </c>
      <c r="M1102" s="13">
        <v>0</v>
      </c>
      <c r="N1102">
        <v>471946</v>
      </c>
      <c r="O1102">
        <v>1100</v>
      </c>
      <c r="P1102">
        <v>473046</v>
      </c>
      <c r="Q1102">
        <v>35.297383250000003</v>
      </c>
      <c r="R1102">
        <v>44.578197439999997</v>
      </c>
      <c r="S1102" s="11">
        <v>1340173</v>
      </c>
    </row>
    <row r="1103" spans="1:19" x14ac:dyDescent="0.3">
      <c r="A1103" t="s">
        <v>347</v>
      </c>
      <c r="B1103" t="s">
        <v>1483</v>
      </c>
      <c r="C1103" t="s">
        <v>1485</v>
      </c>
      <c r="D1103">
        <v>0</v>
      </c>
      <c r="E1103" t="s">
        <v>523</v>
      </c>
      <c r="F1103" t="s">
        <v>524</v>
      </c>
      <c r="G1103" t="s">
        <v>23</v>
      </c>
      <c r="H1103">
        <v>0</v>
      </c>
      <c r="I1103">
        <v>66</v>
      </c>
      <c r="J1103" t="s">
        <v>38</v>
      </c>
      <c r="K1103" t="s">
        <v>25</v>
      </c>
      <c r="L1103" s="13">
        <v>12170204</v>
      </c>
      <c r="M1103" s="13">
        <v>0</v>
      </c>
      <c r="N1103">
        <v>434519</v>
      </c>
      <c r="O1103">
        <v>138</v>
      </c>
      <c r="P1103">
        <v>434657</v>
      </c>
      <c r="Q1103">
        <v>32.432902319999997</v>
      </c>
      <c r="R1103">
        <v>40.9605526</v>
      </c>
      <c r="S1103" s="11">
        <v>1340173</v>
      </c>
    </row>
    <row r="1104" spans="1:19" x14ac:dyDescent="0.3">
      <c r="A1104" t="s">
        <v>347</v>
      </c>
      <c r="B1104" t="s">
        <v>1483</v>
      </c>
      <c r="C1104" t="s">
        <v>1486</v>
      </c>
      <c r="D1104">
        <v>0</v>
      </c>
      <c r="E1104" t="s">
        <v>31</v>
      </c>
      <c r="F1104" t="s">
        <v>32</v>
      </c>
      <c r="G1104" t="s">
        <v>23</v>
      </c>
      <c r="H1104">
        <v>1</v>
      </c>
      <c r="I1104">
        <v>37</v>
      </c>
      <c r="J1104" t="s">
        <v>38</v>
      </c>
      <c r="K1104" t="s">
        <v>52</v>
      </c>
      <c r="L1104" s="13">
        <v>9106386</v>
      </c>
      <c r="M1104" s="13">
        <v>4782191</v>
      </c>
      <c r="N1104">
        <v>120293</v>
      </c>
      <c r="O1104">
        <v>159</v>
      </c>
      <c r="P1104">
        <v>120452</v>
      </c>
      <c r="Q1104">
        <v>8.9877948589999992</v>
      </c>
      <c r="R1104">
        <v>11.350974409999999</v>
      </c>
      <c r="S1104" s="11">
        <v>1340173</v>
      </c>
    </row>
    <row r="1105" spans="1:19" x14ac:dyDescent="0.3">
      <c r="A1105" t="s">
        <v>18</v>
      </c>
      <c r="B1105" t="s">
        <v>1487</v>
      </c>
      <c r="C1105" t="s">
        <v>1488</v>
      </c>
      <c r="D1105">
        <v>1</v>
      </c>
      <c r="E1105" t="s">
        <v>21</v>
      </c>
      <c r="F1105" t="s">
        <v>22</v>
      </c>
      <c r="G1105" t="s">
        <v>23</v>
      </c>
      <c r="H1105">
        <v>6</v>
      </c>
      <c r="I1105">
        <v>47</v>
      </c>
      <c r="J1105" t="s">
        <v>48</v>
      </c>
      <c r="K1105" t="s">
        <v>29</v>
      </c>
      <c r="L1105" s="13">
        <v>2270000</v>
      </c>
      <c r="M1105" s="13">
        <v>1341800</v>
      </c>
      <c r="N1105">
        <v>497462</v>
      </c>
      <c r="O1105">
        <v>814</v>
      </c>
      <c r="P1105">
        <v>498276</v>
      </c>
      <c r="Q1105">
        <v>30.170331619999999</v>
      </c>
      <c r="R1105">
        <v>43.396234630000002</v>
      </c>
      <c r="S1105" s="11">
        <v>1651543</v>
      </c>
    </row>
    <row r="1106" spans="1:19" x14ac:dyDescent="0.3">
      <c r="A1106" t="s">
        <v>18</v>
      </c>
      <c r="B1106" t="s">
        <v>1487</v>
      </c>
      <c r="C1106" t="s">
        <v>1489</v>
      </c>
      <c r="D1106">
        <v>0</v>
      </c>
      <c r="E1106" t="s">
        <v>27</v>
      </c>
      <c r="F1106" t="s">
        <v>28</v>
      </c>
      <c r="G1106" t="s">
        <v>23</v>
      </c>
      <c r="H1106">
        <v>0</v>
      </c>
      <c r="I1106">
        <v>59</v>
      </c>
      <c r="J1106" t="s">
        <v>48</v>
      </c>
      <c r="K1106" t="s">
        <v>79</v>
      </c>
      <c r="L1106" s="13">
        <v>121487098</v>
      </c>
      <c r="M1106" s="13">
        <v>3045917</v>
      </c>
      <c r="N1106">
        <v>408560</v>
      </c>
      <c r="O1106">
        <v>208</v>
      </c>
      <c r="P1106">
        <v>408768</v>
      </c>
      <c r="Q1106">
        <v>24.750672550000001</v>
      </c>
      <c r="R1106">
        <v>35.600735409999999</v>
      </c>
      <c r="S1106" s="11">
        <v>1651543</v>
      </c>
    </row>
    <row r="1107" spans="1:19" x14ac:dyDescent="0.3">
      <c r="A1107" t="s">
        <v>18</v>
      </c>
      <c r="B1107" t="s">
        <v>1487</v>
      </c>
      <c r="C1107" t="s">
        <v>1490</v>
      </c>
      <c r="D1107">
        <v>0</v>
      </c>
      <c r="E1107" t="s">
        <v>31</v>
      </c>
      <c r="F1107" t="s">
        <v>32</v>
      </c>
      <c r="G1107" t="s">
        <v>23</v>
      </c>
      <c r="H1107">
        <v>3</v>
      </c>
      <c r="I1107">
        <v>52</v>
      </c>
      <c r="J1107" t="s">
        <v>48</v>
      </c>
      <c r="K1107" t="s">
        <v>29</v>
      </c>
      <c r="L1107" s="13">
        <v>9478606</v>
      </c>
      <c r="M1107" s="13">
        <v>0</v>
      </c>
      <c r="N1107">
        <v>179140</v>
      </c>
      <c r="O1107">
        <v>118</v>
      </c>
      <c r="P1107">
        <v>179258</v>
      </c>
      <c r="Q1107">
        <v>10.853971100000001</v>
      </c>
      <c r="R1107">
        <v>15.612074890000001</v>
      </c>
      <c r="S1107" s="11">
        <v>1651543</v>
      </c>
    </row>
    <row r="1108" spans="1:19" x14ac:dyDescent="0.3">
      <c r="A1108" t="s">
        <v>18</v>
      </c>
      <c r="B1108" t="s">
        <v>1487</v>
      </c>
      <c r="C1108" t="s">
        <v>1491</v>
      </c>
      <c r="D1108">
        <v>0</v>
      </c>
      <c r="E1108" t="s">
        <v>155</v>
      </c>
      <c r="F1108" t="s">
        <v>1492</v>
      </c>
      <c r="G1108" t="s">
        <v>23</v>
      </c>
      <c r="H1108">
        <v>1</v>
      </c>
      <c r="I1108">
        <v>38</v>
      </c>
      <c r="J1108" t="s">
        <v>48</v>
      </c>
      <c r="K1108" t="s">
        <v>29</v>
      </c>
      <c r="L1108" s="13">
        <v>5567500</v>
      </c>
      <c r="M1108" s="13">
        <v>950000</v>
      </c>
      <c r="N1108">
        <v>11635</v>
      </c>
      <c r="O1108">
        <v>2</v>
      </c>
      <c r="P1108">
        <v>11637</v>
      </c>
      <c r="Q1108">
        <v>0.70461380699999998</v>
      </c>
      <c r="R1108">
        <v>1.0134985080000001</v>
      </c>
      <c r="S1108" s="11">
        <v>1651543</v>
      </c>
    </row>
    <row r="1109" spans="1:19" x14ac:dyDescent="0.3">
      <c r="A1109" t="s">
        <v>136</v>
      </c>
      <c r="B1109" t="s">
        <v>1493</v>
      </c>
      <c r="C1109" t="s">
        <v>1494</v>
      </c>
      <c r="D1109">
        <v>1</v>
      </c>
      <c r="E1109" t="s">
        <v>21</v>
      </c>
      <c r="F1109" t="s">
        <v>22</v>
      </c>
      <c r="G1109" t="s">
        <v>23</v>
      </c>
      <c r="H1109">
        <v>0</v>
      </c>
      <c r="I1109">
        <v>51</v>
      </c>
      <c r="J1109" t="s">
        <v>48</v>
      </c>
      <c r="K1109" t="s">
        <v>52</v>
      </c>
      <c r="L1109" s="13">
        <v>2256739</v>
      </c>
      <c r="M1109" s="13">
        <v>500000</v>
      </c>
      <c r="N1109">
        <v>909432</v>
      </c>
      <c r="O1109">
        <v>2162</v>
      </c>
      <c r="P1109">
        <v>911594</v>
      </c>
      <c r="Q1109">
        <v>47.87298346</v>
      </c>
      <c r="R1109">
        <v>70.043197169999999</v>
      </c>
      <c r="S1109" s="11">
        <v>1904193</v>
      </c>
    </row>
    <row r="1110" spans="1:19" x14ac:dyDescent="0.3">
      <c r="A1110" t="s">
        <v>136</v>
      </c>
      <c r="B1110" t="s">
        <v>1493</v>
      </c>
      <c r="C1110" t="s">
        <v>1495</v>
      </c>
      <c r="D1110">
        <v>0</v>
      </c>
      <c r="E1110" t="s">
        <v>31</v>
      </c>
      <c r="F1110" t="s">
        <v>32</v>
      </c>
      <c r="G1110" t="s">
        <v>23</v>
      </c>
      <c r="H1110">
        <v>0</v>
      </c>
      <c r="I1110">
        <v>62</v>
      </c>
      <c r="J1110" t="s">
        <v>48</v>
      </c>
      <c r="K1110" t="s">
        <v>79</v>
      </c>
      <c r="L1110" s="13">
        <v>113355363</v>
      </c>
      <c r="M1110" s="13">
        <v>1011148</v>
      </c>
      <c r="N1110">
        <v>255163</v>
      </c>
      <c r="O1110">
        <v>289</v>
      </c>
      <c r="P1110">
        <v>255452</v>
      </c>
      <c r="Q1110">
        <v>13.415236800000001</v>
      </c>
      <c r="R1110">
        <v>19.627898829999999</v>
      </c>
      <c r="S1110" s="11">
        <v>1904193</v>
      </c>
    </row>
    <row r="1111" spans="1:19" x14ac:dyDescent="0.3">
      <c r="A1111" t="s">
        <v>136</v>
      </c>
      <c r="B1111" t="s">
        <v>1493</v>
      </c>
      <c r="C1111" t="s">
        <v>1496</v>
      </c>
      <c r="D1111">
        <v>0</v>
      </c>
      <c r="E1111" t="s">
        <v>41</v>
      </c>
      <c r="F1111" t="s">
        <v>42</v>
      </c>
      <c r="G1111" t="s">
        <v>23</v>
      </c>
      <c r="H1111">
        <v>0</v>
      </c>
      <c r="I1111">
        <v>31</v>
      </c>
      <c r="J1111" t="s">
        <v>48</v>
      </c>
      <c r="K1111" t="s">
        <v>61</v>
      </c>
      <c r="L1111" s="13">
        <v>3462000</v>
      </c>
      <c r="M1111" s="13">
        <v>0</v>
      </c>
      <c r="N1111">
        <v>67091</v>
      </c>
      <c r="O1111">
        <v>92</v>
      </c>
      <c r="P1111">
        <v>67183</v>
      </c>
      <c r="Q1111">
        <v>3.5281612739999999</v>
      </c>
      <c r="R1111">
        <v>5.1620700839999998</v>
      </c>
      <c r="S1111" s="11">
        <v>1904193</v>
      </c>
    </row>
    <row r="1112" spans="1:19" x14ac:dyDescent="0.3">
      <c r="A1112" t="s">
        <v>136</v>
      </c>
      <c r="B1112" t="s">
        <v>1493</v>
      </c>
      <c r="C1112" t="s">
        <v>1497</v>
      </c>
      <c r="D1112">
        <v>0</v>
      </c>
      <c r="E1112" t="s">
        <v>173</v>
      </c>
      <c r="F1112" t="s">
        <v>174</v>
      </c>
      <c r="G1112" t="s">
        <v>23</v>
      </c>
      <c r="H1112">
        <v>0</v>
      </c>
      <c r="I1112">
        <v>41</v>
      </c>
      <c r="J1112" t="s">
        <v>48</v>
      </c>
      <c r="K1112" t="s">
        <v>79</v>
      </c>
      <c r="L1112" s="13">
        <v>47169776</v>
      </c>
      <c r="M1112" s="13">
        <v>4504699</v>
      </c>
      <c r="N1112">
        <v>22042</v>
      </c>
      <c r="O1112">
        <v>42</v>
      </c>
      <c r="P1112">
        <v>22084</v>
      </c>
      <c r="Q1112">
        <v>1.1597563900000001</v>
      </c>
      <c r="R1112">
        <v>1.696845269</v>
      </c>
      <c r="S1112" s="11">
        <v>1904193</v>
      </c>
    </row>
    <row r="1113" spans="1:19" x14ac:dyDescent="0.3">
      <c r="A1113" t="s">
        <v>136</v>
      </c>
      <c r="B1113" t="s">
        <v>1493</v>
      </c>
      <c r="C1113" t="s">
        <v>1498</v>
      </c>
      <c r="D1113">
        <v>0</v>
      </c>
      <c r="E1113" t="s">
        <v>142</v>
      </c>
      <c r="F1113" t="s">
        <v>143</v>
      </c>
      <c r="G1113" t="s">
        <v>23</v>
      </c>
      <c r="H1113">
        <v>0</v>
      </c>
      <c r="I1113">
        <v>56</v>
      </c>
      <c r="J1113" t="s">
        <v>48</v>
      </c>
      <c r="K1113" t="s">
        <v>25</v>
      </c>
      <c r="L1113" s="13">
        <v>124524443</v>
      </c>
      <c r="M1113" s="13">
        <v>5255000</v>
      </c>
      <c r="N1113">
        <v>15748</v>
      </c>
      <c r="O1113">
        <v>49</v>
      </c>
      <c r="P1113">
        <v>15797</v>
      </c>
      <c r="Q1113">
        <v>0.82959027799999996</v>
      </c>
      <c r="R1113">
        <v>1.2137776090000001</v>
      </c>
      <c r="S1113" s="11">
        <v>1904193</v>
      </c>
    </row>
    <row r="1114" spans="1:19" x14ac:dyDescent="0.3">
      <c r="A1114" t="s">
        <v>228</v>
      </c>
      <c r="B1114" t="s">
        <v>1499</v>
      </c>
      <c r="C1114" t="s">
        <v>1500</v>
      </c>
      <c r="D1114">
        <v>1</v>
      </c>
      <c r="E1114" t="s">
        <v>31</v>
      </c>
      <c r="F1114" t="s">
        <v>32</v>
      </c>
      <c r="G1114" t="s">
        <v>44</v>
      </c>
      <c r="H1114">
        <v>0</v>
      </c>
      <c r="I1114">
        <v>43</v>
      </c>
      <c r="J1114" t="s">
        <v>48</v>
      </c>
      <c r="K1114" t="s">
        <v>29</v>
      </c>
      <c r="L1114" s="13">
        <v>6046055</v>
      </c>
      <c r="M1114" s="13">
        <v>379000</v>
      </c>
      <c r="N1114">
        <v>691518</v>
      </c>
      <c r="O1114">
        <v>4179</v>
      </c>
      <c r="P1114">
        <v>695697</v>
      </c>
      <c r="Q1114">
        <v>50.14805887</v>
      </c>
      <c r="R1114">
        <v>63.036302429999999</v>
      </c>
      <c r="S1114" s="11">
        <v>1387286</v>
      </c>
    </row>
    <row r="1115" spans="1:19" x14ac:dyDescent="0.3">
      <c r="A1115" t="s">
        <v>228</v>
      </c>
      <c r="B1115" t="s">
        <v>1499</v>
      </c>
      <c r="C1115" t="s">
        <v>1501</v>
      </c>
      <c r="D1115">
        <v>0</v>
      </c>
      <c r="E1115" t="s">
        <v>252</v>
      </c>
      <c r="F1115" t="s">
        <v>253</v>
      </c>
      <c r="G1115" t="s">
        <v>23</v>
      </c>
      <c r="H1115">
        <v>2</v>
      </c>
      <c r="I1115">
        <v>73</v>
      </c>
      <c r="J1115" t="s">
        <v>48</v>
      </c>
      <c r="K1115" t="s">
        <v>39</v>
      </c>
      <c r="L1115" s="13">
        <v>255283854</v>
      </c>
      <c r="M1115" s="13">
        <v>83215997</v>
      </c>
      <c r="N1115">
        <v>274455</v>
      </c>
      <c r="O1115">
        <v>696</v>
      </c>
      <c r="P1115">
        <v>275151</v>
      </c>
      <c r="Q1115">
        <v>19.833761750000001</v>
      </c>
      <c r="R1115">
        <v>24.931114619999999</v>
      </c>
      <c r="S1115" s="11">
        <v>1387286</v>
      </c>
    </row>
    <row r="1116" spans="1:19" x14ac:dyDescent="0.3">
      <c r="A1116" t="s">
        <v>228</v>
      </c>
      <c r="B1116" t="s">
        <v>1499</v>
      </c>
      <c r="C1116" t="s">
        <v>1502</v>
      </c>
      <c r="D1116">
        <v>0</v>
      </c>
      <c r="E1116" t="s">
        <v>239</v>
      </c>
      <c r="F1116" t="s">
        <v>240</v>
      </c>
      <c r="G1116" t="s">
        <v>23</v>
      </c>
      <c r="H1116">
        <v>0</v>
      </c>
      <c r="I1116">
        <v>53</v>
      </c>
      <c r="J1116" t="s">
        <v>48</v>
      </c>
      <c r="K1116" t="s">
        <v>29</v>
      </c>
      <c r="L1116" s="13">
        <v>54164676</v>
      </c>
      <c r="M1116" s="13">
        <v>8906407</v>
      </c>
      <c r="N1116">
        <v>38399</v>
      </c>
      <c r="O1116">
        <v>144</v>
      </c>
      <c r="P1116">
        <v>38543</v>
      </c>
      <c r="Q1116">
        <v>2.7783023830000002</v>
      </c>
      <c r="R1116">
        <v>3.4923367569999999</v>
      </c>
      <c r="S1116" s="11">
        <v>1387286</v>
      </c>
    </row>
    <row r="1117" spans="1:19" x14ac:dyDescent="0.3">
      <c r="A1117" t="s">
        <v>228</v>
      </c>
      <c r="B1117" t="s">
        <v>1499</v>
      </c>
      <c r="C1117" t="s">
        <v>1503</v>
      </c>
      <c r="D1117">
        <v>0</v>
      </c>
      <c r="E1117" t="s">
        <v>155</v>
      </c>
      <c r="F1117" t="s">
        <v>237</v>
      </c>
      <c r="G1117" t="s">
        <v>23</v>
      </c>
      <c r="H1117">
        <v>0</v>
      </c>
      <c r="I1117">
        <v>52</v>
      </c>
      <c r="J1117" t="s">
        <v>48</v>
      </c>
      <c r="K1117" t="s">
        <v>79</v>
      </c>
      <c r="L1117" s="13">
        <v>48731533</v>
      </c>
      <c r="M1117" s="13">
        <v>4769030</v>
      </c>
      <c r="N1117">
        <v>31099</v>
      </c>
      <c r="O1117">
        <v>40</v>
      </c>
      <c r="P1117">
        <v>31139</v>
      </c>
      <c r="Q1117">
        <v>2.2445984459999999</v>
      </c>
      <c r="R1117">
        <v>2.82146886</v>
      </c>
      <c r="S1117" s="11">
        <v>1387286</v>
      </c>
    </row>
    <row r="1118" spans="1:19" x14ac:dyDescent="0.3">
      <c r="A1118" t="s">
        <v>228</v>
      </c>
      <c r="B1118" t="s">
        <v>1499</v>
      </c>
      <c r="C1118" t="s">
        <v>1504</v>
      </c>
      <c r="D1118">
        <v>0</v>
      </c>
      <c r="E1118" t="s">
        <v>242</v>
      </c>
      <c r="F1118" t="s">
        <v>243</v>
      </c>
      <c r="G1118" t="s">
        <v>23</v>
      </c>
      <c r="H1118">
        <v>0</v>
      </c>
      <c r="I1118">
        <v>42</v>
      </c>
      <c r="J1118" t="s">
        <v>48</v>
      </c>
      <c r="K1118" t="s">
        <v>79</v>
      </c>
      <c r="L1118" s="13">
        <v>6671252</v>
      </c>
      <c r="M1118" s="13">
        <v>3061250</v>
      </c>
      <c r="N1118">
        <v>15915</v>
      </c>
      <c r="O1118">
        <v>52</v>
      </c>
      <c r="P1118">
        <v>15967</v>
      </c>
      <c r="Q1118">
        <v>1.1509522910000001</v>
      </c>
      <c r="R1118">
        <v>1.4467514459999999</v>
      </c>
      <c r="S1118" s="11">
        <v>1387286</v>
      </c>
    </row>
    <row r="1119" spans="1:19" x14ac:dyDescent="0.3">
      <c r="A1119" t="s">
        <v>84</v>
      </c>
      <c r="B1119" t="s">
        <v>1505</v>
      </c>
      <c r="C1119" t="s">
        <v>1506</v>
      </c>
      <c r="D1119">
        <v>1</v>
      </c>
      <c r="E1119" t="s">
        <v>31</v>
      </c>
      <c r="F1119" t="s">
        <v>32</v>
      </c>
      <c r="G1119" t="s">
        <v>23</v>
      </c>
      <c r="H1119">
        <v>1</v>
      </c>
      <c r="I1119">
        <v>65</v>
      </c>
      <c r="J1119" t="s">
        <v>48</v>
      </c>
      <c r="K1119" t="s">
        <v>52</v>
      </c>
      <c r="L1119" s="13">
        <v>21570257</v>
      </c>
      <c r="M1119" s="13">
        <v>862257</v>
      </c>
      <c r="N1119">
        <v>473983</v>
      </c>
      <c r="O1119">
        <v>978</v>
      </c>
      <c r="P1119">
        <v>474961</v>
      </c>
      <c r="Q1119">
        <v>34.822796070000003</v>
      </c>
      <c r="R1119">
        <v>43.174387029999998</v>
      </c>
      <c r="S1119" s="11">
        <v>1363937</v>
      </c>
    </row>
    <row r="1120" spans="1:19" x14ac:dyDescent="0.3">
      <c r="A1120" t="s">
        <v>84</v>
      </c>
      <c r="B1120" t="s">
        <v>1505</v>
      </c>
      <c r="C1120" t="s">
        <v>1507</v>
      </c>
      <c r="D1120">
        <v>0</v>
      </c>
      <c r="E1120" t="s">
        <v>87</v>
      </c>
      <c r="F1120" t="s">
        <v>88</v>
      </c>
      <c r="G1120" t="s">
        <v>23</v>
      </c>
      <c r="H1120">
        <v>4</v>
      </c>
      <c r="I1120">
        <v>61</v>
      </c>
      <c r="J1120" t="s">
        <v>48</v>
      </c>
      <c r="K1120" t="s">
        <v>52</v>
      </c>
      <c r="L1120" s="13">
        <v>6481669</v>
      </c>
      <c r="M1120" s="13">
        <v>1015342</v>
      </c>
      <c r="N1120">
        <v>432347</v>
      </c>
      <c r="O1120">
        <v>2176</v>
      </c>
      <c r="P1120">
        <v>434523</v>
      </c>
      <c r="Q1120">
        <v>31.857996369999999</v>
      </c>
      <c r="R1120">
        <v>39.498536039999998</v>
      </c>
      <c r="S1120" s="11">
        <v>1363937</v>
      </c>
    </row>
    <row r="1121" spans="1:19" x14ac:dyDescent="0.3">
      <c r="A1121" t="s">
        <v>84</v>
      </c>
      <c r="B1121" t="s">
        <v>1505</v>
      </c>
      <c r="C1121" t="s">
        <v>1508</v>
      </c>
      <c r="D1121">
        <v>0</v>
      </c>
      <c r="E1121" t="s">
        <v>21</v>
      </c>
      <c r="F1121" t="s">
        <v>22</v>
      </c>
      <c r="G1121" t="s">
        <v>23</v>
      </c>
      <c r="H1121">
        <v>1</v>
      </c>
      <c r="I1121">
        <v>52</v>
      </c>
      <c r="J1121" t="s">
        <v>48</v>
      </c>
      <c r="K1121" t="s">
        <v>61</v>
      </c>
      <c r="L1121" s="13">
        <v>6843278</v>
      </c>
      <c r="M1121" s="13">
        <v>1901899</v>
      </c>
      <c r="N1121">
        <v>175340</v>
      </c>
      <c r="O1121">
        <v>709</v>
      </c>
      <c r="P1121">
        <v>176049</v>
      </c>
      <c r="Q1121">
        <v>12.90741435</v>
      </c>
      <c r="R1121">
        <v>16.003014270000001</v>
      </c>
      <c r="S1121" s="11">
        <v>1363937</v>
      </c>
    </row>
    <row r="1122" spans="1:19" x14ac:dyDescent="0.3">
      <c r="A1122" t="s">
        <v>257</v>
      </c>
      <c r="B1122" t="s">
        <v>1509</v>
      </c>
      <c r="C1122" t="s">
        <v>1510</v>
      </c>
      <c r="D1122">
        <v>1</v>
      </c>
      <c r="E1122" t="s">
        <v>439</v>
      </c>
      <c r="F1122" t="s">
        <v>440</v>
      </c>
      <c r="G1122" t="s">
        <v>23</v>
      </c>
      <c r="H1122">
        <v>1</v>
      </c>
      <c r="I1122">
        <v>51</v>
      </c>
      <c r="J1122" t="s">
        <v>48</v>
      </c>
      <c r="K1122" t="s">
        <v>52</v>
      </c>
      <c r="L1122" s="13">
        <v>13302734</v>
      </c>
      <c r="M1122" s="13">
        <v>3130766</v>
      </c>
      <c r="N1122">
        <v>558984</v>
      </c>
      <c r="O1122">
        <v>439</v>
      </c>
      <c r="P1122">
        <v>559423</v>
      </c>
      <c r="Q1122">
        <v>33.835666070000002</v>
      </c>
      <c r="R1122">
        <v>50.024904120000002</v>
      </c>
      <c r="S1122" s="11">
        <v>1653353</v>
      </c>
    </row>
    <row r="1123" spans="1:19" x14ac:dyDescent="0.3">
      <c r="A1123" t="s">
        <v>257</v>
      </c>
      <c r="B1123" t="s">
        <v>1509</v>
      </c>
      <c r="C1123" t="s">
        <v>1511</v>
      </c>
      <c r="D1123">
        <v>0</v>
      </c>
      <c r="E1123" t="s">
        <v>31</v>
      </c>
      <c r="F1123" t="s">
        <v>32</v>
      </c>
      <c r="G1123" t="s">
        <v>23</v>
      </c>
      <c r="H1123">
        <v>1</v>
      </c>
      <c r="I1123">
        <v>68</v>
      </c>
      <c r="J1123" t="s">
        <v>48</v>
      </c>
      <c r="K1123" t="s">
        <v>52</v>
      </c>
      <c r="L1123" s="13">
        <v>119291973</v>
      </c>
      <c r="M1123" s="13">
        <v>582950</v>
      </c>
      <c r="N1123">
        <v>502044</v>
      </c>
      <c r="O1123">
        <v>176</v>
      </c>
      <c r="P1123">
        <v>502220</v>
      </c>
      <c r="Q1123">
        <v>30.375848349999998</v>
      </c>
      <c r="R1123">
        <v>44.909678980000002</v>
      </c>
      <c r="S1123" s="11">
        <v>1653353</v>
      </c>
    </row>
    <row r="1124" spans="1:19" x14ac:dyDescent="0.3">
      <c r="A1124" t="s">
        <v>257</v>
      </c>
      <c r="B1124" t="s">
        <v>1509</v>
      </c>
      <c r="C1124" t="s">
        <v>33</v>
      </c>
      <c r="D1124">
        <v>0</v>
      </c>
      <c r="E1124" t="s">
        <v>33</v>
      </c>
      <c r="F1124" t="s">
        <v>2885</v>
      </c>
      <c r="G1124" t="s">
        <v>34</v>
      </c>
      <c r="J1124" t="s">
        <v>34</v>
      </c>
      <c r="K1124" t="s">
        <v>34</v>
      </c>
      <c r="N1124">
        <v>20572</v>
      </c>
      <c r="O1124">
        <v>12</v>
      </c>
      <c r="P1124">
        <v>20584</v>
      </c>
      <c r="Q1124">
        <v>1.244985191</v>
      </c>
      <c r="R1124">
        <v>1.8406690939999999</v>
      </c>
      <c r="S1124" s="11">
        <v>1653353</v>
      </c>
    </row>
    <row r="1125" spans="1:19" x14ac:dyDescent="0.3">
      <c r="A1125" t="s">
        <v>35</v>
      </c>
      <c r="B1125" t="s">
        <v>1512</v>
      </c>
      <c r="C1125" t="s">
        <v>1513</v>
      </c>
      <c r="D1125">
        <v>1</v>
      </c>
      <c r="E1125" t="s">
        <v>21</v>
      </c>
      <c r="F1125" t="s">
        <v>22</v>
      </c>
      <c r="G1125" t="s">
        <v>23</v>
      </c>
      <c r="H1125">
        <v>4</v>
      </c>
      <c r="I1125">
        <v>49</v>
      </c>
      <c r="J1125" t="s">
        <v>38</v>
      </c>
      <c r="K1125" t="s">
        <v>52</v>
      </c>
      <c r="L1125" s="13">
        <v>59336113</v>
      </c>
      <c r="M1125" s="13">
        <v>20730086</v>
      </c>
      <c r="N1125">
        <v>381517</v>
      </c>
      <c r="O1125">
        <v>1492</v>
      </c>
      <c r="P1125">
        <v>383009</v>
      </c>
      <c r="Q1125">
        <v>21.43163302</v>
      </c>
      <c r="R1125">
        <v>39.281483680000001</v>
      </c>
      <c r="S1125" s="11">
        <v>1787120</v>
      </c>
    </row>
    <row r="1126" spans="1:19" x14ac:dyDescent="0.3">
      <c r="A1126" t="s">
        <v>35</v>
      </c>
      <c r="B1126" t="s">
        <v>1512</v>
      </c>
      <c r="C1126" t="s">
        <v>1514</v>
      </c>
      <c r="D1126">
        <v>0</v>
      </c>
      <c r="E1126" t="s">
        <v>113</v>
      </c>
      <c r="F1126" t="s">
        <v>114</v>
      </c>
      <c r="G1126" t="s">
        <v>23</v>
      </c>
      <c r="H1126">
        <v>2</v>
      </c>
      <c r="I1126">
        <v>57</v>
      </c>
      <c r="J1126" t="s">
        <v>38</v>
      </c>
      <c r="K1126" t="s">
        <v>52</v>
      </c>
      <c r="L1126" s="13">
        <v>110999555</v>
      </c>
      <c r="M1126" s="13">
        <v>20623099</v>
      </c>
      <c r="N1126">
        <v>343274</v>
      </c>
      <c r="O1126">
        <v>1013</v>
      </c>
      <c r="P1126">
        <v>344287</v>
      </c>
      <c r="Q1126">
        <v>19.264906669999998</v>
      </c>
      <c r="R1126">
        <v>35.310147200000003</v>
      </c>
      <c r="S1126" s="11">
        <v>1787120</v>
      </c>
    </row>
    <row r="1127" spans="1:19" x14ac:dyDescent="0.3">
      <c r="A1127" t="s">
        <v>35</v>
      </c>
      <c r="B1127" t="s">
        <v>1512</v>
      </c>
      <c r="C1127" t="s">
        <v>1515</v>
      </c>
      <c r="D1127">
        <v>0</v>
      </c>
      <c r="E1127" t="s">
        <v>1516</v>
      </c>
      <c r="F1127" t="s">
        <v>1517</v>
      </c>
      <c r="G1127" t="s">
        <v>23</v>
      </c>
      <c r="H1127">
        <v>3</v>
      </c>
      <c r="I1127">
        <v>61</v>
      </c>
      <c r="J1127" t="s">
        <v>38</v>
      </c>
      <c r="K1127" t="s">
        <v>52</v>
      </c>
      <c r="L1127" s="13">
        <v>38557366</v>
      </c>
      <c r="M1127" s="13">
        <v>3268327</v>
      </c>
      <c r="N1127">
        <v>156269</v>
      </c>
      <c r="O1127">
        <v>137</v>
      </c>
      <c r="P1127">
        <v>156406</v>
      </c>
      <c r="Q1127">
        <v>8.7518465459999994</v>
      </c>
      <c r="R1127">
        <v>16.04103229</v>
      </c>
      <c r="S1127" s="11">
        <v>1787120</v>
      </c>
    </row>
    <row r="1128" spans="1:19" x14ac:dyDescent="0.3">
      <c r="A1128" t="s">
        <v>35</v>
      </c>
      <c r="B1128" t="s">
        <v>1512</v>
      </c>
      <c r="C1128" t="s">
        <v>1518</v>
      </c>
      <c r="D1128">
        <v>0</v>
      </c>
      <c r="E1128" t="s">
        <v>155</v>
      </c>
      <c r="F1128" t="s">
        <v>269</v>
      </c>
      <c r="G1128" t="s">
        <v>23</v>
      </c>
      <c r="I1128">
        <v>44</v>
      </c>
      <c r="J1128" t="s">
        <v>38</v>
      </c>
      <c r="K1128" t="s">
        <v>711</v>
      </c>
      <c r="L1128" s="13" t="s">
        <v>711</v>
      </c>
      <c r="M1128" s="13" t="s">
        <v>711</v>
      </c>
      <c r="N1128">
        <v>26954</v>
      </c>
      <c r="O1128">
        <v>13</v>
      </c>
      <c r="P1128">
        <v>26967</v>
      </c>
      <c r="Q1128">
        <v>1.508964143</v>
      </c>
      <c r="R1128">
        <v>2.7657411980000002</v>
      </c>
      <c r="S1128" s="11">
        <v>1787120</v>
      </c>
    </row>
    <row r="1129" spans="1:19" x14ac:dyDescent="0.3">
      <c r="A1129" t="s">
        <v>35</v>
      </c>
      <c r="B1129" t="s">
        <v>1512</v>
      </c>
      <c r="C1129" t="s">
        <v>1519</v>
      </c>
      <c r="D1129">
        <v>0</v>
      </c>
      <c r="E1129" t="s">
        <v>31</v>
      </c>
      <c r="F1129" t="s">
        <v>32</v>
      </c>
      <c r="G1129" t="s">
        <v>23</v>
      </c>
      <c r="H1129">
        <v>4</v>
      </c>
      <c r="I1129">
        <v>52</v>
      </c>
      <c r="J1129" t="s">
        <v>38</v>
      </c>
      <c r="K1129" t="s">
        <v>25</v>
      </c>
      <c r="L1129" s="13">
        <v>48145467</v>
      </c>
      <c r="M1129" s="13">
        <v>22510000</v>
      </c>
      <c r="N1129">
        <v>16384</v>
      </c>
      <c r="O1129">
        <v>58</v>
      </c>
      <c r="P1129">
        <v>16442</v>
      </c>
      <c r="Q1129">
        <v>0.92002775400000003</v>
      </c>
      <c r="R1129">
        <v>1.6862949819999999</v>
      </c>
      <c r="S1129" s="11">
        <v>1787120</v>
      </c>
    </row>
    <row r="1130" spans="1:19" x14ac:dyDescent="0.3">
      <c r="A1130" t="s">
        <v>35</v>
      </c>
      <c r="B1130" t="s">
        <v>1512</v>
      </c>
      <c r="C1130" t="s">
        <v>33</v>
      </c>
      <c r="D1130">
        <v>0</v>
      </c>
      <c r="E1130" t="s">
        <v>33</v>
      </c>
      <c r="F1130" t="s">
        <v>2885</v>
      </c>
      <c r="G1130" t="s">
        <v>34</v>
      </c>
      <c r="J1130" t="s">
        <v>34</v>
      </c>
      <c r="K1130" t="s">
        <v>34</v>
      </c>
      <c r="N1130">
        <v>14751</v>
      </c>
      <c r="O1130">
        <v>18</v>
      </c>
      <c r="P1130">
        <v>14769</v>
      </c>
      <c r="Q1130">
        <v>0.82641344699999997</v>
      </c>
      <c r="R1130">
        <v>1.5147117489999999</v>
      </c>
      <c r="S1130" s="11">
        <v>1787120</v>
      </c>
    </row>
    <row r="1131" spans="1:19" x14ac:dyDescent="0.3">
      <c r="A1131" t="s">
        <v>309</v>
      </c>
      <c r="B1131" t="s">
        <v>1520</v>
      </c>
      <c r="C1131" t="s">
        <v>1521</v>
      </c>
      <c r="D1131">
        <v>1</v>
      </c>
      <c r="E1131" t="s">
        <v>312</v>
      </c>
      <c r="F1131" t="s">
        <v>313</v>
      </c>
      <c r="G1131" t="s">
        <v>23</v>
      </c>
      <c r="H1131">
        <v>0</v>
      </c>
      <c r="I1131">
        <v>37</v>
      </c>
      <c r="J1131" t="s">
        <v>48</v>
      </c>
      <c r="K1131" t="s">
        <v>52</v>
      </c>
      <c r="L1131" s="13">
        <v>22309172</v>
      </c>
      <c r="M1131" s="13">
        <v>4133506</v>
      </c>
      <c r="N1131">
        <v>629349</v>
      </c>
      <c r="O1131">
        <v>830</v>
      </c>
      <c r="P1131">
        <v>630179</v>
      </c>
      <c r="Q1131">
        <v>36.832842759999998</v>
      </c>
      <c r="R1131">
        <v>50.884574890000003</v>
      </c>
      <c r="S1131" s="11">
        <v>1710916</v>
      </c>
    </row>
    <row r="1132" spans="1:19" x14ac:dyDescent="0.3">
      <c r="A1132" t="s">
        <v>309</v>
      </c>
      <c r="B1132" t="s">
        <v>1520</v>
      </c>
      <c r="C1132" t="s">
        <v>1522</v>
      </c>
      <c r="D1132">
        <v>0</v>
      </c>
      <c r="E1132" t="s">
        <v>21</v>
      </c>
      <c r="F1132" t="s">
        <v>22</v>
      </c>
      <c r="G1132" t="s">
        <v>23</v>
      </c>
      <c r="H1132">
        <v>5</v>
      </c>
      <c r="I1132">
        <v>55</v>
      </c>
      <c r="J1132" t="s">
        <v>48</v>
      </c>
      <c r="K1132" t="s">
        <v>79</v>
      </c>
      <c r="L1132" s="13">
        <v>574415842</v>
      </c>
      <c r="M1132" s="13">
        <v>600000</v>
      </c>
      <c r="N1132">
        <v>474294</v>
      </c>
      <c r="O1132">
        <v>2304</v>
      </c>
      <c r="P1132">
        <v>476598</v>
      </c>
      <c r="Q1132">
        <v>27.85630621</v>
      </c>
      <c r="R1132">
        <v>38.48348901</v>
      </c>
      <c r="S1132" s="11">
        <v>1710916</v>
      </c>
    </row>
    <row r="1133" spans="1:19" x14ac:dyDescent="0.3">
      <c r="A1133" t="s">
        <v>309</v>
      </c>
      <c r="B1133" t="s">
        <v>1520</v>
      </c>
      <c r="C1133" t="s">
        <v>1523</v>
      </c>
      <c r="D1133">
        <v>0</v>
      </c>
      <c r="E1133" t="s">
        <v>31</v>
      </c>
      <c r="F1133" t="s">
        <v>32</v>
      </c>
      <c r="G1133" t="s">
        <v>23</v>
      </c>
      <c r="H1133">
        <v>0</v>
      </c>
      <c r="I1133">
        <v>65</v>
      </c>
      <c r="J1133" t="s">
        <v>48</v>
      </c>
      <c r="K1133" t="s">
        <v>29</v>
      </c>
      <c r="L1133" s="13">
        <v>40821148</v>
      </c>
      <c r="M1133" s="13">
        <v>3135045</v>
      </c>
      <c r="N1133">
        <v>113896</v>
      </c>
      <c r="O1133">
        <v>193</v>
      </c>
      <c r="P1133">
        <v>114089</v>
      </c>
      <c r="Q1133">
        <v>6.66829932</v>
      </c>
      <c r="R1133">
        <v>9.2122559850000005</v>
      </c>
      <c r="S1133" s="11">
        <v>1710916</v>
      </c>
    </row>
    <row r="1134" spans="1:19" x14ac:dyDescent="0.3">
      <c r="A1134" t="s">
        <v>309</v>
      </c>
      <c r="B1134" t="s">
        <v>1524</v>
      </c>
      <c r="C1134" t="s">
        <v>1525</v>
      </c>
      <c r="D1134">
        <v>0</v>
      </c>
      <c r="E1134" t="s">
        <v>312</v>
      </c>
      <c r="F1134" t="s">
        <v>313</v>
      </c>
      <c r="G1134" t="s">
        <v>44</v>
      </c>
      <c r="H1134">
        <v>0</v>
      </c>
      <c r="I1134">
        <v>25</v>
      </c>
      <c r="J1134" t="s">
        <v>24</v>
      </c>
      <c r="K1134" t="s">
        <v>79</v>
      </c>
      <c r="L1134" s="13">
        <v>340580</v>
      </c>
      <c r="M1134" s="13">
        <v>0</v>
      </c>
      <c r="N1134">
        <v>525886</v>
      </c>
      <c r="O1134">
        <v>473</v>
      </c>
      <c r="P1134">
        <v>526359</v>
      </c>
      <c r="Q1134">
        <v>34.704500860000003</v>
      </c>
      <c r="R1134">
        <v>44.740195110000002</v>
      </c>
      <c r="S1134" s="11">
        <v>1516688</v>
      </c>
    </row>
    <row r="1135" spans="1:19" x14ac:dyDescent="0.3">
      <c r="A1135" t="s">
        <v>309</v>
      </c>
      <c r="B1135" t="s">
        <v>1524</v>
      </c>
      <c r="C1135" t="s">
        <v>1526</v>
      </c>
      <c r="D1135">
        <v>0</v>
      </c>
      <c r="E1135" t="s">
        <v>21</v>
      </c>
      <c r="F1135" t="s">
        <v>22</v>
      </c>
      <c r="G1135" t="s">
        <v>23</v>
      </c>
      <c r="H1135">
        <v>1</v>
      </c>
      <c r="I1135">
        <v>49</v>
      </c>
      <c r="J1135" t="s">
        <v>24</v>
      </c>
      <c r="K1135" t="s">
        <v>25</v>
      </c>
      <c r="L1135" s="13">
        <v>5512006</v>
      </c>
      <c r="M1135" s="13">
        <v>533728</v>
      </c>
      <c r="N1135">
        <v>458064</v>
      </c>
      <c r="O1135">
        <v>2092</v>
      </c>
      <c r="P1135">
        <v>460156</v>
      </c>
      <c r="Q1135">
        <v>30.339529290000002</v>
      </c>
      <c r="R1135">
        <v>39.11298034</v>
      </c>
      <c r="S1135" s="11">
        <v>1516688</v>
      </c>
    </row>
    <row r="1136" spans="1:19" x14ac:dyDescent="0.3">
      <c r="A1136" t="s">
        <v>309</v>
      </c>
      <c r="B1136" t="s">
        <v>1524</v>
      </c>
      <c r="C1136" t="s">
        <v>1527</v>
      </c>
      <c r="D1136">
        <v>0</v>
      </c>
      <c r="E1136" t="s">
        <v>31</v>
      </c>
      <c r="F1136" t="s">
        <v>32</v>
      </c>
      <c r="G1136" t="s">
        <v>23</v>
      </c>
      <c r="H1136">
        <v>0</v>
      </c>
      <c r="I1136">
        <v>43</v>
      </c>
      <c r="J1136" t="s">
        <v>24</v>
      </c>
      <c r="K1136" t="s">
        <v>29</v>
      </c>
      <c r="L1136" s="13">
        <v>7233000</v>
      </c>
      <c r="M1136" s="13">
        <v>744762</v>
      </c>
      <c r="N1136">
        <v>128542</v>
      </c>
      <c r="O1136">
        <v>174</v>
      </c>
      <c r="P1136">
        <v>128716</v>
      </c>
      <c r="Q1136">
        <v>8.4866498579999998</v>
      </c>
      <c r="R1136">
        <v>10.940781769999999</v>
      </c>
      <c r="S1136" s="11">
        <v>1516688</v>
      </c>
    </row>
    <row r="1137" spans="1:19" x14ac:dyDescent="0.3">
      <c r="A1137" t="s">
        <v>309</v>
      </c>
      <c r="B1137" t="s">
        <v>1524</v>
      </c>
      <c r="C1137" t="s">
        <v>33</v>
      </c>
      <c r="D1137">
        <v>0</v>
      </c>
      <c r="E1137" t="s">
        <v>33</v>
      </c>
      <c r="F1137" t="s">
        <v>2885</v>
      </c>
      <c r="G1137" t="s">
        <v>34</v>
      </c>
      <c r="J1137" t="s">
        <v>34</v>
      </c>
      <c r="K1137" t="s">
        <v>34</v>
      </c>
      <c r="N1137">
        <v>19204</v>
      </c>
      <c r="O1137">
        <v>3</v>
      </c>
      <c r="P1137">
        <v>19207</v>
      </c>
      <c r="Q1137">
        <v>1.2663777919999999</v>
      </c>
      <c r="R1137">
        <v>1.6325833270000001</v>
      </c>
      <c r="S1137" s="11">
        <v>1516688</v>
      </c>
    </row>
    <row r="1138" spans="1:19" x14ac:dyDescent="0.3">
      <c r="A1138" t="s">
        <v>168</v>
      </c>
      <c r="B1138" t="s">
        <v>1528</v>
      </c>
      <c r="C1138" t="s">
        <v>1529</v>
      </c>
      <c r="D1138">
        <v>1</v>
      </c>
      <c r="E1138" t="s">
        <v>31</v>
      </c>
      <c r="F1138" t="s">
        <v>32</v>
      </c>
      <c r="G1138" t="s">
        <v>23</v>
      </c>
      <c r="H1138">
        <v>0</v>
      </c>
      <c r="I1138">
        <v>48</v>
      </c>
      <c r="J1138" t="s">
        <v>48</v>
      </c>
      <c r="K1138" t="s">
        <v>59</v>
      </c>
      <c r="L1138" s="13">
        <v>81393500</v>
      </c>
      <c r="M1138" s="13">
        <v>4655000</v>
      </c>
      <c r="N1138">
        <v>457990</v>
      </c>
      <c r="O1138">
        <v>1720</v>
      </c>
      <c r="P1138">
        <v>459710</v>
      </c>
      <c r="Q1138">
        <v>28.050904240000001</v>
      </c>
      <c r="R1138">
        <v>43.859180459999997</v>
      </c>
      <c r="S1138" s="11">
        <v>1638842</v>
      </c>
    </row>
    <row r="1139" spans="1:19" x14ac:dyDescent="0.3">
      <c r="A1139" t="s">
        <v>168</v>
      </c>
      <c r="B1139" t="s">
        <v>1528</v>
      </c>
      <c r="C1139" t="s">
        <v>1530</v>
      </c>
      <c r="D1139">
        <v>0</v>
      </c>
      <c r="E1139" t="s">
        <v>191</v>
      </c>
      <c r="F1139" t="s">
        <v>192</v>
      </c>
      <c r="G1139" t="s">
        <v>44</v>
      </c>
      <c r="H1139">
        <v>1</v>
      </c>
      <c r="I1139">
        <v>65</v>
      </c>
      <c r="J1139" t="s">
        <v>48</v>
      </c>
      <c r="K1139" t="s">
        <v>79</v>
      </c>
      <c r="L1139" s="13">
        <v>139193710</v>
      </c>
      <c r="M1139" s="13">
        <v>5098845</v>
      </c>
      <c r="N1139">
        <v>317690</v>
      </c>
      <c r="O1139">
        <v>1447</v>
      </c>
      <c r="P1139">
        <v>319137</v>
      </c>
      <c r="Q1139">
        <v>19.473323239999999</v>
      </c>
      <c r="R1139">
        <v>30.447645850000001</v>
      </c>
      <c r="S1139" s="11">
        <v>1638842</v>
      </c>
    </row>
    <row r="1140" spans="1:19" x14ac:dyDescent="0.3">
      <c r="A1140" t="s">
        <v>168</v>
      </c>
      <c r="B1140" t="s">
        <v>1528</v>
      </c>
      <c r="C1140" t="s">
        <v>1531</v>
      </c>
      <c r="D1140">
        <v>0</v>
      </c>
      <c r="E1140" t="s">
        <v>558</v>
      </c>
      <c r="F1140" t="s">
        <v>417</v>
      </c>
      <c r="G1140" t="s">
        <v>44</v>
      </c>
      <c r="H1140">
        <v>0</v>
      </c>
      <c r="I1140">
        <v>65</v>
      </c>
      <c r="J1140" t="s">
        <v>48</v>
      </c>
      <c r="K1140" t="s">
        <v>29</v>
      </c>
      <c r="L1140" s="13">
        <v>11310000</v>
      </c>
      <c r="M1140" s="13">
        <v>0</v>
      </c>
      <c r="N1140">
        <v>213550</v>
      </c>
      <c r="O1140">
        <v>939</v>
      </c>
      <c r="P1140">
        <v>214489</v>
      </c>
      <c r="Q1140">
        <v>13.087838850000001</v>
      </c>
      <c r="R1140">
        <v>20.463578689999999</v>
      </c>
      <c r="S1140" s="11">
        <v>1638842</v>
      </c>
    </row>
    <row r="1141" spans="1:19" x14ac:dyDescent="0.3">
      <c r="A1141" t="s">
        <v>168</v>
      </c>
      <c r="B1141" t="s">
        <v>1528</v>
      </c>
      <c r="C1141" t="s">
        <v>1532</v>
      </c>
      <c r="D1141">
        <v>0</v>
      </c>
      <c r="E1141" t="s">
        <v>173</v>
      </c>
      <c r="F1141" t="s">
        <v>174</v>
      </c>
      <c r="G1141" t="s">
        <v>23</v>
      </c>
      <c r="H1141">
        <v>2</v>
      </c>
      <c r="I1141">
        <v>33</v>
      </c>
      <c r="J1141" t="s">
        <v>48</v>
      </c>
      <c r="K1141" t="s">
        <v>25</v>
      </c>
      <c r="L1141" s="13">
        <v>4411000</v>
      </c>
      <c r="M1141" s="13">
        <v>0</v>
      </c>
      <c r="N1141">
        <v>13155</v>
      </c>
      <c r="O1141">
        <v>501</v>
      </c>
      <c r="P1141">
        <v>13656</v>
      </c>
      <c r="Q1141">
        <v>0.83327129799999999</v>
      </c>
      <c r="R1141">
        <v>1.3028669559999999</v>
      </c>
      <c r="S1141" s="11">
        <v>1638842</v>
      </c>
    </row>
    <row r="1142" spans="1:19" x14ac:dyDescent="0.3">
      <c r="A1142" t="s">
        <v>257</v>
      </c>
      <c r="B1142" t="s">
        <v>1533</v>
      </c>
      <c r="C1142" t="s">
        <v>1534</v>
      </c>
      <c r="D1142">
        <v>1</v>
      </c>
      <c r="E1142" t="s">
        <v>1161</v>
      </c>
      <c r="F1142" t="s">
        <v>1162</v>
      </c>
      <c r="G1142" t="s">
        <v>23</v>
      </c>
      <c r="H1142">
        <v>1</v>
      </c>
      <c r="I1142">
        <v>52</v>
      </c>
      <c r="J1142" t="s">
        <v>48</v>
      </c>
      <c r="K1142" t="s">
        <v>52</v>
      </c>
      <c r="L1142" s="13">
        <v>109788313</v>
      </c>
      <c r="M1142" s="13">
        <v>0</v>
      </c>
      <c r="N1142">
        <v>509138</v>
      </c>
      <c r="O1142">
        <v>1055</v>
      </c>
      <c r="P1142">
        <v>510193</v>
      </c>
      <c r="Q1142">
        <v>30.43286604</v>
      </c>
      <c r="R1142">
        <v>52.737977960000002</v>
      </c>
      <c r="S1142" s="11">
        <v>1676454</v>
      </c>
    </row>
    <row r="1143" spans="1:19" x14ac:dyDescent="0.3">
      <c r="A1143" t="s">
        <v>257</v>
      </c>
      <c r="B1143" t="s">
        <v>1533</v>
      </c>
      <c r="C1143" t="s">
        <v>1535</v>
      </c>
      <c r="D1143">
        <v>0</v>
      </c>
      <c r="E1143" t="s">
        <v>1536</v>
      </c>
      <c r="F1143" t="s">
        <v>858</v>
      </c>
      <c r="G1143" t="s">
        <v>23</v>
      </c>
      <c r="H1143">
        <v>4</v>
      </c>
      <c r="I1143">
        <v>40</v>
      </c>
      <c r="J1143" t="s">
        <v>48</v>
      </c>
      <c r="K1143" t="s">
        <v>66</v>
      </c>
      <c r="L1143" s="13">
        <v>119699803</v>
      </c>
      <c r="M1143" s="13">
        <v>16547563</v>
      </c>
      <c r="N1143">
        <v>261409</v>
      </c>
      <c r="O1143">
        <v>214</v>
      </c>
      <c r="P1143">
        <v>261623</v>
      </c>
      <c r="Q1143">
        <v>15.605736869999999</v>
      </c>
      <c r="R1143">
        <v>27.043624680000001</v>
      </c>
      <c r="S1143" s="11">
        <v>1676454</v>
      </c>
    </row>
    <row r="1144" spans="1:19" x14ac:dyDescent="0.3">
      <c r="A1144" t="s">
        <v>257</v>
      </c>
      <c r="B1144" t="s">
        <v>1533</v>
      </c>
      <c r="C1144" t="s">
        <v>1537</v>
      </c>
      <c r="D1144">
        <v>0</v>
      </c>
      <c r="E1144" t="s">
        <v>155</v>
      </c>
      <c r="F1144" t="s">
        <v>389</v>
      </c>
      <c r="G1144" t="s">
        <v>23</v>
      </c>
      <c r="H1144">
        <v>0</v>
      </c>
      <c r="I1144">
        <v>31</v>
      </c>
      <c r="J1144" t="s">
        <v>48</v>
      </c>
      <c r="K1144" t="s">
        <v>52</v>
      </c>
      <c r="L1144" s="13">
        <v>321000</v>
      </c>
      <c r="M1144" s="13">
        <v>0</v>
      </c>
      <c r="N1144">
        <v>51847</v>
      </c>
      <c r="O1144">
        <v>0</v>
      </c>
      <c r="P1144">
        <v>51847</v>
      </c>
      <c r="Q1144">
        <v>3.0926586710000001</v>
      </c>
      <c r="R1144">
        <v>5.359356054</v>
      </c>
      <c r="S1144" s="11">
        <v>1676454</v>
      </c>
    </row>
    <row r="1145" spans="1:19" x14ac:dyDescent="0.3">
      <c r="A1145" t="s">
        <v>257</v>
      </c>
      <c r="B1145" t="s">
        <v>1533</v>
      </c>
      <c r="C1145" t="s">
        <v>1538</v>
      </c>
      <c r="D1145">
        <v>0</v>
      </c>
      <c r="E1145" t="s">
        <v>155</v>
      </c>
      <c r="F1145" t="s">
        <v>335</v>
      </c>
      <c r="G1145" t="s">
        <v>23</v>
      </c>
      <c r="H1145">
        <v>0</v>
      </c>
      <c r="I1145">
        <v>27</v>
      </c>
      <c r="J1145" t="s">
        <v>48</v>
      </c>
      <c r="K1145" t="s">
        <v>61</v>
      </c>
      <c r="L1145" s="13">
        <v>603000</v>
      </c>
      <c r="M1145" s="13">
        <v>0</v>
      </c>
      <c r="N1145">
        <v>20445</v>
      </c>
      <c r="O1145">
        <v>4</v>
      </c>
      <c r="P1145">
        <v>20449</v>
      </c>
      <c r="Q1145">
        <v>1.219776982</v>
      </c>
      <c r="R1145">
        <v>2.1137861779999998</v>
      </c>
      <c r="S1145" s="11">
        <v>1676454</v>
      </c>
    </row>
    <row r="1146" spans="1:19" x14ac:dyDescent="0.3">
      <c r="A1146" t="s">
        <v>257</v>
      </c>
      <c r="B1146" t="s">
        <v>1533</v>
      </c>
      <c r="C1146" t="s">
        <v>1539</v>
      </c>
      <c r="D1146">
        <v>0</v>
      </c>
      <c r="E1146" t="s">
        <v>307</v>
      </c>
      <c r="F1146" t="s">
        <v>308</v>
      </c>
      <c r="G1146" t="s">
        <v>23</v>
      </c>
      <c r="H1146">
        <v>0</v>
      </c>
      <c r="I1146">
        <v>35</v>
      </c>
      <c r="J1146" t="s">
        <v>38</v>
      </c>
      <c r="K1146" t="s">
        <v>25</v>
      </c>
      <c r="L1146" s="13">
        <v>566260</v>
      </c>
      <c r="M1146" s="13">
        <v>50000</v>
      </c>
      <c r="N1146">
        <v>16686</v>
      </c>
      <c r="O1146">
        <v>6</v>
      </c>
      <c r="P1146">
        <v>16692</v>
      </c>
      <c r="Q1146">
        <v>0.99567300999999997</v>
      </c>
      <c r="R1146">
        <v>1.72543004</v>
      </c>
      <c r="S1146" s="11">
        <v>1676454</v>
      </c>
    </row>
    <row r="1147" spans="1:19" x14ac:dyDescent="0.3">
      <c r="A1147" t="s">
        <v>257</v>
      </c>
      <c r="B1147" t="s">
        <v>1533</v>
      </c>
      <c r="C1147" t="s">
        <v>1540</v>
      </c>
      <c r="D1147">
        <v>0</v>
      </c>
      <c r="E1147" t="s">
        <v>155</v>
      </c>
      <c r="F1147" t="s">
        <v>407</v>
      </c>
      <c r="G1147" t="s">
        <v>23</v>
      </c>
      <c r="H1147">
        <v>4</v>
      </c>
      <c r="I1147">
        <v>44</v>
      </c>
      <c r="J1147" t="s">
        <v>48</v>
      </c>
      <c r="K1147" t="s">
        <v>52</v>
      </c>
      <c r="L1147" s="13">
        <v>7051000</v>
      </c>
      <c r="M1147" s="13">
        <v>0</v>
      </c>
      <c r="N1147">
        <v>16073</v>
      </c>
      <c r="O1147">
        <v>24</v>
      </c>
      <c r="P1147">
        <v>16097</v>
      </c>
      <c r="Q1147">
        <v>0.96018143099999997</v>
      </c>
      <c r="R1147">
        <v>1.6639256739999999</v>
      </c>
      <c r="S1147" s="11">
        <v>1676454</v>
      </c>
    </row>
    <row r="1148" spans="1:19" x14ac:dyDescent="0.3">
      <c r="A1148" t="s">
        <v>257</v>
      </c>
      <c r="B1148" t="s">
        <v>1533</v>
      </c>
      <c r="C1148" t="s">
        <v>1541</v>
      </c>
      <c r="D1148">
        <v>0</v>
      </c>
      <c r="E1148" t="s">
        <v>1542</v>
      </c>
      <c r="F1148" t="s">
        <v>1543</v>
      </c>
      <c r="G1148" t="s">
        <v>23</v>
      </c>
      <c r="H1148">
        <v>0</v>
      </c>
      <c r="I1148">
        <v>38</v>
      </c>
      <c r="J1148" t="s">
        <v>48</v>
      </c>
      <c r="K1148" t="s">
        <v>66</v>
      </c>
      <c r="L1148" s="13">
        <v>1519500</v>
      </c>
      <c r="M1148" s="13">
        <v>0</v>
      </c>
      <c r="N1148">
        <v>10744</v>
      </c>
      <c r="O1148">
        <v>3</v>
      </c>
      <c r="P1148">
        <v>10747</v>
      </c>
      <c r="Q1148">
        <v>0.64105546599999996</v>
      </c>
      <c r="R1148">
        <v>1.1109032249999999</v>
      </c>
      <c r="S1148" s="11">
        <v>1676454</v>
      </c>
    </row>
    <row r="1149" spans="1:19" x14ac:dyDescent="0.3">
      <c r="A1149" t="s">
        <v>383</v>
      </c>
      <c r="B1149" t="s">
        <v>1544</v>
      </c>
      <c r="C1149" t="s">
        <v>1545</v>
      </c>
      <c r="D1149">
        <v>1</v>
      </c>
      <c r="E1149" t="s">
        <v>21</v>
      </c>
      <c r="F1149" t="s">
        <v>22</v>
      </c>
      <c r="G1149" t="s">
        <v>23</v>
      </c>
      <c r="H1149">
        <v>0</v>
      </c>
      <c r="I1149">
        <v>49</v>
      </c>
      <c r="J1149" t="s">
        <v>48</v>
      </c>
      <c r="K1149" t="s">
        <v>29</v>
      </c>
      <c r="L1149" s="13">
        <v>10589334</v>
      </c>
      <c r="M1149" s="13">
        <v>2507176</v>
      </c>
      <c r="N1149">
        <v>810410</v>
      </c>
      <c r="O1149">
        <v>725</v>
      </c>
      <c r="P1149">
        <v>811135</v>
      </c>
      <c r="Q1149">
        <v>44.03328819</v>
      </c>
      <c r="R1149">
        <v>64.461947559999999</v>
      </c>
      <c r="S1149" s="11">
        <v>1842095</v>
      </c>
    </row>
    <row r="1150" spans="1:19" x14ac:dyDescent="0.3">
      <c r="A1150" t="s">
        <v>383</v>
      </c>
      <c r="B1150" t="s">
        <v>1544</v>
      </c>
      <c r="C1150" t="s">
        <v>1546</v>
      </c>
      <c r="D1150">
        <v>0</v>
      </c>
      <c r="E1150" t="s">
        <v>31</v>
      </c>
      <c r="F1150" t="s">
        <v>32</v>
      </c>
      <c r="G1150" t="s">
        <v>44</v>
      </c>
      <c r="H1150">
        <v>0</v>
      </c>
      <c r="I1150">
        <v>39</v>
      </c>
      <c r="J1150" t="s">
        <v>48</v>
      </c>
      <c r="K1150" t="s">
        <v>52</v>
      </c>
      <c r="L1150" s="13">
        <v>73695721</v>
      </c>
      <c r="M1150" s="13">
        <v>2160104</v>
      </c>
      <c r="N1150">
        <v>318526</v>
      </c>
      <c r="O1150">
        <v>227</v>
      </c>
      <c r="P1150">
        <v>318753</v>
      </c>
      <c r="Q1150">
        <v>17.303830690000002</v>
      </c>
      <c r="R1150">
        <v>25.331713180000001</v>
      </c>
      <c r="S1150" s="11">
        <v>1842095</v>
      </c>
    </row>
    <row r="1151" spans="1:19" x14ac:dyDescent="0.3">
      <c r="A1151" t="s">
        <v>383</v>
      </c>
      <c r="B1151" t="s">
        <v>1544</v>
      </c>
      <c r="C1151" t="s">
        <v>1547</v>
      </c>
      <c r="D1151">
        <v>0</v>
      </c>
      <c r="E1151" t="s">
        <v>113</v>
      </c>
      <c r="F1151" t="s">
        <v>114</v>
      </c>
      <c r="G1151" t="s">
        <v>23</v>
      </c>
      <c r="H1151">
        <v>8</v>
      </c>
      <c r="I1151">
        <v>39</v>
      </c>
      <c r="J1151" t="s">
        <v>48</v>
      </c>
      <c r="K1151" t="s">
        <v>25</v>
      </c>
      <c r="L1151" s="13">
        <v>39687180</v>
      </c>
      <c r="M1151" s="13">
        <v>4212532</v>
      </c>
      <c r="N1151">
        <v>40029</v>
      </c>
      <c r="O1151">
        <v>48</v>
      </c>
      <c r="P1151">
        <v>40077</v>
      </c>
      <c r="Q1151">
        <v>2.1756206929999999</v>
      </c>
      <c r="R1151">
        <v>3.1849710249999998</v>
      </c>
      <c r="S1151" s="11">
        <v>1842095</v>
      </c>
    </row>
    <row r="1152" spans="1:19" x14ac:dyDescent="0.3">
      <c r="A1152" t="s">
        <v>18</v>
      </c>
      <c r="B1152" t="s">
        <v>1548</v>
      </c>
      <c r="C1152" t="s">
        <v>1549</v>
      </c>
      <c r="D1152">
        <v>1</v>
      </c>
      <c r="E1152" t="s">
        <v>27</v>
      </c>
      <c r="F1152" t="s">
        <v>28</v>
      </c>
      <c r="G1152" t="s">
        <v>23</v>
      </c>
      <c r="H1152">
        <v>5</v>
      </c>
      <c r="I1152">
        <v>62</v>
      </c>
      <c r="J1152" t="s">
        <v>48</v>
      </c>
      <c r="K1152" t="s">
        <v>25</v>
      </c>
      <c r="L1152" s="13">
        <v>1074671341</v>
      </c>
      <c r="M1152" s="13">
        <v>80721594</v>
      </c>
      <c r="N1152">
        <v>566621</v>
      </c>
      <c r="O1152">
        <v>838</v>
      </c>
      <c r="P1152">
        <v>567459</v>
      </c>
      <c r="Q1152">
        <v>37.485508410000001</v>
      </c>
      <c r="R1152">
        <v>49.783743100000002</v>
      </c>
      <c r="S1152" s="11">
        <v>1513809</v>
      </c>
    </row>
    <row r="1153" spans="1:19" x14ac:dyDescent="0.3">
      <c r="A1153" t="s">
        <v>18</v>
      </c>
      <c r="B1153" t="s">
        <v>1548</v>
      </c>
      <c r="C1153" t="s">
        <v>1550</v>
      </c>
      <c r="D1153">
        <v>0</v>
      </c>
      <c r="E1153" t="s">
        <v>31</v>
      </c>
      <c r="F1153" t="s">
        <v>32</v>
      </c>
      <c r="G1153" t="s">
        <v>44</v>
      </c>
      <c r="H1153">
        <v>1</v>
      </c>
      <c r="I1153">
        <v>64</v>
      </c>
      <c r="J1153" t="s">
        <v>48</v>
      </c>
      <c r="K1153" t="s">
        <v>29</v>
      </c>
      <c r="L1153" s="13">
        <v>1131285724</v>
      </c>
      <c r="M1153" s="13">
        <v>116191184</v>
      </c>
      <c r="N1153">
        <v>399008</v>
      </c>
      <c r="O1153">
        <v>389</v>
      </c>
      <c r="P1153">
        <v>399397</v>
      </c>
      <c r="Q1153">
        <v>26.383579430000001</v>
      </c>
      <c r="R1153">
        <v>35.039496489999998</v>
      </c>
      <c r="S1153" s="11">
        <v>1513809</v>
      </c>
    </row>
    <row r="1154" spans="1:19" x14ac:dyDescent="0.3">
      <c r="A1154" t="s">
        <v>18</v>
      </c>
      <c r="B1154" t="s">
        <v>1548</v>
      </c>
      <c r="C1154" t="s">
        <v>1551</v>
      </c>
      <c r="D1154">
        <v>0</v>
      </c>
      <c r="E1154" t="s">
        <v>87</v>
      </c>
      <c r="F1154" t="s">
        <v>88</v>
      </c>
      <c r="G1154" t="s">
        <v>23</v>
      </c>
      <c r="H1154">
        <v>0</v>
      </c>
      <c r="I1154">
        <v>54</v>
      </c>
      <c r="J1154" t="s">
        <v>38</v>
      </c>
      <c r="K1154" t="s">
        <v>52</v>
      </c>
      <c r="L1154" s="13">
        <v>9611087</v>
      </c>
      <c r="M1154" s="13">
        <v>3185000</v>
      </c>
      <c r="N1154">
        <v>57065</v>
      </c>
      <c r="O1154">
        <v>37</v>
      </c>
      <c r="P1154">
        <v>57102</v>
      </c>
      <c r="Q1154">
        <v>3.7720742839999999</v>
      </c>
      <c r="R1154">
        <v>5.0096153169999997</v>
      </c>
      <c r="S1154" s="11">
        <v>1513809</v>
      </c>
    </row>
    <row r="1155" spans="1:19" x14ac:dyDescent="0.3">
      <c r="A1155" t="s">
        <v>18</v>
      </c>
      <c r="B1155" t="s">
        <v>1548</v>
      </c>
      <c r="C1155" t="s">
        <v>1552</v>
      </c>
      <c r="D1155">
        <v>0</v>
      </c>
      <c r="E1155" t="s">
        <v>21</v>
      </c>
      <c r="F1155" t="s">
        <v>22</v>
      </c>
      <c r="G1155" t="s">
        <v>23</v>
      </c>
      <c r="H1155">
        <v>0</v>
      </c>
      <c r="I1155">
        <v>47</v>
      </c>
      <c r="J1155" t="s">
        <v>48</v>
      </c>
      <c r="K1155" t="s">
        <v>59</v>
      </c>
      <c r="L1155" s="13">
        <v>26300049</v>
      </c>
      <c r="M1155" s="13">
        <v>4686270</v>
      </c>
      <c r="N1155">
        <v>20401</v>
      </c>
      <c r="O1155">
        <v>87</v>
      </c>
      <c r="P1155">
        <v>20488</v>
      </c>
      <c r="Q1155">
        <v>1.3534071999999999</v>
      </c>
      <c r="R1155">
        <v>1.79743264</v>
      </c>
      <c r="S1155" s="11">
        <v>1513809</v>
      </c>
    </row>
    <row r="1156" spans="1:19" x14ac:dyDescent="0.3">
      <c r="A1156" t="s">
        <v>18</v>
      </c>
      <c r="B1156" t="s">
        <v>1548</v>
      </c>
      <c r="C1156" t="s">
        <v>1553</v>
      </c>
      <c r="D1156">
        <v>0</v>
      </c>
      <c r="E1156" t="s">
        <v>134</v>
      </c>
      <c r="F1156" t="s">
        <v>135</v>
      </c>
      <c r="G1156" t="s">
        <v>23</v>
      </c>
      <c r="H1156">
        <v>0</v>
      </c>
      <c r="I1156">
        <v>46</v>
      </c>
      <c r="J1156" t="s">
        <v>48</v>
      </c>
      <c r="K1156" t="s">
        <v>29</v>
      </c>
      <c r="L1156" s="13">
        <v>2201365</v>
      </c>
      <c r="M1156" s="13">
        <v>590000</v>
      </c>
      <c r="N1156">
        <v>19304</v>
      </c>
      <c r="O1156">
        <v>11</v>
      </c>
      <c r="P1156">
        <v>19315</v>
      </c>
      <c r="Q1156">
        <v>1.2759205419999999</v>
      </c>
      <c r="R1156">
        <v>1.6945241820000001</v>
      </c>
      <c r="S1156" s="11">
        <v>1513809</v>
      </c>
    </row>
    <row r="1157" spans="1:19" x14ac:dyDescent="0.3">
      <c r="A1157" t="s">
        <v>18</v>
      </c>
      <c r="B1157" t="s">
        <v>1548</v>
      </c>
      <c r="C1157" t="s">
        <v>33</v>
      </c>
      <c r="D1157">
        <v>0</v>
      </c>
      <c r="E1157" t="s">
        <v>33</v>
      </c>
      <c r="F1157" t="s">
        <v>2885</v>
      </c>
      <c r="G1157" t="s">
        <v>34</v>
      </c>
      <c r="J1157" t="s">
        <v>34</v>
      </c>
      <c r="K1157" t="s">
        <v>34</v>
      </c>
      <c r="N1157">
        <v>15802</v>
      </c>
      <c r="O1157">
        <v>30</v>
      </c>
      <c r="P1157">
        <v>15832</v>
      </c>
      <c r="Q1157">
        <v>1.045838676</v>
      </c>
      <c r="R1157">
        <v>1.388957124</v>
      </c>
      <c r="S1157" s="11">
        <v>1513809</v>
      </c>
    </row>
    <row r="1158" spans="1:19" x14ac:dyDescent="0.3">
      <c r="A1158" t="s">
        <v>18</v>
      </c>
      <c r="B1158" t="s">
        <v>1548</v>
      </c>
      <c r="C1158" t="s">
        <v>1554</v>
      </c>
      <c r="D1158">
        <v>0</v>
      </c>
      <c r="E1158" t="s">
        <v>155</v>
      </c>
      <c r="F1158" t="s">
        <v>55</v>
      </c>
      <c r="G1158" t="s">
        <v>23</v>
      </c>
      <c r="H1158">
        <v>0</v>
      </c>
      <c r="I1158">
        <v>61</v>
      </c>
      <c r="J1158" t="s">
        <v>48</v>
      </c>
      <c r="K1158" t="s">
        <v>314</v>
      </c>
      <c r="L1158" s="13">
        <v>3968500</v>
      </c>
      <c r="M1158" s="13">
        <v>45000</v>
      </c>
      <c r="N1158">
        <v>11517</v>
      </c>
      <c r="O1158">
        <v>3</v>
      </c>
      <c r="P1158">
        <v>11520</v>
      </c>
      <c r="Q1158">
        <v>0.76099428700000005</v>
      </c>
      <c r="R1158">
        <v>1.0106610709999999</v>
      </c>
      <c r="S1158" s="11">
        <v>1513809</v>
      </c>
    </row>
    <row r="1159" spans="1:19" x14ac:dyDescent="0.3">
      <c r="A1159" t="s">
        <v>383</v>
      </c>
      <c r="B1159" t="s">
        <v>1555</v>
      </c>
      <c r="C1159" t="s">
        <v>1556</v>
      </c>
      <c r="D1159">
        <v>1</v>
      </c>
      <c r="E1159" t="s">
        <v>21</v>
      </c>
      <c r="F1159" t="s">
        <v>22</v>
      </c>
      <c r="G1159" t="s">
        <v>23</v>
      </c>
      <c r="H1159">
        <v>0</v>
      </c>
      <c r="I1159">
        <v>66</v>
      </c>
      <c r="J1159" t="s">
        <v>48</v>
      </c>
      <c r="K1159" t="s">
        <v>29</v>
      </c>
      <c r="L1159" s="13">
        <v>19076515</v>
      </c>
      <c r="M1159" s="13">
        <v>4819099</v>
      </c>
      <c r="N1159">
        <v>837969</v>
      </c>
      <c r="O1159">
        <v>940</v>
      </c>
      <c r="P1159">
        <v>838909</v>
      </c>
      <c r="Q1159">
        <v>43.943678939999998</v>
      </c>
      <c r="R1159">
        <v>57.140317510000003</v>
      </c>
      <c r="S1159" s="11">
        <v>1909055</v>
      </c>
    </row>
    <row r="1160" spans="1:19" x14ac:dyDescent="0.3">
      <c r="A1160" t="s">
        <v>383</v>
      </c>
      <c r="B1160" t="s">
        <v>1555</v>
      </c>
      <c r="C1160" t="s">
        <v>1557</v>
      </c>
      <c r="D1160">
        <v>0</v>
      </c>
      <c r="E1160" t="s">
        <v>31</v>
      </c>
      <c r="F1160" t="s">
        <v>32</v>
      </c>
      <c r="G1160" t="s">
        <v>23</v>
      </c>
      <c r="H1160">
        <v>0</v>
      </c>
      <c r="I1160">
        <v>45</v>
      </c>
      <c r="J1160" t="s">
        <v>48</v>
      </c>
      <c r="K1160" t="s">
        <v>52</v>
      </c>
      <c r="L1160" s="13">
        <v>389536712</v>
      </c>
      <c r="M1160" s="13">
        <v>196853975</v>
      </c>
      <c r="N1160">
        <v>564761</v>
      </c>
      <c r="O1160">
        <v>805</v>
      </c>
      <c r="P1160">
        <v>565566</v>
      </c>
      <c r="Q1160">
        <v>29.62544295</v>
      </c>
      <c r="R1160">
        <v>38.522200640000001</v>
      </c>
      <c r="S1160" s="11">
        <v>1909055</v>
      </c>
    </row>
    <row r="1161" spans="1:19" x14ac:dyDescent="0.3">
      <c r="A1161" t="s">
        <v>383</v>
      </c>
      <c r="B1161" t="s">
        <v>1555</v>
      </c>
      <c r="C1161" t="s">
        <v>33</v>
      </c>
      <c r="D1161">
        <v>0</v>
      </c>
      <c r="E1161" t="s">
        <v>33</v>
      </c>
      <c r="F1161" t="s">
        <v>2885</v>
      </c>
      <c r="G1161" t="s">
        <v>34</v>
      </c>
      <c r="J1161" t="s">
        <v>34</v>
      </c>
      <c r="K1161" t="s">
        <v>34</v>
      </c>
      <c r="N1161">
        <v>15993</v>
      </c>
      <c r="O1161">
        <v>12</v>
      </c>
      <c r="P1161">
        <v>16005</v>
      </c>
      <c r="Q1161">
        <v>0.83837291199999997</v>
      </c>
      <c r="R1161">
        <v>1.0901430089999999</v>
      </c>
      <c r="S1161" s="11">
        <v>1909055</v>
      </c>
    </row>
    <row r="1162" spans="1:19" x14ac:dyDescent="0.3">
      <c r="A1162" t="s">
        <v>383</v>
      </c>
      <c r="B1162" t="s">
        <v>1555</v>
      </c>
      <c r="C1162" t="s">
        <v>1558</v>
      </c>
      <c r="D1162">
        <v>0</v>
      </c>
      <c r="E1162" t="s">
        <v>41</v>
      </c>
      <c r="F1162" t="s">
        <v>42</v>
      </c>
      <c r="G1162" t="s">
        <v>23</v>
      </c>
      <c r="H1162">
        <v>0</v>
      </c>
      <c r="I1162">
        <v>60</v>
      </c>
      <c r="J1162" t="s">
        <v>24</v>
      </c>
      <c r="K1162" t="s">
        <v>61</v>
      </c>
      <c r="L1162" s="13">
        <v>2656005</v>
      </c>
      <c r="M1162" s="13">
        <v>0</v>
      </c>
      <c r="N1162">
        <v>14852</v>
      </c>
      <c r="O1162">
        <v>36</v>
      </c>
      <c r="P1162">
        <v>14888</v>
      </c>
      <c r="Q1162">
        <v>0.77986228800000001</v>
      </c>
      <c r="R1162">
        <v>1.014061176</v>
      </c>
      <c r="S1162" s="11">
        <v>1909055</v>
      </c>
    </row>
    <row r="1163" spans="1:19" x14ac:dyDescent="0.3">
      <c r="A1163" t="s">
        <v>383</v>
      </c>
      <c r="B1163" t="s">
        <v>1559</v>
      </c>
      <c r="C1163" t="s">
        <v>1560</v>
      </c>
      <c r="D1163">
        <v>1</v>
      </c>
      <c r="E1163" t="s">
        <v>21</v>
      </c>
      <c r="F1163" t="s">
        <v>22</v>
      </c>
      <c r="G1163" t="s">
        <v>23</v>
      </c>
      <c r="H1163">
        <v>0</v>
      </c>
      <c r="I1163">
        <v>43</v>
      </c>
      <c r="J1163" t="s">
        <v>24</v>
      </c>
      <c r="K1163" t="s">
        <v>79</v>
      </c>
      <c r="L1163" s="13">
        <v>67303990</v>
      </c>
      <c r="M1163" s="13">
        <v>1885020</v>
      </c>
      <c r="N1163">
        <v>772221</v>
      </c>
      <c r="O1163">
        <v>1329</v>
      </c>
      <c r="P1163">
        <v>773550</v>
      </c>
      <c r="Q1163">
        <v>42.169446440000002</v>
      </c>
      <c r="R1163">
        <v>54.170092199999999</v>
      </c>
      <c r="S1163" s="11">
        <v>1834385</v>
      </c>
    </row>
    <row r="1164" spans="1:19" x14ac:dyDescent="0.3">
      <c r="A1164" t="s">
        <v>383</v>
      </c>
      <c r="B1164" t="s">
        <v>1559</v>
      </c>
      <c r="C1164" t="s">
        <v>1561</v>
      </c>
      <c r="D1164">
        <v>0</v>
      </c>
      <c r="E1164" t="s">
        <v>31</v>
      </c>
      <c r="F1164" t="s">
        <v>32</v>
      </c>
      <c r="G1164" t="s">
        <v>23</v>
      </c>
      <c r="H1164">
        <v>0</v>
      </c>
      <c r="I1164">
        <v>55</v>
      </c>
      <c r="J1164" t="s">
        <v>24</v>
      </c>
      <c r="K1164" t="s">
        <v>29</v>
      </c>
      <c r="L1164" s="13">
        <v>19556340</v>
      </c>
      <c r="M1164" s="13">
        <v>0</v>
      </c>
      <c r="N1164">
        <v>570106</v>
      </c>
      <c r="O1164">
        <v>934</v>
      </c>
      <c r="P1164">
        <v>571040</v>
      </c>
      <c r="Q1164">
        <v>31.129779190000001</v>
      </c>
      <c r="R1164">
        <v>39.988739510000002</v>
      </c>
      <c r="S1164" s="11">
        <v>1834385</v>
      </c>
    </row>
    <row r="1165" spans="1:19" x14ac:dyDescent="0.3">
      <c r="A1165" t="s">
        <v>383</v>
      </c>
      <c r="B1165" t="s">
        <v>1559</v>
      </c>
      <c r="C1165" t="s">
        <v>1562</v>
      </c>
      <c r="D1165">
        <v>0</v>
      </c>
      <c r="E1165" t="s">
        <v>87</v>
      </c>
      <c r="F1165" t="s">
        <v>2924</v>
      </c>
      <c r="G1165" t="s">
        <v>44</v>
      </c>
      <c r="H1165">
        <v>0</v>
      </c>
      <c r="I1165">
        <v>39</v>
      </c>
      <c r="J1165" t="s">
        <v>24</v>
      </c>
      <c r="K1165" t="s">
        <v>66</v>
      </c>
      <c r="L1165" s="13">
        <v>4430200</v>
      </c>
      <c r="M1165" s="13">
        <v>0</v>
      </c>
      <c r="N1165">
        <v>20669</v>
      </c>
      <c r="O1165">
        <v>4</v>
      </c>
      <c r="P1165">
        <v>20673</v>
      </c>
      <c r="Q1165">
        <v>1.1269717100000001</v>
      </c>
      <c r="R1165">
        <v>1.4476870479999999</v>
      </c>
      <c r="S1165" s="11">
        <v>1834385</v>
      </c>
    </row>
    <row r="1166" spans="1:19" x14ac:dyDescent="0.3">
      <c r="A1166" t="s">
        <v>383</v>
      </c>
      <c r="B1166" t="s">
        <v>1559</v>
      </c>
      <c r="C1166" t="s">
        <v>1563</v>
      </c>
      <c r="D1166">
        <v>0</v>
      </c>
      <c r="E1166" t="s">
        <v>41</v>
      </c>
      <c r="F1166" t="s">
        <v>42</v>
      </c>
      <c r="G1166" t="s">
        <v>23</v>
      </c>
      <c r="H1166">
        <v>0</v>
      </c>
      <c r="I1166">
        <v>33</v>
      </c>
      <c r="J1166" t="s">
        <v>24</v>
      </c>
      <c r="K1166" t="s">
        <v>25</v>
      </c>
      <c r="L1166" s="13">
        <v>286000</v>
      </c>
      <c r="M1166" s="13">
        <v>22000</v>
      </c>
      <c r="N1166">
        <v>18554</v>
      </c>
      <c r="O1166">
        <v>19</v>
      </c>
      <c r="P1166">
        <v>18573</v>
      </c>
      <c r="Q1166">
        <v>1.012491925</v>
      </c>
      <c r="R1166">
        <v>1.3006284299999999</v>
      </c>
      <c r="S1166" s="11">
        <v>1834385</v>
      </c>
    </row>
    <row r="1167" spans="1:19" x14ac:dyDescent="0.3">
      <c r="A1167" t="s">
        <v>383</v>
      </c>
      <c r="B1167" t="s">
        <v>1559</v>
      </c>
      <c r="C1167" t="s">
        <v>33</v>
      </c>
      <c r="D1167">
        <v>0</v>
      </c>
      <c r="E1167" t="s">
        <v>33</v>
      </c>
      <c r="F1167" t="s">
        <v>2885</v>
      </c>
      <c r="G1167" t="s">
        <v>34</v>
      </c>
      <c r="J1167" t="s">
        <v>34</v>
      </c>
      <c r="K1167" t="s">
        <v>34</v>
      </c>
      <c r="N1167">
        <v>18408</v>
      </c>
      <c r="O1167">
        <v>15</v>
      </c>
      <c r="P1167">
        <v>18423</v>
      </c>
      <c r="Q1167">
        <v>1.004314798</v>
      </c>
      <c r="R1167">
        <v>1.290124244</v>
      </c>
      <c r="S1167" s="11">
        <v>1834385</v>
      </c>
    </row>
    <row r="1168" spans="1:19" x14ac:dyDescent="0.3">
      <c r="A1168" t="s">
        <v>56</v>
      </c>
      <c r="B1168" t="s">
        <v>1564</v>
      </c>
      <c r="C1168" t="s">
        <v>1565</v>
      </c>
      <c r="D1168">
        <v>1</v>
      </c>
      <c r="E1168" t="s">
        <v>21</v>
      </c>
      <c r="F1168" t="s">
        <v>22</v>
      </c>
      <c r="G1168" t="s">
        <v>23</v>
      </c>
      <c r="H1168">
        <v>0</v>
      </c>
      <c r="I1168">
        <v>54</v>
      </c>
      <c r="J1168" t="s">
        <v>48</v>
      </c>
      <c r="K1168" t="s">
        <v>59</v>
      </c>
      <c r="L1168" s="13">
        <v>13023202</v>
      </c>
      <c r="M1168" s="13">
        <v>995240</v>
      </c>
      <c r="N1168">
        <v>711757</v>
      </c>
      <c r="O1168">
        <v>2815</v>
      </c>
      <c r="P1168">
        <v>714572</v>
      </c>
      <c r="Q1168">
        <v>39.609806499999998</v>
      </c>
      <c r="R1168">
        <v>64.891892549999994</v>
      </c>
      <c r="S1168" s="11">
        <v>1804028</v>
      </c>
    </row>
    <row r="1169" spans="1:19" x14ac:dyDescent="0.3">
      <c r="A1169" t="s">
        <v>56</v>
      </c>
      <c r="B1169" t="s">
        <v>1564</v>
      </c>
      <c r="C1169" t="s">
        <v>1566</v>
      </c>
      <c r="D1169">
        <v>0</v>
      </c>
      <c r="E1169" t="s">
        <v>31</v>
      </c>
      <c r="F1169" t="s">
        <v>32</v>
      </c>
      <c r="G1169" t="s">
        <v>23</v>
      </c>
      <c r="H1169">
        <v>0</v>
      </c>
      <c r="I1169">
        <v>58</v>
      </c>
      <c r="J1169" t="s">
        <v>48</v>
      </c>
      <c r="K1169" t="s">
        <v>52</v>
      </c>
      <c r="L1169" s="13">
        <v>86398716</v>
      </c>
      <c r="M1169" s="13">
        <v>25512343</v>
      </c>
      <c r="N1169">
        <v>345804</v>
      </c>
      <c r="O1169">
        <v>1623</v>
      </c>
      <c r="P1169">
        <v>347427</v>
      </c>
      <c r="Q1169">
        <v>19.25840397</v>
      </c>
      <c r="R1169">
        <v>31.550628280000002</v>
      </c>
      <c r="S1169" s="11">
        <v>1804028</v>
      </c>
    </row>
    <row r="1170" spans="1:19" x14ac:dyDescent="0.3">
      <c r="A1170" t="s">
        <v>56</v>
      </c>
      <c r="B1170" t="s">
        <v>1564</v>
      </c>
      <c r="C1170" t="s">
        <v>33</v>
      </c>
      <c r="D1170">
        <v>0</v>
      </c>
      <c r="E1170" t="s">
        <v>33</v>
      </c>
      <c r="F1170" t="s">
        <v>2885</v>
      </c>
      <c r="G1170" t="s">
        <v>34</v>
      </c>
      <c r="J1170" t="s">
        <v>34</v>
      </c>
      <c r="K1170" t="s">
        <v>34</v>
      </c>
      <c r="N1170">
        <v>18201</v>
      </c>
      <c r="O1170">
        <v>76</v>
      </c>
      <c r="P1170">
        <v>18277</v>
      </c>
      <c r="Q1170">
        <v>1.0131217480000001</v>
      </c>
      <c r="R1170">
        <v>1.6597755300000001</v>
      </c>
      <c r="S1170" s="11">
        <v>1804028</v>
      </c>
    </row>
    <row r="1171" spans="1:19" x14ac:dyDescent="0.3">
      <c r="A1171" t="s">
        <v>35</v>
      </c>
      <c r="B1171" t="s">
        <v>1567</v>
      </c>
      <c r="C1171" t="s">
        <v>1568</v>
      </c>
      <c r="D1171">
        <v>1</v>
      </c>
      <c r="E1171" t="s">
        <v>21</v>
      </c>
      <c r="F1171" t="s">
        <v>22</v>
      </c>
      <c r="G1171" t="s">
        <v>23</v>
      </c>
      <c r="H1171">
        <v>1</v>
      </c>
      <c r="I1171">
        <v>60</v>
      </c>
      <c r="J1171" t="s">
        <v>48</v>
      </c>
      <c r="K1171" t="s">
        <v>79</v>
      </c>
      <c r="L1171" s="13">
        <v>45295455</v>
      </c>
      <c r="M1171" s="13">
        <v>0</v>
      </c>
      <c r="N1171">
        <v>609285</v>
      </c>
      <c r="O1171">
        <v>304</v>
      </c>
      <c r="P1171">
        <v>609589</v>
      </c>
      <c r="Q1171">
        <v>34.42646096</v>
      </c>
      <c r="R1171">
        <v>53.624561479999997</v>
      </c>
      <c r="S1171" s="11">
        <v>1770699</v>
      </c>
    </row>
    <row r="1172" spans="1:19" x14ac:dyDescent="0.3">
      <c r="A1172" t="s">
        <v>35</v>
      </c>
      <c r="B1172" t="s">
        <v>1567</v>
      </c>
      <c r="C1172" t="s">
        <v>1569</v>
      </c>
      <c r="D1172">
        <v>0</v>
      </c>
      <c r="E1172" t="s">
        <v>113</v>
      </c>
      <c r="F1172" t="s">
        <v>114</v>
      </c>
      <c r="G1172" t="s">
        <v>44</v>
      </c>
      <c r="H1172">
        <v>0</v>
      </c>
      <c r="I1172">
        <v>29</v>
      </c>
      <c r="J1172" t="s">
        <v>48</v>
      </c>
      <c r="K1172" t="s">
        <v>29</v>
      </c>
      <c r="L1172" s="13">
        <v>1579411</v>
      </c>
      <c r="M1172" s="13">
        <v>0</v>
      </c>
      <c r="N1172">
        <v>390665</v>
      </c>
      <c r="O1172">
        <v>117</v>
      </c>
      <c r="P1172">
        <v>390782</v>
      </c>
      <c r="Q1172">
        <v>22.06936357</v>
      </c>
      <c r="R1172">
        <v>34.37646247</v>
      </c>
      <c r="S1172" s="11">
        <v>1770699</v>
      </c>
    </row>
    <row r="1173" spans="1:19" x14ac:dyDescent="0.3">
      <c r="A1173" t="s">
        <v>35</v>
      </c>
      <c r="B1173" t="s">
        <v>1567</v>
      </c>
      <c r="C1173" t="s">
        <v>1570</v>
      </c>
      <c r="D1173">
        <v>0</v>
      </c>
      <c r="E1173" t="s">
        <v>31</v>
      </c>
      <c r="F1173" t="s">
        <v>32</v>
      </c>
      <c r="G1173" t="s">
        <v>23</v>
      </c>
      <c r="H1173">
        <v>0</v>
      </c>
      <c r="I1173">
        <v>71</v>
      </c>
      <c r="J1173" t="s">
        <v>48</v>
      </c>
      <c r="K1173" t="s">
        <v>79</v>
      </c>
      <c r="L1173" s="13">
        <v>8936547</v>
      </c>
      <c r="M1173" s="13">
        <v>1061456</v>
      </c>
      <c r="N1173">
        <v>92127</v>
      </c>
      <c r="O1173">
        <v>28</v>
      </c>
      <c r="P1173">
        <v>92155</v>
      </c>
      <c r="Q1173">
        <v>5.2044418620000004</v>
      </c>
      <c r="R1173">
        <v>8.1067267669999996</v>
      </c>
      <c r="S1173" s="11">
        <v>1770699</v>
      </c>
    </row>
    <row r="1174" spans="1:19" x14ac:dyDescent="0.3">
      <c r="A1174" t="s">
        <v>35</v>
      </c>
      <c r="B1174" t="s">
        <v>1567</v>
      </c>
      <c r="C1174" t="s">
        <v>1571</v>
      </c>
      <c r="D1174">
        <v>0</v>
      </c>
      <c r="E1174" t="s">
        <v>87</v>
      </c>
      <c r="F1174" t="s">
        <v>2924</v>
      </c>
      <c r="G1174" t="s">
        <v>23</v>
      </c>
      <c r="H1174">
        <v>0</v>
      </c>
      <c r="I1174">
        <v>68</v>
      </c>
      <c r="J1174" t="s">
        <v>48</v>
      </c>
      <c r="K1174" t="s">
        <v>79</v>
      </c>
      <c r="L1174" s="13">
        <v>9470000</v>
      </c>
      <c r="M1174" s="13">
        <v>0</v>
      </c>
      <c r="N1174">
        <v>11857</v>
      </c>
      <c r="O1174">
        <v>0</v>
      </c>
      <c r="P1174">
        <v>11857</v>
      </c>
      <c r="Q1174">
        <v>0.66962256099999995</v>
      </c>
      <c r="R1174">
        <v>1.043041173</v>
      </c>
      <c r="S1174" s="11">
        <v>1770699</v>
      </c>
    </row>
    <row r="1175" spans="1:19" x14ac:dyDescent="0.3">
      <c r="A1175" t="s">
        <v>742</v>
      </c>
      <c r="B1175" t="s">
        <v>1572</v>
      </c>
      <c r="C1175" t="s">
        <v>1573</v>
      </c>
      <c r="D1175">
        <v>1</v>
      </c>
      <c r="E1175" t="s">
        <v>21</v>
      </c>
      <c r="F1175" t="s">
        <v>22</v>
      </c>
      <c r="G1175" t="s">
        <v>23</v>
      </c>
      <c r="H1175">
        <v>0</v>
      </c>
      <c r="I1175">
        <v>50</v>
      </c>
      <c r="J1175" t="s">
        <v>24</v>
      </c>
      <c r="K1175" t="s">
        <v>25</v>
      </c>
      <c r="L1175" s="13">
        <v>91507865</v>
      </c>
      <c r="M1175" s="13">
        <v>27106434</v>
      </c>
      <c r="N1175">
        <v>381566</v>
      </c>
      <c r="O1175">
        <v>1072</v>
      </c>
      <c r="P1175">
        <v>382638</v>
      </c>
      <c r="Q1175">
        <v>31.815868770000002</v>
      </c>
      <c r="R1175">
        <v>45.944089699999999</v>
      </c>
      <c r="S1175" s="11">
        <v>1202664</v>
      </c>
    </row>
    <row r="1176" spans="1:19" x14ac:dyDescent="0.3">
      <c r="A1176" t="s">
        <v>742</v>
      </c>
      <c r="B1176" t="s">
        <v>1572</v>
      </c>
      <c r="C1176" t="s">
        <v>1574</v>
      </c>
      <c r="D1176">
        <v>0</v>
      </c>
      <c r="E1176" t="s">
        <v>31</v>
      </c>
      <c r="F1176" t="s">
        <v>32</v>
      </c>
      <c r="G1176" t="s">
        <v>23</v>
      </c>
      <c r="H1176">
        <v>0</v>
      </c>
      <c r="I1176">
        <v>57</v>
      </c>
      <c r="J1176" t="s">
        <v>24</v>
      </c>
      <c r="K1176" t="s">
        <v>25</v>
      </c>
      <c r="L1176" s="13">
        <v>5111665</v>
      </c>
      <c r="M1176" s="13">
        <v>0</v>
      </c>
      <c r="N1176">
        <v>380468</v>
      </c>
      <c r="O1176">
        <v>725</v>
      </c>
      <c r="P1176">
        <v>381193</v>
      </c>
      <c r="Q1176">
        <v>31.695718840000001</v>
      </c>
      <c r="R1176">
        <v>45.770585730000001</v>
      </c>
      <c r="S1176" s="11">
        <v>1202664</v>
      </c>
    </row>
    <row r="1177" spans="1:19" x14ac:dyDescent="0.3">
      <c r="A1177" t="s">
        <v>742</v>
      </c>
      <c r="B1177" t="s">
        <v>1572</v>
      </c>
      <c r="C1177" t="s">
        <v>33</v>
      </c>
      <c r="D1177">
        <v>0</v>
      </c>
      <c r="E1177" t="s">
        <v>33</v>
      </c>
      <c r="F1177" t="s">
        <v>2885</v>
      </c>
      <c r="G1177" t="s">
        <v>34</v>
      </c>
      <c r="J1177" t="s">
        <v>34</v>
      </c>
      <c r="K1177" t="s">
        <v>34</v>
      </c>
      <c r="N1177">
        <v>21236</v>
      </c>
      <c r="O1177">
        <v>9</v>
      </c>
      <c r="P1177">
        <v>21245</v>
      </c>
      <c r="Q1177">
        <v>1.7664950479999999</v>
      </c>
      <c r="R1177">
        <v>2.5509285159999999</v>
      </c>
      <c r="S1177" s="11">
        <v>1202664</v>
      </c>
    </row>
    <row r="1178" spans="1:19" x14ac:dyDescent="0.3">
      <c r="A1178" t="s">
        <v>742</v>
      </c>
      <c r="B1178" t="s">
        <v>1572</v>
      </c>
      <c r="C1178" t="s">
        <v>1575</v>
      </c>
      <c r="D1178">
        <v>0</v>
      </c>
      <c r="E1178" t="s">
        <v>155</v>
      </c>
      <c r="F1178" t="s">
        <v>96</v>
      </c>
      <c r="G1178" t="s">
        <v>44</v>
      </c>
      <c r="H1178">
        <v>0</v>
      </c>
      <c r="I1178">
        <v>40</v>
      </c>
      <c r="J1178" t="s">
        <v>24</v>
      </c>
      <c r="K1178" t="s">
        <v>39</v>
      </c>
      <c r="L1178" s="13">
        <v>13477647</v>
      </c>
      <c r="M1178" s="13">
        <v>851103</v>
      </c>
      <c r="N1178">
        <v>10976</v>
      </c>
      <c r="O1178">
        <v>13</v>
      </c>
      <c r="P1178">
        <v>10989</v>
      </c>
      <c r="Q1178">
        <v>0.913721538</v>
      </c>
      <c r="R1178">
        <v>1.3194706270000001</v>
      </c>
      <c r="S1178" s="11">
        <v>1202664</v>
      </c>
    </row>
    <row r="1179" spans="1:19" x14ac:dyDescent="0.3">
      <c r="A1179" t="s">
        <v>742</v>
      </c>
      <c r="B1179" t="s">
        <v>1572</v>
      </c>
      <c r="C1179" t="s">
        <v>1576</v>
      </c>
      <c r="D1179">
        <v>0</v>
      </c>
      <c r="E1179" t="s">
        <v>1577</v>
      </c>
      <c r="F1179" t="s">
        <v>1578</v>
      </c>
      <c r="G1179" t="s">
        <v>23</v>
      </c>
      <c r="H1179">
        <v>0</v>
      </c>
      <c r="I1179">
        <v>50</v>
      </c>
      <c r="J1179" t="s">
        <v>24</v>
      </c>
      <c r="K1179" t="s">
        <v>52</v>
      </c>
      <c r="L1179" s="13">
        <v>8191682</v>
      </c>
      <c r="M1179" s="13">
        <v>0</v>
      </c>
      <c r="N1179">
        <v>8770</v>
      </c>
      <c r="O1179">
        <v>68</v>
      </c>
      <c r="P1179">
        <v>8838</v>
      </c>
      <c r="Q1179">
        <v>0.73486859199999999</v>
      </c>
      <c r="R1179">
        <v>1.0611958690000001</v>
      </c>
      <c r="S1179" s="11">
        <v>1202664</v>
      </c>
    </row>
    <row r="1180" spans="1:19" x14ac:dyDescent="0.3">
      <c r="A1180" t="s">
        <v>257</v>
      </c>
      <c r="B1180" t="s">
        <v>1579</v>
      </c>
      <c r="C1180" t="s">
        <v>1580</v>
      </c>
      <c r="D1180">
        <v>1</v>
      </c>
      <c r="E1180" t="s">
        <v>31</v>
      </c>
      <c r="F1180" t="s">
        <v>32</v>
      </c>
      <c r="G1180" t="s">
        <v>23</v>
      </c>
      <c r="H1180">
        <v>1</v>
      </c>
      <c r="I1180">
        <v>54</v>
      </c>
      <c r="J1180" t="s">
        <v>48</v>
      </c>
      <c r="K1180" t="s">
        <v>79</v>
      </c>
      <c r="L1180" s="13">
        <v>90973803</v>
      </c>
      <c r="M1180" s="13">
        <v>5383958</v>
      </c>
      <c r="N1180">
        <v>366820</v>
      </c>
      <c r="O1180">
        <v>197</v>
      </c>
      <c r="P1180">
        <v>367017</v>
      </c>
      <c r="Q1180">
        <v>22.11410712</v>
      </c>
      <c r="R1180">
        <v>33.315027559999997</v>
      </c>
      <c r="S1180" s="11">
        <v>1659651</v>
      </c>
    </row>
    <row r="1181" spans="1:19" x14ac:dyDescent="0.3">
      <c r="A1181" t="s">
        <v>257</v>
      </c>
      <c r="B1181" t="s">
        <v>1579</v>
      </c>
      <c r="C1181" t="s">
        <v>1581</v>
      </c>
      <c r="D1181">
        <v>0</v>
      </c>
      <c r="E1181" t="s">
        <v>439</v>
      </c>
      <c r="F1181" t="s">
        <v>440</v>
      </c>
      <c r="G1181" t="s">
        <v>23</v>
      </c>
      <c r="H1181">
        <v>4</v>
      </c>
      <c r="I1181">
        <v>54</v>
      </c>
      <c r="J1181" t="s">
        <v>48</v>
      </c>
      <c r="K1181" t="s">
        <v>25</v>
      </c>
      <c r="L1181" s="13">
        <v>19854930</v>
      </c>
      <c r="M1181" s="13">
        <v>3598799</v>
      </c>
      <c r="N1181">
        <v>332325</v>
      </c>
      <c r="O1181">
        <v>226</v>
      </c>
      <c r="P1181">
        <v>332551</v>
      </c>
      <c r="Q1181">
        <v>20.037405450000001</v>
      </c>
      <c r="R1181">
        <v>30.186464740000002</v>
      </c>
      <c r="S1181" s="11">
        <v>1659651</v>
      </c>
    </row>
    <row r="1182" spans="1:19" x14ac:dyDescent="0.3">
      <c r="A1182" t="s">
        <v>257</v>
      </c>
      <c r="B1182" t="s">
        <v>1579</v>
      </c>
      <c r="C1182" t="s">
        <v>1582</v>
      </c>
      <c r="D1182">
        <v>0</v>
      </c>
      <c r="E1182" t="s">
        <v>324</v>
      </c>
      <c r="F1182" t="s">
        <v>325</v>
      </c>
      <c r="G1182" t="s">
        <v>23</v>
      </c>
      <c r="H1182">
        <v>4</v>
      </c>
      <c r="I1182">
        <v>55</v>
      </c>
      <c r="J1182" t="s">
        <v>48</v>
      </c>
      <c r="K1182" t="s">
        <v>29</v>
      </c>
      <c r="L1182" s="13">
        <v>7262890</v>
      </c>
      <c r="M1182" s="13">
        <v>1908918</v>
      </c>
      <c r="N1182">
        <v>294859</v>
      </c>
      <c r="O1182">
        <v>170</v>
      </c>
      <c r="P1182">
        <v>295029</v>
      </c>
      <c r="Q1182">
        <v>17.776568690000001</v>
      </c>
      <c r="R1182">
        <v>26.780501350000002</v>
      </c>
      <c r="S1182" s="11">
        <v>1659651</v>
      </c>
    </row>
    <row r="1183" spans="1:19" x14ac:dyDescent="0.3">
      <c r="A1183" t="s">
        <v>257</v>
      </c>
      <c r="B1183" t="s">
        <v>1579</v>
      </c>
      <c r="C1183" t="s">
        <v>33</v>
      </c>
      <c r="D1183">
        <v>0</v>
      </c>
      <c r="E1183" t="s">
        <v>33</v>
      </c>
      <c r="F1183" t="s">
        <v>2885</v>
      </c>
      <c r="G1183" t="s">
        <v>34</v>
      </c>
      <c r="J1183" t="s">
        <v>34</v>
      </c>
      <c r="K1183" t="s">
        <v>34</v>
      </c>
      <c r="N1183">
        <v>19719</v>
      </c>
      <c r="O1183">
        <v>3</v>
      </c>
      <c r="P1183">
        <v>19722</v>
      </c>
      <c r="Q1183">
        <v>1.1883221230000001</v>
      </c>
      <c r="R1183">
        <v>1.7902140049999999</v>
      </c>
      <c r="S1183" s="11">
        <v>1659651</v>
      </c>
    </row>
    <row r="1184" spans="1:19" x14ac:dyDescent="0.3">
      <c r="A1184" t="s">
        <v>257</v>
      </c>
      <c r="B1184" t="s">
        <v>1579</v>
      </c>
      <c r="C1184" t="s">
        <v>1583</v>
      </c>
      <c r="D1184">
        <v>0</v>
      </c>
      <c r="E1184" t="s">
        <v>155</v>
      </c>
      <c r="F1184" t="s">
        <v>221</v>
      </c>
      <c r="G1184" t="s">
        <v>23</v>
      </c>
      <c r="H1184">
        <v>0</v>
      </c>
      <c r="I1184">
        <v>42</v>
      </c>
      <c r="J1184" t="s">
        <v>48</v>
      </c>
      <c r="K1184" t="s">
        <v>52</v>
      </c>
      <c r="L1184" s="13">
        <v>507291</v>
      </c>
      <c r="M1184" s="13">
        <v>0</v>
      </c>
      <c r="N1184">
        <v>15182</v>
      </c>
      <c r="O1184">
        <v>2</v>
      </c>
      <c r="P1184">
        <v>15184</v>
      </c>
      <c r="Q1184">
        <v>0.91489114299999996</v>
      </c>
      <c r="R1184">
        <v>1.378288685</v>
      </c>
      <c r="S1184" s="11">
        <v>1659651</v>
      </c>
    </row>
    <row r="1185" spans="1:19" x14ac:dyDescent="0.3">
      <c r="A1185" t="s">
        <v>742</v>
      </c>
      <c r="B1185" t="s">
        <v>1584</v>
      </c>
      <c r="C1185" t="s">
        <v>1585</v>
      </c>
      <c r="D1185">
        <v>1</v>
      </c>
      <c r="E1185" t="s">
        <v>21</v>
      </c>
      <c r="F1185" t="s">
        <v>22</v>
      </c>
      <c r="G1185" t="s">
        <v>44</v>
      </c>
      <c r="H1185">
        <v>0</v>
      </c>
      <c r="I1185">
        <v>50</v>
      </c>
      <c r="J1185" t="s">
        <v>48</v>
      </c>
      <c r="K1185" t="s">
        <v>29</v>
      </c>
      <c r="L1185" s="13">
        <v>97636939</v>
      </c>
      <c r="M1185" s="13">
        <v>3189066</v>
      </c>
      <c r="N1185">
        <v>751996</v>
      </c>
      <c r="O1185">
        <v>1020</v>
      </c>
      <c r="P1185">
        <v>753016</v>
      </c>
      <c r="Q1185">
        <v>41.508495830000001</v>
      </c>
      <c r="R1185">
        <v>62.250167609999998</v>
      </c>
      <c r="S1185" s="11">
        <v>1814125</v>
      </c>
    </row>
    <row r="1186" spans="1:19" x14ac:dyDescent="0.3">
      <c r="A1186" t="s">
        <v>742</v>
      </c>
      <c r="B1186" t="s">
        <v>1584</v>
      </c>
      <c r="C1186" t="s">
        <v>1586</v>
      </c>
      <c r="D1186">
        <v>0</v>
      </c>
      <c r="E1186" t="s">
        <v>1112</v>
      </c>
      <c r="F1186" t="s">
        <v>1113</v>
      </c>
      <c r="G1186" t="s">
        <v>23</v>
      </c>
      <c r="H1186">
        <v>10</v>
      </c>
      <c r="I1186">
        <v>61</v>
      </c>
      <c r="J1186" t="s">
        <v>24</v>
      </c>
      <c r="K1186" t="s">
        <v>52</v>
      </c>
      <c r="L1186" s="13">
        <v>10951372</v>
      </c>
      <c r="M1186" s="13">
        <v>0</v>
      </c>
      <c r="N1186">
        <v>297232</v>
      </c>
      <c r="O1186">
        <v>184</v>
      </c>
      <c r="P1186">
        <v>297416</v>
      </c>
      <c r="Q1186">
        <v>16.39446014</v>
      </c>
      <c r="R1186">
        <v>24.586723060000001</v>
      </c>
      <c r="S1186" s="11">
        <v>1814125</v>
      </c>
    </row>
    <row r="1187" spans="1:19" x14ac:dyDescent="0.3">
      <c r="A1187" t="s">
        <v>742</v>
      </c>
      <c r="B1187" t="s">
        <v>1584</v>
      </c>
      <c r="C1187" t="s">
        <v>1587</v>
      </c>
      <c r="D1187">
        <v>0</v>
      </c>
      <c r="E1187" t="s">
        <v>266</v>
      </c>
      <c r="F1187" t="s">
        <v>267</v>
      </c>
      <c r="G1187" t="s">
        <v>23</v>
      </c>
      <c r="H1187">
        <v>4</v>
      </c>
      <c r="I1187">
        <v>46</v>
      </c>
      <c r="J1187" t="s">
        <v>48</v>
      </c>
      <c r="K1187" t="s">
        <v>61</v>
      </c>
      <c r="L1187" s="13">
        <v>14941593</v>
      </c>
      <c r="M1187" s="13">
        <v>3514000</v>
      </c>
      <c r="N1187">
        <v>68184</v>
      </c>
      <c r="O1187">
        <v>23</v>
      </c>
      <c r="P1187">
        <v>68207</v>
      </c>
      <c r="Q1187">
        <v>3.7597739959999998</v>
      </c>
      <c r="R1187">
        <v>5.6385218669999997</v>
      </c>
      <c r="S1187" s="11">
        <v>1814125</v>
      </c>
    </row>
    <row r="1188" spans="1:19" x14ac:dyDescent="0.3">
      <c r="A1188" t="s">
        <v>742</v>
      </c>
      <c r="B1188" t="s">
        <v>1584</v>
      </c>
      <c r="C1188" t="s">
        <v>33</v>
      </c>
      <c r="D1188">
        <v>0</v>
      </c>
      <c r="E1188" t="s">
        <v>33</v>
      </c>
      <c r="F1188" t="s">
        <v>2885</v>
      </c>
      <c r="G1188" t="s">
        <v>34</v>
      </c>
      <c r="J1188" t="s">
        <v>34</v>
      </c>
      <c r="K1188" t="s">
        <v>34</v>
      </c>
      <c r="N1188">
        <v>31156</v>
      </c>
      <c r="O1188">
        <v>8</v>
      </c>
      <c r="P1188">
        <v>31164</v>
      </c>
      <c r="Q1188">
        <v>1.717852959</v>
      </c>
      <c r="R1188">
        <v>2.5762589679999999</v>
      </c>
      <c r="S1188" s="11">
        <v>1814125</v>
      </c>
    </row>
    <row r="1189" spans="1:19" x14ac:dyDescent="0.3">
      <c r="A1189" t="s">
        <v>742</v>
      </c>
      <c r="B1189" t="s">
        <v>1584</v>
      </c>
      <c r="C1189" t="s">
        <v>1588</v>
      </c>
      <c r="D1189">
        <v>0</v>
      </c>
      <c r="E1189" t="s">
        <v>105</v>
      </c>
      <c r="F1189" t="s">
        <v>2923</v>
      </c>
      <c r="G1189" t="s">
        <v>44</v>
      </c>
      <c r="H1189">
        <v>0</v>
      </c>
      <c r="I1189">
        <v>28</v>
      </c>
      <c r="J1189" t="s">
        <v>48</v>
      </c>
      <c r="K1189" t="s">
        <v>52</v>
      </c>
      <c r="L1189" s="13">
        <v>5290000</v>
      </c>
      <c r="M1189" s="13">
        <v>1200000</v>
      </c>
      <c r="N1189">
        <v>14082</v>
      </c>
      <c r="O1189">
        <v>37</v>
      </c>
      <c r="P1189">
        <v>14119</v>
      </c>
      <c r="Q1189">
        <v>0.77828154100000002</v>
      </c>
      <c r="R1189">
        <v>1.167186509</v>
      </c>
      <c r="S1189" s="11">
        <v>1814125</v>
      </c>
    </row>
    <row r="1190" spans="1:19" x14ac:dyDescent="0.3">
      <c r="A1190" t="s">
        <v>347</v>
      </c>
      <c r="B1190" t="s">
        <v>1589</v>
      </c>
      <c r="C1190" t="s">
        <v>1590</v>
      </c>
      <c r="D1190">
        <v>1</v>
      </c>
      <c r="E1190" t="s">
        <v>155</v>
      </c>
      <c r="F1190" t="s">
        <v>243</v>
      </c>
      <c r="G1190" t="s">
        <v>23</v>
      </c>
      <c r="H1190">
        <v>5</v>
      </c>
      <c r="I1190">
        <v>50</v>
      </c>
      <c r="J1190" t="s">
        <v>24</v>
      </c>
      <c r="K1190" t="s">
        <v>25</v>
      </c>
      <c r="L1190" s="13">
        <v>13013994</v>
      </c>
      <c r="M1190" s="13">
        <v>175069</v>
      </c>
      <c r="N1190">
        <v>482556</v>
      </c>
      <c r="O1190">
        <v>2004</v>
      </c>
      <c r="P1190">
        <v>484560</v>
      </c>
      <c r="Q1190">
        <v>27.27828512</v>
      </c>
      <c r="R1190">
        <v>32.746204749999997</v>
      </c>
      <c r="S1190" s="11">
        <v>1776358</v>
      </c>
    </row>
    <row r="1191" spans="1:19" x14ac:dyDescent="0.3">
      <c r="A1191" t="s">
        <v>347</v>
      </c>
      <c r="B1191" t="s">
        <v>1589</v>
      </c>
      <c r="C1191" t="s">
        <v>1591</v>
      </c>
      <c r="D1191">
        <v>0</v>
      </c>
      <c r="E1191" t="s">
        <v>1592</v>
      </c>
      <c r="F1191" t="s">
        <v>1593</v>
      </c>
      <c r="G1191" t="s">
        <v>44</v>
      </c>
      <c r="H1191">
        <v>0</v>
      </c>
      <c r="I1191">
        <v>69</v>
      </c>
      <c r="J1191" t="s">
        <v>24</v>
      </c>
      <c r="K1191" t="s">
        <v>52</v>
      </c>
      <c r="L1191" s="13">
        <v>44714985</v>
      </c>
      <c r="M1191" s="13">
        <v>0</v>
      </c>
      <c r="N1191">
        <v>443410</v>
      </c>
      <c r="O1191">
        <v>3364</v>
      </c>
      <c r="P1191">
        <v>446774</v>
      </c>
      <c r="Q1191">
        <v>25.151123819999999</v>
      </c>
      <c r="R1191">
        <v>30.192654950000001</v>
      </c>
      <c r="S1191" s="11">
        <v>1776358</v>
      </c>
    </row>
    <row r="1192" spans="1:19" x14ac:dyDescent="0.3">
      <c r="A1192" t="s">
        <v>347</v>
      </c>
      <c r="B1192" t="s">
        <v>1589</v>
      </c>
      <c r="C1192" t="s">
        <v>1594</v>
      </c>
      <c r="D1192">
        <v>0</v>
      </c>
      <c r="E1192" t="s">
        <v>1595</v>
      </c>
      <c r="F1192" t="s">
        <v>332</v>
      </c>
      <c r="G1192" t="s">
        <v>23</v>
      </c>
      <c r="H1192">
        <v>0</v>
      </c>
      <c r="I1192">
        <v>56</v>
      </c>
      <c r="J1192" t="s">
        <v>24</v>
      </c>
      <c r="K1192" t="s">
        <v>52</v>
      </c>
      <c r="L1192" s="13">
        <v>15108266</v>
      </c>
      <c r="M1192" s="13">
        <v>0</v>
      </c>
      <c r="N1192">
        <v>309736</v>
      </c>
      <c r="O1192">
        <v>2699</v>
      </c>
      <c r="P1192">
        <v>312435</v>
      </c>
      <c r="Q1192">
        <v>17.58851538</v>
      </c>
      <c r="R1192">
        <v>21.11412515</v>
      </c>
      <c r="S1192" s="11">
        <v>1776358</v>
      </c>
    </row>
    <row r="1193" spans="1:19" x14ac:dyDescent="0.3">
      <c r="A1193" t="s">
        <v>347</v>
      </c>
      <c r="B1193" t="s">
        <v>1589</v>
      </c>
      <c r="C1193" t="s">
        <v>1596</v>
      </c>
      <c r="D1193">
        <v>0</v>
      </c>
      <c r="E1193" t="s">
        <v>31</v>
      </c>
      <c r="F1193" t="s">
        <v>32</v>
      </c>
      <c r="G1193" t="s">
        <v>23</v>
      </c>
      <c r="H1193">
        <v>0</v>
      </c>
      <c r="I1193">
        <v>50</v>
      </c>
      <c r="J1193" t="s">
        <v>24</v>
      </c>
      <c r="K1193" t="s">
        <v>79</v>
      </c>
      <c r="L1193" s="13">
        <v>5327404</v>
      </c>
      <c r="M1193" s="13">
        <v>200000</v>
      </c>
      <c r="N1193">
        <v>146251</v>
      </c>
      <c r="O1193">
        <v>867</v>
      </c>
      <c r="P1193">
        <v>147118</v>
      </c>
      <c r="Q1193">
        <v>8.2820017139999997</v>
      </c>
      <c r="R1193">
        <v>9.9421251240000004</v>
      </c>
      <c r="S1193" s="11">
        <v>1776358</v>
      </c>
    </row>
    <row r="1194" spans="1:19" x14ac:dyDescent="0.3">
      <c r="A1194" t="s">
        <v>347</v>
      </c>
      <c r="B1194" t="s">
        <v>1589</v>
      </c>
      <c r="C1194" t="s">
        <v>1597</v>
      </c>
      <c r="D1194">
        <v>0</v>
      </c>
      <c r="E1194" t="s">
        <v>87</v>
      </c>
      <c r="F1194" t="s">
        <v>88</v>
      </c>
      <c r="G1194" t="s">
        <v>23</v>
      </c>
      <c r="H1194">
        <v>0</v>
      </c>
      <c r="I1194">
        <v>26</v>
      </c>
      <c r="J1194" t="s">
        <v>24</v>
      </c>
      <c r="K1194" t="s">
        <v>29</v>
      </c>
      <c r="L1194" s="13">
        <v>1533900</v>
      </c>
      <c r="M1194" s="13">
        <v>248000</v>
      </c>
      <c r="N1194">
        <v>27804</v>
      </c>
      <c r="O1194">
        <v>324</v>
      </c>
      <c r="P1194">
        <v>28128</v>
      </c>
      <c r="Q1194">
        <v>1.5834645940000001</v>
      </c>
      <c r="R1194">
        <v>1.9008693400000001</v>
      </c>
      <c r="S1194" s="11">
        <v>1776358</v>
      </c>
    </row>
    <row r="1195" spans="1:19" x14ac:dyDescent="0.3">
      <c r="A1195" t="s">
        <v>347</v>
      </c>
      <c r="B1195" t="s">
        <v>1589</v>
      </c>
      <c r="C1195" t="s">
        <v>33</v>
      </c>
      <c r="D1195">
        <v>0</v>
      </c>
      <c r="E1195" t="s">
        <v>33</v>
      </c>
      <c r="F1195" t="s">
        <v>2885</v>
      </c>
      <c r="G1195" t="s">
        <v>34</v>
      </c>
      <c r="J1195" t="s">
        <v>34</v>
      </c>
      <c r="K1195" t="s">
        <v>34</v>
      </c>
      <c r="N1195">
        <v>15867</v>
      </c>
      <c r="O1195">
        <v>121</v>
      </c>
      <c r="P1195">
        <v>15988</v>
      </c>
      <c r="Q1195">
        <v>0.90004379700000003</v>
      </c>
      <c r="R1195">
        <v>1.0804571599999999</v>
      </c>
      <c r="S1195" s="11">
        <v>1776358</v>
      </c>
    </row>
    <row r="1196" spans="1:19" x14ac:dyDescent="0.3">
      <c r="A1196" t="s">
        <v>363</v>
      </c>
      <c r="B1196" t="s">
        <v>1598</v>
      </c>
      <c r="C1196" t="s">
        <v>1599</v>
      </c>
      <c r="D1196">
        <v>1</v>
      </c>
      <c r="E1196" t="s">
        <v>21</v>
      </c>
      <c r="F1196" t="s">
        <v>22</v>
      </c>
      <c r="G1196" t="s">
        <v>23</v>
      </c>
      <c r="H1196">
        <v>2</v>
      </c>
      <c r="I1196">
        <v>44</v>
      </c>
      <c r="J1196" t="s">
        <v>38</v>
      </c>
      <c r="K1196" t="s">
        <v>25</v>
      </c>
      <c r="L1196" s="13">
        <v>174557500</v>
      </c>
      <c r="M1196" s="13">
        <v>19865690</v>
      </c>
      <c r="N1196">
        <v>707930</v>
      </c>
      <c r="O1196">
        <v>1235</v>
      </c>
      <c r="P1196">
        <v>709165</v>
      </c>
      <c r="Q1196">
        <v>43.508096209999998</v>
      </c>
      <c r="R1196">
        <v>56.32348047</v>
      </c>
      <c r="S1196" s="11">
        <v>1629961</v>
      </c>
    </row>
    <row r="1197" spans="1:19" x14ac:dyDescent="0.3">
      <c r="A1197" t="s">
        <v>363</v>
      </c>
      <c r="B1197" t="s">
        <v>1598</v>
      </c>
      <c r="C1197" t="s">
        <v>1600</v>
      </c>
      <c r="D1197">
        <v>0</v>
      </c>
      <c r="E1197" t="s">
        <v>31</v>
      </c>
      <c r="F1197" t="s">
        <v>32</v>
      </c>
      <c r="G1197" t="s">
        <v>23</v>
      </c>
      <c r="H1197">
        <v>1</v>
      </c>
      <c r="I1197">
        <v>71</v>
      </c>
      <c r="J1197" t="s">
        <v>38</v>
      </c>
      <c r="K1197" t="s">
        <v>79</v>
      </c>
      <c r="L1197" s="13">
        <v>329443821</v>
      </c>
      <c r="M1197" s="13">
        <v>143795090</v>
      </c>
      <c r="N1197">
        <v>498259</v>
      </c>
      <c r="O1197">
        <v>885</v>
      </c>
      <c r="P1197">
        <v>499144</v>
      </c>
      <c r="Q1197">
        <v>30.623063989999999</v>
      </c>
      <c r="R1197">
        <v>39.643139939999998</v>
      </c>
      <c r="S1197" s="11">
        <v>1629961</v>
      </c>
    </row>
    <row r="1198" spans="1:19" x14ac:dyDescent="0.3">
      <c r="A1198" t="s">
        <v>363</v>
      </c>
      <c r="B1198" t="s">
        <v>1598</v>
      </c>
      <c r="C1198" t="s">
        <v>33</v>
      </c>
      <c r="D1198">
        <v>0</v>
      </c>
      <c r="E1198" t="s">
        <v>33</v>
      </c>
      <c r="F1198" t="s">
        <v>2885</v>
      </c>
      <c r="G1198" t="s">
        <v>34</v>
      </c>
      <c r="J1198" t="s">
        <v>34</v>
      </c>
      <c r="K1198" t="s">
        <v>34</v>
      </c>
      <c r="N1198">
        <v>13873</v>
      </c>
      <c r="O1198">
        <v>16</v>
      </c>
      <c r="P1198">
        <v>13889</v>
      </c>
      <c r="Q1198">
        <v>0.85210627699999997</v>
      </c>
      <c r="R1198">
        <v>1.1030956409999999</v>
      </c>
      <c r="S1198" s="11">
        <v>1629961</v>
      </c>
    </row>
    <row r="1199" spans="1:19" x14ac:dyDescent="0.3">
      <c r="A1199" t="s">
        <v>45</v>
      </c>
      <c r="B1199" t="s">
        <v>1601</v>
      </c>
      <c r="C1199" t="s">
        <v>1602</v>
      </c>
      <c r="D1199">
        <v>1</v>
      </c>
      <c r="E1199" t="s">
        <v>158</v>
      </c>
      <c r="F1199" t="s">
        <v>159</v>
      </c>
      <c r="G1199" t="s">
        <v>23</v>
      </c>
      <c r="H1199">
        <v>0</v>
      </c>
      <c r="I1199">
        <v>54</v>
      </c>
      <c r="J1199" t="s">
        <v>48</v>
      </c>
      <c r="K1199" t="s">
        <v>29</v>
      </c>
      <c r="L1199" s="13">
        <v>95171892</v>
      </c>
      <c r="M1199" s="13">
        <v>10580414</v>
      </c>
      <c r="N1199">
        <v>745675</v>
      </c>
      <c r="O1199">
        <v>3410</v>
      </c>
      <c r="P1199">
        <v>749085</v>
      </c>
      <c r="Q1199">
        <v>39.834437299999998</v>
      </c>
      <c r="R1199">
        <v>56.216341559999996</v>
      </c>
      <c r="S1199" s="11">
        <v>1880496</v>
      </c>
    </row>
    <row r="1200" spans="1:19" x14ac:dyDescent="0.3">
      <c r="A1200" t="s">
        <v>45</v>
      </c>
      <c r="B1200" t="s">
        <v>1601</v>
      </c>
      <c r="C1200" t="s">
        <v>1603</v>
      </c>
      <c r="D1200">
        <v>0</v>
      </c>
      <c r="E1200" t="s">
        <v>50</v>
      </c>
      <c r="F1200" t="s">
        <v>51</v>
      </c>
      <c r="G1200" t="s">
        <v>23</v>
      </c>
      <c r="H1200">
        <v>4</v>
      </c>
      <c r="I1200">
        <v>47</v>
      </c>
      <c r="J1200" t="s">
        <v>48</v>
      </c>
      <c r="K1200" t="s">
        <v>52</v>
      </c>
      <c r="L1200" s="13">
        <v>663140000</v>
      </c>
      <c r="M1200" s="13">
        <v>135455000</v>
      </c>
      <c r="N1200">
        <v>476820</v>
      </c>
      <c r="O1200">
        <v>1697</v>
      </c>
      <c r="P1200">
        <v>478517</v>
      </c>
      <c r="Q1200">
        <v>25.446318420000001</v>
      </c>
      <c r="R1200">
        <v>35.91111171</v>
      </c>
      <c r="S1200" s="11">
        <v>1880496</v>
      </c>
    </row>
    <row r="1201" spans="1:19" x14ac:dyDescent="0.3">
      <c r="A1201" t="s">
        <v>45</v>
      </c>
      <c r="B1201" t="s">
        <v>1601</v>
      </c>
      <c r="C1201" t="s">
        <v>1604</v>
      </c>
      <c r="D1201">
        <v>0</v>
      </c>
      <c r="E1201" t="s">
        <v>54</v>
      </c>
      <c r="F1201" t="s">
        <v>55</v>
      </c>
      <c r="G1201" t="s">
        <v>44</v>
      </c>
      <c r="H1201">
        <v>1</v>
      </c>
      <c r="I1201">
        <v>37</v>
      </c>
      <c r="J1201" t="s">
        <v>48</v>
      </c>
      <c r="K1201" t="s">
        <v>39</v>
      </c>
      <c r="L1201" s="13">
        <v>964227</v>
      </c>
      <c r="M1201" s="13">
        <v>0</v>
      </c>
      <c r="N1201">
        <v>63251</v>
      </c>
      <c r="O1201">
        <v>188</v>
      </c>
      <c r="P1201">
        <v>63439</v>
      </c>
      <c r="Q1201">
        <v>3.373524857</v>
      </c>
      <c r="R1201">
        <v>4.7608862710000004</v>
      </c>
      <c r="S1201" s="11">
        <v>1880496</v>
      </c>
    </row>
    <row r="1202" spans="1:19" x14ac:dyDescent="0.3">
      <c r="A1202" t="s">
        <v>101</v>
      </c>
      <c r="B1202" t="s">
        <v>1605</v>
      </c>
      <c r="C1202" t="s">
        <v>1606</v>
      </c>
      <c r="D1202">
        <v>1</v>
      </c>
      <c r="E1202" t="s">
        <v>105</v>
      </c>
      <c r="F1202" t="s">
        <v>2923</v>
      </c>
      <c r="G1202" t="s">
        <v>44</v>
      </c>
      <c r="H1202">
        <v>3</v>
      </c>
      <c r="I1202">
        <v>61</v>
      </c>
      <c r="J1202" t="s">
        <v>48</v>
      </c>
      <c r="K1202" t="s">
        <v>52</v>
      </c>
      <c r="L1202" s="13">
        <v>10308401</v>
      </c>
      <c r="M1202" s="13">
        <v>0</v>
      </c>
      <c r="N1202">
        <v>572188</v>
      </c>
      <c r="O1202">
        <v>931</v>
      </c>
      <c r="P1202">
        <v>573119</v>
      </c>
      <c r="Q1202">
        <v>33.150283049999999</v>
      </c>
      <c r="R1202">
        <v>47.47994327</v>
      </c>
      <c r="S1202" s="11">
        <v>1728851</v>
      </c>
    </row>
    <row r="1203" spans="1:19" x14ac:dyDescent="0.3">
      <c r="A1203" t="s">
        <v>101</v>
      </c>
      <c r="B1203" t="s">
        <v>1605</v>
      </c>
      <c r="C1203" t="s">
        <v>1607</v>
      </c>
      <c r="D1203">
        <v>0</v>
      </c>
      <c r="E1203" t="s">
        <v>21</v>
      </c>
      <c r="F1203" t="s">
        <v>22</v>
      </c>
      <c r="G1203" t="s">
        <v>23</v>
      </c>
      <c r="H1203">
        <v>1</v>
      </c>
      <c r="I1203">
        <v>58</v>
      </c>
      <c r="J1203" t="s">
        <v>48</v>
      </c>
      <c r="K1203" t="s">
        <v>29</v>
      </c>
      <c r="L1203" s="13">
        <v>13591332</v>
      </c>
      <c r="M1203" s="13">
        <v>831824</v>
      </c>
      <c r="N1203">
        <v>417086</v>
      </c>
      <c r="O1203">
        <v>841</v>
      </c>
      <c r="P1203">
        <v>417927</v>
      </c>
      <c r="Q1203">
        <v>24.173685299999999</v>
      </c>
      <c r="R1203">
        <v>34.623089180000001</v>
      </c>
      <c r="S1203" s="11">
        <v>1728851</v>
      </c>
    </row>
    <row r="1204" spans="1:19" x14ac:dyDescent="0.3">
      <c r="A1204" t="s">
        <v>101</v>
      </c>
      <c r="B1204" t="s">
        <v>1605</v>
      </c>
      <c r="C1204" t="s">
        <v>1608</v>
      </c>
      <c r="D1204">
        <v>0</v>
      </c>
      <c r="E1204" t="s">
        <v>87</v>
      </c>
      <c r="F1204" t="s">
        <v>88</v>
      </c>
      <c r="G1204" t="s">
        <v>44</v>
      </c>
      <c r="H1204">
        <v>0</v>
      </c>
      <c r="I1204">
        <v>53</v>
      </c>
      <c r="J1204" t="s">
        <v>48</v>
      </c>
      <c r="K1204" t="s">
        <v>79</v>
      </c>
      <c r="L1204" s="13">
        <v>12530997</v>
      </c>
      <c r="M1204" s="13">
        <v>3862405</v>
      </c>
      <c r="N1204">
        <v>139770</v>
      </c>
      <c r="O1204">
        <v>505</v>
      </c>
      <c r="P1204">
        <v>140275</v>
      </c>
      <c r="Q1204">
        <v>8.1137703600000002</v>
      </c>
      <c r="R1204">
        <v>11.62105783</v>
      </c>
      <c r="S1204" s="11">
        <v>1728851</v>
      </c>
    </row>
    <row r="1205" spans="1:19" x14ac:dyDescent="0.3">
      <c r="A1205" t="s">
        <v>101</v>
      </c>
      <c r="B1205" t="s">
        <v>1605</v>
      </c>
      <c r="C1205" t="s">
        <v>1609</v>
      </c>
      <c r="D1205">
        <v>0</v>
      </c>
      <c r="E1205" t="s">
        <v>31</v>
      </c>
      <c r="F1205" t="s">
        <v>32</v>
      </c>
      <c r="G1205" t="s">
        <v>44</v>
      </c>
      <c r="H1205">
        <v>0</v>
      </c>
      <c r="I1205">
        <v>44</v>
      </c>
      <c r="J1205" t="s">
        <v>48</v>
      </c>
      <c r="K1205" t="s">
        <v>79</v>
      </c>
      <c r="L1205" s="13">
        <v>447511958</v>
      </c>
      <c r="M1205" s="13">
        <v>187853701</v>
      </c>
      <c r="N1205">
        <v>42536</v>
      </c>
      <c r="O1205">
        <v>82</v>
      </c>
      <c r="P1205">
        <v>42618</v>
      </c>
      <c r="Q1205">
        <v>2.4651054370000001</v>
      </c>
      <c r="R1205">
        <v>3.5306807519999999</v>
      </c>
      <c r="S1205" s="11">
        <v>1728851</v>
      </c>
    </row>
    <row r="1206" spans="1:19" x14ac:dyDescent="0.3">
      <c r="A1206" t="s">
        <v>101</v>
      </c>
      <c r="B1206" t="s">
        <v>1605</v>
      </c>
      <c r="C1206" t="s">
        <v>33</v>
      </c>
      <c r="D1206">
        <v>0</v>
      </c>
      <c r="E1206" t="s">
        <v>33</v>
      </c>
      <c r="F1206" t="s">
        <v>2885</v>
      </c>
      <c r="G1206" t="s">
        <v>34</v>
      </c>
      <c r="J1206" t="s">
        <v>34</v>
      </c>
      <c r="K1206" t="s">
        <v>34</v>
      </c>
      <c r="N1206">
        <v>14780</v>
      </c>
      <c r="O1206">
        <v>44</v>
      </c>
      <c r="P1206">
        <v>14824</v>
      </c>
      <c r="Q1206">
        <v>0.85744809700000002</v>
      </c>
      <c r="R1206">
        <v>1.228091686</v>
      </c>
      <c r="S1206" s="11">
        <v>1728851</v>
      </c>
    </row>
    <row r="1207" spans="1:19" x14ac:dyDescent="0.3">
      <c r="A1207" t="s">
        <v>101</v>
      </c>
      <c r="B1207" t="s">
        <v>1610</v>
      </c>
      <c r="C1207" t="s">
        <v>1611</v>
      </c>
      <c r="D1207">
        <v>1</v>
      </c>
      <c r="E1207" t="s">
        <v>105</v>
      </c>
      <c r="F1207" t="s">
        <v>2923</v>
      </c>
      <c r="G1207" t="s">
        <v>23</v>
      </c>
      <c r="H1207">
        <v>2</v>
      </c>
      <c r="I1207">
        <v>70</v>
      </c>
      <c r="J1207" t="s">
        <v>48</v>
      </c>
      <c r="K1207" t="s">
        <v>79</v>
      </c>
      <c r="L1207" s="13">
        <v>61176355</v>
      </c>
      <c r="M1207" s="13">
        <v>0</v>
      </c>
      <c r="N1207">
        <v>474490</v>
      </c>
      <c r="O1207">
        <v>401</v>
      </c>
      <c r="P1207">
        <v>474891</v>
      </c>
      <c r="Q1207">
        <v>32.885320919999998</v>
      </c>
      <c r="R1207">
        <v>49.954925060000001</v>
      </c>
      <c r="S1207" s="11">
        <v>1444082</v>
      </c>
    </row>
    <row r="1208" spans="1:19" x14ac:dyDescent="0.3">
      <c r="A1208" t="s">
        <v>101</v>
      </c>
      <c r="B1208" t="s">
        <v>1610</v>
      </c>
      <c r="C1208" t="s">
        <v>1612</v>
      </c>
      <c r="D1208">
        <v>0</v>
      </c>
      <c r="E1208" t="s">
        <v>21</v>
      </c>
      <c r="F1208" t="s">
        <v>22</v>
      </c>
      <c r="G1208" t="s">
        <v>23</v>
      </c>
      <c r="H1208">
        <v>7</v>
      </c>
      <c r="I1208">
        <v>55</v>
      </c>
      <c r="J1208" t="s">
        <v>48</v>
      </c>
      <c r="K1208" t="s">
        <v>52</v>
      </c>
      <c r="L1208" s="13">
        <v>24520871</v>
      </c>
      <c r="M1208" s="13">
        <v>2057496</v>
      </c>
      <c r="N1208">
        <v>347307</v>
      </c>
      <c r="O1208">
        <v>489</v>
      </c>
      <c r="P1208">
        <v>347796</v>
      </c>
      <c r="Q1208">
        <v>24.084227899999998</v>
      </c>
      <c r="R1208">
        <v>36.5854967</v>
      </c>
      <c r="S1208" s="11">
        <v>1444082</v>
      </c>
    </row>
    <row r="1209" spans="1:19" x14ac:dyDescent="0.3">
      <c r="A1209" t="s">
        <v>101</v>
      </c>
      <c r="B1209" t="s">
        <v>1610</v>
      </c>
      <c r="C1209" t="s">
        <v>1613</v>
      </c>
      <c r="D1209">
        <v>0</v>
      </c>
      <c r="E1209" t="s">
        <v>87</v>
      </c>
      <c r="F1209" t="s">
        <v>88</v>
      </c>
      <c r="G1209" t="s">
        <v>44</v>
      </c>
      <c r="H1209">
        <v>1</v>
      </c>
      <c r="I1209">
        <v>50</v>
      </c>
      <c r="J1209" t="s">
        <v>48</v>
      </c>
      <c r="K1209" t="s">
        <v>29</v>
      </c>
      <c r="L1209" s="13">
        <v>7477775</v>
      </c>
      <c r="M1209" s="13">
        <v>1200000</v>
      </c>
      <c r="N1209">
        <v>70848</v>
      </c>
      <c r="O1209">
        <v>232</v>
      </c>
      <c r="P1209">
        <v>71080</v>
      </c>
      <c r="Q1209">
        <v>4.9221581600000004</v>
      </c>
      <c r="R1209">
        <v>7.4770759460000003</v>
      </c>
      <c r="S1209" s="11">
        <v>1444082</v>
      </c>
    </row>
    <row r="1210" spans="1:19" x14ac:dyDescent="0.3">
      <c r="A1210" t="s">
        <v>101</v>
      </c>
      <c r="B1210" t="s">
        <v>1610</v>
      </c>
      <c r="C1210" t="s">
        <v>1614</v>
      </c>
      <c r="D1210">
        <v>0</v>
      </c>
      <c r="E1210" t="s">
        <v>31</v>
      </c>
      <c r="F1210" t="s">
        <v>32</v>
      </c>
      <c r="G1210" t="s">
        <v>23</v>
      </c>
      <c r="H1210">
        <v>0</v>
      </c>
      <c r="I1210">
        <v>57</v>
      </c>
      <c r="J1210" t="s">
        <v>48</v>
      </c>
      <c r="K1210" t="s">
        <v>79</v>
      </c>
      <c r="L1210" s="13">
        <v>75691151</v>
      </c>
      <c r="M1210" s="13">
        <v>0</v>
      </c>
      <c r="N1210">
        <v>26072</v>
      </c>
      <c r="O1210">
        <v>21</v>
      </c>
      <c r="P1210">
        <v>26093</v>
      </c>
      <c r="Q1210">
        <v>1.8068918519999999</v>
      </c>
      <c r="R1210">
        <v>2.7447853499999999</v>
      </c>
      <c r="S1210" s="11">
        <v>1444082</v>
      </c>
    </row>
    <row r="1211" spans="1:19" x14ac:dyDescent="0.3">
      <c r="A1211" t="s">
        <v>84</v>
      </c>
      <c r="B1211" t="s">
        <v>1615</v>
      </c>
      <c r="C1211" t="s">
        <v>1616</v>
      </c>
      <c r="D1211">
        <v>1</v>
      </c>
      <c r="E1211" t="s">
        <v>107</v>
      </c>
      <c r="F1211" t="s">
        <v>108</v>
      </c>
      <c r="G1211" t="s">
        <v>23</v>
      </c>
      <c r="H1211">
        <v>5</v>
      </c>
      <c r="I1211">
        <v>58</v>
      </c>
      <c r="J1211" t="s">
        <v>48</v>
      </c>
      <c r="K1211" t="s">
        <v>79</v>
      </c>
      <c r="L1211" s="13">
        <v>17500650</v>
      </c>
      <c r="M1211" s="13">
        <v>3270587</v>
      </c>
      <c r="N1211">
        <v>497264</v>
      </c>
      <c r="O1211">
        <v>2413</v>
      </c>
      <c r="P1211">
        <v>499677</v>
      </c>
      <c r="Q1211">
        <v>38.533916339999998</v>
      </c>
      <c r="R1211">
        <v>51.565349210000001</v>
      </c>
      <c r="S1211" s="11">
        <v>1296720</v>
      </c>
    </row>
    <row r="1212" spans="1:19" x14ac:dyDescent="0.3">
      <c r="A1212" t="s">
        <v>84</v>
      </c>
      <c r="B1212" t="s">
        <v>1615</v>
      </c>
      <c r="C1212" t="s">
        <v>1617</v>
      </c>
      <c r="D1212">
        <v>0</v>
      </c>
      <c r="E1212" t="s">
        <v>87</v>
      </c>
      <c r="F1212" t="s">
        <v>88</v>
      </c>
      <c r="G1212" t="s">
        <v>23</v>
      </c>
      <c r="H1212">
        <v>1</v>
      </c>
      <c r="I1212">
        <v>55</v>
      </c>
      <c r="J1212" t="s">
        <v>48</v>
      </c>
      <c r="K1212" t="s">
        <v>29</v>
      </c>
      <c r="L1212" s="13">
        <v>9463866</v>
      </c>
      <c r="M1212" s="13">
        <v>2800000</v>
      </c>
      <c r="N1212">
        <v>347492</v>
      </c>
      <c r="O1212">
        <v>3329</v>
      </c>
      <c r="P1212">
        <v>350821</v>
      </c>
      <c r="Q1212">
        <v>27.054491330000001</v>
      </c>
      <c r="R1212">
        <v>36.203802410000002</v>
      </c>
      <c r="S1212" s="11">
        <v>1296720</v>
      </c>
    </row>
    <row r="1213" spans="1:19" x14ac:dyDescent="0.3">
      <c r="A1213" t="s">
        <v>84</v>
      </c>
      <c r="B1213" t="s">
        <v>1615</v>
      </c>
      <c r="C1213" t="s">
        <v>1618</v>
      </c>
      <c r="D1213">
        <v>0</v>
      </c>
      <c r="E1213" t="s">
        <v>21</v>
      </c>
      <c r="F1213" t="s">
        <v>22</v>
      </c>
      <c r="G1213" t="s">
        <v>23</v>
      </c>
      <c r="H1213">
        <v>0</v>
      </c>
      <c r="I1213">
        <v>57</v>
      </c>
      <c r="J1213" t="s">
        <v>48</v>
      </c>
      <c r="K1213" t="s">
        <v>29</v>
      </c>
      <c r="L1213" s="13">
        <v>26550000</v>
      </c>
      <c r="M1213" s="13">
        <v>6400000</v>
      </c>
      <c r="N1213">
        <v>102319</v>
      </c>
      <c r="O1213">
        <v>1020</v>
      </c>
      <c r="P1213">
        <v>103339</v>
      </c>
      <c r="Q1213">
        <v>7.9692609040000004</v>
      </c>
      <c r="R1213">
        <v>10.664312389999999</v>
      </c>
      <c r="S1213" s="11">
        <v>1296720</v>
      </c>
    </row>
    <row r="1214" spans="1:19" x14ac:dyDescent="0.3">
      <c r="A1214" t="s">
        <v>363</v>
      </c>
      <c r="B1214" t="s">
        <v>1619</v>
      </c>
      <c r="C1214" t="s">
        <v>1620</v>
      </c>
      <c r="D1214">
        <v>1</v>
      </c>
      <c r="E1214" t="s">
        <v>21</v>
      </c>
      <c r="F1214" t="s">
        <v>22</v>
      </c>
      <c r="G1214" t="s">
        <v>23</v>
      </c>
      <c r="H1214">
        <v>1</v>
      </c>
      <c r="I1214">
        <v>64</v>
      </c>
      <c r="J1214" t="s">
        <v>48</v>
      </c>
      <c r="K1214" t="s">
        <v>61</v>
      </c>
      <c r="L1214" s="13">
        <v>28725791</v>
      </c>
      <c r="M1214" s="13">
        <v>22475333</v>
      </c>
      <c r="N1214">
        <v>584997</v>
      </c>
      <c r="O1214">
        <v>1786</v>
      </c>
      <c r="P1214">
        <v>586783</v>
      </c>
      <c r="Q1214">
        <v>33.787376350000002</v>
      </c>
      <c r="R1214">
        <v>49.283528760000003</v>
      </c>
      <c r="S1214" s="11">
        <v>1736693</v>
      </c>
    </row>
    <row r="1215" spans="1:19" x14ac:dyDescent="0.3">
      <c r="A1215" t="s">
        <v>363</v>
      </c>
      <c r="B1215" t="s">
        <v>1619</v>
      </c>
      <c r="C1215" t="s">
        <v>1621</v>
      </c>
      <c r="D1215">
        <v>0</v>
      </c>
      <c r="E1215" t="s">
        <v>31</v>
      </c>
      <c r="F1215" t="s">
        <v>32</v>
      </c>
      <c r="G1215" t="s">
        <v>23</v>
      </c>
      <c r="H1215">
        <v>0</v>
      </c>
      <c r="I1215">
        <v>38</v>
      </c>
      <c r="J1215" t="s">
        <v>48</v>
      </c>
      <c r="K1215" t="s">
        <v>25</v>
      </c>
      <c r="L1215" s="13">
        <v>84922164</v>
      </c>
      <c r="M1215" s="13">
        <v>38412374</v>
      </c>
      <c r="N1215">
        <v>547573</v>
      </c>
      <c r="O1215">
        <v>813</v>
      </c>
      <c r="P1215">
        <v>548386</v>
      </c>
      <c r="Q1215">
        <v>31.576450179999998</v>
      </c>
      <c r="R1215">
        <v>46.058589300000001</v>
      </c>
      <c r="S1215" s="11">
        <v>1736693</v>
      </c>
    </row>
    <row r="1216" spans="1:19" x14ac:dyDescent="0.3">
      <c r="A1216" t="s">
        <v>309</v>
      </c>
      <c r="B1216" t="s">
        <v>1622</v>
      </c>
      <c r="C1216" t="s">
        <v>1623</v>
      </c>
      <c r="D1216">
        <v>1</v>
      </c>
      <c r="E1216" t="s">
        <v>31</v>
      </c>
      <c r="F1216" t="s">
        <v>32</v>
      </c>
      <c r="G1216" t="s">
        <v>23</v>
      </c>
      <c r="H1216">
        <v>0</v>
      </c>
      <c r="I1216">
        <v>40</v>
      </c>
      <c r="J1216" t="s">
        <v>24</v>
      </c>
      <c r="K1216" t="s">
        <v>79</v>
      </c>
      <c r="L1216" s="13">
        <v>37587560</v>
      </c>
      <c r="M1216" s="13">
        <v>1217963</v>
      </c>
      <c r="N1216">
        <v>370434</v>
      </c>
      <c r="O1216">
        <v>695</v>
      </c>
      <c r="P1216">
        <v>371129</v>
      </c>
      <c r="Q1216">
        <v>25.873754869999999</v>
      </c>
      <c r="R1216">
        <v>34.342523010000001</v>
      </c>
      <c r="S1216" s="11">
        <v>1434384</v>
      </c>
    </row>
    <row r="1217" spans="1:19" x14ac:dyDescent="0.3">
      <c r="A1217" t="s">
        <v>309</v>
      </c>
      <c r="B1217" t="s">
        <v>1622</v>
      </c>
      <c r="C1217" t="s">
        <v>1624</v>
      </c>
      <c r="D1217">
        <v>0</v>
      </c>
      <c r="E1217" t="s">
        <v>312</v>
      </c>
      <c r="F1217" t="s">
        <v>313</v>
      </c>
      <c r="G1217" t="s">
        <v>44</v>
      </c>
      <c r="H1217">
        <v>0</v>
      </c>
      <c r="I1217">
        <v>33</v>
      </c>
      <c r="J1217" t="s">
        <v>24</v>
      </c>
      <c r="K1217" t="s">
        <v>25</v>
      </c>
      <c r="L1217" s="13">
        <v>40617427</v>
      </c>
      <c r="M1217" s="13">
        <v>0</v>
      </c>
      <c r="N1217">
        <v>366812</v>
      </c>
      <c r="O1217">
        <v>704</v>
      </c>
      <c r="P1217">
        <v>367516</v>
      </c>
      <c r="Q1217">
        <v>25.621869740000001</v>
      </c>
      <c r="R1217">
        <v>34.008193069999997</v>
      </c>
      <c r="S1217" s="11">
        <v>1434384</v>
      </c>
    </row>
    <row r="1218" spans="1:19" x14ac:dyDescent="0.3">
      <c r="A1218" t="s">
        <v>309</v>
      </c>
      <c r="B1218" t="s">
        <v>1622</v>
      </c>
      <c r="C1218" t="s">
        <v>1625</v>
      </c>
      <c r="D1218">
        <v>0</v>
      </c>
      <c r="E1218" t="s">
        <v>21</v>
      </c>
      <c r="F1218" t="s">
        <v>22</v>
      </c>
      <c r="G1218" t="s">
        <v>23</v>
      </c>
      <c r="H1218">
        <v>0</v>
      </c>
      <c r="I1218">
        <v>63</v>
      </c>
      <c r="J1218" t="s">
        <v>24</v>
      </c>
      <c r="K1218" t="s">
        <v>61</v>
      </c>
      <c r="L1218" s="13">
        <v>41944825</v>
      </c>
      <c r="M1218" s="13">
        <v>4200000</v>
      </c>
      <c r="N1218">
        <v>206153</v>
      </c>
      <c r="O1218">
        <v>2245</v>
      </c>
      <c r="P1218">
        <v>208398</v>
      </c>
      <c r="Q1218">
        <v>14.52874544</v>
      </c>
      <c r="R1218">
        <v>19.284165640000001</v>
      </c>
      <c r="S1218" s="11">
        <v>1434384</v>
      </c>
    </row>
    <row r="1219" spans="1:19" x14ac:dyDescent="0.3">
      <c r="A1219" t="s">
        <v>309</v>
      </c>
      <c r="B1219" t="s">
        <v>1622</v>
      </c>
      <c r="C1219" t="s">
        <v>33</v>
      </c>
      <c r="D1219">
        <v>0</v>
      </c>
      <c r="E1219" t="s">
        <v>33</v>
      </c>
      <c r="F1219" t="s">
        <v>2885</v>
      </c>
      <c r="G1219" t="s">
        <v>34</v>
      </c>
      <c r="J1219" t="s">
        <v>34</v>
      </c>
      <c r="K1219" t="s">
        <v>34</v>
      </c>
      <c r="N1219">
        <v>36525</v>
      </c>
      <c r="O1219">
        <v>36</v>
      </c>
      <c r="P1219">
        <v>36561</v>
      </c>
      <c r="Q1219">
        <v>2.5488990399999998</v>
      </c>
      <c r="R1219">
        <v>3.383182084</v>
      </c>
      <c r="S1219" s="11">
        <v>1434384</v>
      </c>
    </row>
    <row r="1220" spans="1:19" x14ac:dyDescent="0.3">
      <c r="A1220" t="s">
        <v>309</v>
      </c>
      <c r="B1220" t="s">
        <v>1622</v>
      </c>
      <c r="C1220" t="s">
        <v>1626</v>
      </c>
      <c r="D1220">
        <v>0</v>
      </c>
      <c r="E1220" t="s">
        <v>41</v>
      </c>
      <c r="F1220" t="s">
        <v>42</v>
      </c>
      <c r="G1220" t="s">
        <v>23</v>
      </c>
      <c r="H1220">
        <v>0</v>
      </c>
      <c r="I1220">
        <v>61</v>
      </c>
      <c r="J1220" t="s">
        <v>24</v>
      </c>
      <c r="K1220" t="s">
        <v>79</v>
      </c>
      <c r="L1220" s="13">
        <v>316000</v>
      </c>
      <c r="M1220" s="13">
        <v>0</v>
      </c>
      <c r="N1220">
        <v>35668</v>
      </c>
      <c r="O1220">
        <v>96</v>
      </c>
      <c r="P1220">
        <v>35764</v>
      </c>
      <c r="Q1220">
        <v>2.4933351180000001</v>
      </c>
      <c r="R1220">
        <v>3.3094314730000001</v>
      </c>
      <c r="S1220" s="11">
        <v>1434384</v>
      </c>
    </row>
    <row r="1221" spans="1:19" x14ac:dyDescent="0.3">
      <c r="A1221" t="s">
        <v>309</v>
      </c>
      <c r="B1221" t="s">
        <v>1622</v>
      </c>
      <c r="C1221" t="s">
        <v>1627</v>
      </c>
      <c r="D1221">
        <v>0</v>
      </c>
      <c r="E1221" t="s">
        <v>266</v>
      </c>
      <c r="F1221" t="s">
        <v>267</v>
      </c>
      <c r="G1221" t="s">
        <v>23</v>
      </c>
      <c r="H1221">
        <v>0</v>
      </c>
      <c r="I1221">
        <v>67</v>
      </c>
      <c r="J1221" t="s">
        <v>24</v>
      </c>
      <c r="K1221" t="s">
        <v>66</v>
      </c>
      <c r="L1221" s="13">
        <v>15000</v>
      </c>
      <c r="M1221" s="13">
        <v>0</v>
      </c>
      <c r="N1221">
        <v>26112</v>
      </c>
      <c r="O1221">
        <v>5</v>
      </c>
      <c r="P1221">
        <v>26117</v>
      </c>
      <c r="Q1221">
        <v>1.820781604</v>
      </c>
      <c r="R1221">
        <v>2.4167437020000002</v>
      </c>
      <c r="S1221" s="11">
        <v>1434384</v>
      </c>
    </row>
    <row r="1222" spans="1:19" x14ac:dyDescent="0.3">
      <c r="A1222" t="s">
        <v>309</v>
      </c>
      <c r="B1222" t="s">
        <v>1622</v>
      </c>
      <c r="C1222" t="s">
        <v>1628</v>
      </c>
      <c r="D1222">
        <v>0</v>
      </c>
      <c r="E1222" t="s">
        <v>73</v>
      </c>
      <c r="F1222" t="s">
        <v>74</v>
      </c>
      <c r="G1222" t="s">
        <v>23</v>
      </c>
      <c r="H1222">
        <v>0</v>
      </c>
      <c r="I1222">
        <v>45</v>
      </c>
      <c r="J1222" t="s">
        <v>24</v>
      </c>
      <c r="K1222" t="s">
        <v>29</v>
      </c>
      <c r="L1222" s="13">
        <v>170000</v>
      </c>
      <c r="M1222" s="13">
        <v>0</v>
      </c>
      <c r="N1222">
        <v>18842</v>
      </c>
      <c r="O1222">
        <v>7</v>
      </c>
      <c r="P1222">
        <v>18849</v>
      </c>
      <c r="Q1222">
        <v>1.3140832579999999</v>
      </c>
      <c r="R1222">
        <v>1.744197344</v>
      </c>
      <c r="S1222" s="11">
        <v>1434384</v>
      </c>
    </row>
    <row r="1223" spans="1:19" x14ac:dyDescent="0.3">
      <c r="A1223" t="s">
        <v>309</v>
      </c>
      <c r="B1223" t="s">
        <v>1622</v>
      </c>
      <c r="C1223" t="s">
        <v>1629</v>
      </c>
      <c r="D1223">
        <v>0</v>
      </c>
      <c r="E1223" t="s">
        <v>1630</v>
      </c>
      <c r="F1223" t="s">
        <v>272</v>
      </c>
      <c r="G1223" t="s">
        <v>23</v>
      </c>
      <c r="H1223">
        <v>1</v>
      </c>
      <c r="I1223">
        <v>27</v>
      </c>
      <c r="J1223" t="s">
        <v>24</v>
      </c>
      <c r="K1223" t="s">
        <v>314</v>
      </c>
      <c r="L1223" s="13">
        <v>565</v>
      </c>
      <c r="M1223" s="13">
        <v>0</v>
      </c>
      <c r="N1223">
        <v>15826</v>
      </c>
      <c r="O1223">
        <v>1</v>
      </c>
      <c r="P1223">
        <v>15827</v>
      </c>
      <c r="Q1223">
        <v>1.103400484</v>
      </c>
      <c r="R1223">
        <v>1.4645557520000001</v>
      </c>
      <c r="S1223" s="11">
        <v>1434384</v>
      </c>
    </row>
    <row r="1224" spans="1:19" x14ac:dyDescent="0.3">
      <c r="A1224" t="s">
        <v>536</v>
      </c>
      <c r="B1224" t="s">
        <v>1631</v>
      </c>
      <c r="C1224" t="s">
        <v>1632</v>
      </c>
      <c r="D1224">
        <v>1</v>
      </c>
      <c r="E1224" t="s">
        <v>31</v>
      </c>
      <c r="F1224" t="s">
        <v>32</v>
      </c>
      <c r="G1224" t="s">
        <v>44</v>
      </c>
      <c r="H1224">
        <v>0</v>
      </c>
      <c r="I1224">
        <v>65</v>
      </c>
      <c r="J1224" t="s">
        <v>48</v>
      </c>
      <c r="K1224" t="s">
        <v>29</v>
      </c>
      <c r="L1224" s="13">
        <v>150639697</v>
      </c>
      <c r="M1224" s="13">
        <v>0</v>
      </c>
      <c r="N1224">
        <v>522671</v>
      </c>
      <c r="O1224">
        <v>639</v>
      </c>
      <c r="P1224">
        <v>523310</v>
      </c>
      <c r="Q1224">
        <v>34.682935239999999</v>
      </c>
      <c r="R1224">
        <v>46.008389139999998</v>
      </c>
      <c r="S1224" s="11">
        <v>1508840</v>
      </c>
    </row>
    <row r="1225" spans="1:19" x14ac:dyDescent="0.3">
      <c r="A1225" t="s">
        <v>536</v>
      </c>
      <c r="B1225" t="s">
        <v>1631</v>
      </c>
      <c r="C1225" t="s">
        <v>1633</v>
      </c>
      <c r="D1225">
        <v>0</v>
      </c>
      <c r="E1225" t="s">
        <v>21</v>
      </c>
      <c r="F1225" t="s">
        <v>22</v>
      </c>
      <c r="G1225" t="s">
        <v>23</v>
      </c>
      <c r="H1225">
        <v>0</v>
      </c>
      <c r="I1225">
        <v>52</v>
      </c>
      <c r="J1225" t="s">
        <v>48</v>
      </c>
      <c r="K1225" t="s">
        <v>61</v>
      </c>
      <c r="L1225" s="13">
        <v>17097616</v>
      </c>
      <c r="M1225" s="13">
        <v>295672</v>
      </c>
      <c r="N1225">
        <v>495960</v>
      </c>
      <c r="O1225">
        <v>1101</v>
      </c>
      <c r="P1225">
        <v>497061</v>
      </c>
      <c r="Q1225">
        <v>32.943254420000002</v>
      </c>
      <c r="R1225">
        <v>43.700628530000003</v>
      </c>
      <c r="S1225" s="11">
        <v>1508840</v>
      </c>
    </row>
    <row r="1226" spans="1:19" x14ac:dyDescent="0.3">
      <c r="A1226" t="s">
        <v>536</v>
      </c>
      <c r="B1226" t="s">
        <v>1631</v>
      </c>
      <c r="C1226" t="s">
        <v>1634</v>
      </c>
      <c r="D1226">
        <v>0</v>
      </c>
      <c r="E1226" t="s">
        <v>1635</v>
      </c>
      <c r="F1226" t="s">
        <v>272</v>
      </c>
      <c r="G1226" t="s">
        <v>23</v>
      </c>
      <c r="H1226">
        <v>0</v>
      </c>
      <c r="I1226">
        <v>45</v>
      </c>
      <c r="J1226" t="s">
        <v>24</v>
      </c>
      <c r="K1226" t="s">
        <v>79</v>
      </c>
      <c r="L1226" s="13">
        <v>2713663</v>
      </c>
      <c r="M1226" s="13">
        <v>0</v>
      </c>
      <c r="N1226">
        <v>37371</v>
      </c>
      <c r="O1226">
        <v>46</v>
      </c>
      <c r="P1226">
        <v>37417</v>
      </c>
      <c r="Q1226">
        <v>2.4798520719999999</v>
      </c>
      <c r="R1226">
        <v>3.2896292759999999</v>
      </c>
      <c r="S1226" s="11">
        <v>1508840</v>
      </c>
    </row>
    <row r="1227" spans="1:19" x14ac:dyDescent="0.3">
      <c r="A1227" t="s">
        <v>536</v>
      </c>
      <c r="B1227" t="s">
        <v>1631</v>
      </c>
      <c r="C1227" t="s">
        <v>33</v>
      </c>
      <c r="D1227">
        <v>0</v>
      </c>
      <c r="E1227" t="s">
        <v>33</v>
      </c>
      <c r="F1227" t="s">
        <v>2885</v>
      </c>
      <c r="G1227" t="s">
        <v>34</v>
      </c>
      <c r="J1227" t="s">
        <v>34</v>
      </c>
      <c r="K1227" t="s">
        <v>34</v>
      </c>
      <c r="N1227">
        <v>19292</v>
      </c>
      <c r="O1227">
        <v>13</v>
      </c>
      <c r="P1227">
        <v>19305</v>
      </c>
      <c r="Q1227">
        <v>1.2794597169999999</v>
      </c>
      <c r="R1227">
        <v>1.697257748</v>
      </c>
      <c r="S1227" s="11">
        <v>1508840</v>
      </c>
    </row>
    <row r="1228" spans="1:19" x14ac:dyDescent="0.3">
      <c r="A1228" t="s">
        <v>536</v>
      </c>
      <c r="B1228" t="s">
        <v>1631</v>
      </c>
      <c r="C1228" t="s">
        <v>1636</v>
      </c>
      <c r="D1228">
        <v>0</v>
      </c>
      <c r="E1228" t="s">
        <v>41</v>
      </c>
      <c r="F1228" t="s">
        <v>42</v>
      </c>
      <c r="G1228" t="s">
        <v>23</v>
      </c>
      <c r="H1228">
        <v>1</v>
      </c>
      <c r="I1228">
        <v>45</v>
      </c>
      <c r="J1228" t="s">
        <v>48</v>
      </c>
      <c r="K1228" t="s">
        <v>25</v>
      </c>
      <c r="L1228" s="13">
        <v>6504950</v>
      </c>
      <c r="M1228" s="13">
        <v>840000</v>
      </c>
      <c r="N1228">
        <v>15841</v>
      </c>
      <c r="O1228">
        <v>39</v>
      </c>
      <c r="P1228">
        <v>15880</v>
      </c>
      <c r="Q1228">
        <v>1.0524641450000001</v>
      </c>
      <c r="R1228">
        <v>1.3961384640000001</v>
      </c>
      <c r="S1228" s="11">
        <v>1508840</v>
      </c>
    </row>
    <row r="1229" spans="1:19" x14ac:dyDescent="0.3">
      <c r="A1229" t="s">
        <v>536</v>
      </c>
      <c r="B1229" t="s">
        <v>1631</v>
      </c>
      <c r="C1229" t="s">
        <v>1637</v>
      </c>
      <c r="D1229">
        <v>0</v>
      </c>
      <c r="E1229" t="s">
        <v>155</v>
      </c>
      <c r="F1229" t="s">
        <v>1127</v>
      </c>
      <c r="G1229" t="s">
        <v>23</v>
      </c>
      <c r="H1229">
        <v>0</v>
      </c>
      <c r="I1229">
        <v>44</v>
      </c>
      <c r="J1229" t="s">
        <v>48</v>
      </c>
      <c r="K1229" t="s">
        <v>61</v>
      </c>
      <c r="L1229" s="13">
        <v>1874834</v>
      </c>
      <c r="M1229" s="13">
        <v>0</v>
      </c>
      <c r="N1229">
        <v>13694</v>
      </c>
      <c r="O1229">
        <v>1</v>
      </c>
      <c r="P1229">
        <v>13695</v>
      </c>
      <c r="Q1229">
        <v>0.90765091099999995</v>
      </c>
      <c r="R1229">
        <v>1.2040375480000001</v>
      </c>
      <c r="S1229" s="11">
        <v>1508840</v>
      </c>
    </row>
    <row r="1230" spans="1:19" x14ac:dyDescent="0.3">
      <c r="A1230" t="s">
        <v>67</v>
      </c>
      <c r="B1230" t="s">
        <v>1638</v>
      </c>
      <c r="C1230" t="s">
        <v>1639</v>
      </c>
      <c r="D1230">
        <v>1</v>
      </c>
      <c r="E1230" t="s">
        <v>21</v>
      </c>
      <c r="F1230" t="s">
        <v>22</v>
      </c>
      <c r="G1230" t="s">
        <v>23</v>
      </c>
      <c r="H1230">
        <v>1</v>
      </c>
      <c r="I1230">
        <v>56</v>
      </c>
      <c r="J1230" t="s">
        <v>48</v>
      </c>
      <c r="K1230" t="s">
        <v>29</v>
      </c>
      <c r="L1230" s="13">
        <v>48347737</v>
      </c>
      <c r="M1230" s="13">
        <v>0</v>
      </c>
      <c r="N1230">
        <v>796071</v>
      </c>
      <c r="O1230">
        <v>3980</v>
      </c>
      <c r="P1230">
        <v>800051</v>
      </c>
      <c r="Q1230">
        <v>41.070169040000003</v>
      </c>
      <c r="R1230">
        <v>58.486338459999999</v>
      </c>
      <c r="S1230" s="11">
        <v>1948010</v>
      </c>
    </row>
    <row r="1231" spans="1:19" x14ac:dyDescent="0.3">
      <c r="A1231" t="s">
        <v>67</v>
      </c>
      <c r="B1231" t="s">
        <v>1638</v>
      </c>
      <c r="C1231" t="s">
        <v>1640</v>
      </c>
      <c r="D1231">
        <v>0</v>
      </c>
      <c r="E1231" t="s">
        <v>31</v>
      </c>
      <c r="F1231" t="s">
        <v>32</v>
      </c>
      <c r="G1231" t="s">
        <v>23</v>
      </c>
      <c r="H1231">
        <v>0</v>
      </c>
      <c r="I1231">
        <v>75</v>
      </c>
      <c r="J1231" t="s">
        <v>24</v>
      </c>
      <c r="K1231" t="s">
        <v>79</v>
      </c>
      <c r="L1231" s="13">
        <v>80157459</v>
      </c>
      <c r="M1231" s="13">
        <v>13137155</v>
      </c>
      <c r="N1231">
        <v>517559</v>
      </c>
      <c r="O1231">
        <v>2815</v>
      </c>
      <c r="P1231">
        <v>520374</v>
      </c>
      <c r="Q1231">
        <v>26.713107220000001</v>
      </c>
      <c r="R1231">
        <v>38.041037250000002</v>
      </c>
      <c r="S1231" s="11">
        <v>1948010</v>
      </c>
    </row>
    <row r="1232" spans="1:19" x14ac:dyDescent="0.3">
      <c r="A1232" t="s">
        <v>84</v>
      </c>
      <c r="B1232" t="s">
        <v>1641</v>
      </c>
      <c r="C1232" t="s">
        <v>1642</v>
      </c>
      <c r="D1232">
        <v>1</v>
      </c>
      <c r="E1232" t="s">
        <v>1643</v>
      </c>
      <c r="F1232" t="s">
        <v>253</v>
      </c>
      <c r="G1232" t="s">
        <v>23</v>
      </c>
      <c r="H1232">
        <v>0</v>
      </c>
      <c r="I1232">
        <v>66</v>
      </c>
      <c r="J1232" t="s">
        <v>48</v>
      </c>
      <c r="K1232" t="s">
        <v>79</v>
      </c>
      <c r="L1232" s="13">
        <v>26027478</v>
      </c>
      <c r="M1232" s="13">
        <v>495778</v>
      </c>
      <c r="N1232">
        <v>420294</v>
      </c>
      <c r="O1232">
        <v>752</v>
      </c>
      <c r="P1232">
        <v>421046</v>
      </c>
      <c r="Q1232">
        <v>34.892408869999997</v>
      </c>
      <c r="R1232">
        <v>46.235867210000002</v>
      </c>
      <c r="S1232" s="11">
        <v>1206698</v>
      </c>
    </row>
    <row r="1233" spans="1:19" x14ac:dyDescent="0.3">
      <c r="A1233" t="s">
        <v>84</v>
      </c>
      <c r="B1233" t="s">
        <v>1641</v>
      </c>
      <c r="C1233" t="s">
        <v>1644</v>
      </c>
      <c r="D1233">
        <v>0</v>
      </c>
      <c r="E1233" t="s">
        <v>87</v>
      </c>
      <c r="F1233" t="s">
        <v>88</v>
      </c>
      <c r="G1233" t="s">
        <v>23</v>
      </c>
      <c r="H1233">
        <v>0</v>
      </c>
      <c r="I1233">
        <v>64</v>
      </c>
      <c r="J1233" t="s">
        <v>48</v>
      </c>
      <c r="K1233" t="s">
        <v>61</v>
      </c>
      <c r="L1233" s="13">
        <v>7361071</v>
      </c>
      <c r="M1233" s="13">
        <v>637399</v>
      </c>
      <c r="N1233">
        <v>313492</v>
      </c>
      <c r="O1233">
        <v>1295</v>
      </c>
      <c r="P1233">
        <v>314787</v>
      </c>
      <c r="Q1233">
        <v>26.086643049999999</v>
      </c>
      <c r="R1233">
        <v>34.567363020000002</v>
      </c>
      <c r="S1233" s="11">
        <v>1206698</v>
      </c>
    </row>
    <row r="1234" spans="1:19" x14ac:dyDescent="0.3">
      <c r="A1234" t="s">
        <v>84</v>
      </c>
      <c r="B1234" t="s">
        <v>1641</v>
      </c>
      <c r="C1234" t="s">
        <v>1645</v>
      </c>
      <c r="D1234">
        <v>0</v>
      </c>
      <c r="E1234" t="s">
        <v>1646</v>
      </c>
      <c r="F1234" t="s">
        <v>968</v>
      </c>
      <c r="G1234" t="s">
        <v>23</v>
      </c>
      <c r="H1234">
        <v>3</v>
      </c>
      <c r="I1234">
        <v>68</v>
      </c>
      <c r="J1234" t="s">
        <v>48</v>
      </c>
      <c r="K1234" t="s">
        <v>79</v>
      </c>
      <c r="L1234" s="13">
        <v>27643705</v>
      </c>
      <c r="M1234" s="13">
        <v>4036712</v>
      </c>
      <c r="N1234">
        <v>154658</v>
      </c>
      <c r="O1234">
        <v>477</v>
      </c>
      <c r="P1234">
        <v>155135</v>
      </c>
      <c r="Q1234">
        <v>12.85615788</v>
      </c>
      <c r="R1234">
        <v>17.035671300000001</v>
      </c>
      <c r="S1234" s="11">
        <v>1206698</v>
      </c>
    </row>
    <row r="1235" spans="1:19" x14ac:dyDescent="0.3">
      <c r="A1235" t="s">
        <v>84</v>
      </c>
      <c r="B1235" t="s">
        <v>1647</v>
      </c>
      <c r="C1235" t="s">
        <v>1648</v>
      </c>
      <c r="D1235">
        <v>1</v>
      </c>
      <c r="E1235" t="s">
        <v>31</v>
      </c>
      <c r="F1235" t="s">
        <v>32</v>
      </c>
      <c r="G1235" t="s">
        <v>23</v>
      </c>
      <c r="H1235">
        <v>1</v>
      </c>
      <c r="I1235">
        <v>66</v>
      </c>
      <c r="J1235" t="s">
        <v>48</v>
      </c>
      <c r="K1235" t="s">
        <v>52</v>
      </c>
      <c r="L1235" s="13">
        <v>12502009</v>
      </c>
      <c r="M1235" s="13">
        <v>3174805</v>
      </c>
      <c r="N1235">
        <v>491835</v>
      </c>
      <c r="O1235">
        <v>1609</v>
      </c>
      <c r="P1235">
        <v>493444</v>
      </c>
      <c r="Q1235">
        <v>37.438165009999999</v>
      </c>
      <c r="R1235">
        <v>45.821547760000001</v>
      </c>
      <c r="S1235" s="11">
        <v>1318024</v>
      </c>
    </row>
    <row r="1236" spans="1:19" x14ac:dyDescent="0.3">
      <c r="A1236" t="s">
        <v>84</v>
      </c>
      <c r="B1236" t="s">
        <v>1647</v>
      </c>
      <c r="C1236" t="s">
        <v>1649</v>
      </c>
      <c r="D1236">
        <v>0</v>
      </c>
      <c r="E1236" t="s">
        <v>87</v>
      </c>
      <c r="F1236" t="s">
        <v>88</v>
      </c>
      <c r="G1236" t="s">
        <v>23</v>
      </c>
      <c r="H1236">
        <v>1</v>
      </c>
      <c r="I1236">
        <v>55</v>
      </c>
      <c r="J1236" t="s">
        <v>48</v>
      </c>
      <c r="K1236" t="s">
        <v>25</v>
      </c>
      <c r="L1236" s="13">
        <v>11915342</v>
      </c>
      <c r="M1236" s="13">
        <v>2079872</v>
      </c>
      <c r="N1236">
        <v>406075</v>
      </c>
      <c r="O1236">
        <v>2144</v>
      </c>
      <c r="P1236">
        <v>408219</v>
      </c>
      <c r="Q1236">
        <v>30.972046030000001</v>
      </c>
      <c r="R1236">
        <v>37.907495900000001</v>
      </c>
      <c r="S1236" s="11">
        <v>1318024</v>
      </c>
    </row>
    <row r="1237" spans="1:19" x14ac:dyDescent="0.3">
      <c r="A1237" t="s">
        <v>84</v>
      </c>
      <c r="B1237" t="s">
        <v>1647</v>
      </c>
      <c r="C1237" t="s">
        <v>1650</v>
      </c>
      <c r="D1237">
        <v>0</v>
      </c>
      <c r="E1237" t="s">
        <v>21</v>
      </c>
      <c r="F1237" t="s">
        <v>22</v>
      </c>
      <c r="G1237" t="s">
        <v>23</v>
      </c>
      <c r="H1237">
        <v>22</v>
      </c>
      <c r="I1237">
        <v>39</v>
      </c>
      <c r="J1237" t="s">
        <v>48</v>
      </c>
      <c r="K1237" t="s">
        <v>29</v>
      </c>
      <c r="L1237" s="13">
        <v>3524377</v>
      </c>
      <c r="M1237" s="13">
        <v>343064</v>
      </c>
      <c r="N1237">
        <v>160352</v>
      </c>
      <c r="O1237">
        <v>864</v>
      </c>
      <c r="P1237">
        <v>161216</v>
      </c>
      <c r="Q1237">
        <v>12.23164373</v>
      </c>
      <c r="R1237">
        <v>14.970628169999999</v>
      </c>
      <c r="S1237" s="11">
        <v>1318024</v>
      </c>
    </row>
    <row r="1238" spans="1:19" x14ac:dyDescent="0.3">
      <c r="A1238" t="s">
        <v>228</v>
      </c>
      <c r="B1238" t="s">
        <v>1651</v>
      </c>
      <c r="C1238" t="s">
        <v>1652</v>
      </c>
      <c r="D1238">
        <v>1</v>
      </c>
      <c r="E1238" t="s">
        <v>31</v>
      </c>
      <c r="F1238" t="s">
        <v>32</v>
      </c>
      <c r="G1238" t="s">
        <v>23</v>
      </c>
      <c r="H1238">
        <v>5</v>
      </c>
      <c r="I1238">
        <v>58</v>
      </c>
      <c r="J1238" t="s">
        <v>48</v>
      </c>
      <c r="K1238" t="s">
        <v>29</v>
      </c>
      <c r="L1238" s="13">
        <v>121087979</v>
      </c>
      <c r="M1238" s="13">
        <v>66817959</v>
      </c>
      <c r="N1238">
        <v>609396</v>
      </c>
      <c r="O1238">
        <v>1902</v>
      </c>
      <c r="P1238">
        <v>611298</v>
      </c>
      <c r="Q1238">
        <v>39.943570459999997</v>
      </c>
      <c r="R1238">
        <v>52.595044369999997</v>
      </c>
      <c r="S1238" s="11">
        <v>1530404</v>
      </c>
    </row>
    <row r="1239" spans="1:19" x14ac:dyDescent="0.3">
      <c r="A1239" t="s">
        <v>228</v>
      </c>
      <c r="B1239" t="s">
        <v>1651</v>
      </c>
      <c r="C1239" t="s">
        <v>1653</v>
      </c>
      <c r="D1239">
        <v>0</v>
      </c>
      <c r="E1239" t="s">
        <v>252</v>
      </c>
      <c r="F1239" t="s">
        <v>253</v>
      </c>
      <c r="G1239" t="s">
        <v>23</v>
      </c>
      <c r="H1239">
        <v>0</v>
      </c>
      <c r="I1239">
        <v>67</v>
      </c>
      <c r="J1239" t="s">
        <v>48</v>
      </c>
      <c r="K1239" t="s">
        <v>79</v>
      </c>
      <c r="L1239" s="13">
        <v>115619769</v>
      </c>
      <c r="M1239" s="13">
        <v>0</v>
      </c>
      <c r="N1239">
        <v>453388</v>
      </c>
      <c r="O1239">
        <v>1145</v>
      </c>
      <c r="P1239">
        <v>454533</v>
      </c>
      <c r="Q1239">
        <v>29.700196810000001</v>
      </c>
      <c r="R1239">
        <v>39.107249330000002</v>
      </c>
      <c r="S1239" s="11">
        <v>1530404</v>
      </c>
    </row>
    <row r="1240" spans="1:19" x14ac:dyDescent="0.3">
      <c r="A1240" t="s">
        <v>228</v>
      </c>
      <c r="B1240" t="s">
        <v>1651</v>
      </c>
      <c r="C1240" t="s">
        <v>1654</v>
      </c>
      <c r="D1240">
        <v>0</v>
      </c>
      <c r="E1240" t="s">
        <v>239</v>
      </c>
      <c r="F1240" t="s">
        <v>240</v>
      </c>
      <c r="G1240" t="s">
        <v>23</v>
      </c>
      <c r="H1240">
        <v>0</v>
      </c>
      <c r="I1240">
        <v>37</v>
      </c>
      <c r="J1240" t="s">
        <v>48</v>
      </c>
      <c r="K1240" t="s">
        <v>29</v>
      </c>
      <c r="L1240" s="13">
        <v>10336958</v>
      </c>
      <c r="M1240" s="13">
        <v>1400000</v>
      </c>
      <c r="N1240">
        <v>27757</v>
      </c>
      <c r="O1240">
        <v>243</v>
      </c>
      <c r="P1240">
        <v>28000</v>
      </c>
      <c r="Q1240">
        <v>1.829582254</v>
      </c>
      <c r="R1240">
        <v>2.4090725669999999</v>
      </c>
      <c r="S1240" s="11">
        <v>1530404</v>
      </c>
    </row>
    <row r="1241" spans="1:19" x14ac:dyDescent="0.3">
      <c r="A1241" t="s">
        <v>228</v>
      </c>
      <c r="B1241" t="s">
        <v>1651</v>
      </c>
      <c r="C1241" t="s">
        <v>33</v>
      </c>
      <c r="D1241">
        <v>0</v>
      </c>
      <c r="E1241" t="s">
        <v>33</v>
      </c>
      <c r="F1241" t="s">
        <v>2885</v>
      </c>
      <c r="G1241" t="s">
        <v>34</v>
      </c>
      <c r="J1241" t="s">
        <v>34</v>
      </c>
      <c r="K1241" t="s">
        <v>34</v>
      </c>
      <c r="N1241">
        <v>19731</v>
      </c>
      <c r="O1241">
        <v>94</v>
      </c>
      <c r="P1241">
        <v>19825</v>
      </c>
      <c r="Q1241">
        <v>1.2954095779999999</v>
      </c>
      <c r="R1241">
        <v>1.7057094159999999</v>
      </c>
      <c r="S1241" s="11">
        <v>1530404</v>
      </c>
    </row>
    <row r="1242" spans="1:19" x14ac:dyDescent="0.3">
      <c r="A1242" t="s">
        <v>228</v>
      </c>
      <c r="B1242" t="s">
        <v>1651</v>
      </c>
      <c r="C1242" t="s">
        <v>1655</v>
      </c>
      <c r="D1242">
        <v>0</v>
      </c>
      <c r="E1242" t="s">
        <v>242</v>
      </c>
      <c r="F1242" t="s">
        <v>243</v>
      </c>
      <c r="G1242" t="s">
        <v>23</v>
      </c>
      <c r="H1242">
        <v>0</v>
      </c>
      <c r="I1242">
        <v>50</v>
      </c>
      <c r="J1242" t="s">
        <v>48</v>
      </c>
      <c r="K1242" t="s">
        <v>52</v>
      </c>
      <c r="L1242" s="13">
        <v>1300000</v>
      </c>
      <c r="M1242" s="13">
        <v>0</v>
      </c>
      <c r="N1242">
        <v>16895</v>
      </c>
      <c r="O1242">
        <v>100</v>
      </c>
      <c r="P1242">
        <v>16995</v>
      </c>
      <c r="Q1242">
        <v>1.1104910859999999</v>
      </c>
      <c r="R1242">
        <v>1.4622210099999999</v>
      </c>
      <c r="S1242" s="11">
        <v>1530404</v>
      </c>
    </row>
    <row r="1243" spans="1:19" x14ac:dyDescent="0.3">
      <c r="A1243" t="s">
        <v>101</v>
      </c>
      <c r="B1243" t="s">
        <v>1656</v>
      </c>
      <c r="C1243" t="s">
        <v>1657</v>
      </c>
      <c r="D1243">
        <v>1</v>
      </c>
      <c r="E1243" t="s">
        <v>105</v>
      </c>
      <c r="F1243" t="s">
        <v>2923</v>
      </c>
      <c r="G1243" t="s">
        <v>44</v>
      </c>
      <c r="H1243">
        <v>0</v>
      </c>
      <c r="I1243">
        <v>44</v>
      </c>
      <c r="J1243" t="s">
        <v>48</v>
      </c>
      <c r="K1243" t="s">
        <v>52</v>
      </c>
      <c r="L1243" s="13">
        <v>26495250</v>
      </c>
      <c r="M1243" s="13">
        <v>671138</v>
      </c>
      <c r="N1243">
        <v>613652</v>
      </c>
      <c r="O1243">
        <v>1220</v>
      </c>
      <c r="P1243">
        <v>614872</v>
      </c>
      <c r="Q1243">
        <v>37.682953589999997</v>
      </c>
      <c r="R1243">
        <v>44.992795999999998</v>
      </c>
      <c r="S1243" s="11">
        <v>1631698</v>
      </c>
    </row>
    <row r="1244" spans="1:19" x14ac:dyDescent="0.3">
      <c r="A1244" t="s">
        <v>101</v>
      </c>
      <c r="B1244" t="s">
        <v>1656</v>
      </c>
      <c r="C1244" t="s">
        <v>1658</v>
      </c>
      <c r="D1244">
        <v>0</v>
      </c>
      <c r="E1244" t="s">
        <v>21</v>
      </c>
      <c r="F1244" t="s">
        <v>22</v>
      </c>
      <c r="G1244" t="s">
        <v>23</v>
      </c>
      <c r="H1244">
        <v>0</v>
      </c>
      <c r="I1244">
        <v>40</v>
      </c>
      <c r="J1244" t="s">
        <v>48</v>
      </c>
      <c r="K1244" t="s">
        <v>61</v>
      </c>
      <c r="L1244" s="13">
        <v>22072625</v>
      </c>
      <c r="M1244" s="13">
        <v>1603339</v>
      </c>
      <c r="N1244">
        <v>548248</v>
      </c>
      <c r="O1244">
        <v>3406</v>
      </c>
      <c r="P1244">
        <v>551654</v>
      </c>
      <c r="Q1244">
        <v>33.808584680000003</v>
      </c>
      <c r="R1244">
        <v>40.36686641</v>
      </c>
      <c r="S1244" s="11">
        <v>1631698</v>
      </c>
    </row>
    <row r="1245" spans="1:19" x14ac:dyDescent="0.3">
      <c r="A1245" t="s">
        <v>101</v>
      </c>
      <c r="B1245" t="s">
        <v>1656</v>
      </c>
      <c r="C1245" t="s">
        <v>1659</v>
      </c>
      <c r="D1245">
        <v>0</v>
      </c>
      <c r="E1245" t="s">
        <v>87</v>
      </c>
      <c r="F1245" t="s">
        <v>88</v>
      </c>
      <c r="G1245" t="s">
        <v>23</v>
      </c>
      <c r="H1245">
        <v>1</v>
      </c>
      <c r="I1245">
        <v>57</v>
      </c>
      <c r="J1245" t="s">
        <v>48</v>
      </c>
      <c r="K1245" t="s">
        <v>39</v>
      </c>
      <c r="L1245" s="13">
        <v>14839130</v>
      </c>
      <c r="M1245" s="13">
        <v>290686</v>
      </c>
      <c r="N1245">
        <v>120016</v>
      </c>
      <c r="O1245">
        <v>206</v>
      </c>
      <c r="P1245">
        <v>120222</v>
      </c>
      <c r="Q1245">
        <v>7.3679075420000002</v>
      </c>
      <c r="R1245">
        <v>8.7971544000000002</v>
      </c>
      <c r="S1245" s="11">
        <v>1631698</v>
      </c>
    </row>
    <row r="1246" spans="1:19" x14ac:dyDescent="0.3">
      <c r="A1246" t="s">
        <v>101</v>
      </c>
      <c r="B1246" t="s">
        <v>1656</v>
      </c>
      <c r="C1246" t="s">
        <v>1660</v>
      </c>
      <c r="D1246">
        <v>0</v>
      </c>
      <c r="E1246" t="s">
        <v>31</v>
      </c>
      <c r="F1246" t="s">
        <v>32</v>
      </c>
      <c r="G1246" t="s">
        <v>23</v>
      </c>
      <c r="H1246">
        <v>0</v>
      </c>
      <c r="I1246">
        <v>70</v>
      </c>
      <c r="J1246" t="s">
        <v>48</v>
      </c>
      <c r="K1246" t="s">
        <v>29</v>
      </c>
      <c r="L1246" s="13">
        <v>10054478</v>
      </c>
      <c r="M1246" s="13">
        <v>0</v>
      </c>
      <c r="N1246">
        <v>38116</v>
      </c>
      <c r="O1246">
        <v>189</v>
      </c>
      <c r="P1246">
        <v>38305</v>
      </c>
      <c r="Q1246">
        <v>2.3475545109999998</v>
      </c>
      <c r="R1246">
        <v>2.8029395560000001</v>
      </c>
      <c r="S1246" s="11">
        <v>1631698</v>
      </c>
    </row>
    <row r="1247" spans="1:19" x14ac:dyDescent="0.3">
      <c r="A1247" t="s">
        <v>126</v>
      </c>
      <c r="B1247" t="s">
        <v>1661</v>
      </c>
      <c r="C1247" t="s">
        <v>1662</v>
      </c>
      <c r="D1247">
        <v>1</v>
      </c>
      <c r="E1247" t="s">
        <v>129</v>
      </c>
      <c r="F1247" t="s">
        <v>130</v>
      </c>
      <c r="G1247" t="s">
        <v>23</v>
      </c>
      <c r="H1247">
        <v>0</v>
      </c>
      <c r="I1247">
        <v>52</v>
      </c>
      <c r="J1247" t="s">
        <v>48</v>
      </c>
      <c r="K1247" t="s">
        <v>29</v>
      </c>
      <c r="L1247" s="13">
        <v>325914387</v>
      </c>
      <c r="M1247" s="13">
        <v>62070621</v>
      </c>
      <c r="N1247">
        <v>603098</v>
      </c>
      <c r="O1247">
        <v>2364</v>
      </c>
      <c r="P1247">
        <v>605462</v>
      </c>
      <c r="Q1247">
        <v>38.490688859999999</v>
      </c>
      <c r="R1247">
        <v>50.850444119999999</v>
      </c>
      <c r="S1247" s="11">
        <v>1573009</v>
      </c>
    </row>
    <row r="1248" spans="1:19" x14ac:dyDescent="0.3">
      <c r="A1248" t="s">
        <v>126</v>
      </c>
      <c r="B1248" t="s">
        <v>1661</v>
      </c>
      <c r="C1248" t="s">
        <v>1663</v>
      </c>
      <c r="D1248">
        <v>0</v>
      </c>
      <c r="E1248" t="s">
        <v>132</v>
      </c>
      <c r="F1248" t="s">
        <v>114</v>
      </c>
      <c r="G1248" t="s">
        <v>23</v>
      </c>
      <c r="H1248">
        <v>0</v>
      </c>
      <c r="I1248">
        <v>67</v>
      </c>
      <c r="J1248" t="s">
        <v>48</v>
      </c>
      <c r="K1248" t="s">
        <v>52</v>
      </c>
      <c r="L1248" s="13">
        <v>174762674</v>
      </c>
      <c r="M1248" s="13">
        <v>1450000</v>
      </c>
      <c r="N1248">
        <v>453071</v>
      </c>
      <c r="O1248">
        <v>3324</v>
      </c>
      <c r="P1248">
        <v>456395</v>
      </c>
      <c r="Q1248">
        <v>29.014137869999999</v>
      </c>
      <c r="R1248">
        <v>38.330875339999999</v>
      </c>
      <c r="S1248" s="11">
        <v>1573009</v>
      </c>
    </row>
    <row r="1249" spans="1:19" x14ac:dyDescent="0.3">
      <c r="A1249" t="s">
        <v>126</v>
      </c>
      <c r="B1249" t="s">
        <v>1661</v>
      </c>
      <c r="C1249" t="s">
        <v>1664</v>
      </c>
      <c r="D1249">
        <v>0</v>
      </c>
      <c r="E1249" t="s">
        <v>31</v>
      </c>
      <c r="F1249" t="s">
        <v>32</v>
      </c>
      <c r="G1249" t="s">
        <v>23</v>
      </c>
      <c r="H1249">
        <v>0</v>
      </c>
      <c r="I1249">
        <v>42</v>
      </c>
      <c r="J1249" t="s">
        <v>48</v>
      </c>
      <c r="K1249" t="s">
        <v>25</v>
      </c>
      <c r="L1249" s="13">
        <v>158831414</v>
      </c>
      <c r="M1249" s="13">
        <v>0</v>
      </c>
      <c r="N1249">
        <v>36411</v>
      </c>
      <c r="O1249">
        <v>89</v>
      </c>
      <c r="P1249">
        <v>36500</v>
      </c>
      <c r="Q1249">
        <v>2.3203935900000001</v>
      </c>
      <c r="R1249">
        <v>3.0654957870000001</v>
      </c>
      <c r="S1249" s="11">
        <v>1573009</v>
      </c>
    </row>
    <row r="1250" spans="1:19" x14ac:dyDescent="0.3">
      <c r="A1250" t="s">
        <v>126</v>
      </c>
      <c r="B1250" t="s">
        <v>1661</v>
      </c>
      <c r="C1250" t="s">
        <v>1665</v>
      </c>
      <c r="D1250">
        <v>0</v>
      </c>
      <c r="E1250" t="s">
        <v>21</v>
      </c>
      <c r="F1250" t="s">
        <v>22</v>
      </c>
      <c r="G1250" t="s">
        <v>23</v>
      </c>
      <c r="H1250">
        <v>0</v>
      </c>
      <c r="I1250">
        <v>48</v>
      </c>
      <c r="J1250" t="s">
        <v>48</v>
      </c>
      <c r="K1250" t="s">
        <v>29</v>
      </c>
      <c r="L1250" s="13">
        <v>297510890</v>
      </c>
      <c r="M1250" s="13">
        <v>62328052</v>
      </c>
      <c r="N1250">
        <v>24177</v>
      </c>
      <c r="O1250">
        <v>241</v>
      </c>
      <c r="P1250">
        <v>24418</v>
      </c>
      <c r="Q1250">
        <v>1.5523115249999999</v>
      </c>
      <c r="R1250">
        <v>2.0507746889999998</v>
      </c>
      <c r="S1250" s="11">
        <v>1573009</v>
      </c>
    </row>
    <row r="1251" spans="1:19" x14ac:dyDescent="0.3">
      <c r="A1251" t="s">
        <v>126</v>
      </c>
      <c r="B1251" t="s">
        <v>1661</v>
      </c>
      <c r="C1251" t="s">
        <v>1666</v>
      </c>
      <c r="D1251">
        <v>0</v>
      </c>
      <c r="E1251" t="s">
        <v>87</v>
      </c>
      <c r="F1251" t="s">
        <v>88</v>
      </c>
      <c r="G1251" t="s">
        <v>23</v>
      </c>
      <c r="H1251">
        <v>1</v>
      </c>
      <c r="I1251">
        <v>58</v>
      </c>
      <c r="J1251" t="s">
        <v>48</v>
      </c>
      <c r="K1251" t="s">
        <v>79</v>
      </c>
      <c r="L1251" s="13">
        <v>1659077</v>
      </c>
      <c r="M1251" s="13">
        <v>85000</v>
      </c>
      <c r="N1251">
        <v>18964</v>
      </c>
      <c r="O1251">
        <v>101</v>
      </c>
      <c r="P1251">
        <v>19065</v>
      </c>
      <c r="Q1251">
        <v>1.2120083230000001</v>
      </c>
      <c r="R1251">
        <v>1.601196635</v>
      </c>
      <c r="S1251" s="11">
        <v>1573009</v>
      </c>
    </row>
    <row r="1252" spans="1:19" x14ac:dyDescent="0.3">
      <c r="A1252" t="s">
        <v>136</v>
      </c>
      <c r="B1252" t="s">
        <v>1667</v>
      </c>
      <c r="C1252" t="s">
        <v>1668</v>
      </c>
      <c r="D1252">
        <v>1</v>
      </c>
      <c r="E1252" t="s">
        <v>21</v>
      </c>
      <c r="F1252" t="s">
        <v>22</v>
      </c>
      <c r="G1252" t="s">
        <v>23</v>
      </c>
      <c r="H1252">
        <v>0</v>
      </c>
      <c r="I1252">
        <v>49</v>
      </c>
      <c r="J1252" t="s">
        <v>48</v>
      </c>
      <c r="K1252" t="s">
        <v>79</v>
      </c>
      <c r="L1252" s="13">
        <v>35785621</v>
      </c>
      <c r="M1252" s="13">
        <v>5720000</v>
      </c>
      <c r="N1252">
        <v>686588</v>
      </c>
      <c r="O1252">
        <v>2041</v>
      </c>
      <c r="P1252">
        <v>688629</v>
      </c>
      <c r="Q1252">
        <v>41.550380580000002</v>
      </c>
      <c r="R1252">
        <v>55.933120260000003</v>
      </c>
      <c r="S1252" s="11">
        <v>1657335</v>
      </c>
    </row>
    <row r="1253" spans="1:19" x14ac:dyDescent="0.3">
      <c r="A1253" t="s">
        <v>136</v>
      </c>
      <c r="B1253" t="s">
        <v>1667</v>
      </c>
      <c r="C1253" t="s">
        <v>1669</v>
      </c>
      <c r="D1253">
        <v>0</v>
      </c>
      <c r="E1253" t="s">
        <v>31</v>
      </c>
      <c r="F1253" t="s">
        <v>32</v>
      </c>
      <c r="G1253" t="s">
        <v>23</v>
      </c>
      <c r="H1253">
        <v>1</v>
      </c>
      <c r="I1253">
        <v>66</v>
      </c>
      <c r="J1253" t="s">
        <v>48</v>
      </c>
      <c r="K1253" t="s">
        <v>52</v>
      </c>
      <c r="L1253" s="13">
        <v>126385687</v>
      </c>
      <c r="M1253" s="13">
        <v>704496</v>
      </c>
      <c r="N1253">
        <v>303722</v>
      </c>
      <c r="O1253">
        <v>316</v>
      </c>
      <c r="P1253">
        <v>304038</v>
      </c>
      <c r="Q1253">
        <v>18.34499362</v>
      </c>
      <c r="R1253">
        <v>24.695146470000001</v>
      </c>
      <c r="S1253" s="11">
        <v>1657335</v>
      </c>
    </row>
    <row r="1254" spans="1:19" x14ac:dyDescent="0.3">
      <c r="A1254" t="s">
        <v>136</v>
      </c>
      <c r="B1254" t="s">
        <v>1667</v>
      </c>
      <c r="C1254" t="s">
        <v>1670</v>
      </c>
      <c r="D1254">
        <v>0</v>
      </c>
      <c r="E1254" t="s">
        <v>41</v>
      </c>
      <c r="F1254" t="s">
        <v>42</v>
      </c>
      <c r="G1254" t="s">
        <v>44</v>
      </c>
      <c r="H1254">
        <v>0</v>
      </c>
      <c r="I1254">
        <v>59</v>
      </c>
      <c r="J1254" t="s">
        <v>48</v>
      </c>
      <c r="K1254" t="s">
        <v>79</v>
      </c>
      <c r="L1254" s="13">
        <v>54861000</v>
      </c>
      <c r="M1254" s="13">
        <v>0</v>
      </c>
      <c r="N1254">
        <v>75533</v>
      </c>
      <c r="O1254">
        <v>92</v>
      </c>
      <c r="P1254">
        <v>75625</v>
      </c>
      <c r="Q1254">
        <v>4.5630485089999997</v>
      </c>
      <c r="R1254">
        <v>6.1425560340000001</v>
      </c>
      <c r="S1254" s="11">
        <v>1657335</v>
      </c>
    </row>
    <row r="1255" spans="1:19" x14ac:dyDescent="0.3">
      <c r="A1255" t="s">
        <v>136</v>
      </c>
      <c r="B1255" t="s">
        <v>1667</v>
      </c>
      <c r="C1255" t="s">
        <v>1671</v>
      </c>
      <c r="D1255">
        <v>0</v>
      </c>
      <c r="E1255" t="s">
        <v>634</v>
      </c>
      <c r="F1255" t="s">
        <v>635</v>
      </c>
      <c r="G1255" t="s">
        <v>23</v>
      </c>
      <c r="H1255">
        <v>0</v>
      </c>
      <c r="I1255">
        <v>57</v>
      </c>
      <c r="J1255" t="s">
        <v>48</v>
      </c>
      <c r="K1255" t="s">
        <v>52</v>
      </c>
      <c r="L1255" s="13">
        <v>134293739</v>
      </c>
      <c r="M1255" s="13">
        <v>4373215</v>
      </c>
      <c r="N1255">
        <v>68437</v>
      </c>
      <c r="O1255">
        <v>76</v>
      </c>
      <c r="P1255">
        <v>68513</v>
      </c>
      <c r="Q1255">
        <v>4.1339258509999999</v>
      </c>
      <c r="R1255">
        <v>5.5648917889999998</v>
      </c>
      <c r="S1255" s="11">
        <v>1657335</v>
      </c>
    </row>
    <row r="1256" spans="1:19" x14ac:dyDescent="0.3">
      <c r="A1256" t="s">
        <v>136</v>
      </c>
      <c r="B1256" t="s">
        <v>1667</v>
      </c>
      <c r="C1256" t="s">
        <v>1672</v>
      </c>
      <c r="D1256">
        <v>0</v>
      </c>
      <c r="E1256" t="s">
        <v>142</v>
      </c>
      <c r="F1256" t="s">
        <v>143</v>
      </c>
      <c r="G1256" t="s">
        <v>23</v>
      </c>
      <c r="H1256">
        <v>0</v>
      </c>
      <c r="I1256">
        <v>26</v>
      </c>
      <c r="J1256" t="s">
        <v>48</v>
      </c>
      <c r="K1256" t="s">
        <v>25</v>
      </c>
      <c r="L1256" s="13">
        <v>63059996</v>
      </c>
      <c r="M1256" s="13">
        <v>1748226</v>
      </c>
      <c r="N1256">
        <v>60574</v>
      </c>
      <c r="O1256">
        <v>105</v>
      </c>
      <c r="P1256">
        <v>60679</v>
      </c>
      <c r="Q1256">
        <v>3.6612392790000001</v>
      </c>
      <c r="R1256">
        <v>4.9285839019999997</v>
      </c>
      <c r="S1256" s="11">
        <v>1657335</v>
      </c>
    </row>
    <row r="1257" spans="1:19" x14ac:dyDescent="0.3">
      <c r="A1257" t="s">
        <v>35</v>
      </c>
      <c r="B1257" t="s">
        <v>1673</v>
      </c>
      <c r="C1257" t="s">
        <v>1674</v>
      </c>
      <c r="D1257">
        <v>1</v>
      </c>
      <c r="E1257" t="s">
        <v>21</v>
      </c>
      <c r="F1257" t="s">
        <v>22</v>
      </c>
      <c r="G1257" t="s">
        <v>23</v>
      </c>
      <c r="H1257">
        <v>2</v>
      </c>
      <c r="I1257">
        <v>50</v>
      </c>
      <c r="J1257" t="s">
        <v>48</v>
      </c>
      <c r="K1257" t="s">
        <v>25</v>
      </c>
      <c r="L1257" s="13">
        <v>21860780</v>
      </c>
      <c r="M1257" s="13">
        <v>316847</v>
      </c>
      <c r="N1257">
        <v>595508</v>
      </c>
      <c r="O1257">
        <v>1531</v>
      </c>
      <c r="P1257">
        <v>597039</v>
      </c>
      <c r="Q1257">
        <v>33.892552299999998</v>
      </c>
      <c r="R1257">
        <v>56.682227150000003</v>
      </c>
      <c r="S1257" s="11">
        <v>1761564</v>
      </c>
    </row>
    <row r="1258" spans="1:19" x14ac:dyDescent="0.3">
      <c r="A1258" t="s">
        <v>35</v>
      </c>
      <c r="B1258" t="s">
        <v>1673</v>
      </c>
      <c r="C1258" t="s">
        <v>1675</v>
      </c>
      <c r="D1258">
        <v>0</v>
      </c>
      <c r="E1258" t="s">
        <v>113</v>
      </c>
      <c r="F1258" t="s">
        <v>114</v>
      </c>
      <c r="G1258" t="s">
        <v>23</v>
      </c>
      <c r="H1258">
        <v>0</v>
      </c>
      <c r="I1258">
        <v>65</v>
      </c>
      <c r="J1258" t="s">
        <v>48</v>
      </c>
      <c r="K1258" t="s">
        <v>29</v>
      </c>
      <c r="L1258" s="13">
        <v>37474062</v>
      </c>
      <c r="M1258" s="13">
        <v>4000000</v>
      </c>
      <c r="N1258">
        <v>257776</v>
      </c>
      <c r="O1258">
        <v>1703</v>
      </c>
      <c r="P1258">
        <v>259479</v>
      </c>
      <c r="Q1258">
        <v>14.73003535</v>
      </c>
      <c r="R1258">
        <v>24.63465137</v>
      </c>
      <c r="S1258" s="11">
        <v>1761564</v>
      </c>
    </row>
    <row r="1259" spans="1:19" x14ac:dyDescent="0.3">
      <c r="A1259" t="s">
        <v>35</v>
      </c>
      <c r="B1259" t="s">
        <v>1673</v>
      </c>
      <c r="C1259" t="s">
        <v>1676</v>
      </c>
      <c r="D1259">
        <v>0</v>
      </c>
      <c r="E1259" t="s">
        <v>31</v>
      </c>
      <c r="F1259" t="s">
        <v>32</v>
      </c>
      <c r="G1259" t="s">
        <v>23</v>
      </c>
      <c r="H1259">
        <v>0</v>
      </c>
      <c r="I1259">
        <v>55</v>
      </c>
      <c r="J1259" t="s">
        <v>48</v>
      </c>
      <c r="K1259" t="s">
        <v>52</v>
      </c>
      <c r="L1259" s="13">
        <v>295474005</v>
      </c>
      <c r="M1259" s="13">
        <v>0</v>
      </c>
      <c r="N1259">
        <v>145495</v>
      </c>
      <c r="O1259">
        <v>656</v>
      </c>
      <c r="P1259">
        <v>146151</v>
      </c>
      <c r="Q1259">
        <v>8.2966613759999994</v>
      </c>
      <c r="R1259">
        <v>13.875415479999999</v>
      </c>
      <c r="S1259" s="11">
        <v>1761564</v>
      </c>
    </row>
    <row r="1260" spans="1:19" x14ac:dyDescent="0.3">
      <c r="A1260" t="s">
        <v>200</v>
      </c>
      <c r="B1260" t="s">
        <v>1677</v>
      </c>
      <c r="C1260" t="s">
        <v>1678</v>
      </c>
      <c r="D1260">
        <v>1</v>
      </c>
      <c r="E1260" t="s">
        <v>21</v>
      </c>
      <c r="F1260" t="s">
        <v>22</v>
      </c>
      <c r="G1260" t="s">
        <v>23</v>
      </c>
      <c r="H1260">
        <v>1</v>
      </c>
      <c r="I1260">
        <v>33</v>
      </c>
      <c r="J1260" t="s">
        <v>24</v>
      </c>
      <c r="K1260" t="s">
        <v>52</v>
      </c>
      <c r="L1260" s="13">
        <v>981904</v>
      </c>
      <c r="M1260" s="13">
        <v>0</v>
      </c>
      <c r="N1260">
        <v>41315</v>
      </c>
      <c r="O1260">
        <v>1599</v>
      </c>
      <c r="P1260">
        <v>42914</v>
      </c>
      <c r="Q1260">
        <v>23.943269059999999</v>
      </c>
      <c r="R1260">
        <v>33.697683550000001</v>
      </c>
      <c r="S1260" s="11">
        <v>179232</v>
      </c>
    </row>
    <row r="1261" spans="1:19" x14ac:dyDescent="0.3">
      <c r="A1261" t="s">
        <v>200</v>
      </c>
      <c r="B1261" t="s">
        <v>1677</v>
      </c>
      <c r="C1261" t="s">
        <v>1679</v>
      </c>
      <c r="D1261">
        <v>0</v>
      </c>
      <c r="E1261" t="s">
        <v>155</v>
      </c>
      <c r="F1261" t="s">
        <v>1360</v>
      </c>
      <c r="G1261" t="s">
        <v>23</v>
      </c>
      <c r="H1261">
        <v>0</v>
      </c>
      <c r="I1261">
        <v>37</v>
      </c>
      <c r="J1261" t="s">
        <v>24</v>
      </c>
      <c r="K1261" t="s">
        <v>29</v>
      </c>
      <c r="L1261" s="13">
        <v>109000</v>
      </c>
      <c r="M1261" s="13">
        <v>0</v>
      </c>
      <c r="N1261">
        <v>31552</v>
      </c>
      <c r="O1261">
        <v>432</v>
      </c>
      <c r="P1261">
        <v>31984</v>
      </c>
      <c r="Q1261">
        <v>17.84502767</v>
      </c>
      <c r="R1261">
        <v>25.115037300000001</v>
      </c>
      <c r="S1261" s="11">
        <v>179232</v>
      </c>
    </row>
    <row r="1262" spans="1:19" x14ac:dyDescent="0.3">
      <c r="A1262" t="s">
        <v>200</v>
      </c>
      <c r="B1262" t="s">
        <v>1677</v>
      </c>
      <c r="C1262" t="s">
        <v>1680</v>
      </c>
      <c r="D1262">
        <v>0</v>
      </c>
      <c r="E1262" t="s">
        <v>155</v>
      </c>
      <c r="F1262" t="s">
        <v>55</v>
      </c>
      <c r="G1262" t="s">
        <v>23</v>
      </c>
      <c r="H1262">
        <v>0</v>
      </c>
      <c r="I1262">
        <v>54</v>
      </c>
      <c r="J1262" t="s">
        <v>24</v>
      </c>
      <c r="K1262" t="s">
        <v>61</v>
      </c>
      <c r="L1262" s="13">
        <v>2729608</v>
      </c>
      <c r="M1262" s="13">
        <v>0</v>
      </c>
      <c r="N1262">
        <v>29069</v>
      </c>
      <c r="O1262">
        <v>296</v>
      </c>
      <c r="P1262">
        <v>29365</v>
      </c>
      <c r="Q1262">
        <v>16.383793069999999</v>
      </c>
      <c r="R1262">
        <v>23.058500200000001</v>
      </c>
      <c r="S1262" s="11">
        <v>179232</v>
      </c>
    </row>
    <row r="1263" spans="1:19" x14ac:dyDescent="0.3">
      <c r="A1263" t="s">
        <v>200</v>
      </c>
      <c r="B1263" t="s">
        <v>1677</v>
      </c>
      <c r="C1263" t="s">
        <v>1681</v>
      </c>
      <c r="D1263">
        <v>0</v>
      </c>
      <c r="E1263" t="s">
        <v>31</v>
      </c>
      <c r="F1263" t="s">
        <v>32</v>
      </c>
      <c r="G1263" t="s">
        <v>23</v>
      </c>
      <c r="H1263">
        <v>0</v>
      </c>
      <c r="I1263">
        <v>61</v>
      </c>
      <c r="J1263" t="s">
        <v>24</v>
      </c>
      <c r="K1263" t="s">
        <v>52</v>
      </c>
      <c r="L1263" s="13">
        <v>58318908</v>
      </c>
      <c r="M1263" s="13">
        <v>8765000</v>
      </c>
      <c r="N1263">
        <v>20447</v>
      </c>
      <c r="O1263">
        <v>794</v>
      </c>
      <c r="P1263">
        <v>21241</v>
      </c>
      <c r="Q1263">
        <v>11.85112034</v>
      </c>
      <c r="R1263">
        <v>16.67923047</v>
      </c>
      <c r="S1263" s="11">
        <v>179232</v>
      </c>
    </row>
    <row r="1264" spans="1:19" x14ac:dyDescent="0.3">
      <c r="A1264" t="s">
        <v>347</v>
      </c>
      <c r="B1264" t="s">
        <v>1682</v>
      </c>
      <c r="C1264" t="s">
        <v>1683</v>
      </c>
      <c r="D1264">
        <v>1</v>
      </c>
      <c r="E1264" t="s">
        <v>21</v>
      </c>
      <c r="F1264" t="s">
        <v>22</v>
      </c>
      <c r="G1264" t="s">
        <v>23</v>
      </c>
      <c r="H1264">
        <v>0</v>
      </c>
      <c r="I1264">
        <v>53</v>
      </c>
      <c r="J1264" t="s">
        <v>24</v>
      </c>
      <c r="K1264" t="s">
        <v>25</v>
      </c>
      <c r="L1264" s="13">
        <v>14307978</v>
      </c>
      <c r="M1264" s="13">
        <v>5839285</v>
      </c>
      <c r="N1264">
        <v>774017</v>
      </c>
      <c r="O1264">
        <v>2389</v>
      </c>
      <c r="P1264">
        <v>776406</v>
      </c>
      <c r="Q1264">
        <v>45.456679780000002</v>
      </c>
      <c r="R1264">
        <v>60.470111760000002</v>
      </c>
      <c r="S1264" s="11">
        <v>1708013</v>
      </c>
    </row>
    <row r="1265" spans="1:19" x14ac:dyDescent="0.3">
      <c r="A1265" t="s">
        <v>347</v>
      </c>
      <c r="B1265" t="s">
        <v>1682</v>
      </c>
      <c r="C1265" t="s">
        <v>1684</v>
      </c>
      <c r="D1265">
        <v>0</v>
      </c>
      <c r="E1265" t="s">
        <v>31</v>
      </c>
      <c r="F1265" t="s">
        <v>32</v>
      </c>
      <c r="G1265" t="s">
        <v>23</v>
      </c>
      <c r="H1265">
        <v>0</v>
      </c>
      <c r="I1265">
        <v>51</v>
      </c>
      <c r="J1265" t="s">
        <v>48</v>
      </c>
      <c r="K1265" t="s">
        <v>61</v>
      </c>
      <c r="L1265" s="13">
        <v>51185000</v>
      </c>
      <c r="M1265" s="13">
        <v>0</v>
      </c>
      <c r="N1265">
        <v>425002</v>
      </c>
      <c r="O1265">
        <v>853</v>
      </c>
      <c r="P1265">
        <v>425855</v>
      </c>
      <c r="Q1265">
        <v>24.932772759999999</v>
      </c>
      <c r="R1265">
        <v>33.16756883</v>
      </c>
      <c r="S1265" s="11">
        <v>1708013</v>
      </c>
    </row>
    <row r="1266" spans="1:19" x14ac:dyDescent="0.3">
      <c r="A1266" t="s">
        <v>347</v>
      </c>
      <c r="B1266" t="s">
        <v>1682</v>
      </c>
      <c r="C1266" t="s">
        <v>33</v>
      </c>
      <c r="D1266">
        <v>0</v>
      </c>
      <c r="E1266" t="s">
        <v>33</v>
      </c>
      <c r="F1266" t="s">
        <v>2885</v>
      </c>
      <c r="G1266" t="s">
        <v>34</v>
      </c>
      <c r="J1266" t="s">
        <v>34</v>
      </c>
      <c r="K1266" t="s">
        <v>34</v>
      </c>
      <c r="N1266">
        <v>15187</v>
      </c>
      <c r="O1266">
        <v>33</v>
      </c>
      <c r="P1266">
        <v>15220</v>
      </c>
      <c r="Q1266">
        <v>0.89109391999999998</v>
      </c>
      <c r="R1266">
        <v>1.1854044159999999</v>
      </c>
      <c r="S1266" s="11">
        <v>1708013</v>
      </c>
    </row>
    <row r="1267" spans="1:19" x14ac:dyDescent="0.3">
      <c r="A1267" t="s">
        <v>347</v>
      </c>
      <c r="B1267" t="s">
        <v>1682</v>
      </c>
      <c r="C1267" t="s">
        <v>1685</v>
      </c>
      <c r="D1267">
        <v>0</v>
      </c>
      <c r="E1267" t="s">
        <v>87</v>
      </c>
      <c r="F1267" t="s">
        <v>2924</v>
      </c>
      <c r="G1267" t="s">
        <v>23</v>
      </c>
      <c r="H1267">
        <v>0</v>
      </c>
      <c r="I1267">
        <v>51</v>
      </c>
      <c r="J1267" t="s">
        <v>48</v>
      </c>
      <c r="K1267" t="s">
        <v>79</v>
      </c>
      <c r="L1267" s="13">
        <v>2519069</v>
      </c>
      <c r="M1267" s="13">
        <v>0</v>
      </c>
      <c r="N1267">
        <v>13357</v>
      </c>
      <c r="O1267">
        <v>21</v>
      </c>
      <c r="P1267">
        <v>13378</v>
      </c>
      <c r="Q1267">
        <v>0.78324930800000003</v>
      </c>
      <c r="R1267">
        <v>1.0419408859999999</v>
      </c>
      <c r="S1267" s="11">
        <v>1708013</v>
      </c>
    </row>
    <row r="1268" spans="1:19" x14ac:dyDescent="0.3">
      <c r="A1268" t="s">
        <v>1686</v>
      </c>
      <c r="B1268" t="s">
        <v>1687</v>
      </c>
      <c r="C1268" t="s">
        <v>1688</v>
      </c>
      <c r="D1268">
        <v>1</v>
      </c>
      <c r="E1268" t="s">
        <v>50</v>
      </c>
      <c r="F1268" t="s">
        <v>51</v>
      </c>
      <c r="G1268" t="s">
        <v>23</v>
      </c>
      <c r="H1268">
        <v>2</v>
      </c>
      <c r="I1268">
        <v>43</v>
      </c>
      <c r="J1268" t="s">
        <v>24</v>
      </c>
      <c r="K1268" t="s">
        <v>29</v>
      </c>
      <c r="L1268" s="13">
        <v>938641</v>
      </c>
      <c r="M1268" s="13">
        <v>0</v>
      </c>
      <c r="N1268">
        <v>22796</v>
      </c>
      <c r="O1268">
        <v>55</v>
      </c>
      <c r="P1268">
        <v>22851</v>
      </c>
      <c r="Q1268">
        <v>41.404990120000001</v>
      </c>
      <c r="R1268">
        <v>48.592268109999999</v>
      </c>
      <c r="S1268" s="11">
        <v>55189</v>
      </c>
    </row>
    <row r="1269" spans="1:19" x14ac:dyDescent="0.3">
      <c r="A1269" t="s">
        <v>1686</v>
      </c>
      <c r="B1269" t="s">
        <v>1687</v>
      </c>
      <c r="C1269" t="s">
        <v>1689</v>
      </c>
      <c r="D1269">
        <v>0</v>
      </c>
      <c r="E1269" t="s">
        <v>31</v>
      </c>
      <c r="F1269" t="s">
        <v>32</v>
      </c>
      <c r="G1269" t="s">
        <v>23</v>
      </c>
      <c r="H1269">
        <v>0</v>
      </c>
      <c r="I1269">
        <v>36</v>
      </c>
      <c r="J1269" t="s">
        <v>24</v>
      </c>
      <c r="K1269" t="s">
        <v>79</v>
      </c>
      <c r="L1269" s="13">
        <v>95047817</v>
      </c>
      <c r="M1269" s="13">
        <v>445771</v>
      </c>
      <c r="N1269">
        <v>21980</v>
      </c>
      <c r="O1269">
        <v>48</v>
      </c>
      <c r="P1269">
        <v>22028</v>
      </c>
      <c r="Q1269">
        <v>39.913750929999999</v>
      </c>
      <c r="R1269">
        <v>46.842172419999997</v>
      </c>
      <c r="S1269" s="11">
        <v>55189</v>
      </c>
    </row>
    <row r="1270" spans="1:19" x14ac:dyDescent="0.3">
      <c r="A1270" t="s">
        <v>1686</v>
      </c>
      <c r="B1270" t="s">
        <v>1687</v>
      </c>
      <c r="C1270" t="s">
        <v>1690</v>
      </c>
      <c r="D1270">
        <v>0</v>
      </c>
      <c r="E1270" t="s">
        <v>439</v>
      </c>
      <c r="F1270" t="s">
        <v>440</v>
      </c>
      <c r="G1270" t="s">
        <v>23</v>
      </c>
      <c r="H1270">
        <v>0</v>
      </c>
      <c r="I1270">
        <v>64</v>
      </c>
      <c r="J1270" t="s">
        <v>24</v>
      </c>
      <c r="K1270" t="s">
        <v>29</v>
      </c>
      <c r="L1270" s="13">
        <v>49783111</v>
      </c>
      <c r="M1270" s="13">
        <v>2887460</v>
      </c>
      <c r="N1270">
        <v>1339</v>
      </c>
      <c r="O1270">
        <v>3</v>
      </c>
      <c r="P1270">
        <v>1342</v>
      </c>
      <c r="Q1270">
        <v>2.4316439870000002</v>
      </c>
      <c r="R1270">
        <v>2.8537404839999998</v>
      </c>
      <c r="S1270" s="11">
        <v>55189</v>
      </c>
    </row>
    <row r="1271" spans="1:19" x14ac:dyDescent="0.3">
      <c r="A1271" t="s">
        <v>35</v>
      </c>
      <c r="B1271" t="s">
        <v>1691</v>
      </c>
      <c r="C1271" t="s">
        <v>1692</v>
      </c>
      <c r="D1271">
        <v>1</v>
      </c>
      <c r="E1271" t="s">
        <v>41</v>
      </c>
      <c r="F1271" t="s">
        <v>42</v>
      </c>
      <c r="G1271" t="s">
        <v>44</v>
      </c>
      <c r="H1271">
        <v>0</v>
      </c>
      <c r="I1271">
        <v>44</v>
      </c>
      <c r="J1271" t="s">
        <v>38</v>
      </c>
      <c r="K1271" t="s">
        <v>79</v>
      </c>
      <c r="L1271" s="13">
        <v>88451770</v>
      </c>
      <c r="M1271" s="13">
        <v>0</v>
      </c>
      <c r="N1271">
        <v>517545</v>
      </c>
      <c r="O1271">
        <v>1275</v>
      </c>
      <c r="P1271">
        <v>518820</v>
      </c>
      <c r="Q1271">
        <v>29.61335175</v>
      </c>
      <c r="R1271">
        <v>53.983917820000002</v>
      </c>
      <c r="S1271" s="11">
        <v>1751980</v>
      </c>
    </row>
    <row r="1272" spans="1:19" x14ac:dyDescent="0.3">
      <c r="A1272" t="s">
        <v>35</v>
      </c>
      <c r="B1272" t="s">
        <v>1691</v>
      </c>
      <c r="C1272" t="s">
        <v>1693</v>
      </c>
      <c r="D1272">
        <v>0</v>
      </c>
      <c r="E1272" t="s">
        <v>21</v>
      </c>
      <c r="F1272" t="s">
        <v>22</v>
      </c>
      <c r="G1272" t="s">
        <v>44</v>
      </c>
      <c r="H1272">
        <v>1</v>
      </c>
      <c r="I1272">
        <v>43</v>
      </c>
      <c r="J1272" t="s">
        <v>38</v>
      </c>
      <c r="K1272" t="s">
        <v>29</v>
      </c>
      <c r="L1272" s="13">
        <v>46688371</v>
      </c>
      <c r="M1272" s="13">
        <v>4550000</v>
      </c>
      <c r="N1272">
        <v>356328</v>
      </c>
      <c r="O1272">
        <v>895</v>
      </c>
      <c r="P1272">
        <v>357223</v>
      </c>
      <c r="Q1272">
        <v>20.3896734</v>
      </c>
      <c r="R1272">
        <v>37.169532930000003</v>
      </c>
      <c r="S1272" s="11">
        <v>1751980</v>
      </c>
    </row>
    <row r="1273" spans="1:19" x14ac:dyDescent="0.3">
      <c r="A1273" t="s">
        <v>35</v>
      </c>
      <c r="B1273" t="s">
        <v>1691</v>
      </c>
      <c r="C1273" t="s">
        <v>1694</v>
      </c>
      <c r="D1273">
        <v>0</v>
      </c>
      <c r="E1273" t="s">
        <v>148</v>
      </c>
      <c r="F1273" t="s">
        <v>149</v>
      </c>
      <c r="G1273" t="s">
        <v>23</v>
      </c>
      <c r="H1273">
        <v>0</v>
      </c>
      <c r="I1273">
        <v>45</v>
      </c>
      <c r="J1273" t="s">
        <v>38</v>
      </c>
      <c r="K1273" t="s">
        <v>39</v>
      </c>
      <c r="L1273" s="13">
        <v>177000</v>
      </c>
      <c r="M1273" s="13">
        <v>570570</v>
      </c>
      <c r="N1273">
        <v>17924</v>
      </c>
      <c r="O1273">
        <v>3</v>
      </c>
      <c r="P1273">
        <v>17927</v>
      </c>
      <c r="Q1273">
        <v>1.023242274</v>
      </c>
      <c r="R1273">
        <v>1.865328428</v>
      </c>
      <c r="S1273" s="11">
        <v>1751980</v>
      </c>
    </row>
    <row r="1274" spans="1:19" x14ac:dyDescent="0.3">
      <c r="A1274" t="s">
        <v>35</v>
      </c>
      <c r="B1274" t="s">
        <v>1691</v>
      </c>
      <c r="C1274" t="s">
        <v>1695</v>
      </c>
      <c r="D1274">
        <v>0</v>
      </c>
      <c r="E1274" t="s">
        <v>31</v>
      </c>
      <c r="F1274" t="s">
        <v>32</v>
      </c>
      <c r="G1274" t="s">
        <v>23</v>
      </c>
      <c r="H1274">
        <v>3</v>
      </c>
      <c r="I1274">
        <v>29</v>
      </c>
      <c r="J1274" t="s">
        <v>38</v>
      </c>
      <c r="K1274" t="s">
        <v>52</v>
      </c>
      <c r="L1274" s="13">
        <v>4615570</v>
      </c>
      <c r="M1274" s="13">
        <v>1743219</v>
      </c>
      <c r="N1274">
        <v>17603</v>
      </c>
      <c r="O1274">
        <v>27</v>
      </c>
      <c r="P1274">
        <v>17630</v>
      </c>
      <c r="Q1274">
        <v>1.0062900260000001</v>
      </c>
      <c r="R1274">
        <v>1.8344251789999999</v>
      </c>
      <c r="S1274" s="11">
        <v>1751980</v>
      </c>
    </row>
    <row r="1275" spans="1:19" x14ac:dyDescent="0.3">
      <c r="A1275" t="s">
        <v>45</v>
      </c>
      <c r="B1275" t="s">
        <v>1696</v>
      </c>
      <c r="C1275" t="s">
        <v>1697</v>
      </c>
      <c r="D1275">
        <v>1</v>
      </c>
      <c r="E1275" t="s">
        <v>21</v>
      </c>
      <c r="F1275" t="s">
        <v>22</v>
      </c>
      <c r="G1275" t="s">
        <v>23</v>
      </c>
      <c r="H1275">
        <v>0</v>
      </c>
      <c r="I1275">
        <v>57</v>
      </c>
      <c r="J1275" t="s">
        <v>38</v>
      </c>
      <c r="K1275" t="s">
        <v>61</v>
      </c>
      <c r="L1275" s="13">
        <v>286478302</v>
      </c>
      <c r="M1275" s="13">
        <v>100250602</v>
      </c>
      <c r="N1275">
        <v>657590</v>
      </c>
      <c r="O1275">
        <v>3905</v>
      </c>
      <c r="P1275">
        <v>661495</v>
      </c>
      <c r="Q1275">
        <v>35.061752079999998</v>
      </c>
      <c r="R1275">
        <v>56.149832480000001</v>
      </c>
      <c r="S1275" s="11">
        <v>1886657</v>
      </c>
    </row>
    <row r="1276" spans="1:19" x14ac:dyDescent="0.3">
      <c r="A1276" t="s">
        <v>45</v>
      </c>
      <c r="B1276" t="s">
        <v>1696</v>
      </c>
      <c r="C1276" t="s">
        <v>1698</v>
      </c>
      <c r="D1276">
        <v>0</v>
      </c>
      <c r="E1276" t="s">
        <v>31</v>
      </c>
      <c r="F1276" t="s">
        <v>32</v>
      </c>
      <c r="G1276" t="s">
        <v>23</v>
      </c>
      <c r="H1276">
        <v>0</v>
      </c>
      <c r="I1276">
        <v>59</v>
      </c>
      <c r="J1276" t="s">
        <v>38</v>
      </c>
      <c r="K1276" t="s">
        <v>29</v>
      </c>
      <c r="L1276" s="13">
        <v>125045318</v>
      </c>
      <c r="M1276" s="13">
        <v>19268169</v>
      </c>
      <c r="N1276">
        <v>370835</v>
      </c>
      <c r="O1276">
        <v>1549</v>
      </c>
      <c r="P1276">
        <v>372384</v>
      </c>
      <c r="Q1276">
        <v>19.737768970000001</v>
      </c>
      <c r="R1276">
        <v>31.609156859999999</v>
      </c>
      <c r="S1276" s="11">
        <v>1886657</v>
      </c>
    </row>
    <row r="1277" spans="1:19" x14ac:dyDescent="0.3">
      <c r="A1277" t="s">
        <v>45</v>
      </c>
      <c r="B1277" t="s">
        <v>1696</v>
      </c>
      <c r="C1277" t="s">
        <v>1699</v>
      </c>
      <c r="D1277">
        <v>0</v>
      </c>
      <c r="E1277" t="s">
        <v>54</v>
      </c>
      <c r="F1277" t="s">
        <v>161</v>
      </c>
      <c r="G1277" t="s">
        <v>23</v>
      </c>
      <c r="H1277">
        <v>0</v>
      </c>
      <c r="I1277">
        <v>59</v>
      </c>
      <c r="J1277" t="s">
        <v>38</v>
      </c>
      <c r="K1277" t="s">
        <v>29</v>
      </c>
      <c r="L1277" s="13">
        <v>14323873</v>
      </c>
      <c r="M1277" s="13">
        <v>540000</v>
      </c>
      <c r="N1277">
        <v>111780</v>
      </c>
      <c r="O1277">
        <v>475</v>
      </c>
      <c r="P1277">
        <v>112255</v>
      </c>
      <c r="Q1277">
        <v>5.9499421459999997</v>
      </c>
      <c r="R1277">
        <v>9.5285670269999994</v>
      </c>
      <c r="S1277" s="11">
        <v>1886657</v>
      </c>
    </row>
    <row r="1278" spans="1:19" x14ac:dyDescent="0.3">
      <c r="A1278" t="s">
        <v>742</v>
      </c>
      <c r="B1278" t="s">
        <v>1700</v>
      </c>
      <c r="C1278" t="s">
        <v>1701</v>
      </c>
      <c r="D1278">
        <v>1</v>
      </c>
      <c r="E1278" t="s">
        <v>21</v>
      </c>
      <c r="F1278" t="s">
        <v>22</v>
      </c>
      <c r="G1278" t="s">
        <v>23</v>
      </c>
      <c r="H1278">
        <v>0</v>
      </c>
      <c r="I1278">
        <v>52</v>
      </c>
      <c r="J1278" t="s">
        <v>24</v>
      </c>
      <c r="K1278" t="s">
        <v>52</v>
      </c>
      <c r="L1278" s="13">
        <v>12947303</v>
      </c>
      <c r="M1278" s="13">
        <v>525000</v>
      </c>
      <c r="N1278">
        <v>369527</v>
      </c>
      <c r="O1278">
        <v>2068</v>
      </c>
      <c r="P1278">
        <v>371595</v>
      </c>
      <c r="Q1278">
        <v>30.106069420000001</v>
      </c>
      <c r="R1278">
        <v>45.406889569999997</v>
      </c>
      <c r="S1278" s="11">
        <v>1234286</v>
      </c>
    </row>
    <row r="1279" spans="1:19" x14ac:dyDescent="0.3">
      <c r="A1279" t="s">
        <v>742</v>
      </c>
      <c r="B1279" t="s">
        <v>1700</v>
      </c>
      <c r="C1279" t="s">
        <v>1702</v>
      </c>
      <c r="D1279">
        <v>0</v>
      </c>
      <c r="E1279" t="s">
        <v>31</v>
      </c>
      <c r="F1279" t="s">
        <v>32</v>
      </c>
      <c r="G1279" t="s">
        <v>23</v>
      </c>
      <c r="H1279">
        <v>1</v>
      </c>
      <c r="I1279">
        <v>57</v>
      </c>
      <c r="J1279" t="s">
        <v>24</v>
      </c>
      <c r="K1279" t="s">
        <v>29</v>
      </c>
      <c r="L1279" s="13">
        <v>21094142</v>
      </c>
      <c r="M1279" s="13">
        <v>3935029</v>
      </c>
      <c r="N1279">
        <v>360068</v>
      </c>
      <c r="O1279">
        <v>1164</v>
      </c>
      <c r="P1279">
        <v>361232</v>
      </c>
      <c r="Q1279">
        <v>29.266474710000001</v>
      </c>
      <c r="R1279">
        <v>44.140587289999999</v>
      </c>
      <c r="S1279" s="11">
        <v>1234286</v>
      </c>
    </row>
    <row r="1280" spans="1:19" x14ac:dyDescent="0.3">
      <c r="A1280" t="s">
        <v>742</v>
      </c>
      <c r="B1280" t="s">
        <v>1700</v>
      </c>
      <c r="C1280" t="s">
        <v>1703</v>
      </c>
      <c r="D1280">
        <v>0</v>
      </c>
      <c r="E1280" t="s">
        <v>1577</v>
      </c>
      <c r="F1280" t="s">
        <v>1578</v>
      </c>
      <c r="G1280" t="s">
        <v>23</v>
      </c>
      <c r="H1280">
        <v>1</v>
      </c>
      <c r="I1280">
        <v>53</v>
      </c>
      <c r="J1280" t="s">
        <v>24</v>
      </c>
      <c r="K1280" t="s">
        <v>52</v>
      </c>
      <c r="L1280" s="13">
        <v>22679920</v>
      </c>
      <c r="M1280" s="13">
        <v>2400000</v>
      </c>
      <c r="N1280">
        <v>19397</v>
      </c>
      <c r="O1280">
        <v>149</v>
      </c>
      <c r="P1280">
        <v>19546</v>
      </c>
      <c r="Q1280">
        <v>1.5835875960000001</v>
      </c>
      <c r="R1280">
        <v>2.3884149780000001</v>
      </c>
      <c r="S1280" s="11">
        <v>1234286</v>
      </c>
    </row>
    <row r="1281" spans="1:19" x14ac:dyDescent="0.3">
      <c r="A1281" t="s">
        <v>742</v>
      </c>
      <c r="B1281" t="s">
        <v>1700</v>
      </c>
      <c r="C1281" t="s">
        <v>33</v>
      </c>
      <c r="D1281">
        <v>0</v>
      </c>
      <c r="E1281" t="s">
        <v>33</v>
      </c>
      <c r="F1281" t="s">
        <v>2885</v>
      </c>
      <c r="G1281" t="s">
        <v>34</v>
      </c>
      <c r="J1281" t="s">
        <v>34</v>
      </c>
      <c r="K1281" t="s">
        <v>34</v>
      </c>
      <c r="N1281">
        <v>10770</v>
      </c>
      <c r="O1281">
        <v>13</v>
      </c>
      <c r="P1281">
        <v>10783</v>
      </c>
      <c r="Q1281">
        <v>0.87362248300000001</v>
      </c>
      <c r="R1281">
        <v>1.3176239999999999</v>
      </c>
      <c r="S1281" s="11">
        <v>1234286</v>
      </c>
    </row>
    <row r="1282" spans="1:19" x14ac:dyDescent="0.3">
      <c r="A1282" t="s">
        <v>742</v>
      </c>
      <c r="B1282" t="s">
        <v>1700</v>
      </c>
      <c r="C1282" t="s">
        <v>1704</v>
      </c>
      <c r="D1282">
        <v>0</v>
      </c>
      <c r="E1282" t="s">
        <v>155</v>
      </c>
      <c r="F1282" t="s">
        <v>335</v>
      </c>
      <c r="G1282" t="s">
        <v>23</v>
      </c>
      <c r="H1282">
        <v>0</v>
      </c>
      <c r="I1282">
        <v>41</v>
      </c>
      <c r="J1282" t="s">
        <v>24</v>
      </c>
      <c r="K1282" t="s">
        <v>66</v>
      </c>
      <c r="L1282" s="13">
        <v>1352000</v>
      </c>
      <c r="M1282" s="13">
        <v>0</v>
      </c>
      <c r="N1282">
        <v>10658</v>
      </c>
      <c r="O1282">
        <v>5</v>
      </c>
      <c r="P1282">
        <v>10663</v>
      </c>
      <c r="Q1282">
        <v>0.863900263</v>
      </c>
      <c r="R1282">
        <v>1.3029606520000001</v>
      </c>
      <c r="S1282" s="11">
        <v>1234286</v>
      </c>
    </row>
    <row r="1283" spans="1:19" x14ac:dyDescent="0.3">
      <c r="A1283" t="s">
        <v>742</v>
      </c>
      <c r="B1283" t="s">
        <v>1700</v>
      </c>
      <c r="C1283" t="s">
        <v>1705</v>
      </c>
      <c r="D1283">
        <v>0</v>
      </c>
      <c r="E1283" t="s">
        <v>105</v>
      </c>
      <c r="F1283" t="s">
        <v>2923</v>
      </c>
      <c r="G1283" t="s">
        <v>23</v>
      </c>
      <c r="H1283">
        <v>0</v>
      </c>
      <c r="I1283">
        <v>26</v>
      </c>
      <c r="J1283" t="s">
        <v>24</v>
      </c>
      <c r="K1283" t="s">
        <v>25</v>
      </c>
      <c r="L1283" s="13">
        <v>9232000</v>
      </c>
      <c r="M1283" s="13">
        <v>800000</v>
      </c>
      <c r="N1283">
        <v>9500</v>
      </c>
      <c r="O1283">
        <v>143</v>
      </c>
      <c r="P1283">
        <v>9643</v>
      </c>
      <c r="Q1283">
        <v>0.78126139299999997</v>
      </c>
      <c r="R1283">
        <v>1.178322195</v>
      </c>
      <c r="S1283" s="11">
        <v>1234286</v>
      </c>
    </row>
    <row r="1284" spans="1:19" x14ac:dyDescent="0.3">
      <c r="A1284" t="s">
        <v>742</v>
      </c>
      <c r="B1284" t="s">
        <v>1700</v>
      </c>
      <c r="C1284" t="s">
        <v>1706</v>
      </c>
      <c r="D1284">
        <v>0</v>
      </c>
      <c r="E1284" t="s">
        <v>155</v>
      </c>
      <c r="F1284" t="s">
        <v>332</v>
      </c>
      <c r="G1284" t="s">
        <v>23</v>
      </c>
      <c r="H1284">
        <v>0</v>
      </c>
      <c r="I1284">
        <v>47</v>
      </c>
      <c r="J1284" t="s">
        <v>24</v>
      </c>
      <c r="K1284" t="s">
        <v>66</v>
      </c>
      <c r="L1284" s="13">
        <v>1804321</v>
      </c>
      <c r="M1284" s="13">
        <v>250000</v>
      </c>
      <c r="N1284">
        <v>8948</v>
      </c>
      <c r="O1284">
        <v>2</v>
      </c>
      <c r="P1284">
        <v>8950</v>
      </c>
      <c r="Q1284">
        <v>0.72511557299999996</v>
      </c>
      <c r="R1284">
        <v>1.093641361</v>
      </c>
      <c r="S1284" s="11">
        <v>1234286</v>
      </c>
    </row>
    <row r="1285" spans="1:19" x14ac:dyDescent="0.3">
      <c r="A1285" t="s">
        <v>35</v>
      </c>
      <c r="B1285" t="s">
        <v>1707</v>
      </c>
      <c r="C1285" t="s">
        <v>1708</v>
      </c>
      <c r="D1285">
        <v>1</v>
      </c>
      <c r="E1285" t="s">
        <v>21</v>
      </c>
      <c r="F1285" t="s">
        <v>22</v>
      </c>
      <c r="G1285" t="s">
        <v>23</v>
      </c>
      <c r="H1285">
        <v>0</v>
      </c>
      <c r="I1285">
        <v>67</v>
      </c>
      <c r="J1285" t="s">
        <v>48</v>
      </c>
      <c r="K1285" t="s">
        <v>29</v>
      </c>
      <c r="L1285" s="13">
        <v>51492709</v>
      </c>
      <c r="M1285" s="13">
        <v>0</v>
      </c>
      <c r="N1285">
        <v>627881</v>
      </c>
      <c r="O1285">
        <v>5145</v>
      </c>
      <c r="P1285">
        <v>633026</v>
      </c>
      <c r="Q1285">
        <v>31.025104800000001</v>
      </c>
      <c r="R1285">
        <v>56.640032929999997</v>
      </c>
      <c r="S1285" s="11">
        <v>2040367</v>
      </c>
    </row>
    <row r="1286" spans="1:19" x14ac:dyDescent="0.3">
      <c r="A1286" t="s">
        <v>35</v>
      </c>
      <c r="B1286" t="s">
        <v>1707</v>
      </c>
      <c r="C1286" t="s">
        <v>1709</v>
      </c>
      <c r="D1286">
        <v>0</v>
      </c>
      <c r="E1286" t="s">
        <v>113</v>
      </c>
      <c r="F1286" t="s">
        <v>114</v>
      </c>
      <c r="G1286" t="s">
        <v>44</v>
      </c>
      <c r="H1286">
        <v>1</v>
      </c>
      <c r="I1286">
        <v>68</v>
      </c>
      <c r="J1286" t="s">
        <v>48</v>
      </c>
      <c r="K1286" t="s">
        <v>52</v>
      </c>
      <c r="L1286" s="13">
        <v>1935459756</v>
      </c>
      <c r="M1286" s="13">
        <v>284863762</v>
      </c>
      <c r="N1286">
        <v>282858</v>
      </c>
      <c r="O1286">
        <v>2866</v>
      </c>
      <c r="P1286">
        <v>285724</v>
      </c>
      <c r="Q1286">
        <v>14.00355916</v>
      </c>
      <c r="R1286">
        <v>25.565169149999999</v>
      </c>
      <c r="S1286" s="11">
        <v>2040367</v>
      </c>
    </row>
    <row r="1287" spans="1:19" x14ac:dyDescent="0.3">
      <c r="A1287" t="s">
        <v>35</v>
      </c>
      <c r="B1287" t="s">
        <v>1707</v>
      </c>
      <c r="C1287" t="s">
        <v>1710</v>
      </c>
      <c r="D1287">
        <v>0</v>
      </c>
      <c r="E1287" t="s">
        <v>31</v>
      </c>
      <c r="F1287" t="s">
        <v>32</v>
      </c>
      <c r="G1287" t="s">
        <v>23</v>
      </c>
      <c r="H1287">
        <v>0</v>
      </c>
      <c r="I1287">
        <v>56</v>
      </c>
      <c r="J1287" t="s">
        <v>48</v>
      </c>
      <c r="K1287" t="s">
        <v>29</v>
      </c>
      <c r="L1287" s="13">
        <v>49765383</v>
      </c>
      <c r="M1287" s="13">
        <v>0</v>
      </c>
      <c r="N1287">
        <v>178904</v>
      </c>
      <c r="O1287">
        <v>1107</v>
      </c>
      <c r="P1287">
        <v>180011</v>
      </c>
      <c r="Q1287">
        <v>8.8224814459999994</v>
      </c>
      <c r="R1287">
        <v>16.106493199999999</v>
      </c>
      <c r="S1287" s="11">
        <v>2040367</v>
      </c>
    </row>
    <row r="1288" spans="1:19" x14ac:dyDescent="0.3">
      <c r="A1288" t="s">
        <v>168</v>
      </c>
      <c r="B1288" t="s">
        <v>1711</v>
      </c>
      <c r="C1288" t="s">
        <v>1712</v>
      </c>
      <c r="D1288">
        <v>1</v>
      </c>
      <c r="E1288" t="s">
        <v>31</v>
      </c>
      <c r="F1288" t="s">
        <v>32</v>
      </c>
      <c r="G1288" t="s">
        <v>23</v>
      </c>
      <c r="H1288">
        <v>3</v>
      </c>
      <c r="I1288">
        <v>43</v>
      </c>
      <c r="J1288" t="s">
        <v>48</v>
      </c>
      <c r="K1288" t="s">
        <v>25</v>
      </c>
      <c r="L1288" s="13">
        <v>54281096</v>
      </c>
      <c r="M1288" s="13">
        <v>3331266</v>
      </c>
      <c r="N1288">
        <v>383284</v>
      </c>
      <c r="O1288">
        <v>511</v>
      </c>
      <c r="P1288">
        <v>383795</v>
      </c>
      <c r="Q1288">
        <v>22.799815840000001</v>
      </c>
      <c r="R1288">
        <v>36.655762760000002</v>
      </c>
      <c r="S1288" s="11">
        <v>1683325</v>
      </c>
    </row>
    <row r="1289" spans="1:19" x14ac:dyDescent="0.3">
      <c r="A1289" t="s">
        <v>168</v>
      </c>
      <c r="B1289" t="s">
        <v>1711</v>
      </c>
      <c r="C1289" t="s">
        <v>1713</v>
      </c>
      <c r="D1289">
        <v>0</v>
      </c>
      <c r="E1289" t="s">
        <v>1021</v>
      </c>
      <c r="F1289" t="s">
        <v>1022</v>
      </c>
      <c r="G1289" t="s">
        <v>23</v>
      </c>
      <c r="H1289">
        <v>8</v>
      </c>
      <c r="I1289">
        <v>48</v>
      </c>
      <c r="J1289" t="s">
        <v>48</v>
      </c>
      <c r="K1289" t="s">
        <v>52</v>
      </c>
      <c r="L1289" s="13">
        <v>123412923</v>
      </c>
      <c r="M1289" s="13">
        <v>12443000</v>
      </c>
      <c r="N1289">
        <v>306786</v>
      </c>
      <c r="O1289">
        <v>637</v>
      </c>
      <c r="P1289">
        <v>307423</v>
      </c>
      <c r="Q1289">
        <v>18.262842890000002</v>
      </c>
      <c r="R1289">
        <v>29.361572070000001</v>
      </c>
      <c r="S1289" s="11">
        <v>1683325</v>
      </c>
    </row>
    <row r="1290" spans="1:19" x14ac:dyDescent="0.3">
      <c r="A1290" t="s">
        <v>168</v>
      </c>
      <c r="B1290" t="s">
        <v>1711</v>
      </c>
      <c r="C1290" t="s">
        <v>1714</v>
      </c>
      <c r="D1290">
        <v>0</v>
      </c>
      <c r="E1290" t="s">
        <v>191</v>
      </c>
      <c r="F1290" t="s">
        <v>192</v>
      </c>
      <c r="G1290" t="s">
        <v>23</v>
      </c>
      <c r="H1290">
        <v>0</v>
      </c>
      <c r="I1290">
        <v>69</v>
      </c>
      <c r="J1290" t="s">
        <v>48</v>
      </c>
      <c r="K1290" t="s">
        <v>79</v>
      </c>
      <c r="L1290" s="13">
        <v>41621765</v>
      </c>
      <c r="M1290" s="13">
        <v>0</v>
      </c>
      <c r="N1290">
        <v>298963</v>
      </c>
      <c r="O1290">
        <v>472</v>
      </c>
      <c r="P1290">
        <v>299435</v>
      </c>
      <c r="Q1290">
        <v>17.788305879999999</v>
      </c>
      <c r="R1290">
        <v>28.59864855</v>
      </c>
      <c r="S1290" s="11">
        <v>1683325</v>
      </c>
    </row>
    <row r="1291" spans="1:19" x14ac:dyDescent="0.3">
      <c r="A1291" t="s">
        <v>168</v>
      </c>
      <c r="B1291" t="s">
        <v>1711</v>
      </c>
      <c r="C1291" t="s">
        <v>1715</v>
      </c>
      <c r="D1291">
        <v>0</v>
      </c>
      <c r="E1291" t="s">
        <v>173</v>
      </c>
      <c r="F1291" t="s">
        <v>174</v>
      </c>
      <c r="G1291" t="s">
        <v>23</v>
      </c>
      <c r="H1291">
        <v>0</v>
      </c>
      <c r="I1291">
        <v>32</v>
      </c>
      <c r="J1291" t="s">
        <v>48</v>
      </c>
      <c r="K1291" t="s">
        <v>39</v>
      </c>
      <c r="L1291" s="13">
        <v>1902817</v>
      </c>
      <c r="M1291" s="13">
        <v>0</v>
      </c>
      <c r="N1291">
        <v>15794</v>
      </c>
      <c r="O1291">
        <v>151</v>
      </c>
      <c r="P1291">
        <v>15945</v>
      </c>
      <c r="Q1291">
        <v>0.94723241199999997</v>
      </c>
      <c r="R1291">
        <v>1.5228862729999999</v>
      </c>
      <c r="S1291" s="11">
        <v>1683325</v>
      </c>
    </row>
    <row r="1292" spans="1:19" x14ac:dyDescent="0.3">
      <c r="A1292" t="s">
        <v>168</v>
      </c>
      <c r="B1292" t="s">
        <v>1711</v>
      </c>
      <c r="C1292" t="s">
        <v>33</v>
      </c>
      <c r="D1292">
        <v>0</v>
      </c>
      <c r="E1292" t="s">
        <v>33</v>
      </c>
      <c r="F1292" t="s">
        <v>2885</v>
      </c>
      <c r="G1292" t="s">
        <v>34</v>
      </c>
      <c r="J1292" t="s">
        <v>34</v>
      </c>
      <c r="K1292" t="s">
        <v>34</v>
      </c>
      <c r="N1292">
        <v>10458</v>
      </c>
      <c r="O1292">
        <v>80</v>
      </c>
      <c r="P1292">
        <v>10538</v>
      </c>
      <c r="Q1292">
        <v>0.62602290100000002</v>
      </c>
      <c r="R1292">
        <v>1.0064707150000001</v>
      </c>
      <c r="S1292" s="11">
        <v>1683325</v>
      </c>
    </row>
    <row r="1293" spans="1:19" x14ac:dyDescent="0.3">
      <c r="A1293" t="s">
        <v>35</v>
      </c>
      <c r="B1293" t="s">
        <v>1716</v>
      </c>
      <c r="C1293" t="s">
        <v>1717</v>
      </c>
      <c r="D1293">
        <v>1</v>
      </c>
      <c r="E1293" t="s">
        <v>21</v>
      </c>
      <c r="F1293" t="s">
        <v>22</v>
      </c>
      <c r="G1293" t="s">
        <v>23</v>
      </c>
      <c r="H1293">
        <v>0</v>
      </c>
      <c r="I1293">
        <v>58</v>
      </c>
      <c r="J1293" t="s">
        <v>38</v>
      </c>
      <c r="K1293" t="s">
        <v>52</v>
      </c>
      <c r="L1293" s="13">
        <v>259027394</v>
      </c>
      <c r="M1293" s="13">
        <v>11194163</v>
      </c>
      <c r="N1293">
        <v>487093</v>
      </c>
      <c r="O1293">
        <v>1304</v>
      </c>
      <c r="P1293">
        <v>488397</v>
      </c>
      <c r="Q1293">
        <v>26.424033680000001</v>
      </c>
      <c r="R1293">
        <v>47.169430470000002</v>
      </c>
      <c r="S1293" s="11">
        <v>1848306</v>
      </c>
    </row>
    <row r="1294" spans="1:19" x14ac:dyDescent="0.3">
      <c r="A1294" t="s">
        <v>35</v>
      </c>
      <c r="B1294" t="s">
        <v>1716</v>
      </c>
      <c r="C1294" t="s">
        <v>1718</v>
      </c>
      <c r="D1294">
        <v>0</v>
      </c>
      <c r="E1294" t="s">
        <v>41</v>
      </c>
      <c r="F1294" t="s">
        <v>42</v>
      </c>
      <c r="G1294" t="s">
        <v>23</v>
      </c>
      <c r="H1294">
        <v>1</v>
      </c>
      <c r="I1294">
        <v>70</v>
      </c>
      <c r="J1294" t="s">
        <v>38</v>
      </c>
      <c r="K1294" t="s">
        <v>52</v>
      </c>
      <c r="L1294" s="13">
        <v>102095537</v>
      </c>
      <c r="M1294" s="13">
        <v>11700000</v>
      </c>
      <c r="N1294">
        <v>486763</v>
      </c>
      <c r="O1294">
        <v>1453</v>
      </c>
      <c r="P1294">
        <v>488216</v>
      </c>
      <c r="Q1294">
        <v>26.414240929999998</v>
      </c>
      <c r="R1294">
        <v>47.151949469999998</v>
      </c>
      <c r="S1294" s="11">
        <v>1848306</v>
      </c>
    </row>
    <row r="1295" spans="1:19" x14ac:dyDescent="0.3">
      <c r="A1295" t="s">
        <v>35</v>
      </c>
      <c r="B1295" t="s">
        <v>1716</v>
      </c>
      <c r="C1295" t="s">
        <v>1719</v>
      </c>
      <c r="D1295">
        <v>0</v>
      </c>
      <c r="E1295" t="s">
        <v>148</v>
      </c>
      <c r="F1295" t="s">
        <v>149</v>
      </c>
      <c r="G1295" t="s">
        <v>23</v>
      </c>
      <c r="H1295">
        <v>0</v>
      </c>
      <c r="I1295">
        <v>70</v>
      </c>
      <c r="J1295" t="s">
        <v>38</v>
      </c>
      <c r="K1295" t="s">
        <v>29</v>
      </c>
      <c r="L1295" s="13">
        <v>4441330</v>
      </c>
      <c r="M1295" s="13">
        <v>0</v>
      </c>
      <c r="N1295">
        <v>11212</v>
      </c>
      <c r="O1295">
        <v>11</v>
      </c>
      <c r="P1295">
        <v>11223</v>
      </c>
      <c r="Q1295">
        <v>0.60720465099999998</v>
      </c>
      <c r="R1295">
        <v>1.0839184479999999</v>
      </c>
      <c r="S1295" s="11">
        <v>1848306</v>
      </c>
    </row>
    <row r="1296" spans="1:19" x14ac:dyDescent="0.3">
      <c r="A1296" t="s">
        <v>35</v>
      </c>
      <c r="B1296" t="s">
        <v>1716</v>
      </c>
      <c r="C1296" t="s">
        <v>33</v>
      </c>
      <c r="D1296">
        <v>0</v>
      </c>
      <c r="E1296" t="s">
        <v>33</v>
      </c>
      <c r="F1296" t="s">
        <v>2885</v>
      </c>
      <c r="G1296" t="s">
        <v>34</v>
      </c>
      <c r="J1296" t="s">
        <v>34</v>
      </c>
      <c r="K1296" t="s">
        <v>34</v>
      </c>
      <c r="N1296">
        <v>10812</v>
      </c>
      <c r="O1296">
        <v>18</v>
      </c>
      <c r="P1296">
        <v>10830</v>
      </c>
      <c r="Q1296">
        <v>0.58594193800000005</v>
      </c>
      <c r="R1296">
        <v>1.045962469</v>
      </c>
      <c r="S1296" s="11">
        <v>1848306</v>
      </c>
    </row>
    <row r="1297" spans="1:19" x14ac:dyDescent="0.3">
      <c r="A1297" t="s">
        <v>126</v>
      </c>
      <c r="B1297" t="s">
        <v>1720</v>
      </c>
      <c r="C1297" t="s">
        <v>1721</v>
      </c>
      <c r="D1297">
        <v>1</v>
      </c>
      <c r="E1297" t="s">
        <v>129</v>
      </c>
      <c r="F1297" t="s">
        <v>130</v>
      </c>
      <c r="G1297" t="s">
        <v>23</v>
      </c>
      <c r="H1297">
        <v>2</v>
      </c>
      <c r="I1297">
        <v>50</v>
      </c>
      <c r="J1297" t="s">
        <v>48</v>
      </c>
      <c r="K1297" t="s">
        <v>29</v>
      </c>
      <c r="L1297" s="13">
        <v>990575840</v>
      </c>
      <c r="M1297" s="13">
        <v>746310844</v>
      </c>
      <c r="N1297">
        <v>567592</v>
      </c>
      <c r="O1297">
        <v>5258</v>
      </c>
      <c r="P1297">
        <v>572850</v>
      </c>
      <c r="Q1297">
        <v>38.880861060000001</v>
      </c>
      <c r="R1297">
        <v>45.991656710000001</v>
      </c>
      <c r="S1297" s="11">
        <v>1473347</v>
      </c>
    </row>
    <row r="1298" spans="1:19" x14ac:dyDescent="0.3">
      <c r="A1298" t="s">
        <v>126</v>
      </c>
      <c r="B1298" t="s">
        <v>1720</v>
      </c>
      <c r="C1298" t="s">
        <v>1722</v>
      </c>
      <c r="D1298">
        <v>0</v>
      </c>
      <c r="E1298" t="s">
        <v>132</v>
      </c>
      <c r="F1298" t="s">
        <v>114</v>
      </c>
      <c r="G1298" t="s">
        <v>23</v>
      </c>
      <c r="H1298">
        <v>0</v>
      </c>
      <c r="I1298">
        <v>68</v>
      </c>
      <c r="J1298" t="s">
        <v>48</v>
      </c>
      <c r="K1298" t="s">
        <v>25</v>
      </c>
      <c r="L1298" s="13">
        <v>58649214</v>
      </c>
      <c r="M1298" s="13">
        <v>16809408</v>
      </c>
      <c r="N1298">
        <v>509887</v>
      </c>
      <c r="O1298">
        <v>2725</v>
      </c>
      <c r="P1298">
        <v>512612</v>
      </c>
      <c r="Q1298">
        <v>34.792346950000002</v>
      </c>
      <c r="R1298">
        <v>41.155407400000001</v>
      </c>
      <c r="S1298" s="11">
        <v>1473347</v>
      </c>
    </row>
    <row r="1299" spans="1:19" x14ac:dyDescent="0.3">
      <c r="A1299" t="s">
        <v>126</v>
      </c>
      <c r="B1299" t="s">
        <v>1720</v>
      </c>
      <c r="C1299" t="s">
        <v>1723</v>
      </c>
      <c r="D1299">
        <v>0</v>
      </c>
      <c r="E1299" t="s">
        <v>134</v>
      </c>
      <c r="F1299" t="s">
        <v>135</v>
      </c>
      <c r="G1299" t="s">
        <v>23</v>
      </c>
      <c r="H1299">
        <v>0</v>
      </c>
      <c r="I1299">
        <v>44</v>
      </c>
      <c r="J1299" t="s">
        <v>48</v>
      </c>
      <c r="K1299" t="s">
        <v>29</v>
      </c>
      <c r="L1299" s="13">
        <v>100800000</v>
      </c>
      <c r="M1299" s="13">
        <v>37600000</v>
      </c>
      <c r="N1299">
        <v>112566</v>
      </c>
      <c r="O1299">
        <v>876</v>
      </c>
      <c r="P1299">
        <v>113442</v>
      </c>
      <c r="Q1299">
        <v>7.6996118359999999</v>
      </c>
      <c r="R1299">
        <v>9.1077690859999993</v>
      </c>
      <c r="S1299" s="11">
        <v>1473347</v>
      </c>
    </row>
    <row r="1300" spans="1:19" x14ac:dyDescent="0.3">
      <c r="A1300" t="s">
        <v>126</v>
      </c>
      <c r="B1300" t="s">
        <v>1720</v>
      </c>
      <c r="C1300" t="s">
        <v>33</v>
      </c>
      <c r="D1300">
        <v>0</v>
      </c>
      <c r="E1300" t="s">
        <v>33</v>
      </c>
      <c r="F1300" t="s">
        <v>2885</v>
      </c>
      <c r="G1300" t="s">
        <v>34</v>
      </c>
      <c r="J1300" t="s">
        <v>34</v>
      </c>
      <c r="K1300" t="s">
        <v>34</v>
      </c>
      <c r="N1300">
        <v>14067</v>
      </c>
      <c r="O1300">
        <v>34</v>
      </c>
      <c r="P1300">
        <v>14101</v>
      </c>
      <c r="Q1300">
        <v>0.95707257000000001</v>
      </c>
      <c r="R1300">
        <v>1.132108495</v>
      </c>
      <c r="S1300" s="11">
        <v>1473347</v>
      </c>
    </row>
    <row r="1301" spans="1:19" x14ac:dyDescent="0.3">
      <c r="A1301" t="s">
        <v>45</v>
      </c>
      <c r="B1301" t="s">
        <v>1724</v>
      </c>
      <c r="C1301" t="s">
        <v>1725</v>
      </c>
      <c r="D1301">
        <v>1</v>
      </c>
      <c r="E1301" t="s">
        <v>21</v>
      </c>
      <c r="F1301" t="s">
        <v>22</v>
      </c>
      <c r="G1301" t="s">
        <v>23</v>
      </c>
      <c r="H1301">
        <v>2</v>
      </c>
      <c r="I1301">
        <v>42</v>
      </c>
      <c r="J1301" t="s">
        <v>48</v>
      </c>
      <c r="K1301" t="s">
        <v>25</v>
      </c>
      <c r="L1301" s="13">
        <v>1275160578</v>
      </c>
      <c r="M1301" s="13">
        <v>896315287</v>
      </c>
      <c r="N1301">
        <v>583191</v>
      </c>
      <c r="O1301">
        <v>3123</v>
      </c>
      <c r="P1301">
        <v>586314</v>
      </c>
      <c r="Q1301">
        <v>30.703916159999999</v>
      </c>
      <c r="R1301">
        <v>48.144434779999997</v>
      </c>
      <c r="S1301" s="11">
        <v>1909574</v>
      </c>
    </row>
    <row r="1302" spans="1:19" x14ac:dyDescent="0.3">
      <c r="A1302" t="s">
        <v>45</v>
      </c>
      <c r="B1302" t="s">
        <v>1724</v>
      </c>
      <c r="C1302" t="s">
        <v>1726</v>
      </c>
      <c r="D1302">
        <v>0</v>
      </c>
      <c r="E1302" t="s">
        <v>50</v>
      </c>
      <c r="F1302" t="s">
        <v>51</v>
      </c>
      <c r="G1302" t="s">
        <v>23</v>
      </c>
      <c r="H1302">
        <v>1</v>
      </c>
      <c r="I1302">
        <v>50</v>
      </c>
      <c r="J1302" t="s">
        <v>48</v>
      </c>
      <c r="K1302" t="s">
        <v>52</v>
      </c>
      <c r="L1302" s="13">
        <v>493306415</v>
      </c>
      <c r="M1302" s="13">
        <v>112417440</v>
      </c>
      <c r="N1302">
        <v>498441</v>
      </c>
      <c r="O1302">
        <v>2109</v>
      </c>
      <c r="P1302">
        <v>500550</v>
      </c>
      <c r="Q1302">
        <v>26.21265266</v>
      </c>
      <c r="R1302">
        <v>41.10203207</v>
      </c>
      <c r="S1302" s="11">
        <v>1909574</v>
      </c>
    </row>
    <row r="1303" spans="1:19" x14ac:dyDescent="0.3">
      <c r="A1303" t="s">
        <v>45</v>
      </c>
      <c r="B1303" t="s">
        <v>1724</v>
      </c>
      <c r="C1303" t="s">
        <v>1727</v>
      </c>
      <c r="D1303">
        <v>0</v>
      </c>
      <c r="E1303" t="s">
        <v>54</v>
      </c>
      <c r="F1303" t="s">
        <v>417</v>
      </c>
      <c r="G1303" t="s">
        <v>23</v>
      </c>
      <c r="H1303">
        <v>1</v>
      </c>
      <c r="I1303">
        <v>78</v>
      </c>
      <c r="J1303" t="s">
        <v>48</v>
      </c>
      <c r="K1303" t="s">
        <v>79</v>
      </c>
      <c r="L1303" s="13">
        <v>19159126</v>
      </c>
      <c r="M1303" s="13">
        <v>1606630</v>
      </c>
      <c r="N1303">
        <v>51349</v>
      </c>
      <c r="O1303">
        <v>183</v>
      </c>
      <c r="P1303">
        <v>51532</v>
      </c>
      <c r="Q1303">
        <v>2.6986123609999999</v>
      </c>
      <c r="R1303">
        <v>4.2314851989999998</v>
      </c>
      <c r="S1303" s="11">
        <v>1909574</v>
      </c>
    </row>
    <row r="1304" spans="1:19" x14ac:dyDescent="0.3">
      <c r="A1304" t="s">
        <v>45</v>
      </c>
      <c r="B1304" t="s">
        <v>1724</v>
      </c>
      <c r="C1304" t="s">
        <v>1728</v>
      </c>
      <c r="D1304">
        <v>0</v>
      </c>
      <c r="E1304" t="s">
        <v>155</v>
      </c>
      <c r="F1304" t="s">
        <v>1729</v>
      </c>
      <c r="G1304" t="s">
        <v>23</v>
      </c>
      <c r="H1304">
        <v>0</v>
      </c>
      <c r="I1304">
        <v>43</v>
      </c>
      <c r="J1304" t="s">
        <v>48</v>
      </c>
      <c r="K1304" t="s">
        <v>167</v>
      </c>
      <c r="L1304" s="13">
        <v>62512874</v>
      </c>
      <c r="M1304" s="13">
        <v>112981121</v>
      </c>
      <c r="N1304">
        <v>12859</v>
      </c>
      <c r="O1304">
        <v>10</v>
      </c>
      <c r="P1304">
        <v>12869</v>
      </c>
      <c r="Q1304">
        <v>0.67391994200000005</v>
      </c>
      <c r="R1304">
        <v>1.056721708</v>
      </c>
      <c r="S1304" s="11">
        <v>1909574</v>
      </c>
    </row>
    <row r="1305" spans="1:19" x14ac:dyDescent="0.3">
      <c r="A1305" t="s">
        <v>257</v>
      </c>
      <c r="B1305" t="s">
        <v>1730</v>
      </c>
      <c r="C1305" t="s">
        <v>1731</v>
      </c>
      <c r="D1305">
        <v>1</v>
      </c>
      <c r="E1305" t="s">
        <v>439</v>
      </c>
      <c r="F1305" t="s">
        <v>440</v>
      </c>
      <c r="G1305" t="s">
        <v>23</v>
      </c>
      <c r="H1305">
        <v>1</v>
      </c>
      <c r="I1305">
        <v>67</v>
      </c>
      <c r="J1305" t="s">
        <v>48</v>
      </c>
      <c r="K1305" t="s">
        <v>79</v>
      </c>
      <c r="L1305" s="13">
        <v>37420953</v>
      </c>
      <c r="M1305" s="13">
        <v>700000</v>
      </c>
      <c r="N1305">
        <v>623460</v>
      </c>
      <c r="O1305">
        <v>874</v>
      </c>
      <c r="P1305">
        <v>624334</v>
      </c>
      <c r="Q1305">
        <v>33.123223029999998</v>
      </c>
      <c r="R1305">
        <v>54.400985660000003</v>
      </c>
      <c r="S1305" s="11">
        <v>1884883</v>
      </c>
    </row>
    <row r="1306" spans="1:19" x14ac:dyDescent="0.3">
      <c r="A1306" t="s">
        <v>257</v>
      </c>
      <c r="B1306" t="s">
        <v>1730</v>
      </c>
      <c r="C1306" t="s">
        <v>1732</v>
      </c>
      <c r="D1306">
        <v>0</v>
      </c>
      <c r="E1306" t="s">
        <v>261</v>
      </c>
      <c r="F1306" t="s">
        <v>262</v>
      </c>
      <c r="G1306" t="s">
        <v>23</v>
      </c>
      <c r="H1306">
        <v>3</v>
      </c>
      <c r="I1306">
        <v>71</v>
      </c>
      <c r="J1306" t="s">
        <v>48</v>
      </c>
      <c r="K1306" t="s">
        <v>79</v>
      </c>
      <c r="L1306" s="13">
        <v>81533690</v>
      </c>
      <c r="M1306" s="13">
        <v>0</v>
      </c>
      <c r="N1306">
        <v>322410</v>
      </c>
      <c r="O1306">
        <v>397</v>
      </c>
      <c r="P1306">
        <v>322807</v>
      </c>
      <c r="Q1306">
        <v>17.126102790000001</v>
      </c>
      <c r="R1306">
        <v>28.127603140000002</v>
      </c>
      <c r="S1306" s="11">
        <v>1884883</v>
      </c>
    </row>
    <row r="1307" spans="1:19" x14ac:dyDescent="0.3">
      <c r="A1307" t="s">
        <v>257</v>
      </c>
      <c r="B1307" t="s">
        <v>1730</v>
      </c>
      <c r="C1307" t="s">
        <v>1733</v>
      </c>
      <c r="D1307">
        <v>0</v>
      </c>
      <c r="E1307" t="s">
        <v>1734</v>
      </c>
      <c r="F1307" t="s">
        <v>1735</v>
      </c>
      <c r="G1307" t="s">
        <v>23</v>
      </c>
      <c r="H1307">
        <v>31</v>
      </c>
      <c r="I1307">
        <v>51</v>
      </c>
      <c r="J1307" t="s">
        <v>48</v>
      </c>
      <c r="K1307" t="s">
        <v>52</v>
      </c>
      <c r="L1307" s="13">
        <v>119543561</v>
      </c>
      <c r="M1307" s="13">
        <v>17695194</v>
      </c>
      <c r="N1307">
        <v>97466</v>
      </c>
      <c r="O1307">
        <v>165</v>
      </c>
      <c r="P1307">
        <v>97631</v>
      </c>
      <c r="Q1307">
        <v>5.1796848930000001</v>
      </c>
      <c r="R1307">
        <v>8.5070212919999992</v>
      </c>
      <c r="S1307" s="11">
        <v>1884883</v>
      </c>
    </row>
    <row r="1308" spans="1:19" x14ac:dyDescent="0.3">
      <c r="A1308" t="s">
        <v>257</v>
      </c>
      <c r="B1308" t="s">
        <v>1730</v>
      </c>
      <c r="C1308" t="s">
        <v>33</v>
      </c>
      <c r="D1308">
        <v>0</v>
      </c>
      <c r="E1308" t="s">
        <v>33</v>
      </c>
      <c r="F1308" t="s">
        <v>2885</v>
      </c>
      <c r="G1308" t="s">
        <v>34</v>
      </c>
      <c r="J1308" t="s">
        <v>34</v>
      </c>
      <c r="K1308" t="s">
        <v>34</v>
      </c>
      <c r="N1308">
        <v>38429</v>
      </c>
      <c r="O1308">
        <v>21</v>
      </c>
      <c r="P1308">
        <v>38450</v>
      </c>
      <c r="Q1308">
        <v>2.0399144140000001</v>
      </c>
      <c r="R1308">
        <v>3.3503187379999999</v>
      </c>
      <c r="S1308" s="11">
        <v>1884883</v>
      </c>
    </row>
    <row r="1309" spans="1:19" x14ac:dyDescent="0.3">
      <c r="A1309" t="s">
        <v>257</v>
      </c>
      <c r="B1309" t="s">
        <v>1730</v>
      </c>
      <c r="C1309" t="s">
        <v>1736</v>
      </c>
      <c r="D1309">
        <v>0</v>
      </c>
      <c r="E1309" t="s">
        <v>155</v>
      </c>
      <c r="F1309" t="s">
        <v>1737</v>
      </c>
      <c r="G1309" t="s">
        <v>23</v>
      </c>
      <c r="H1309">
        <v>0</v>
      </c>
      <c r="I1309">
        <v>57</v>
      </c>
      <c r="J1309" t="s">
        <v>48</v>
      </c>
      <c r="K1309" t="s">
        <v>29</v>
      </c>
      <c r="L1309" s="13">
        <v>11276322</v>
      </c>
      <c r="M1309" s="13">
        <v>0</v>
      </c>
      <c r="N1309">
        <v>17573</v>
      </c>
      <c r="O1309">
        <v>11</v>
      </c>
      <c r="P1309">
        <v>17584</v>
      </c>
      <c r="Q1309">
        <v>0.93289610000000001</v>
      </c>
      <c r="R1309">
        <v>1.532171773</v>
      </c>
      <c r="S1309" s="11">
        <v>1884883</v>
      </c>
    </row>
    <row r="1310" spans="1:19" x14ac:dyDescent="0.3">
      <c r="A1310" t="s">
        <v>257</v>
      </c>
      <c r="B1310" t="s">
        <v>1738</v>
      </c>
      <c r="C1310" t="s">
        <v>1739</v>
      </c>
      <c r="D1310">
        <v>1</v>
      </c>
      <c r="E1310" t="s">
        <v>21</v>
      </c>
      <c r="F1310" t="s">
        <v>22</v>
      </c>
      <c r="G1310" t="s">
        <v>23</v>
      </c>
      <c r="H1310">
        <v>1</v>
      </c>
      <c r="I1310">
        <v>49</v>
      </c>
      <c r="J1310" t="s">
        <v>48</v>
      </c>
      <c r="K1310" t="s">
        <v>39</v>
      </c>
      <c r="L1310" s="13">
        <v>46699125</v>
      </c>
      <c r="M1310" s="13">
        <v>7892847</v>
      </c>
      <c r="N1310">
        <v>594811</v>
      </c>
      <c r="O1310">
        <v>1032</v>
      </c>
      <c r="P1310">
        <v>595843</v>
      </c>
      <c r="Q1310">
        <v>33.235367289999999</v>
      </c>
      <c r="R1310">
        <v>61.764205879999999</v>
      </c>
      <c r="S1310" s="11">
        <v>1792798</v>
      </c>
    </row>
    <row r="1311" spans="1:19" x14ac:dyDescent="0.3">
      <c r="A1311" t="s">
        <v>257</v>
      </c>
      <c r="B1311" t="s">
        <v>1738</v>
      </c>
      <c r="C1311" t="s">
        <v>1740</v>
      </c>
      <c r="D1311">
        <v>0</v>
      </c>
      <c r="E1311" t="s">
        <v>1536</v>
      </c>
      <c r="F1311" t="s">
        <v>858</v>
      </c>
      <c r="G1311" t="s">
        <v>23</v>
      </c>
      <c r="I1311">
        <v>46</v>
      </c>
      <c r="J1311" t="s">
        <v>48</v>
      </c>
      <c r="K1311" t="s">
        <v>711</v>
      </c>
      <c r="L1311" s="13" t="s">
        <v>711</v>
      </c>
      <c r="M1311" s="13" t="s">
        <v>711</v>
      </c>
      <c r="N1311">
        <v>140705</v>
      </c>
      <c r="O1311">
        <v>198</v>
      </c>
      <c r="P1311">
        <v>140903</v>
      </c>
      <c r="Q1311">
        <v>7.8593907400000003</v>
      </c>
      <c r="R1311">
        <v>14.605797000000001</v>
      </c>
      <c r="S1311" s="11">
        <v>1792798</v>
      </c>
    </row>
    <row r="1312" spans="1:19" x14ac:dyDescent="0.3">
      <c r="A1312" t="s">
        <v>257</v>
      </c>
      <c r="B1312" t="s">
        <v>1738</v>
      </c>
      <c r="C1312" t="s">
        <v>1741</v>
      </c>
      <c r="D1312">
        <v>0</v>
      </c>
      <c r="E1312" t="s">
        <v>155</v>
      </c>
      <c r="F1312" t="s">
        <v>221</v>
      </c>
      <c r="G1312" t="s">
        <v>23</v>
      </c>
      <c r="H1312">
        <v>1</v>
      </c>
      <c r="I1312">
        <v>63</v>
      </c>
      <c r="J1312" t="s">
        <v>48</v>
      </c>
      <c r="K1312" t="s">
        <v>79</v>
      </c>
      <c r="L1312" s="13">
        <v>26802196</v>
      </c>
      <c r="M1312" s="13">
        <v>0</v>
      </c>
      <c r="N1312">
        <v>131416</v>
      </c>
      <c r="O1312">
        <v>114</v>
      </c>
      <c r="P1312">
        <v>131530</v>
      </c>
      <c r="Q1312">
        <v>7.3365766810000004</v>
      </c>
      <c r="R1312">
        <v>13.63420565</v>
      </c>
      <c r="S1312" s="11">
        <v>1792798</v>
      </c>
    </row>
    <row r="1313" spans="1:19" x14ac:dyDescent="0.3">
      <c r="A1313" t="s">
        <v>257</v>
      </c>
      <c r="B1313" t="s">
        <v>1738</v>
      </c>
      <c r="C1313" t="s">
        <v>1742</v>
      </c>
      <c r="D1313">
        <v>0</v>
      </c>
      <c r="E1313" t="s">
        <v>155</v>
      </c>
      <c r="F1313" t="s">
        <v>1198</v>
      </c>
      <c r="G1313" t="s">
        <v>44</v>
      </c>
      <c r="H1313">
        <v>0</v>
      </c>
      <c r="I1313">
        <v>57</v>
      </c>
      <c r="J1313" t="s">
        <v>48</v>
      </c>
      <c r="K1313" t="s">
        <v>61</v>
      </c>
      <c r="L1313" s="13">
        <v>10874083</v>
      </c>
      <c r="M1313" s="13">
        <v>0</v>
      </c>
      <c r="N1313">
        <v>14254</v>
      </c>
      <c r="O1313">
        <v>0</v>
      </c>
      <c r="P1313">
        <v>14254</v>
      </c>
      <c r="Q1313">
        <v>0.795070053</v>
      </c>
      <c r="R1313">
        <v>1.4775486</v>
      </c>
      <c r="S1313" s="11">
        <v>1792798</v>
      </c>
    </row>
    <row r="1314" spans="1:19" x14ac:dyDescent="0.3">
      <c r="A1314" t="s">
        <v>257</v>
      </c>
      <c r="B1314" t="s">
        <v>1738</v>
      </c>
      <c r="C1314" t="s">
        <v>1743</v>
      </c>
      <c r="D1314">
        <v>0</v>
      </c>
      <c r="E1314" t="s">
        <v>155</v>
      </c>
      <c r="F1314" t="s">
        <v>340</v>
      </c>
      <c r="G1314" t="s">
        <v>23</v>
      </c>
      <c r="H1314">
        <v>0</v>
      </c>
      <c r="I1314">
        <v>30</v>
      </c>
      <c r="J1314" t="s">
        <v>48</v>
      </c>
      <c r="K1314" t="s">
        <v>29</v>
      </c>
      <c r="L1314" s="13">
        <v>757606</v>
      </c>
      <c r="M1314" s="13">
        <v>0</v>
      </c>
      <c r="N1314">
        <v>12491</v>
      </c>
      <c r="O1314">
        <v>1</v>
      </c>
      <c r="P1314">
        <v>12492</v>
      </c>
      <c r="Q1314">
        <v>0.69678792599999995</v>
      </c>
      <c r="R1314">
        <v>1.2949022809999999</v>
      </c>
      <c r="S1314" s="11">
        <v>1792798</v>
      </c>
    </row>
    <row r="1315" spans="1:19" x14ac:dyDescent="0.3">
      <c r="A1315" t="s">
        <v>257</v>
      </c>
      <c r="B1315" t="s">
        <v>1738</v>
      </c>
      <c r="C1315" t="s">
        <v>1744</v>
      </c>
      <c r="D1315">
        <v>0</v>
      </c>
      <c r="E1315" t="s">
        <v>1745</v>
      </c>
      <c r="F1315" t="s">
        <v>410</v>
      </c>
      <c r="G1315" t="s">
        <v>23</v>
      </c>
      <c r="H1315">
        <v>0</v>
      </c>
      <c r="I1315">
        <v>39</v>
      </c>
      <c r="J1315" t="s">
        <v>48</v>
      </c>
      <c r="K1315" t="s">
        <v>29</v>
      </c>
      <c r="L1315" s="13">
        <v>189200</v>
      </c>
      <c r="M1315" s="13">
        <v>0</v>
      </c>
      <c r="N1315">
        <v>10109</v>
      </c>
      <c r="O1315">
        <v>18</v>
      </c>
      <c r="P1315">
        <v>10127</v>
      </c>
      <c r="Q1315">
        <v>0.56487122400000001</v>
      </c>
      <c r="R1315">
        <v>1.049749872</v>
      </c>
      <c r="S1315" s="11">
        <v>1792798</v>
      </c>
    </row>
    <row r="1316" spans="1:19" x14ac:dyDescent="0.3">
      <c r="A1316" t="s">
        <v>228</v>
      </c>
      <c r="B1316" t="s">
        <v>1746</v>
      </c>
      <c r="C1316" t="s">
        <v>1747</v>
      </c>
      <c r="D1316">
        <v>1</v>
      </c>
      <c r="E1316" t="s">
        <v>87</v>
      </c>
      <c r="F1316" t="s">
        <v>88</v>
      </c>
      <c r="G1316" t="s">
        <v>23</v>
      </c>
      <c r="H1316">
        <v>0</v>
      </c>
      <c r="I1316">
        <v>49</v>
      </c>
      <c r="J1316" t="s">
        <v>48</v>
      </c>
      <c r="K1316" t="s">
        <v>25</v>
      </c>
      <c r="L1316" s="13">
        <v>1811456</v>
      </c>
      <c r="M1316" s="13">
        <v>0</v>
      </c>
      <c r="N1316">
        <v>444152</v>
      </c>
      <c r="O1316">
        <v>2923</v>
      </c>
      <c r="P1316">
        <v>447075</v>
      </c>
      <c r="Q1316">
        <v>29.04921684</v>
      </c>
      <c r="R1316">
        <v>43.954904130000003</v>
      </c>
      <c r="S1316" s="11">
        <v>1539026</v>
      </c>
    </row>
    <row r="1317" spans="1:19" x14ac:dyDescent="0.3">
      <c r="A1317" t="s">
        <v>228</v>
      </c>
      <c r="B1317" t="s">
        <v>1746</v>
      </c>
      <c r="C1317" t="s">
        <v>1748</v>
      </c>
      <c r="D1317">
        <v>0</v>
      </c>
      <c r="E1317" t="s">
        <v>252</v>
      </c>
      <c r="F1317" t="s">
        <v>253</v>
      </c>
      <c r="G1317" t="s">
        <v>23</v>
      </c>
      <c r="H1317">
        <v>0</v>
      </c>
      <c r="I1317">
        <v>36</v>
      </c>
      <c r="J1317" t="s">
        <v>48</v>
      </c>
      <c r="K1317" t="s">
        <v>29</v>
      </c>
      <c r="L1317" s="13">
        <v>32239213</v>
      </c>
      <c r="M1317" s="13">
        <v>8700000</v>
      </c>
      <c r="N1317">
        <v>307033</v>
      </c>
      <c r="O1317">
        <v>647</v>
      </c>
      <c r="P1317">
        <v>307680</v>
      </c>
      <c r="Q1317">
        <v>19.991864979999999</v>
      </c>
      <c r="R1317">
        <v>30.250058500000002</v>
      </c>
      <c r="S1317" s="11">
        <v>1539026</v>
      </c>
    </row>
    <row r="1318" spans="1:19" x14ac:dyDescent="0.3">
      <c r="A1318" t="s">
        <v>228</v>
      </c>
      <c r="B1318" t="s">
        <v>1746</v>
      </c>
      <c r="C1318" t="s">
        <v>1749</v>
      </c>
      <c r="D1318">
        <v>0</v>
      </c>
      <c r="E1318" t="s">
        <v>155</v>
      </c>
      <c r="F1318" t="s">
        <v>237</v>
      </c>
      <c r="G1318" t="s">
        <v>23</v>
      </c>
      <c r="H1318">
        <v>3</v>
      </c>
      <c r="I1318">
        <v>42</v>
      </c>
      <c r="J1318" t="s">
        <v>48</v>
      </c>
      <c r="K1318" t="s">
        <v>79</v>
      </c>
      <c r="L1318" s="13">
        <v>28787054</v>
      </c>
      <c r="M1318" s="13">
        <v>330000</v>
      </c>
      <c r="N1318">
        <v>85318</v>
      </c>
      <c r="O1318">
        <v>429</v>
      </c>
      <c r="P1318">
        <v>85747</v>
      </c>
      <c r="Q1318">
        <v>5.5715108129999997</v>
      </c>
      <c r="R1318">
        <v>8.4303554540000007</v>
      </c>
      <c r="S1318" s="11">
        <v>1539026</v>
      </c>
    </row>
    <row r="1319" spans="1:19" x14ac:dyDescent="0.3">
      <c r="A1319" t="s">
        <v>228</v>
      </c>
      <c r="B1319" t="s">
        <v>1746</v>
      </c>
      <c r="C1319" t="s">
        <v>1750</v>
      </c>
      <c r="D1319">
        <v>0</v>
      </c>
      <c r="E1319" t="s">
        <v>242</v>
      </c>
      <c r="F1319" t="s">
        <v>243</v>
      </c>
      <c r="G1319" t="s">
        <v>23</v>
      </c>
      <c r="H1319">
        <v>0</v>
      </c>
      <c r="I1319">
        <v>52</v>
      </c>
      <c r="J1319" t="s">
        <v>48</v>
      </c>
      <c r="K1319" t="s">
        <v>79</v>
      </c>
      <c r="L1319" s="13">
        <v>6297227</v>
      </c>
      <c r="M1319" s="13">
        <v>4676374</v>
      </c>
      <c r="N1319">
        <v>84842</v>
      </c>
      <c r="O1319">
        <v>206</v>
      </c>
      <c r="P1319">
        <v>85048</v>
      </c>
      <c r="Q1319">
        <v>5.5260924769999997</v>
      </c>
      <c r="R1319">
        <v>8.3616321350000007</v>
      </c>
      <c r="S1319" s="11">
        <v>1539026</v>
      </c>
    </row>
    <row r="1320" spans="1:19" x14ac:dyDescent="0.3">
      <c r="A1320" t="s">
        <v>228</v>
      </c>
      <c r="B1320" t="s">
        <v>1746</v>
      </c>
      <c r="C1320" t="s">
        <v>1751</v>
      </c>
      <c r="D1320">
        <v>0</v>
      </c>
      <c r="E1320" t="s">
        <v>239</v>
      </c>
      <c r="F1320" t="s">
        <v>240</v>
      </c>
      <c r="G1320" t="s">
        <v>44</v>
      </c>
      <c r="H1320">
        <v>0</v>
      </c>
      <c r="I1320">
        <v>38</v>
      </c>
      <c r="J1320" t="s">
        <v>48</v>
      </c>
      <c r="K1320" t="s">
        <v>29</v>
      </c>
      <c r="L1320" s="13">
        <v>175000</v>
      </c>
      <c r="M1320" s="13">
        <v>0</v>
      </c>
      <c r="N1320">
        <v>42721</v>
      </c>
      <c r="O1320">
        <v>180</v>
      </c>
      <c r="P1320">
        <v>42901</v>
      </c>
      <c r="Q1320">
        <v>2.7875422510000001</v>
      </c>
      <c r="R1320">
        <v>4.2178814339999997</v>
      </c>
      <c r="S1320" s="11">
        <v>1539026</v>
      </c>
    </row>
    <row r="1321" spans="1:19" x14ac:dyDescent="0.3">
      <c r="A1321" t="s">
        <v>228</v>
      </c>
      <c r="B1321" t="s">
        <v>1746</v>
      </c>
      <c r="C1321" t="s">
        <v>33</v>
      </c>
      <c r="D1321">
        <v>0</v>
      </c>
      <c r="E1321" t="s">
        <v>33</v>
      </c>
      <c r="F1321" t="s">
        <v>2885</v>
      </c>
      <c r="G1321" t="s">
        <v>34</v>
      </c>
      <c r="J1321" t="s">
        <v>34</v>
      </c>
      <c r="K1321" t="s">
        <v>34</v>
      </c>
      <c r="N1321">
        <v>16111</v>
      </c>
      <c r="O1321">
        <v>76</v>
      </c>
      <c r="P1321">
        <v>16187</v>
      </c>
      <c r="Q1321">
        <v>1.0517691060000001</v>
      </c>
      <c r="R1321">
        <v>1.5914511730000001</v>
      </c>
      <c r="S1321" s="11">
        <v>1539026</v>
      </c>
    </row>
    <row r="1322" spans="1:19" x14ac:dyDescent="0.3">
      <c r="A1322" t="s">
        <v>18</v>
      </c>
      <c r="B1322" t="s">
        <v>1752</v>
      </c>
      <c r="C1322" t="s">
        <v>1753</v>
      </c>
      <c r="D1322">
        <v>1</v>
      </c>
      <c r="E1322" t="s">
        <v>27</v>
      </c>
      <c r="F1322" t="s">
        <v>28</v>
      </c>
      <c r="G1322" t="s">
        <v>44</v>
      </c>
      <c r="H1322">
        <v>1</v>
      </c>
      <c r="I1322">
        <v>39</v>
      </c>
      <c r="J1322" t="s">
        <v>24</v>
      </c>
      <c r="K1322" t="s">
        <v>52</v>
      </c>
      <c r="L1322" s="13">
        <v>19731269</v>
      </c>
      <c r="M1322" s="13">
        <v>1252068</v>
      </c>
      <c r="N1322">
        <v>461824</v>
      </c>
      <c r="O1322">
        <v>285</v>
      </c>
      <c r="P1322">
        <v>462109</v>
      </c>
      <c r="Q1322">
        <v>32.442703340000001</v>
      </c>
      <c r="R1322">
        <v>46.97628461</v>
      </c>
      <c r="S1322" s="11">
        <v>1424385</v>
      </c>
    </row>
    <row r="1323" spans="1:19" x14ac:dyDescent="0.3">
      <c r="A1323" t="s">
        <v>18</v>
      </c>
      <c r="B1323" t="s">
        <v>1752</v>
      </c>
      <c r="C1323" t="s">
        <v>1754</v>
      </c>
      <c r="D1323">
        <v>0</v>
      </c>
      <c r="E1323" t="s">
        <v>31</v>
      </c>
      <c r="F1323" t="s">
        <v>32</v>
      </c>
      <c r="G1323" t="s">
        <v>23</v>
      </c>
      <c r="H1323">
        <v>1</v>
      </c>
      <c r="I1323">
        <v>55</v>
      </c>
      <c r="J1323" t="s">
        <v>24</v>
      </c>
      <c r="K1323" t="s">
        <v>61</v>
      </c>
      <c r="L1323" s="13">
        <v>43570110</v>
      </c>
      <c r="M1323" s="13">
        <v>33600000</v>
      </c>
      <c r="N1323">
        <v>315262</v>
      </c>
      <c r="O1323">
        <v>184</v>
      </c>
      <c r="P1323">
        <v>315446</v>
      </c>
      <c r="Q1323">
        <v>22.146119200000001</v>
      </c>
      <c r="R1323">
        <v>32.067068749999997</v>
      </c>
      <c r="S1323" s="11">
        <v>1424385</v>
      </c>
    </row>
    <row r="1324" spans="1:19" x14ac:dyDescent="0.3">
      <c r="A1324" t="s">
        <v>18</v>
      </c>
      <c r="B1324" t="s">
        <v>1752</v>
      </c>
      <c r="C1324" t="s">
        <v>1755</v>
      </c>
      <c r="D1324">
        <v>0</v>
      </c>
      <c r="E1324" t="s">
        <v>1756</v>
      </c>
      <c r="F1324" t="s">
        <v>1757</v>
      </c>
      <c r="G1324" t="s">
        <v>23</v>
      </c>
      <c r="H1324">
        <v>1</v>
      </c>
      <c r="I1324">
        <v>33</v>
      </c>
      <c r="J1324" t="s">
        <v>24</v>
      </c>
      <c r="K1324" t="s">
        <v>29</v>
      </c>
      <c r="L1324" s="13" t="s">
        <v>645</v>
      </c>
      <c r="M1324" s="13">
        <v>0</v>
      </c>
      <c r="N1324">
        <v>56969</v>
      </c>
      <c r="O1324">
        <v>104</v>
      </c>
      <c r="P1324">
        <v>57073</v>
      </c>
      <c r="Q1324">
        <v>4.0068520799999998</v>
      </c>
      <c r="R1324">
        <v>5.8018292029999996</v>
      </c>
      <c r="S1324" s="11">
        <v>1424385</v>
      </c>
    </row>
    <row r="1325" spans="1:19" x14ac:dyDescent="0.3">
      <c r="A1325" t="s">
        <v>18</v>
      </c>
      <c r="B1325" t="s">
        <v>1752</v>
      </c>
      <c r="C1325" t="s">
        <v>1758</v>
      </c>
      <c r="D1325">
        <v>0</v>
      </c>
      <c r="E1325" t="s">
        <v>87</v>
      </c>
      <c r="F1325" t="s">
        <v>2924</v>
      </c>
      <c r="G1325" t="s">
        <v>23</v>
      </c>
      <c r="H1325">
        <v>0</v>
      </c>
      <c r="I1325">
        <v>45</v>
      </c>
      <c r="J1325" t="s">
        <v>24</v>
      </c>
      <c r="K1325" t="s">
        <v>61</v>
      </c>
      <c r="L1325" s="13">
        <v>676200</v>
      </c>
      <c r="M1325" s="13">
        <v>0</v>
      </c>
      <c r="N1325">
        <v>45694</v>
      </c>
      <c r="O1325">
        <v>25</v>
      </c>
      <c r="P1325">
        <v>45719</v>
      </c>
      <c r="Q1325">
        <v>3.2097361320000002</v>
      </c>
      <c r="R1325">
        <v>4.6476237329999996</v>
      </c>
      <c r="S1325" s="11">
        <v>1424385</v>
      </c>
    </row>
    <row r="1326" spans="1:19" x14ac:dyDescent="0.3">
      <c r="A1326" t="s">
        <v>18</v>
      </c>
      <c r="B1326" t="s">
        <v>1752</v>
      </c>
      <c r="C1326" t="s">
        <v>1759</v>
      </c>
      <c r="D1326">
        <v>0</v>
      </c>
      <c r="E1326" t="s">
        <v>21</v>
      </c>
      <c r="F1326" t="s">
        <v>22</v>
      </c>
      <c r="G1326" t="s">
        <v>23</v>
      </c>
      <c r="H1326">
        <v>0</v>
      </c>
      <c r="I1326">
        <v>37</v>
      </c>
      <c r="J1326" t="s">
        <v>24</v>
      </c>
      <c r="K1326" t="s">
        <v>52</v>
      </c>
      <c r="L1326" s="13">
        <v>29043582</v>
      </c>
      <c r="M1326" s="13">
        <v>9000000</v>
      </c>
      <c r="N1326">
        <v>25333</v>
      </c>
      <c r="O1326">
        <v>154</v>
      </c>
      <c r="P1326">
        <v>25487</v>
      </c>
      <c r="Q1326">
        <v>1.7893336419999999</v>
      </c>
      <c r="R1326">
        <v>2.5909137580000001</v>
      </c>
      <c r="S1326" s="11">
        <v>1424385</v>
      </c>
    </row>
    <row r="1327" spans="1:19" x14ac:dyDescent="0.3">
      <c r="A1327" t="s">
        <v>18</v>
      </c>
      <c r="B1327" t="s">
        <v>1752</v>
      </c>
      <c r="C1327" t="s">
        <v>1760</v>
      </c>
      <c r="D1327">
        <v>0</v>
      </c>
      <c r="E1327" t="s">
        <v>155</v>
      </c>
      <c r="F1327" t="s">
        <v>1078</v>
      </c>
      <c r="G1327" t="s">
        <v>23</v>
      </c>
      <c r="H1327">
        <v>0</v>
      </c>
      <c r="I1327">
        <v>38</v>
      </c>
      <c r="J1327" t="s">
        <v>24</v>
      </c>
      <c r="K1327" t="s">
        <v>29</v>
      </c>
      <c r="L1327" s="13">
        <v>2750000</v>
      </c>
      <c r="M1327" s="13">
        <v>1025000</v>
      </c>
      <c r="N1327">
        <v>14865</v>
      </c>
      <c r="O1327">
        <v>1</v>
      </c>
      <c r="P1327">
        <v>14866</v>
      </c>
      <c r="Q1327">
        <v>1.0436785</v>
      </c>
      <c r="R1327">
        <v>1.511222346</v>
      </c>
      <c r="S1327" s="11">
        <v>1424385</v>
      </c>
    </row>
    <row r="1328" spans="1:19" x14ac:dyDescent="0.3">
      <c r="A1328" t="s">
        <v>18</v>
      </c>
      <c r="B1328" t="s">
        <v>1752</v>
      </c>
      <c r="C1328" t="s">
        <v>33</v>
      </c>
      <c r="D1328">
        <v>0</v>
      </c>
      <c r="E1328" t="s">
        <v>33</v>
      </c>
      <c r="F1328" t="s">
        <v>2885</v>
      </c>
      <c r="G1328" t="s">
        <v>34</v>
      </c>
      <c r="J1328" t="s">
        <v>34</v>
      </c>
      <c r="K1328" t="s">
        <v>34</v>
      </c>
      <c r="N1328">
        <v>14073</v>
      </c>
      <c r="O1328">
        <v>9</v>
      </c>
      <c r="P1328">
        <v>14082</v>
      </c>
      <c r="Q1328">
        <v>0.98863720099999997</v>
      </c>
      <c r="R1328">
        <v>1.4315238180000001</v>
      </c>
      <c r="S1328" s="11">
        <v>1424385</v>
      </c>
    </row>
    <row r="1329" spans="1:19" x14ac:dyDescent="0.3">
      <c r="A1329" t="s">
        <v>18</v>
      </c>
      <c r="B1329" t="s">
        <v>1752</v>
      </c>
      <c r="C1329" t="s">
        <v>1761</v>
      </c>
      <c r="D1329">
        <v>0</v>
      </c>
      <c r="E1329" t="s">
        <v>155</v>
      </c>
      <c r="F1329" t="s">
        <v>752</v>
      </c>
      <c r="G1329" t="s">
        <v>44</v>
      </c>
      <c r="H1329">
        <v>0</v>
      </c>
      <c r="I1329">
        <v>49</v>
      </c>
      <c r="J1329" t="s">
        <v>24</v>
      </c>
      <c r="K1329" t="s">
        <v>314</v>
      </c>
      <c r="L1329" s="13">
        <v>596000</v>
      </c>
      <c r="M1329" s="13">
        <v>0</v>
      </c>
      <c r="N1329">
        <v>11054</v>
      </c>
      <c r="O1329">
        <v>4</v>
      </c>
      <c r="P1329">
        <v>11058</v>
      </c>
      <c r="Q1329">
        <v>0.77633505000000003</v>
      </c>
      <c r="R1329">
        <v>1.1241152089999999</v>
      </c>
      <c r="S1329" s="11">
        <v>1424385</v>
      </c>
    </row>
    <row r="1330" spans="1:19" x14ac:dyDescent="0.3">
      <c r="A1330" t="s">
        <v>35</v>
      </c>
      <c r="B1330" t="s">
        <v>1762</v>
      </c>
      <c r="C1330" t="s">
        <v>1763</v>
      </c>
      <c r="D1330">
        <v>1</v>
      </c>
      <c r="E1330" t="s">
        <v>21</v>
      </c>
      <c r="F1330" t="s">
        <v>22</v>
      </c>
      <c r="G1330" t="s">
        <v>23</v>
      </c>
      <c r="H1330">
        <v>5</v>
      </c>
      <c r="I1330">
        <v>54</v>
      </c>
      <c r="J1330" t="s">
        <v>48</v>
      </c>
      <c r="K1330" t="s">
        <v>25</v>
      </c>
      <c r="L1330" s="13">
        <v>371827109</v>
      </c>
      <c r="M1330" s="13">
        <v>4483048</v>
      </c>
      <c r="N1330">
        <v>725557</v>
      </c>
      <c r="O1330">
        <v>792</v>
      </c>
      <c r="P1330">
        <v>726349</v>
      </c>
      <c r="Q1330">
        <v>37.92137237</v>
      </c>
      <c r="R1330">
        <v>59.186342510000003</v>
      </c>
      <c r="S1330" s="11">
        <v>1915408</v>
      </c>
    </row>
    <row r="1331" spans="1:19" x14ac:dyDescent="0.3">
      <c r="A1331" t="s">
        <v>257</v>
      </c>
      <c r="B1331" t="s">
        <v>1762</v>
      </c>
      <c r="C1331" t="s">
        <v>1764</v>
      </c>
      <c r="D1331">
        <v>1</v>
      </c>
      <c r="E1331" t="s">
        <v>21</v>
      </c>
      <c r="F1331" t="s">
        <v>22</v>
      </c>
      <c r="G1331" t="s">
        <v>23</v>
      </c>
      <c r="H1331">
        <v>5</v>
      </c>
      <c r="I1331">
        <v>55</v>
      </c>
      <c r="J1331" t="s">
        <v>48</v>
      </c>
      <c r="K1331" t="s">
        <v>52</v>
      </c>
      <c r="L1331" s="13">
        <v>10451986</v>
      </c>
      <c r="M1331" s="13">
        <v>376000</v>
      </c>
      <c r="N1331">
        <v>543523</v>
      </c>
      <c r="O1331">
        <v>2829</v>
      </c>
      <c r="P1331">
        <v>546352</v>
      </c>
      <c r="Q1331">
        <v>30.22246217</v>
      </c>
      <c r="R1331">
        <v>56.151919499999998</v>
      </c>
      <c r="S1331" s="11">
        <v>1807768</v>
      </c>
    </row>
    <row r="1332" spans="1:19" x14ac:dyDescent="0.3">
      <c r="A1332" t="s">
        <v>257</v>
      </c>
      <c r="B1332" t="s">
        <v>1762</v>
      </c>
      <c r="C1332" t="s">
        <v>1765</v>
      </c>
      <c r="D1332">
        <v>0</v>
      </c>
      <c r="E1332" t="s">
        <v>261</v>
      </c>
      <c r="F1332" t="s">
        <v>262</v>
      </c>
      <c r="G1332" t="s">
        <v>23</v>
      </c>
      <c r="H1332">
        <v>3</v>
      </c>
      <c r="I1332">
        <v>36</v>
      </c>
      <c r="J1332" t="s">
        <v>48</v>
      </c>
      <c r="K1332" t="s">
        <v>25</v>
      </c>
      <c r="L1332" s="13">
        <v>39112311</v>
      </c>
      <c r="M1332" s="13">
        <v>6266511</v>
      </c>
      <c r="N1332">
        <v>314803</v>
      </c>
      <c r="O1332">
        <v>777</v>
      </c>
      <c r="P1332">
        <v>315580</v>
      </c>
      <c r="Q1332">
        <v>17.456886059999999</v>
      </c>
      <c r="R1332">
        <v>32.434076849999997</v>
      </c>
      <c r="S1332" s="11">
        <v>1807768</v>
      </c>
    </row>
    <row r="1333" spans="1:19" x14ac:dyDescent="0.3">
      <c r="A1333" t="s">
        <v>35</v>
      </c>
      <c r="B1333" t="s">
        <v>1762</v>
      </c>
      <c r="C1333" t="s">
        <v>1766</v>
      </c>
      <c r="D1333">
        <v>0</v>
      </c>
      <c r="E1333" t="s">
        <v>113</v>
      </c>
      <c r="F1333" t="s">
        <v>114</v>
      </c>
      <c r="G1333" t="s">
        <v>23</v>
      </c>
      <c r="H1333">
        <v>4</v>
      </c>
      <c r="I1333">
        <v>55</v>
      </c>
      <c r="J1333" t="s">
        <v>48</v>
      </c>
      <c r="K1333" t="s">
        <v>52</v>
      </c>
      <c r="L1333" s="13">
        <v>82263380</v>
      </c>
      <c r="M1333" s="13">
        <v>0</v>
      </c>
      <c r="N1333">
        <v>385592</v>
      </c>
      <c r="O1333">
        <v>333</v>
      </c>
      <c r="P1333">
        <v>385925</v>
      </c>
      <c r="Q1333">
        <v>20.14844879</v>
      </c>
      <c r="R1333">
        <v>31.446989299999998</v>
      </c>
      <c r="S1333" s="11">
        <v>1915408</v>
      </c>
    </row>
    <row r="1334" spans="1:19" x14ac:dyDescent="0.3">
      <c r="A1334" t="s">
        <v>35</v>
      </c>
      <c r="B1334" t="s">
        <v>1762</v>
      </c>
      <c r="C1334" t="s">
        <v>1767</v>
      </c>
      <c r="D1334">
        <v>0</v>
      </c>
      <c r="E1334" t="s">
        <v>31</v>
      </c>
      <c r="F1334" t="s">
        <v>32</v>
      </c>
      <c r="G1334" t="s">
        <v>44</v>
      </c>
      <c r="H1334">
        <v>0</v>
      </c>
      <c r="I1334">
        <v>41</v>
      </c>
      <c r="J1334" t="s">
        <v>48</v>
      </c>
      <c r="K1334" t="s">
        <v>29</v>
      </c>
      <c r="L1334" s="13">
        <v>85042997</v>
      </c>
      <c r="M1334" s="13">
        <v>7395000</v>
      </c>
      <c r="N1334">
        <v>72449</v>
      </c>
      <c r="O1334">
        <v>67</v>
      </c>
      <c r="P1334">
        <v>72516</v>
      </c>
      <c r="Q1334">
        <v>3.7859296819999999</v>
      </c>
      <c r="R1334">
        <v>5.908945718</v>
      </c>
      <c r="S1334" s="11">
        <v>1915408</v>
      </c>
    </row>
    <row r="1335" spans="1:19" x14ac:dyDescent="0.3">
      <c r="A1335" t="s">
        <v>257</v>
      </c>
      <c r="B1335" t="s">
        <v>1762</v>
      </c>
      <c r="C1335" t="s">
        <v>1768</v>
      </c>
      <c r="D1335">
        <v>0</v>
      </c>
      <c r="E1335" t="s">
        <v>41</v>
      </c>
      <c r="F1335" t="s">
        <v>42</v>
      </c>
      <c r="G1335" t="s">
        <v>23</v>
      </c>
      <c r="H1335">
        <v>5</v>
      </c>
      <c r="I1335">
        <v>51</v>
      </c>
      <c r="J1335" t="s">
        <v>48</v>
      </c>
      <c r="K1335" t="s">
        <v>52</v>
      </c>
      <c r="L1335" s="13">
        <v>79825395</v>
      </c>
      <c r="M1335" s="13">
        <v>22404267</v>
      </c>
      <c r="N1335">
        <v>24913</v>
      </c>
      <c r="O1335">
        <v>126</v>
      </c>
      <c r="P1335">
        <v>25039</v>
      </c>
      <c r="Q1335">
        <v>1.385078174</v>
      </c>
      <c r="R1335">
        <v>2.5734103880000001</v>
      </c>
      <c r="S1335" s="11">
        <v>1807768</v>
      </c>
    </row>
    <row r="1336" spans="1:19" x14ac:dyDescent="0.3">
      <c r="A1336" t="s">
        <v>257</v>
      </c>
      <c r="B1336" t="s">
        <v>1762</v>
      </c>
      <c r="C1336" t="s">
        <v>33</v>
      </c>
      <c r="D1336">
        <v>0</v>
      </c>
      <c r="E1336" t="s">
        <v>33</v>
      </c>
      <c r="F1336" t="s">
        <v>2885</v>
      </c>
      <c r="G1336" t="s">
        <v>34</v>
      </c>
      <c r="J1336" t="s">
        <v>34</v>
      </c>
      <c r="K1336" t="s">
        <v>34</v>
      </c>
      <c r="N1336">
        <v>22149</v>
      </c>
      <c r="O1336">
        <v>19</v>
      </c>
      <c r="P1336">
        <v>22168</v>
      </c>
      <c r="Q1336">
        <v>1.2262635470000001</v>
      </c>
      <c r="R1336">
        <v>2.2783402480000001</v>
      </c>
      <c r="S1336" s="11">
        <v>1807768</v>
      </c>
    </row>
    <row r="1337" spans="1:19" x14ac:dyDescent="0.3">
      <c r="A1337" t="s">
        <v>257</v>
      </c>
      <c r="B1337" t="s">
        <v>1762</v>
      </c>
      <c r="C1337" t="s">
        <v>1769</v>
      </c>
      <c r="D1337">
        <v>0</v>
      </c>
      <c r="E1337" t="s">
        <v>155</v>
      </c>
      <c r="F1337" t="s">
        <v>1127</v>
      </c>
      <c r="G1337" t="s">
        <v>23</v>
      </c>
      <c r="H1337">
        <v>0</v>
      </c>
      <c r="I1337">
        <v>47</v>
      </c>
      <c r="J1337" t="s">
        <v>48</v>
      </c>
      <c r="K1337" t="s">
        <v>79</v>
      </c>
      <c r="L1337" s="13">
        <v>35623127</v>
      </c>
      <c r="M1337" s="13">
        <v>1547000</v>
      </c>
      <c r="N1337">
        <v>20495</v>
      </c>
      <c r="O1337">
        <v>2</v>
      </c>
      <c r="P1337">
        <v>20497</v>
      </c>
      <c r="Q1337">
        <v>1.1338291199999999</v>
      </c>
      <c r="R1337">
        <v>2.1066014110000002</v>
      </c>
      <c r="S1337" s="11">
        <v>1807768</v>
      </c>
    </row>
    <row r="1338" spans="1:19" x14ac:dyDescent="0.3">
      <c r="A1338" t="s">
        <v>257</v>
      </c>
      <c r="B1338" t="s">
        <v>1762</v>
      </c>
      <c r="C1338" t="s">
        <v>1770</v>
      </c>
      <c r="D1338">
        <v>0</v>
      </c>
      <c r="E1338" t="s">
        <v>155</v>
      </c>
      <c r="F1338" t="s">
        <v>161</v>
      </c>
      <c r="G1338" t="s">
        <v>23</v>
      </c>
      <c r="H1338">
        <v>1</v>
      </c>
      <c r="I1338">
        <v>67</v>
      </c>
      <c r="J1338" t="s">
        <v>48</v>
      </c>
      <c r="K1338" t="s">
        <v>79</v>
      </c>
      <c r="L1338" s="13">
        <v>13459000</v>
      </c>
      <c r="M1338" s="13">
        <v>950000</v>
      </c>
      <c r="N1338">
        <v>13135</v>
      </c>
      <c r="O1338">
        <v>2</v>
      </c>
      <c r="P1338">
        <v>13137</v>
      </c>
      <c r="Q1338">
        <v>0.72669723100000005</v>
      </c>
      <c r="R1338">
        <v>1.3501694259999999</v>
      </c>
      <c r="S1338" s="11">
        <v>1807768</v>
      </c>
    </row>
    <row r="1339" spans="1:19" x14ac:dyDescent="0.3">
      <c r="A1339" t="s">
        <v>536</v>
      </c>
      <c r="B1339" t="s">
        <v>1771</v>
      </c>
      <c r="C1339" t="s">
        <v>1772</v>
      </c>
      <c r="D1339">
        <v>1</v>
      </c>
      <c r="E1339" t="s">
        <v>21</v>
      </c>
      <c r="F1339" t="s">
        <v>22</v>
      </c>
      <c r="G1339" t="s">
        <v>23</v>
      </c>
      <c r="H1339">
        <v>0</v>
      </c>
      <c r="I1339">
        <v>51</v>
      </c>
      <c r="J1339" t="s">
        <v>48</v>
      </c>
      <c r="K1339" t="s">
        <v>52</v>
      </c>
      <c r="L1339" s="13">
        <v>17591683</v>
      </c>
      <c r="M1339" s="13">
        <v>1383014</v>
      </c>
      <c r="N1339">
        <v>614924</v>
      </c>
      <c r="O1339">
        <v>1656</v>
      </c>
      <c r="P1339">
        <v>616580</v>
      </c>
      <c r="Q1339">
        <v>37.643372730000003</v>
      </c>
      <c r="R1339">
        <v>50.424978760000002</v>
      </c>
      <c r="S1339" s="11">
        <v>1637951</v>
      </c>
    </row>
    <row r="1340" spans="1:19" x14ac:dyDescent="0.3">
      <c r="A1340" t="s">
        <v>536</v>
      </c>
      <c r="B1340" t="s">
        <v>1771</v>
      </c>
      <c r="C1340" t="s">
        <v>1773</v>
      </c>
      <c r="D1340">
        <v>0</v>
      </c>
      <c r="E1340" t="s">
        <v>31</v>
      </c>
      <c r="F1340" t="s">
        <v>32</v>
      </c>
      <c r="G1340" t="s">
        <v>23</v>
      </c>
      <c r="H1340">
        <v>0</v>
      </c>
      <c r="I1340">
        <v>66</v>
      </c>
      <c r="J1340" t="s">
        <v>48</v>
      </c>
      <c r="K1340" t="s">
        <v>25</v>
      </c>
      <c r="L1340" s="13">
        <v>92123717</v>
      </c>
      <c r="M1340" s="13">
        <v>106791</v>
      </c>
      <c r="N1340">
        <v>525229</v>
      </c>
      <c r="O1340">
        <v>840</v>
      </c>
      <c r="P1340">
        <v>526069</v>
      </c>
      <c r="Q1340">
        <v>32.117505350000002</v>
      </c>
      <c r="R1340">
        <v>43.022832639999997</v>
      </c>
      <c r="S1340" s="11">
        <v>1637951</v>
      </c>
    </row>
    <row r="1341" spans="1:19" x14ac:dyDescent="0.3">
      <c r="A1341" t="s">
        <v>536</v>
      </c>
      <c r="B1341" t="s">
        <v>1771</v>
      </c>
      <c r="C1341" t="s">
        <v>33</v>
      </c>
      <c r="D1341">
        <v>0</v>
      </c>
      <c r="E1341" t="s">
        <v>33</v>
      </c>
      <c r="F1341" t="s">
        <v>2885</v>
      </c>
      <c r="G1341" t="s">
        <v>34</v>
      </c>
      <c r="J1341" t="s">
        <v>34</v>
      </c>
      <c r="K1341" t="s">
        <v>34</v>
      </c>
      <c r="N1341">
        <v>21218</v>
      </c>
      <c r="O1341">
        <v>23</v>
      </c>
      <c r="P1341">
        <v>21241</v>
      </c>
      <c r="Q1341">
        <v>1.29680314</v>
      </c>
      <c r="R1341">
        <v>1.737125716</v>
      </c>
      <c r="S1341" s="11">
        <v>1637951</v>
      </c>
    </row>
    <row r="1342" spans="1:19" x14ac:dyDescent="0.3">
      <c r="A1342" t="s">
        <v>536</v>
      </c>
      <c r="B1342" t="s">
        <v>1771</v>
      </c>
      <c r="C1342" t="s">
        <v>1774</v>
      </c>
      <c r="D1342">
        <v>0</v>
      </c>
      <c r="E1342" t="s">
        <v>155</v>
      </c>
      <c r="F1342" t="s">
        <v>135</v>
      </c>
      <c r="G1342" t="s">
        <v>23</v>
      </c>
      <c r="H1342">
        <v>1</v>
      </c>
      <c r="I1342">
        <v>33</v>
      </c>
      <c r="J1342" t="s">
        <v>48</v>
      </c>
      <c r="K1342" t="s">
        <v>25</v>
      </c>
      <c r="L1342" s="13">
        <v>3775400</v>
      </c>
      <c r="M1342" s="13">
        <v>0</v>
      </c>
      <c r="N1342">
        <v>15488</v>
      </c>
      <c r="O1342">
        <v>3</v>
      </c>
      <c r="P1342">
        <v>15491</v>
      </c>
      <c r="Q1342">
        <v>0.94575478800000001</v>
      </c>
      <c r="R1342">
        <v>1.2668807710000001</v>
      </c>
      <c r="S1342" s="11">
        <v>1637951</v>
      </c>
    </row>
    <row r="1343" spans="1:19" x14ac:dyDescent="0.3">
      <c r="A1343" t="s">
        <v>18</v>
      </c>
      <c r="B1343" t="s">
        <v>1775</v>
      </c>
      <c r="C1343" t="s">
        <v>1776</v>
      </c>
      <c r="D1343">
        <v>1</v>
      </c>
      <c r="E1343" t="s">
        <v>27</v>
      </c>
      <c r="F1343" t="s">
        <v>28</v>
      </c>
      <c r="G1343" t="s">
        <v>23</v>
      </c>
      <c r="H1343">
        <v>0</v>
      </c>
      <c r="I1343">
        <v>60</v>
      </c>
      <c r="J1343" t="s">
        <v>48</v>
      </c>
      <c r="K1343" t="s">
        <v>25</v>
      </c>
      <c r="L1343" s="13">
        <v>63353123</v>
      </c>
      <c r="M1343" s="13">
        <v>4569251</v>
      </c>
      <c r="N1343">
        <v>411241</v>
      </c>
      <c r="O1343">
        <v>161</v>
      </c>
      <c r="P1343">
        <v>411402</v>
      </c>
      <c r="Q1343">
        <v>27.315679809999999</v>
      </c>
      <c r="R1343">
        <v>41.776582679999997</v>
      </c>
      <c r="S1343" s="11">
        <v>1506102</v>
      </c>
    </row>
    <row r="1344" spans="1:19" x14ac:dyDescent="0.3">
      <c r="A1344" t="s">
        <v>18</v>
      </c>
      <c r="B1344" t="s">
        <v>1775</v>
      </c>
      <c r="C1344" t="s">
        <v>1777</v>
      </c>
      <c r="D1344">
        <v>0</v>
      </c>
      <c r="E1344" t="s">
        <v>21</v>
      </c>
      <c r="F1344" t="s">
        <v>22</v>
      </c>
      <c r="G1344" t="s">
        <v>44</v>
      </c>
      <c r="H1344">
        <v>2</v>
      </c>
      <c r="I1344">
        <v>59</v>
      </c>
      <c r="J1344" t="s">
        <v>48</v>
      </c>
      <c r="K1344" t="s">
        <v>61</v>
      </c>
      <c r="L1344" s="13">
        <v>788398644</v>
      </c>
      <c r="M1344" s="13">
        <v>51670191</v>
      </c>
      <c r="N1344">
        <v>333121</v>
      </c>
      <c r="O1344">
        <v>452</v>
      </c>
      <c r="P1344">
        <v>333573</v>
      </c>
      <c r="Q1344">
        <v>22.148101520000001</v>
      </c>
      <c r="R1344">
        <v>33.873291850000001</v>
      </c>
      <c r="S1344" s="11">
        <v>1506102</v>
      </c>
    </row>
    <row r="1345" spans="1:19" x14ac:dyDescent="0.3">
      <c r="A1345" t="s">
        <v>18</v>
      </c>
      <c r="B1345" t="s">
        <v>1775</v>
      </c>
      <c r="C1345" t="s">
        <v>1778</v>
      </c>
      <c r="D1345">
        <v>0</v>
      </c>
      <c r="E1345" t="s">
        <v>31</v>
      </c>
      <c r="F1345" t="s">
        <v>32</v>
      </c>
      <c r="G1345" t="s">
        <v>23</v>
      </c>
      <c r="H1345">
        <v>4</v>
      </c>
      <c r="I1345">
        <v>38</v>
      </c>
      <c r="J1345" t="s">
        <v>48</v>
      </c>
      <c r="K1345" t="s">
        <v>25</v>
      </c>
      <c r="L1345" s="13">
        <v>15759063</v>
      </c>
      <c r="M1345" s="13">
        <v>1722846</v>
      </c>
      <c r="N1345">
        <v>193513</v>
      </c>
      <c r="O1345">
        <v>118</v>
      </c>
      <c r="P1345">
        <v>193631</v>
      </c>
      <c r="Q1345">
        <v>12.85643336</v>
      </c>
      <c r="R1345">
        <v>19.662620700000002</v>
      </c>
      <c r="S1345" s="11">
        <v>1506102</v>
      </c>
    </row>
    <row r="1346" spans="1:19" x14ac:dyDescent="0.3">
      <c r="A1346" t="s">
        <v>18</v>
      </c>
      <c r="B1346" t="s">
        <v>1775</v>
      </c>
      <c r="C1346" t="s">
        <v>33</v>
      </c>
      <c r="D1346">
        <v>0</v>
      </c>
      <c r="E1346" t="s">
        <v>33</v>
      </c>
      <c r="F1346" t="s">
        <v>2885</v>
      </c>
      <c r="G1346" t="s">
        <v>34</v>
      </c>
      <c r="J1346" t="s">
        <v>34</v>
      </c>
      <c r="K1346" t="s">
        <v>34</v>
      </c>
      <c r="N1346">
        <v>10599</v>
      </c>
      <c r="O1346">
        <v>1</v>
      </c>
      <c r="P1346">
        <v>10600</v>
      </c>
      <c r="Q1346">
        <v>0.70380359400000003</v>
      </c>
      <c r="R1346">
        <v>1.076396752</v>
      </c>
      <c r="S1346" s="11">
        <v>1506102</v>
      </c>
    </row>
    <row r="1347" spans="1:19" x14ac:dyDescent="0.3">
      <c r="A1347" t="s">
        <v>56</v>
      </c>
      <c r="B1347" t="s">
        <v>1779</v>
      </c>
      <c r="C1347" t="s">
        <v>1780</v>
      </c>
      <c r="D1347">
        <v>1</v>
      </c>
      <c r="E1347" t="s">
        <v>21</v>
      </c>
      <c r="F1347" t="s">
        <v>22</v>
      </c>
      <c r="G1347" t="s">
        <v>44</v>
      </c>
      <c r="H1347">
        <v>0</v>
      </c>
      <c r="I1347">
        <v>71</v>
      </c>
      <c r="J1347" t="s">
        <v>48</v>
      </c>
      <c r="K1347" t="s">
        <v>25</v>
      </c>
      <c r="L1347" s="13">
        <v>440308300</v>
      </c>
      <c r="M1347" s="13">
        <v>7477793</v>
      </c>
      <c r="N1347">
        <v>656686</v>
      </c>
      <c r="O1347">
        <v>2839</v>
      </c>
      <c r="P1347">
        <v>659525</v>
      </c>
      <c r="Q1347">
        <v>39.998629360000002</v>
      </c>
      <c r="R1347">
        <v>60.803815329999999</v>
      </c>
      <c r="S1347" s="11">
        <v>1648869</v>
      </c>
    </row>
    <row r="1348" spans="1:19" x14ac:dyDescent="0.3">
      <c r="A1348" t="s">
        <v>56</v>
      </c>
      <c r="B1348" t="s">
        <v>1779</v>
      </c>
      <c r="C1348" t="s">
        <v>1781</v>
      </c>
      <c r="D1348">
        <v>0</v>
      </c>
      <c r="E1348" t="s">
        <v>31</v>
      </c>
      <c r="F1348" t="s">
        <v>32</v>
      </c>
      <c r="G1348" t="s">
        <v>23</v>
      </c>
      <c r="H1348">
        <v>0</v>
      </c>
      <c r="I1348">
        <v>73</v>
      </c>
      <c r="J1348" t="s">
        <v>48</v>
      </c>
      <c r="K1348" t="s">
        <v>79</v>
      </c>
      <c r="L1348" s="13">
        <v>698773712</v>
      </c>
      <c r="M1348" s="13">
        <v>96220673</v>
      </c>
      <c r="N1348">
        <v>376193</v>
      </c>
      <c r="O1348">
        <v>1813</v>
      </c>
      <c r="P1348">
        <v>378006</v>
      </c>
      <c r="Q1348">
        <v>22.925168710000001</v>
      </c>
      <c r="R1348">
        <v>34.849637270000002</v>
      </c>
      <c r="S1348" s="11">
        <v>1648869</v>
      </c>
    </row>
    <row r="1349" spans="1:19" x14ac:dyDescent="0.3">
      <c r="A1349" t="s">
        <v>56</v>
      </c>
      <c r="B1349" t="s">
        <v>1779</v>
      </c>
      <c r="C1349" t="s">
        <v>33</v>
      </c>
      <c r="D1349">
        <v>0</v>
      </c>
      <c r="E1349" t="s">
        <v>33</v>
      </c>
      <c r="F1349" t="s">
        <v>2885</v>
      </c>
      <c r="G1349" t="s">
        <v>34</v>
      </c>
      <c r="J1349" t="s">
        <v>34</v>
      </c>
      <c r="K1349" t="s">
        <v>34</v>
      </c>
      <c r="N1349">
        <v>11979</v>
      </c>
      <c r="O1349">
        <v>88</v>
      </c>
      <c r="P1349">
        <v>12067</v>
      </c>
      <c r="Q1349">
        <v>0.731834973</v>
      </c>
      <c r="R1349">
        <v>1.1124970839999999</v>
      </c>
      <c r="S1349" s="11">
        <v>1648869</v>
      </c>
    </row>
    <row r="1350" spans="1:19" x14ac:dyDescent="0.3">
      <c r="A1350" t="s">
        <v>35</v>
      </c>
      <c r="B1350" t="s">
        <v>1782</v>
      </c>
      <c r="C1350" t="s">
        <v>1783</v>
      </c>
      <c r="D1350">
        <v>1</v>
      </c>
      <c r="E1350" t="s">
        <v>113</v>
      </c>
      <c r="F1350" t="s">
        <v>114</v>
      </c>
      <c r="G1350" t="s">
        <v>23</v>
      </c>
      <c r="H1350">
        <v>1</v>
      </c>
      <c r="I1350">
        <v>79</v>
      </c>
      <c r="J1350" t="s">
        <v>48</v>
      </c>
      <c r="K1350" t="s">
        <v>29</v>
      </c>
      <c r="L1350" s="13">
        <v>205604593</v>
      </c>
      <c r="M1350" s="13">
        <v>22055657</v>
      </c>
      <c r="N1350">
        <v>523145</v>
      </c>
      <c r="O1350">
        <v>1781</v>
      </c>
      <c r="P1350">
        <v>524926</v>
      </c>
      <c r="Q1350">
        <v>30.461643089999999</v>
      </c>
      <c r="R1350">
        <v>53.659095069999999</v>
      </c>
      <c r="S1350" s="11">
        <v>1723236</v>
      </c>
    </row>
    <row r="1351" spans="1:19" x14ac:dyDescent="0.3">
      <c r="A1351" t="s">
        <v>35</v>
      </c>
      <c r="B1351" t="s">
        <v>1782</v>
      </c>
      <c r="C1351" t="s">
        <v>1784</v>
      </c>
      <c r="D1351">
        <v>0</v>
      </c>
      <c r="E1351" t="s">
        <v>21</v>
      </c>
      <c r="F1351" t="s">
        <v>22</v>
      </c>
      <c r="G1351" t="s">
        <v>23</v>
      </c>
      <c r="H1351">
        <v>0</v>
      </c>
      <c r="I1351">
        <v>60</v>
      </c>
      <c r="J1351" t="s">
        <v>48</v>
      </c>
      <c r="K1351" t="s">
        <v>59</v>
      </c>
      <c r="L1351" s="13">
        <v>26146972</v>
      </c>
      <c r="M1351" s="13">
        <v>0</v>
      </c>
      <c r="N1351">
        <v>428559</v>
      </c>
      <c r="O1351">
        <v>1978</v>
      </c>
      <c r="P1351">
        <v>430537</v>
      </c>
      <c r="Q1351">
        <v>24.98421574</v>
      </c>
      <c r="R1351">
        <v>44.010443019999997</v>
      </c>
      <c r="S1351" s="11">
        <v>1723236</v>
      </c>
    </row>
    <row r="1352" spans="1:19" x14ac:dyDescent="0.3">
      <c r="A1352" t="s">
        <v>84</v>
      </c>
      <c r="B1352" t="s">
        <v>1785</v>
      </c>
      <c r="C1352" t="s">
        <v>1786</v>
      </c>
      <c r="D1352">
        <v>1</v>
      </c>
      <c r="E1352" t="s">
        <v>1787</v>
      </c>
      <c r="F1352" t="s">
        <v>1788</v>
      </c>
      <c r="G1352" t="s">
        <v>23</v>
      </c>
      <c r="H1352">
        <v>2</v>
      </c>
      <c r="I1352">
        <v>67</v>
      </c>
      <c r="J1352" t="s">
        <v>48</v>
      </c>
      <c r="K1352" t="s">
        <v>52</v>
      </c>
      <c r="L1352" s="13">
        <v>52932535</v>
      </c>
      <c r="M1352" s="13">
        <v>0</v>
      </c>
      <c r="N1352">
        <v>589153</v>
      </c>
      <c r="O1352">
        <v>720</v>
      </c>
      <c r="P1352">
        <v>589873</v>
      </c>
      <c r="Q1352">
        <v>43.039333290000002</v>
      </c>
      <c r="R1352">
        <v>57.003630659999999</v>
      </c>
      <c r="S1352" s="11">
        <v>1370544</v>
      </c>
    </row>
    <row r="1353" spans="1:19" x14ac:dyDescent="0.3">
      <c r="A1353" t="s">
        <v>84</v>
      </c>
      <c r="B1353" t="s">
        <v>1785</v>
      </c>
      <c r="C1353" t="s">
        <v>1789</v>
      </c>
      <c r="D1353">
        <v>0</v>
      </c>
      <c r="E1353" t="s">
        <v>87</v>
      </c>
      <c r="F1353" t="s">
        <v>88</v>
      </c>
      <c r="G1353" t="s">
        <v>23</v>
      </c>
      <c r="H1353">
        <v>9</v>
      </c>
      <c r="I1353">
        <v>30</v>
      </c>
      <c r="J1353" t="s">
        <v>48</v>
      </c>
      <c r="K1353" t="s">
        <v>29</v>
      </c>
      <c r="L1353" s="13">
        <v>5438969</v>
      </c>
      <c r="M1353" s="13">
        <v>0</v>
      </c>
      <c r="N1353">
        <v>329103</v>
      </c>
      <c r="O1353">
        <v>617</v>
      </c>
      <c r="P1353">
        <v>329720</v>
      </c>
      <c r="Q1353">
        <v>24.057600489999999</v>
      </c>
      <c r="R1353">
        <v>31.86319276</v>
      </c>
      <c r="S1353" s="11">
        <v>1370544</v>
      </c>
    </row>
    <row r="1354" spans="1:19" x14ac:dyDescent="0.3">
      <c r="A1354" t="s">
        <v>84</v>
      </c>
      <c r="B1354" t="s">
        <v>1785</v>
      </c>
      <c r="C1354" t="s">
        <v>1790</v>
      </c>
      <c r="D1354">
        <v>0</v>
      </c>
      <c r="E1354" t="s">
        <v>21</v>
      </c>
      <c r="F1354" t="s">
        <v>22</v>
      </c>
      <c r="G1354" t="s">
        <v>23</v>
      </c>
      <c r="H1354">
        <v>0</v>
      </c>
      <c r="I1354">
        <v>54</v>
      </c>
      <c r="J1354" t="s">
        <v>48</v>
      </c>
      <c r="K1354" t="s">
        <v>79</v>
      </c>
      <c r="L1354" s="13">
        <v>12100000</v>
      </c>
      <c r="M1354" s="13">
        <v>0</v>
      </c>
      <c r="N1354">
        <v>82087</v>
      </c>
      <c r="O1354">
        <v>245</v>
      </c>
      <c r="P1354">
        <v>82332</v>
      </c>
      <c r="Q1354">
        <v>6.0072496759999998</v>
      </c>
      <c r="R1354">
        <v>7.9563277509999999</v>
      </c>
      <c r="S1354" s="11">
        <v>1370544</v>
      </c>
    </row>
    <row r="1355" spans="1:19" x14ac:dyDescent="0.3">
      <c r="A1355" t="s">
        <v>84</v>
      </c>
      <c r="B1355" t="s">
        <v>1785</v>
      </c>
      <c r="C1355" t="s">
        <v>1791</v>
      </c>
      <c r="D1355">
        <v>0</v>
      </c>
      <c r="E1355" t="s">
        <v>761</v>
      </c>
      <c r="F1355" t="s">
        <v>389</v>
      </c>
      <c r="G1355" t="s">
        <v>23</v>
      </c>
      <c r="H1355">
        <v>2</v>
      </c>
      <c r="I1355">
        <v>48</v>
      </c>
      <c r="J1355" t="s">
        <v>48</v>
      </c>
      <c r="K1355" t="s">
        <v>61</v>
      </c>
      <c r="L1355" s="13">
        <v>1203908</v>
      </c>
      <c r="M1355" s="13">
        <v>0</v>
      </c>
      <c r="N1355">
        <v>19095</v>
      </c>
      <c r="O1355">
        <v>11</v>
      </c>
      <c r="P1355">
        <v>19106</v>
      </c>
      <c r="Q1355">
        <v>1.394044992</v>
      </c>
      <c r="R1355">
        <v>1.8463489040000001</v>
      </c>
      <c r="S1355" s="11">
        <v>1370544</v>
      </c>
    </row>
    <row r="1356" spans="1:19" x14ac:dyDescent="0.3">
      <c r="A1356" t="s">
        <v>101</v>
      </c>
      <c r="B1356" t="s">
        <v>1792</v>
      </c>
      <c r="C1356" t="s">
        <v>1793</v>
      </c>
      <c r="D1356">
        <v>1</v>
      </c>
      <c r="E1356" t="s">
        <v>31</v>
      </c>
      <c r="F1356" t="s">
        <v>32</v>
      </c>
      <c r="G1356" t="s">
        <v>23</v>
      </c>
      <c r="H1356">
        <v>0</v>
      </c>
      <c r="I1356">
        <v>72</v>
      </c>
      <c r="J1356" t="s">
        <v>48</v>
      </c>
      <c r="K1356" t="s">
        <v>39</v>
      </c>
      <c r="L1356" s="13">
        <v>270959520</v>
      </c>
      <c r="M1356" s="13">
        <v>728107</v>
      </c>
      <c r="N1356">
        <v>443540</v>
      </c>
      <c r="O1356">
        <v>730</v>
      </c>
      <c r="P1356">
        <v>444270</v>
      </c>
      <c r="Q1356">
        <v>28.19705634</v>
      </c>
      <c r="R1356">
        <v>34.709217430000002</v>
      </c>
      <c r="S1356" s="11">
        <v>1575590</v>
      </c>
    </row>
    <row r="1357" spans="1:19" x14ac:dyDescent="0.3">
      <c r="A1357" t="s">
        <v>101</v>
      </c>
      <c r="B1357" t="s">
        <v>1792</v>
      </c>
      <c r="C1357" t="s">
        <v>1794</v>
      </c>
      <c r="D1357">
        <v>0</v>
      </c>
      <c r="E1357" t="s">
        <v>21</v>
      </c>
      <c r="F1357" t="s">
        <v>22</v>
      </c>
      <c r="G1357" t="s">
        <v>44</v>
      </c>
      <c r="H1357">
        <v>1</v>
      </c>
      <c r="I1357">
        <v>54</v>
      </c>
      <c r="J1357" t="s">
        <v>48</v>
      </c>
      <c r="K1357" t="s">
        <v>29</v>
      </c>
      <c r="L1357" s="13">
        <v>10132939</v>
      </c>
      <c r="M1357" s="13">
        <v>2840000</v>
      </c>
      <c r="N1357">
        <v>434003</v>
      </c>
      <c r="O1357">
        <v>2045</v>
      </c>
      <c r="P1357">
        <v>436048</v>
      </c>
      <c r="Q1357">
        <v>27.675220079999999</v>
      </c>
      <c r="R1357">
        <v>34.066862139999998</v>
      </c>
      <c r="S1357" s="11">
        <v>1575590</v>
      </c>
    </row>
    <row r="1358" spans="1:19" x14ac:dyDescent="0.3">
      <c r="A1358" t="s">
        <v>101</v>
      </c>
      <c r="B1358" t="s">
        <v>1792</v>
      </c>
      <c r="C1358" t="s">
        <v>1795</v>
      </c>
      <c r="D1358">
        <v>0</v>
      </c>
      <c r="E1358" t="s">
        <v>105</v>
      </c>
      <c r="F1358" t="s">
        <v>2923</v>
      </c>
      <c r="G1358" t="s">
        <v>23</v>
      </c>
      <c r="H1358">
        <v>0</v>
      </c>
      <c r="I1358">
        <v>63</v>
      </c>
      <c r="J1358" t="s">
        <v>48</v>
      </c>
      <c r="K1358" t="s">
        <v>79</v>
      </c>
      <c r="L1358" s="13">
        <v>13573609</v>
      </c>
      <c r="M1358" s="13">
        <v>0</v>
      </c>
      <c r="N1358">
        <v>350374</v>
      </c>
      <c r="O1358">
        <v>979</v>
      </c>
      <c r="P1358">
        <v>351353</v>
      </c>
      <c r="Q1358">
        <v>22.299773420000001</v>
      </c>
      <c r="R1358">
        <v>27.449946369999999</v>
      </c>
      <c r="S1358" s="11">
        <v>1575590</v>
      </c>
    </row>
    <row r="1359" spans="1:19" x14ac:dyDescent="0.3">
      <c r="A1359" t="s">
        <v>101</v>
      </c>
      <c r="B1359" t="s">
        <v>1796</v>
      </c>
      <c r="C1359" t="s">
        <v>1797</v>
      </c>
      <c r="D1359">
        <v>1</v>
      </c>
      <c r="E1359" t="s">
        <v>21</v>
      </c>
      <c r="F1359" t="s">
        <v>22</v>
      </c>
      <c r="G1359" t="s">
        <v>23</v>
      </c>
      <c r="H1359">
        <v>4</v>
      </c>
      <c r="I1359">
        <v>59</v>
      </c>
      <c r="J1359" t="s">
        <v>24</v>
      </c>
      <c r="K1359" t="s">
        <v>52</v>
      </c>
      <c r="L1359" s="13">
        <v>10232439</v>
      </c>
      <c r="M1359" s="13">
        <v>1070914</v>
      </c>
      <c r="N1359">
        <v>507798</v>
      </c>
      <c r="O1359">
        <v>1726</v>
      </c>
      <c r="P1359">
        <v>509524</v>
      </c>
      <c r="Q1359">
        <v>30.221684450000001</v>
      </c>
      <c r="R1359">
        <v>37.593065199999998</v>
      </c>
      <c r="S1359" s="11">
        <v>1685955</v>
      </c>
    </row>
    <row r="1360" spans="1:19" x14ac:dyDescent="0.3">
      <c r="A1360" t="s">
        <v>101</v>
      </c>
      <c r="B1360" t="s">
        <v>1796</v>
      </c>
      <c r="C1360" t="s">
        <v>1798</v>
      </c>
      <c r="D1360">
        <v>0</v>
      </c>
      <c r="E1360" t="s">
        <v>105</v>
      </c>
      <c r="F1360" t="s">
        <v>2923</v>
      </c>
      <c r="G1360" t="s">
        <v>44</v>
      </c>
      <c r="H1360">
        <v>2</v>
      </c>
      <c r="I1360">
        <v>39</v>
      </c>
      <c r="J1360" t="s">
        <v>48</v>
      </c>
      <c r="K1360" t="s">
        <v>79</v>
      </c>
      <c r="L1360" s="13">
        <v>14786683</v>
      </c>
      <c r="M1360" s="13">
        <v>386896</v>
      </c>
      <c r="N1360">
        <v>424517</v>
      </c>
      <c r="O1360">
        <v>719</v>
      </c>
      <c r="P1360">
        <v>425236</v>
      </c>
      <c r="Q1360">
        <v>25.222262749999999</v>
      </c>
      <c r="R1360">
        <v>31.374232960000001</v>
      </c>
      <c r="S1360" s="11">
        <v>1685955</v>
      </c>
    </row>
    <row r="1361" spans="1:19" x14ac:dyDescent="0.3">
      <c r="A1361" t="s">
        <v>101</v>
      </c>
      <c r="B1361" t="s">
        <v>1796</v>
      </c>
      <c r="C1361" t="s">
        <v>1799</v>
      </c>
      <c r="D1361">
        <v>0</v>
      </c>
      <c r="E1361" t="s">
        <v>31</v>
      </c>
      <c r="F1361" t="s">
        <v>32</v>
      </c>
      <c r="G1361" t="s">
        <v>23</v>
      </c>
      <c r="H1361">
        <v>0</v>
      </c>
      <c r="I1361">
        <v>47</v>
      </c>
      <c r="J1361" t="s">
        <v>48</v>
      </c>
      <c r="K1361" t="s">
        <v>52</v>
      </c>
      <c r="L1361" s="13">
        <v>8613504</v>
      </c>
      <c r="M1361" s="13">
        <v>354254</v>
      </c>
      <c r="N1361">
        <v>304964</v>
      </c>
      <c r="O1361">
        <v>306</v>
      </c>
      <c r="P1361">
        <v>305270</v>
      </c>
      <c r="Q1361">
        <v>18.106651719999999</v>
      </c>
      <c r="R1361">
        <v>22.523050949999998</v>
      </c>
      <c r="S1361" s="11">
        <v>1685955</v>
      </c>
    </row>
    <row r="1362" spans="1:19" x14ac:dyDescent="0.3">
      <c r="A1362" t="s">
        <v>101</v>
      </c>
      <c r="B1362" t="s">
        <v>1796</v>
      </c>
      <c r="C1362" t="s">
        <v>1800</v>
      </c>
      <c r="D1362">
        <v>0</v>
      </c>
      <c r="E1362" t="s">
        <v>87</v>
      </c>
      <c r="F1362" t="s">
        <v>88</v>
      </c>
      <c r="G1362" t="s">
        <v>23</v>
      </c>
      <c r="H1362">
        <v>1</v>
      </c>
      <c r="I1362">
        <v>69</v>
      </c>
      <c r="J1362" t="s">
        <v>48</v>
      </c>
      <c r="K1362" t="s">
        <v>52</v>
      </c>
      <c r="L1362" s="13">
        <v>10978779</v>
      </c>
      <c r="M1362" s="13">
        <v>0</v>
      </c>
      <c r="N1362">
        <v>50315</v>
      </c>
      <c r="O1362">
        <v>86</v>
      </c>
      <c r="P1362">
        <v>50401</v>
      </c>
      <c r="Q1362">
        <v>2.9894629450000001</v>
      </c>
      <c r="R1362">
        <v>3.7186238120000001</v>
      </c>
      <c r="S1362" s="11">
        <v>1685955</v>
      </c>
    </row>
    <row r="1363" spans="1:19" x14ac:dyDescent="0.3">
      <c r="A1363" t="s">
        <v>18</v>
      </c>
      <c r="B1363" t="s">
        <v>1801</v>
      </c>
      <c r="C1363" t="s">
        <v>1802</v>
      </c>
      <c r="D1363">
        <v>1</v>
      </c>
      <c r="E1363" t="s">
        <v>31</v>
      </c>
      <c r="F1363" t="s">
        <v>32</v>
      </c>
      <c r="G1363" t="s">
        <v>23</v>
      </c>
      <c r="H1363">
        <v>42</v>
      </c>
      <c r="I1363">
        <v>51</v>
      </c>
      <c r="J1363" t="s">
        <v>48</v>
      </c>
      <c r="K1363" t="s">
        <v>52</v>
      </c>
      <c r="L1363" s="13">
        <v>245357182</v>
      </c>
      <c r="M1363" s="13">
        <v>27807304</v>
      </c>
      <c r="N1363">
        <v>602907</v>
      </c>
      <c r="O1363">
        <v>841</v>
      </c>
      <c r="P1363">
        <v>603748</v>
      </c>
      <c r="Q1363">
        <v>19.164698869999999</v>
      </c>
      <c r="R1363">
        <v>38.61155274</v>
      </c>
      <c r="S1363" s="11">
        <v>3150313</v>
      </c>
    </row>
    <row r="1364" spans="1:19" x14ac:dyDescent="0.3">
      <c r="A1364" t="s">
        <v>18</v>
      </c>
      <c r="B1364" t="s">
        <v>1801</v>
      </c>
      <c r="C1364" t="s">
        <v>1803</v>
      </c>
      <c r="D1364">
        <v>0</v>
      </c>
      <c r="E1364" t="s">
        <v>27</v>
      </c>
      <c r="F1364" t="s">
        <v>28</v>
      </c>
      <c r="G1364" t="s">
        <v>23</v>
      </c>
      <c r="H1364">
        <v>0</v>
      </c>
      <c r="I1364">
        <v>50</v>
      </c>
      <c r="J1364" t="s">
        <v>48</v>
      </c>
      <c r="K1364" t="s">
        <v>25</v>
      </c>
      <c r="L1364" s="13">
        <v>567940114</v>
      </c>
      <c r="M1364" s="13">
        <v>91408506</v>
      </c>
      <c r="N1364">
        <v>592485</v>
      </c>
      <c r="O1364">
        <v>344</v>
      </c>
      <c r="P1364">
        <v>592829</v>
      </c>
      <c r="Q1364">
        <v>18.818098389999999</v>
      </c>
      <c r="R1364">
        <v>37.91324891</v>
      </c>
      <c r="S1364" s="11">
        <v>3150313</v>
      </c>
    </row>
    <row r="1365" spans="1:19" x14ac:dyDescent="0.3">
      <c r="A1365" t="s">
        <v>18</v>
      </c>
      <c r="B1365" t="s">
        <v>1801</v>
      </c>
      <c r="C1365" t="s">
        <v>1804</v>
      </c>
      <c r="D1365">
        <v>0</v>
      </c>
      <c r="E1365" t="s">
        <v>21</v>
      </c>
      <c r="F1365" t="s">
        <v>22</v>
      </c>
      <c r="G1365" t="s">
        <v>23</v>
      </c>
      <c r="H1365">
        <v>1</v>
      </c>
      <c r="I1365">
        <v>59</v>
      </c>
      <c r="J1365" t="s">
        <v>48</v>
      </c>
      <c r="K1365" t="s">
        <v>29</v>
      </c>
      <c r="L1365" s="13">
        <v>25940000</v>
      </c>
      <c r="M1365" s="13">
        <v>6100000</v>
      </c>
      <c r="N1365">
        <v>303851</v>
      </c>
      <c r="O1365">
        <v>431</v>
      </c>
      <c r="P1365">
        <v>304282</v>
      </c>
      <c r="Q1365">
        <v>9.6587862859999998</v>
      </c>
      <c r="R1365">
        <v>19.45977542</v>
      </c>
      <c r="S1365" s="11">
        <v>3150313</v>
      </c>
    </row>
    <row r="1366" spans="1:19" x14ac:dyDescent="0.3">
      <c r="A1366" t="s">
        <v>18</v>
      </c>
      <c r="B1366" t="s">
        <v>1801</v>
      </c>
      <c r="C1366" t="s">
        <v>1805</v>
      </c>
      <c r="D1366">
        <v>0</v>
      </c>
      <c r="E1366" t="s">
        <v>134</v>
      </c>
      <c r="F1366" t="s">
        <v>135</v>
      </c>
      <c r="G1366" t="s">
        <v>23</v>
      </c>
      <c r="H1366">
        <v>0</v>
      </c>
      <c r="I1366">
        <v>43</v>
      </c>
      <c r="J1366" t="s">
        <v>48</v>
      </c>
      <c r="K1366" t="s">
        <v>61</v>
      </c>
      <c r="L1366" s="13">
        <v>139714395</v>
      </c>
      <c r="M1366" s="13">
        <v>40743724</v>
      </c>
      <c r="N1366">
        <v>28413</v>
      </c>
      <c r="O1366">
        <v>7</v>
      </c>
      <c r="P1366">
        <v>28420</v>
      </c>
      <c r="Q1366">
        <v>0.90213258200000002</v>
      </c>
      <c r="R1366">
        <v>1.817546938</v>
      </c>
      <c r="S1366" s="11">
        <v>3150313</v>
      </c>
    </row>
    <row r="1367" spans="1:19" x14ac:dyDescent="0.3">
      <c r="A1367" t="s">
        <v>18</v>
      </c>
      <c r="B1367" t="s">
        <v>1801</v>
      </c>
      <c r="C1367" t="s">
        <v>33</v>
      </c>
      <c r="D1367">
        <v>0</v>
      </c>
      <c r="E1367" t="s">
        <v>33</v>
      </c>
      <c r="F1367" t="s">
        <v>2885</v>
      </c>
      <c r="G1367" t="s">
        <v>34</v>
      </c>
      <c r="J1367" t="s">
        <v>34</v>
      </c>
      <c r="K1367" t="s">
        <v>34</v>
      </c>
      <c r="N1367">
        <v>17867</v>
      </c>
      <c r="O1367">
        <v>28</v>
      </c>
      <c r="P1367">
        <v>17895</v>
      </c>
      <c r="Q1367">
        <v>0.56803879499999999</v>
      </c>
      <c r="R1367">
        <v>1.144440621</v>
      </c>
      <c r="S1367" s="11">
        <v>3150313</v>
      </c>
    </row>
    <row r="1368" spans="1:19" x14ac:dyDescent="0.3">
      <c r="A1368" t="s">
        <v>1170</v>
      </c>
      <c r="B1368" t="s">
        <v>1806</v>
      </c>
      <c r="C1368" t="s">
        <v>1807</v>
      </c>
      <c r="D1368">
        <v>1</v>
      </c>
      <c r="E1368" t="s">
        <v>21</v>
      </c>
      <c r="F1368" t="s">
        <v>22</v>
      </c>
      <c r="G1368" t="s">
        <v>23</v>
      </c>
      <c r="H1368">
        <v>0</v>
      </c>
      <c r="I1368">
        <v>60</v>
      </c>
      <c r="J1368" t="s">
        <v>48</v>
      </c>
      <c r="K1368" t="s">
        <v>61</v>
      </c>
      <c r="L1368" s="13">
        <v>15724337</v>
      </c>
      <c r="M1368" s="13">
        <v>783963</v>
      </c>
      <c r="N1368">
        <v>638441</v>
      </c>
      <c r="O1368">
        <v>8748</v>
      </c>
      <c r="P1368">
        <v>647189</v>
      </c>
      <c r="Q1368">
        <v>50.503955640000001</v>
      </c>
      <c r="R1368">
        <v>68.620089320000005</v>
      </c>
      <c r="S1368" s="11">
        <v>1281462</v>
      </c>
    </row>
    <row r="1369" spans="1:19" x14ac:dyDescent="0.3">
      <c r="A1369" t="s">
        <v>1170</v>
      </c>
      <c r="B1369" t="s">
        <v>1806</v>
      </c>
      <c r="C1369" t="s">
        <v>1808</v>
      </c>
      <c r="D1369">
        <v>0</v>
      </c>
      <c r="E1369" t="s">
        <v>31</v>
      </c>
      <c r="F1369" t="s">
        <v>32</v>
      </c>
      <c r="G1369" t="s">
        <v>23</v>
      </c>
      <c r="H1369">
        <v>0</v>
      </c>
      <c r="I1369">
        <v>32</v>
      </c>
      <c r="J1369" t="s">
        <v>48</v>
      </c>
      <c r="K1369" t="s">
        <v>59</v>
      </c>
      <c r="L1369" s="13">
        <v>48523665</v>
      </c>
      <c r="M1369" s="13">
        <v>16286033</v>
      </c>
      <c r="N1369">
        <v>240184</v>
      </c>
      <c r="O1369">
        <v>1546</v>
      </c>
      <c r="P1369">
        <v>241730</v>
      </c>
      <c r="Q1369">
        <v>18.863610470000001</v>
      </c>
      <c r="R1369">
        <v>25.6301238</v>
      </c>
      <c r="S1369" s="11">
        <v>1281462</v>
      </c>
    </row>
    <row r="1370" spans="1:19" x14ac:dyDescent="0.3">
      <c r="A1370" t="s">
        <v>1170</v>
      </c>
      <c r="B1370" t="s">
        <v>1806</v>
      </c>
      <c r="C1370" t="s">
        <v>1809</v>
      </c>
      <c r="D1370">
        <v>0</v>
      </c>
      <c r="E1370" t="s">
        <v>87</v>
      </c>
      <c r="F1370" t="s">
        <v>88</v>
      </c>
      <c r="G1370" t="s">
        <v>23</v>
      </c>
      <c r="H1370">
        <v>1</v>
      </c>
      <c r="I1370">
        <v>48</v>
      </c>
      <c r="J1370" t="s">
        <v>48</v>
      </c>
      <c r="K1370" t="s">
        <v>29</v>
      </c>
      <c r="L1370" s="13">
        <v>4303590</v>
      </c>
      <c r="M1370" s="13">
        <v>934823</v>
      </c>
      <c r="N1370">
        <v>14742</v>
      </c>
      <c r="O1370">
        <v>96</v>
      </c>
      <c r="P1370">
        <v>14838</v>
      </c>
      <c r="Q1370">
        <v>1.1578962150000001</v>
      </c>
      <c r="R1370">
        <v>1.573241951</v>
      </c>
      <c r="S1370" s="11">
        <v>1281462</v>
      </c>
    </row>
    <row r="1371" spans="1:19" x14ac:dyDescent="0.3">
      <c r="A1371" t="s">
        <v>383</v>
      </c>
      <c r="B1371" t="s">
        <v>1810</v>
      </c>
      <c r="C1371" t="s">
        <v>1811</v>
      </c>
      <c r="D1371">
        <v>1</v>
      </c>
      <c r="E1371" t="s">
        <v>21</v>
      </c>
      <c r="F1371" t="s">
        <v>22</v>
      </c>
      <c r="G1371" t="s">
        <v>23</v>
      </c>
      <c r="H1371">
        <v>0</v>
      </c>
      <c r="I1371">
        <v>59</v>
      </c>
      <c r="J1371" t="s">
        <v>24</v>
      </c>
      <c r="K1371" t="s">
        <v>29</v>
      </c>
      <c r="L1371" s="13">
        <v>26702373</v>
      </c>
      <c r="M1371" s="13">
        <v>1000075</v>
      </c>
      <c r="N1371">
        <v>735365</v>
      </c>
      <c r="O1371">
        <v>1901</v>
      </c>
      <c r="P1371">
        <v>737266</v>
      </c>
      <c r="Q1371">
        <v>37.783962930000001</v>
      </c>
      <c r="R1371">
        <v>48.570455440000003</v>
      </c>
      <c r="S1371" s="11">
        <v>1951267</v>
      </c>
    </row>
    <row r="1372" spans="1:19" x14ac:dyDescent="0.3">
      <c r="A1372" t="s">
        <v>383</v>
      </c>
      <c r="B1372" t="s">
        <v>1810</v>
      </c>
      <c r="C1372" t="s">
        <v>1812</v>
      </c>
      <c r="D1372">
        <v>0</v>
      </c>
      <c r="E1372" t="s">
        <v>31</v>
      </c>
      <c r="F1372" t="s">
        <v>32</v>
      </c>
      <c r="G1372" t="s">
        <v>23</v>
      </c>
      <c r="H1372">
        <v>1</v>
      </c>
      <c r="I1372">
        <v>58</v>
      </c>
      <c r="J1372" t="s">
        <v>24</v>
      </c>
      <c r="K1372" t="s">
        <v>52</v>
      </c>
      <c r="L1372" s="13">
        <v>3182853</v>
      </c>
      <c r="M1372" s="13">
        <v>0</v>
      </c>
      <c r="N1372">
        <v>638372</v>
      </c>
      <c r="O1372">
        <v>1220</v>
      </c>
      <c r="P1372">
        <v>639592</v>
      </c>
      <c r="Q1372">
        <v>32.778292260000001</v>
      </c>
      <c r="R1372">
        <v>42.135775610000003</v>
      </c>
      <c r="S1372" s="11">
        <v>1951267</v>
      </c>
    </row>
    <row r="1373" spans="1:19" x14ac:dyDescent="0.3">
      <c r="A1373" t="s">
        <v>383</v>
      </c>
      <c r="B1373" t="s">
        <v>1810</v>
      </c>
      <c r="C1373" t="s">
        <v>1813</v>
      </c>
      <c r="D1373">
        <v>0</v>
      </c>
      <c r="E1373" t="s">
        <v>1635</v>
      </c>
      <c r="F1373" t="s">
        <v>272</v>
      </c>
      <c r="G1373" t="s">
        <v>23</v>
      </c>
      <c r="H1373">
        <v>0</v>
      </c>
      <c r="I1373">
        <v>57</v>
      </c>
      <c r="J1373" t="s">
        <v>24</v>
      </c>
      <c r="K1373" t="s">
        <v>66</v>
      </c>
      <c r="L1373" s="13">
        <v>15377000</v>
      </c>
      <c r="M1373" s="13">
        <v>282000</v>
      </c>
      <c r="N1373">
        <v>48782</v>
      </c>
      <c r="O1373">
        <v>143</v>
      </c>
      <c r="P1373">
        <v>48925</v>
      </c>
      <c r="Q1373">
        <v>2.5073452270000001</v>
      </c>
      <c r="R1373">
        <v>3.2231372839999999</v>
      </c>
      <c r="S1373" s="11">
        <v>1951267</v>
      </c>
    </row>
    <row r="1374" spans="1:19" x14ac:dyDescent="0.3">
      <c r="A1374" t="s">
        <v>383</v>
      </c>
      <c r="B1374" t="s">
        <v>1810</v>
      </c>
      <c r="C1374" t="s">
        <v>33</v>
      </c>
      <c r="D1374">
        <v>0</v>
      </c>
      <c r="E1374" t="s">
        <v>33</v>
      </c>
      <c r="F1374" t="s">
        <v>2885</v>
      </c>
      <c r="G1374" t="s">
        <v>34</v>
      </c>
      <c r="J1374" t="s">
        <v>34</v>
      </c>
      <c r="K1374" t="s">
        <v>34</v>
      </c>
      <c r="N1374">
        <v>32221</v>
      </c>
      <c r="O1374">
        <v>19</v>
      </c>
      <c r="P1374">
        <v>32240</v>
      </c>
      <c r="Q1374">
        <v>1.6522597880000001</v>
      </c>
      <c r="R1374">
        <v>2.1239437099999998</v>
      </c>
      <c r="S1374" s="11">
        <v>1951267</v>
      </c>
    </row>
    <row r="1375" spans="1:19" x14ac:dyDescent="0.3">
      <c r="A1375" t="s">
        <v>383</v>
      </c>
      <c r="B1375" t="s">
        <v>1810</v>
      </c>
      <c r="C1375" t="s">
        <v>1814</v>
      </c>
      <c r="D1375">
        <v>0</v>
      </c>
      <c r="E1375" t="s">
        <v>1815</v>
      </c>
      <c r="F1375" t="s">
        <v>444</v>
      </c>
      <c r="G1375" t="s">
        <v>23</v>
      </c>
      <c r="H1375">
        <v>0</v>
      </c>
      <c r="I1375">
        <v>43</v>
      </c>
      <c r="J1375" t="s">
        <v>24</v>
      </c>
      <c r="K1375" t="s">
        <v>25</v>
      </c>
      <c r="L1375" s="13">
        <v>2120000</v>
      </c>
      <c r="M1375" s="13">
        <v>0</v>
      </c>
      <c r="N1375">
        <v>15707</v>
      </c>
      <c r="O1375">
        <v>2</v>
      </c>
      <c r="P1375">
        <v>15709</v>
      </c>
      <c r="Q1375">
        <v>0.80506665700000002</v>
      </c>
      <c r="R1375">
        <v>1.0348955259999999</v>
      </c>
      <c r="S1375" s="11">
        <v>1951267</v>
      </c>
    </row>
    <row r="1376" spans="1:19" x14ac:dyDescent="0.3">
      <c r="A1376" t="s">
        <v>383</v>
      </c>
      <c r="B1376" t="s">
        <v>1810</v>
      </c>
      <c r="C1376" t="s">
        <v>1816</v>
      </c>
      <c r="D1376">
        <v>0</v>
      </c>
      <c r="E1376" t="s">
        <v>155</v>
      </c>
      <c r="F1376" t="s">
        <v>221</v>
      </c>
      <c r="G1376" t="s">
        <v>23</v>
      </c>
      <c r="H1376">
        <v>0</v>
      </c>
      <c r="I1376">
        <v>40</v>
      </c>
      <c r="J1376" t="s">
        <v>24</v>
      </c>
      <c r="K1376" t="s">
        <v>29</v>
      </c>
      <c r="L1376" s="13">
        <v>2313900</v>
      </c>
      <c r="M1376" s="13">
        <v>294000</v>
      </c>
      <c r="N1376">
        <v>15626</v>
      </c>
      <c r="O1376">
        <v>0</v>
      </c>
      <c r="P1376">
        <v>15626</v>
      </c>
      <c r="Q1376">
        <v>0.80081301000000005</v>
      </c>
      <c r="R1376">
        <v>1.0294275559999999</v>
      </c>
      <c r="S1376" s="11">
        <v>1951267</v>
      </c>
    </row>
    <row r="1377" spans="1:19" x14ac:dyDescent="0.3">
      <c r="A1377" t="s">
        <v>383</v>
      </c>
      <c r="B1377" t="s">
        <v>1817</v>
      </c>
      <c r="C1377" t="s">
        <v>1818</v>
      </c>
      <c r="D1377">
        <v>1</v>
      </c>
      <c r="E1377" t="s">
        <v>21</v>
      </c>
      <c r="F1377" t="s">
        <v>22</v>
      </c>
      <c r="G1377" t="s">
        <v>23</v>
      </c>
      <c r="H1377">
        <v>1</v>
      </c>
      <c r="I1377">
        <v>59</v>
      </c>
      <c r="J1377" t="s">
        <v>48</v>
      </c>
      <c r="K1377" t="s">
        <v>29</v>
      </c>
      <c r="L1377" s="13">
        <v>90908944</v>
      </c>
      <c r="M1377" s="13">
        <v>799283</v>
      </c>
      <c r="N1377">
        <v>845944</v>
      </c>
      <c r="O1377">
        <v>1842</v>
      </c>
      <c r="P1377">
        <v>847786</v>
      </c>
      <c r="Q1377">
        <v>48.145723009999998</v>
      </c>
      <c r="R1377">
        <v>61.812932230000001</v>
      </c>
      <c r="S1377" s="11">
        <v>1760875</v>
      </c>
    </row>
    <row r="1378" spans="1:19" x14ac:dyDescent="0.3">
      <c r="A1378" t="s">
        <v>383</v>
      </c>
      <c r="B1378" t="s">
        <v>1817</v>
      </c>
      <c r="C1378" t="s">
        <v>1819</v>
      </c>
      <c r="D1378">
        <v>0</v>
      </c>
      <c r="E1378" t="s">
        <v>31</v>
      </c>
      <c r="F1378" t="s">
        <v>32</v>
      </c>
      <c r="G1378" t="s">
        <v>44</v>
      </c>
      <c r="H1378">
        <v>0</v>
      </c>
      <c r="I1378">
        <v>45</v>
      </c>
      <c r="J1378" t="s">
        <v>48</v>
      </c>
      <c r="K1378" t="s">
        <v>29</v>
      </c>
      <c r="L1378" s="13">
        <v>6759260</v>
      </c>
      <c r="M1378" s="13">
        <v>0</v>
      </c>
      <c r="N1378">
        <v>470528</v>
      </c>
      <c r="O1378">
        <v>524</v>
      </c>
      <c r="P1378">
        <v>471052</v>
      </c>
      <c r="Q1378">
        <v>26.751018670000001</v>
      </c>
      <c r="R1378">
        <v>34.344876360000001</v>
      </c>
      <c r="S1378" s="11">
        <v>1760875</v>
      </c>
    </row>
    <row r="1379" spans="1:19" x14ac:dyDescent="0.3">
      <c r="A1379" t="s">
        <v>363</v>
      </c>
      <c r="B1379" t="s">
        <v>1820</v>
      </c>
      <c r="C1379" t="s">
        <v>1821</v>
      </c>
      <c r="D1379">
        <v>1</v>
      </c>
      <c r="E1379" t="s">
        <v>155</v>
      </c>
      <c r="F1379" t="s">
        <v>1822</v>
      </c>
      <c r="G1379" t="s">
        <v>44</v>
      </c>
      <c r="H1379">
        <v>0</v>
      </c>
      <c r="I1379">
        <v>55</v>
      </c>
      <c r="J1379" t="s">
        <v>48</v>
      </c>
      <c r="K1379" t="s">
        <v>61</v>
      </c>
      <c r="L1379" s="13">
        <v>234154139</v>
      </c>
      <c r="M1379" s="13">
        <v>14232295</v>
      </c>
      <c r="N1379">
        <v>702167</v>
      </c>
      <c r="O1379">
        <v>1493</v>
      </c>
      <c r="P1379">
        <v>703660</v>
      </c>
      <c r="Q1379">
        <v>41.10153948</v>
      </c>
      <c r="R1379">
        <v>51.003825689999999</v>
      </c>
      <c r="S1379" s="11">
        <v>1712004</v>
      </c>
    </row>
    <row r="1380" spans="1:19" x14ac:dyDescent="0.3">
      <c r="A1380" t="s">
        <v>363</v>
      </c>
      <c r="B1380" t="s">
        <v>1820</v>
      </c>
      <c r="C1380" t="s">
        <v>1823</v>
      </c>
      <c r="D1380">
        <v>0</v>
      </c>
      <c r="E1380" t="s">
        <v>290</v>
      </c>
      <c r="F1380" t="s">
        <v>291</v>
      </c>
      <c r="G1380" t="s">
        <v>23</v>
      </c>
      <c r="H1380">
        <v>0</v>
      </c>
      <c r="I1380">
        <v>31</v>
      </c>
      <c r="J1380" t="s">
        <v>48</v>
      </c>
      <c r="K1380" t="s">
        <v>52</v>
      </c>
      <c r="L1380" s="13">
        <v>740087761</v>
      </c>
      <c r="M1380" s="13">
        <v>353629176</v>
      </c>
      <c r="N1380">
        <v>576545</v>
      </c>
      <c r="O1380">
        <v>1239</v>
      </c>
      <c r="P1380">
        <v>577784</v>
      </c>
      <c r="Q1380">
        <v>33.74898657</v>
      </c>
      <c r="R1380">
        <v>41.879877239999999</v>
      </c>
      <c r="S1380" s="11">
        <v>1712004</v>
      </c>
    </row>
    <row r="1381" spans="1:19" x14ac:dyDescent="0.3">
      <c r="A1381" t="s">
        <v>363</v>
      </c>
      <c r="B1381" t="s">
        <v>1820</v>
      </c>
      <c r="C1381" t="s">
        <v>1824</v>
      </c>
      <c r="D1381">
        <v>0</v>
      </c>
      <c r="E1381" t="s">
        <v>155</v>
      </c>
      <c r="F1381" t="s">
        <v>1825</v>
      </c>
      <c r="G1381" t="s">
        <v>23</v>
      </c>
      <c r="H1381">
        <v>0</v>
      </c>
      <c r="I1381">
        <v>36</v>
      </c>
      <c r="J1381" t="s">
        <v>48</v>
      </c>
      <c r="K1381" t="s">
        <v>61</v>
      </c>
      <c r="L1381" s="13">
        <v>660000</v>
      </c>
      <c r="M1381" s="13">
        <v>1160000</v>
      </c>
      <c r="N1381">
        <v>18323</v>
      </c>
      <c r="O1381">
        <v>0</v>
      </c>
      <c r="P1381">
        <v>18323</v>
      </c>
      <c r="Q1381">
        <v>1.070266191</v>
      </c>
      <c r="R1381">
        <v>1.3281174120000001</v>
      </c>
      <c r="S1381" s="11">
        <v>1712004</v>
      </c>
    </row>
    <row r="1382" spans="1:19" x14ac:dyDescent="0.3">
      <c r="A1382" t="s">
        <v>347</v>
      </c>
      <c r="B1382" t="s">
        <v>1826</v>
      </c>
      <c r="C1382" t="s">
        <v>1827</v>
      </c>
      <c r="D1382">
        <v>1</v>
      </c>
      <c r="E1382" t="s">
        <v>21</v>
      </c>
      <c r="F1382" t="s">
        <v>22</v>
      </c>
      <c r="G1382" t="s">
        <v>23</v>
      </c>
      <c r="H1382">
        <v>0</v>
      </c>
      <c r="I1382">
        <v>45</v>
      </c>
      <c r="J1382" t="s">
        <v>48</v>
      </c>
      <c r="K1382" t="s">
        <v>52</v>
      </c>
      <c r="L1382" s="13">
        <v>6206286</v>
      </c>
      <c r="M1382" s="13">
        <v>0</v>
      </c>
      <c r="N1382">
        <v>732740</v>
      </c>
      <c r="O1382">
        <v>2729</v>
      </c>
      <c r="P1382">
        <v>735469</v>
      </c>
      <c r="Q1382">
        <v>40.854009779999998</v>
      </c>
      <c r="R1382">
        <v>48.822339599999999</v>
      </c>
      <c r="S1382" s="11">
        <v>1800237</v>
      </c>
    </row>
    <row r="1383" spans="1:19" x14ac:dyDescent="0.3">
      <c r="A1383" t="s">
        <v>347</v>
      </c>
      <c r="B1383" t="s">
        <v>1826</v>
      </c>
      <c r="C1383" t="s">
        <v>1828</v>
      </c>
      <c r="D1383">
        <v>0</v>
      </c>
      <c r="E1383" t="s">
        <v>31</v>
      </c>
      <c r="F1383" t="s">
        <v>32</v>
      </c>
      <c r="G1383" t="s">
        <v>23</v>
      </c>
      <c r="H1383">
        <v>0</v>
      </c>
      <c r="I1383">
        <v>67</v>
      </c>
      <c r="J1383" t="s">
        <v>48</v>
      </c>
      <c r="K1383" t="s">
        <v>29</v>
      </c>
      <c r="L1383" s="13">
        <v>126699173</v>
      </c>
      <c r="M1383" s="13">
        <v>0</v>
      </c>
      <c r="N1383">
        <v>595845</v>
      </c>
      <c r="O1383">
        <v>1079</v>
      </c>
      <c r="P1383">
        <v>596924</v>
      </c>
      <c r="Q1383">
        <v>33.158078629999999</v>
      </c>
      <c r="R1383">
        <v>39.625363200000002</v>
      </c>
      <c r="S1383" s="11">
        <v>1800237</v>
      </c>
    </row>
    <row r="1384" spans="1:19" x14ac:dyDescent="0.3">
      <c r="A1384" t="s">
        <v>347</v>
      </c>
      <c r="B1384" t="s">
        <v>1826</v>
      </c>
      <c r="C1384" t="s">
        <v>1829</v>
      </c>
      <c r="D1384">
        <v>0</v>
      </c>
      <c r="E1384" t="s">
        <v>1595</v>
      </c>
      <c r="F1384" t="s">
        <v>332</v>
      </c>
      <c r="G1384" t="s">
        <v>23</v>
      </c>
      <c r="H1384">
        <v>0</v>
      </c>
      <c r="I1384">
        <v>55</v>
      </c>
      <c r="J1384" t="s">
        <v>24</v>
      </c>
      <c r="K1384" t="s">
        <v>29</v>
      </c>
      <c r="L1384" s="13">
        <v>1035500</v>
      </c>
      <c r="M1384" s="13">
        <v>0</v>
      </c>
      <c r="N1384">
        <v>103402</v>
      </c>
      <c r="O1384">
        <v>468</v>
      </c>
      <c r="P1384">
        <v>103870</v>
      </c>
      <c r="Q1384">
        <v>5.7697958659999999</v>
      </c>
      <c r="R1384">
        <v>6.8951599789999998</v>
      </c>
      <c r="S1384" s="11">
        <v>1800237</v>
      </c>
    </row>
    <row r="1385" spans="1:19" x14ac:dyDescent="0.3">
      <c r="A1385" t="s">
        <v>347</v>
      </c>
      <c r="B1385" t="s">
        <v>1826</v>
      </c>
      <c r="C1385" t="s">
        <v>33</v>
      </c>
      <c r="D1385">
        <v>0</v>
      </c>
      <c r="E1385" t="s">
        <v>33</v>
      </c>
      <c r="F1385" t="s">
        <v>2885</v>
      </c>
      <c r="G1385" t="s">
        <v>34</v>
      </c>
      <c r="J1385" t="s">
        <v>34</v>
      </c>
      <c r="K1385" t="s">
        <v>34</v>
      </c>
      <c r="N1385">
        <v>18495</v>
      </c>
      <c r="O1385">
        <v>23</v>
      </c>
      <c r="P1385">
        <v>18518</v>
      </c>
      <c r="Q1385">
        <v>1.02864234</v>
      </c>
      <c r="R1385">
        <v>1.229272865</v>
      </c>
      <c r="S1385" s="11">
        <v>1800237</v>
      </c>
    </row>
    <row r="1386" spans="1:19" x14ac:dyDescent="0.3">
      <c r="A1386" t="s">
        <v>35</v>
      </c>
      <c r="B1386" t="s">
        <v>1830</v>
      </c>
      <c r="C1386" t="s">
        <v>1831</v>
      </c>
      <c r="D1386">
        <v>1</v>
      </c>
      <c r="E1386" t="s">
        <v>21</v>
      </c>
      <c r="F1386" t="s">
        <v>22</v>
      </c>
      <c r="G1386" t="s">
        <v>44</v>
      </c>
      <c r="H1386">
        <v>0</v>
      </c>
      <c r="I1386">
        <v>70</v>
      </c>
      <c r="J1386" t="s">
        <v>48</v>
      </c>
      <c r="K1386" t="s">
        <v>39</v>
      </c>
      <c r="L1386" s="13">
        <v>2508270292</v>
      </c>
      <c r="M1386" s="13">
        <v>131288062</v>
      </c>
      <c r="N1386">
        <v>667342</v>
      </c>
      <c r="O1386">
        <v>3951</v>
      </c>
      <c r="P1386">
        <v>671293</v>
      </c>
      <c r="Q1386">
        <v>37.131235089999997</v>
      </c>
      <c r="R1386">
        <v>60.787630450000002</v>
      </c>
      <c r="S1386" s="11">
        <v>1807893</v>
      </c>
    </row>
    <row r="1387" spans="1:19" x14ac:dyDescent="0.3">
      <c r="A1387" t="s">
        <v>35</v>
      </c>
      <c r="B1387" t="s">
        <v>1830</v>
      </c>
      <c r="C1387" t="s">
        <v>1832</v>
      </c>
      <c r="D1387">
        <v>0</v>
      </c>
      <c r="E1387" t="s">
        <v>370</v>
      </c>
      <c r="F1387" t="s">
        <v>371</v>
      </c>
      <c r="G1387" t="s">
        <v>23</v>
      </c>
      <c r="H1387">
        <v>2</v>
      </c>
      <c r="I1387">
        <v>66</v>
      </c>
      <c r="J1387" t="s">
        <v>48</v>
      </c>
      <c r="K1387" t="s">
        <v>52</v>
      </c>
      <c r="L1387" s="13">
        <v>216820285</v>
      </c>
      <c r="M1387" s="13">
        <v>5708000</v>
      </c>
      <c r="N1387">
        <v>377319</v>
      </c>
      <c r="O1387">
        <v>503</v>
      </c>
      <c r="P1387">
        <v>377822</v>
      </c>
      <c r="Q1387">
        <v>20.898471310000001</v>
      </c>
      <c r="R1387">
        <v>34.2129355</v>
      </c>
      <c r="S1387" s="11">
        <v>1807893</v>
      </c>
    </row>
    <row r="1388" spans="1:19" x14ac:dyDescent="0.3">
      <c r="A1388" t="s">
        <v>35</v>
      </c>
      <c r="B1388" t="s">
        <v>1830</v>
      </c>
      <c r="C1388" t="s">
        <v>1833</v>
      </c>
      <c r="D1388">
        <v>0</v>
      </c>
      <c r="E1388" t="s">
        <v>31</v>
      </c>
      <c r="F1388" t="s">
        <v>32</v>
      </c>
      <c r="G1388" t="s">
        <v>23</v>
      </c>
      <c r="H1388">
        <v>0</v>
      </c>
      <c r="I1388">
        <v>63</v>
      </c>
      <c r="J1388" t="s">
        <v>48</v>
      </c>
      <c r="K1388" t="s">
        <v>52</v>
      </c>
      <c r="L1388" s="13">
        <v>356953188</v>
      </c>
      <c r="M1388" s="13">
        <v>0</v>
      </c>
      <c r="N1388">
        <v>27970</v>
      </c>
      <c r="O1388">
        <v>114</v>
      </c>
      <c r="P1388">
        <v>28084</v>
      </c>
      <c r="Q1388">
        <v>1.5534105170000001</v>
      </c>
      <c r="R1388">
        <v>2.543091934</v>
      </c>
      <c r="S1388" s="11">
        <v>1807893</v>
      </c>
    </row>
    <row r="1389" spans="1:19" x14ac:dyDescent="0.3">
      <c r="A1389" t="s">
        <v>101</v>
      </c>
      <c r="B1389" t="s">
        <v>1834</v>
      </c>
      <c r="C1389" t="s">
        <v>1835</v>
      </c>
      <c r="D1389">
        <v>1</v>
      </c>
      <c r="E1389" t="s">
        <v>105</v>
      </c>
      <c r="F1389" t="s">
        <v>2923</v>
      </c>
      <c r="G1389" t="s">
        <v>23</v>
      </c>
      <c r="H1389">
        <v>0</v>
      </c>
      <c r="I1389">
        <v>80</v>
      </c>
      <c r="J1389" t="s">
        <v>38</v>
      </c>
      <c r="K1389" t="s">
        <v>29</v>
      </c>
      <c r="L1389" s="13">
        <v>10667304</v>
      </c>
      <c r="M1389" s="13">
        <v>0</v>
      </c>
      <c r="N1389">
        <v>726463</v>
      </c>
      <c r="O1389">
        <v>365</v>
      </c>
      <c r="P1389">
        <v>726828</v>
      </c>
      <c r="Q1389">
        <v>43.994295729999997</v>
      </c>
      <c r="R1389">
        <v>51.841522830000002</v>
      </c>
      <c r="S1389" s="11">
        <v>1652096</v>
      </c>
    </row>
    <row r="1390" spans="1:19" x14ac:dyDescent="0.3">
      <c r="A1390" t="s">
        <v>101</v>
      </c>
      <c r="B1390" t="s">
        <v>1834</v>
      </c>
      <c r="C1390" t="s">
        <v>1836</v>
      </c>
      <c r="D1390">
        <v>0</v>
      </c>
      <c r="E1390" t="s">
        <v>21</v>
      </c>
      <c r="F1390" t="s">
        <v>22</v>
      </c>
      <c r="G1390" t="s">
        <v>23</v>
      </c>
      <c r="H1390">
        <v>0</v>
      </c>
      <c r="I1390">
        <v>46</v>
      </c>
      <c r="J1390" t="s">
        <v>38</v>
      </c>
      <c r="K1390" t="s">
        <v>29</v>
      </c>
      <c r="L1390" s="13">
        <v>3592432</v>
      </c>
      <c r="M1390" s="13">
        <v>400000</v>
      </c>
      <c r="N1390">
        <v>522267</v>
      </c>
      <c r="O1390">
        <v>587</v>
      </c>
      <c r="P1390">
        <v>522854</v>
      </c>
      <c r="Q1390">
        <v>31.64791877</v>
      </c>
      <c r="R1390">
        <v>37.292932550000003</v>
      </c>
      <c r="S1390" s="11">
        <v>1652096</v>
      </c>
    </row>
    <row r="1391" spans="1:19" x14ac:dyDescent="0.3">
      <c r="A1391" t="s">
        <v>101</v>
      </c>
      <c r="B1391" t="s">
        <v>1834</v>
      </c>
      <c r="C1391" t="s">
        <v>1837</v>
      </c>
      <c r="D1391">
        <v>0</v>
      </c>
      <c r="E1391" t="s">
        <v>87</v>
      </c>
      <c r="F1391" t="s">
        <v>88</v>
      </c>
      <c r="G1391" t="s">
        <v>23</v>
      </c>
      <c r="H1391">
        <v>0</v>
      </c>
      <c r="I1391">
        <v>42</v>
      </c>
      <c r="J1391" t="s">
        <v>38</v>
      </c>
      <c r="K1391" t="s">
        <v>79</v>
      </c>
      <c r="L1391" s="13">
        <v>6853079</v>
      </c>
      <c r="M1391" s="13">
        <v>0</v>
      </c>
      <c r="N1391">
        <v>92372</v>
      </c>
      <c r="O1391">
        <v>45</v>
      </c>
      <c r="P1391">
        <v>92417</v>
      </c>
      <c r="Q1391">
        <v>5.5939243239999996</v>
      </c>
      <c r="R1391">
        <v>6.591708101</v>
      </c>
      <c r="S1391" s="11">
        <v>1652096</v>
      </c>
    </row>
    <row r="1392" spans="1:19" x14ac:dyDescent="0.3">
      <c r="A1392" t="s">
        <v>101</v>
      </c>
      <c r="B1392" t="s">
        <v>1834</v>
      </c>
      <c r="C1392" t="s">
        <v>1838</v>
      </c>
      <c r="D1392">
        <v>0</v>
      </c>
      <c r="E1392" t="s">
        <v>31</v>
      </c>
      <c r="F1392" t="s">
        <v>32</v>
      </c>
      <c r="G1392" t="s">
        <v>23</v>
      </c>
      <c r="H1392">
        <v>0</v>
      </c>
      <c r="I1392">
        <v>63</v>
      </c>
      <c r="J1392" t="s">
        <v>38</v>
      </c>
      <c r="K1392" t="s">
        <v>61</v>
      </c>
      <c r="L1392" s="13">
        <v>844789</v>
      </c>
      <c r="M1392" s="13">
        <v>258300</v>
      </c>
      <c r="N1392">
        <v>32299</v>
      </c>
      <c r="O1392">
        <v>25</v>
      </c>
      <c r="P1392">
        <v>32324</v>
      </c>
      <c r="Q1392">
        <v>1.956544898</v>
      </c>
      <c r="R1392">
        <v>2.3055322359999999</v>
      </c>
      <c r="S1392" s="11">
        <v>1652096</v>
      </c>
    </row>
    <row r="1393" spans="1:19" x14ac:dyDescent="0.3">
      <c r="A1393" t="s">
        <v>45</v>
      </c>
      <c r="B1393" t="s">
        <v>1839</v>
      </c>
      <c r="C1393" t="s">
        <v>1840</v>
      </c>
      <c r="D1393">
        <v>1</v>
      </c>
      <c r="E1393" t="s">
        <v>158</v>
      </c>
      <c r="F1393" t="s">
        <v>159</v>
      </c>
      <c r="G1393" t="s">
        <v>23</v>
      </c>
      <c r="H1393">
        <v>3</v>
      </c>
      <c r="I1393">
        <v>55</v>
      </c>
      <c r="J1393" t="s">
        <v>48</v>
      </c>
      <c r="K1393" t="s">
        <v>66</v>
      </c>
      <c r="L1393" s="13">
        <v>1023310134</v>
      </c>
      <c r="M1393" s="13">
        <v>416612</v>
      </c>
      <c r="N1393">
        <v>718950</v>
      </c>
      <c r="O1393">
        <v>1713</v>
      </c>
      <c r="P1393">
        <v>720663</v>
      </c>
      <c r="Q1393">
        <v>31.359352149999999</v>
      </c>
      <c r="R1393">
        <v>52.624034649999999</v>
      </c>
      <c r="S1393" s="11">
        <v>2298080</v>
      </c>
    </row>
    <row r="1394" spans="1:19" x14ac:dyDescent="0.3">
      <c r="A1394" t="s">
        <v>45</v>
      </c>
      <c r="B1394" t="s">
        <v>1839</v>
      </c>
      <c r="C1394" t="s">
        <v>1841</v>
      </c>
      <c r="D1394">
        <v>0</v>
      </c>
      <c r="E1394" t="s">
        <v>50</v>
      </c>
      <c r="F1394" t="s">
        <v>51</v>
      </c>
      <c r="G1394" t="s">
        <v>23</v>
      </c>
      <c r="H1394">
        <v>0</v>
      </c>
      <c r="I1394">
        <v>29</v>
      </c>
      <c r="J1394" t="s">
        <v>48</v>
      </c>
      <c r="K1394" t="s">
        <v>52</v>
      </c>
      <c r="L1394" s="13">
        <v>201239333</v>
      </c>
      <c r="M1394" s="13">
        <v>93613295</v>
      </c>
      <c r="N1394">
        <v>503375</v>
      </c>
      <c r="O1394">
        <v>1375</v>
      </c>
      <c r="P1394">
        <v>504750</v>
      </c>
      <c r="Q1394">
        <v>21.963987329999998</v>
      </c>
      <c r="R1394">
        <v>36.857701159999998</v>
      </c>
      <c r="S1394" s="11">
        <v>2298080</v>
      </c>
    </row>
    <row r="1395" spans="1:19" x14ac:dyDescent="0.3">
      <c r="A1395" t="s">
        <v>45</v>
      </c>
      <c r="B1395" t="s">
        <v>1839</v>
      </c>
      <c r="C1395" t="s">
        <v>1842</v>
      </c>
      <c r="D1395">
        <v>0</v>
      </c>
      <c r="E1395" t="s">
        <v>54</v>
      </c>
      <c r="F1395" t="s">
        <v>55</v>
      </c>
      <c r="G1395" t="s">
        <v>23</v>
      </c>
      <c r="H1395">
        <v>0</v>
      </c>
      <c r="I1395">
        <v>47</v>
      </c>
      <c r="J1395" t="s">
        <v>48</v>
      </c>
      <c r="K1395" t="s">
        <v>59</v>
      </c>
      <c r="L1395" s="13">
        <v>6525572</v>
      </c>
      <c r="M1395" s="13">
        <v>534788</v>
      </c>
      <c r="N1395">
        <v>75713</v>
      </c>
      <c r="O1395">
        <v>191</v>
      </c>
      <c r="P1395">
        <v>75904</v>
      </c>
      <c r="Q1395">
        <v>3.3029311429999999</v>
      </c>
      <c r="R1395">
        <v>5.5426388290000004</v>
      </c>
      <c r="S1395" s="11">
        <v>2298080</v>
      </c>
    </row>
    <row r="1396" spans="1:19" x14ac:dyDescent="0.3">
      <c r="A1396" t="s">
        <v>45</v>
      </c>
      <c r="B1396" t="s">
        <v>1839</v>
      </c>
      <c r="C1396" t="s">
        <v>33</v>
      </c>
      <c r="D1396">
        <v>0</v>
      </c>
      <c r="E1396" t="s">
        <v>33</v>
      </c>
      <c r="F1396" t="s">
        <v>2885</v>
      </c>
      <c r="G1396" t="s">
        <v>34</v>
      </c>
      <c r="J1396" t="s">
        <v>34</v>
      </c>
      <c r="K1396" t="s">
        <v>34</v>
      </c>
      <c r="N1396">
        <v>15747</v>
      </c>
      <c r="O1396">
        <v>32</v>
      </c>
      <c r="P1396">
        <v>15779</v>
      </c>
      <c r="Q1396">
        <v>0.68661665400000005</v>
      </c>
      <c r="R1396">
        <v>1.1522093440000001</v>
      </c>
      <c r="S1396" s="11">
        <v>2298080</v>
      </c>
    </row>
    <row r="1397" spans="1:19" x14ac:dyDescent="0.3">
      <c r="A1397" t="s">
        <v>84</v>
      </c>
      <c r="B1397" t="s">
        <v>1843</v>
      </c>
      <c r="C1397" t="s">
        <v>1844</v>
      </c>
      <c r="D1397">
        <v>1</v>
      </c>
      <c r="E1397" t="s">
        <v>31</v>
      </c>
      <c r="F1397" t="s">
        <v>32</v>
      </c>
      <c r="G1397" t="s">
        <v>23</v>
      </c>
      <c r="H1397">
        <v>1</v>
      </c>
      <c r="I1397">
        <v>56</v>
      </c>
      <c r="J1397" t="s">
        <v>38</v>
      </c>
      <c r="K1397" t="s">
        <v>29</v>
      </c>
      <c r="L1397" s="13">
        <v>12965129</v>
      </c>
      <c r="M1397" s="13">
        <v>982819</v>
      </c>
      <c r="N1397">
        <v>437997</v>
      </c>
      <c r="O1397">
        <v>2418</v>
      </c>
      <c r="P1397">
        <v>440415</v>
      </c>
      <c r="Q1397">
        <v>33.66824605</v>
      </c>
      <c r="R1397">
        <v>45.293409850000003</v>
      </c>
      <c r="S1397" s="11">
        <v>1308102</v>
      </c>
    </row>
    <row r="1398" spans="1:19" x14ac:dyDescent="0.3">
      <c r="A1398" t="s">
        <v>84</v>
      </c>
      <c r="B1398" t="s">
        <v>1843</v>
      </c>
      <c r="C1398" t="s">
        <v>1845</v>
      </c>
      <c r="D1398">
        <v>0</v>
      </c>
      <c r="E1398" t="s">
        <v>87</v>
      </c>
      <c r="F1398" t="s">
        <v>2924</v>
      </c>
      <c r="G1398" t="s">
        <v>23</v>
      </c>
      <c r="H1398">
        <v>0</v>
      </c>
      <c r="I1398">
        <v>53</v>
      </c>
      <c r="J1398" t="s">
        <v>38</v>
      </c>
      <c r="K1398" t="s">
        <v>61</v>
      </c>
      <c r="L1398" s="13">
        <v>3725488</v>
      </c>
      <c r="M1398" s="13">
        <v>953336</v>
      </c>
      <c r="N1398">
        <v>376497</v>
      </c>
      <c r="O1398">
        <v>2780</v>
      </c>
      <c r="P1398">
        <v>379277</v>
      </c>
      <c r="Q1398">
        <v>28.9944515</v>
      </c>
      <c r="R1398">
        <v>39.005820890000003</v>
      </c>
      <c r="S1398" s="11">
        <v>1308102</v>
      </c>
    </row>
    <row r="1399" spans="1:19" x14ac:dyDescent="0.3">
      <c r="A1399" t="s">
        <v>84</v>
      </c>
      <c r="B1399" t="s">
        <v>1843</v>
      </c>
      <c r="C1399" t="s">
        <v>1846</v>
      </c>
      <c r="D1399">
        <v>0</v>
      </c>
      <c r="E1399" t="s">
        <v>95</v>
      </c>
      <c r="F1399" t="s">
        <v>96</v>
      </c>
      <c r="G1399" t="s">
        <v>23</v>
      </c>
      <c r="H1399">
        <v>0</v>
      </c>
      <c r="I1399">
        <v>64</v>
      </c>
      <c r="J1399" t="s">
        <v>38</v>
      </c>
      <c r="K1399" t="s">
        <v>61</v>
      </c>
      <c r="L1399" s="13">
        <v>4926063</v>
      </c>
      <c r="M1399" s="13">
        <v>400000</v>
      </c>
      <c r="N1399">
        <v>132323</v>
      </c>
      <c r="O1399">
        <v>1223</v>
      </c>
      <c r="P1399">
        <v>133546</v>
      </c>
      <c r="Q1399">
        <v>10.20914271</v>
      </c>
      <c r="R1399">
        <v>13.734213670000001</v>
      </c>
      <c r="S1399" s="11">
        <v>1308102</v>
      </c>
    </row>
    <row r="1400" spans="1:19" x14ac:dyDescent="0.3">
      <c r="A1400" t="s">
        <v>228</v>
      </c>
      <c r="B1400" t="s">
        <v>1847</v>
      </c>
      <c r="C1400" t="s">
        <v>1848</v>
      </c>
      <c r="D1400">
        <v>1</v>
      </c>
      <c r="E1400" t="s">
        <v>231</v>
      </c>
      <c r="F1400" t="s">
        <v>232</v>
      </c>
      <c r="G1400" t="s">
        <v>23</v>
      </c>
      <c r="H1400">
        <v>0</v>
      </c>
      <c r="I1400">
        <v>74</v>
      </c>
      <c r="J1400" t="s">
        <v>48</v>
      </c>
      <c r="K1400" t="s">
        <v>52</v>
      </c>
      <c r="L1400" s="13">
        <v>13355095</v>
      </c>
      <c r="M1400" s="13">
        <v>215000</v>
      </c>
      <c r="N1400">
        <v>595845</v>
      </c>
      <c r="O1400">
        <v>3447</v>
      </c>
      <c r="P1400">
        <v>599292</v>
      </c>
      <c r="Q1400">
        <v>40.3606579</v>
      </c>
      <c r="R1400">
        <v>54.591266009999998</v>
      </c>
      <c r="S1400" s="11">
        <v>1484842</v>
      </c>
    </row>
    <row r="1401" spans="1:19" x14ac:dyDescent="0.3">
      <c r="A1401" t="s">
        <v>228</v>
      </c>
      <c r="B1401" t="s">
        <v>1847</v>
      </c>
      <c r="C1401" t="s">
        <v>1849</v>
      </c>
      <c r="D1401">
        <v>0</v>
      </c>
      <c r="E1401" t="s">
        <v>252</v>
      </c>
      <c r="F1401" t="s">
        <v>253</v>
      </c>
      <c r="G1401" t="s">
        <v>23</v>
      </c>
      <c r="H1401">
        <v>0</v>
      </c>
      <c r="I1401">
        <v>64</v>
      </c>
      <c r="J1401" t="s">
        <v>48</v>
      </c>
      <c r="K1401" t="s">
        <v>29</v>
      </c>
      <c r="L1401" s="13">
        <v>17159486</v>
      </c>
      <c r="M1401" s="13">
        <v>354102</v>
      </c>
      <c r="N1401">
        <v>337448</v>
      </c>
      <c r="O1401">
        <v>530</v>
      </c>
      <c r="P1401">
        <v>337978</v>
      </c>
      <c r="Q1401">
        <v>22.76188308</v>
      </c>
      <c r="R1401">
        <v>30.787407309999999</v>
      </c>
      <c r="S1401" s="11">
        <v>1484842</v>
      </c>
    </row>
    <row r="1402" spans="1:19" x14ac:dyDescent="0.3">
      <c r="A1402" t="s">
        <v>228</v>
      </c>
      <c r="B1402" t="s">
        <v>1847</v>
      </c>
      <c r="C1402" t="s">
        <v>1850</v>
      </c>
      <c r="D1402">
        <v>0</v>
      </c>
      <c r="E1402" t="s">
        <v>155</v>
      </c>
      <c r="F1402" t="s">
        <v>237</v>
      </c>
      <c r="G1402" t="s">
        <v>23</v>
      </c>
      <c r="H1402">
        <v>2</v>
      </c>
      <c r="I1402">
        <v>39</v>
      </c>
      <c r="J1402" t="s">
        <v>48</v>
      </c>
      <c r="K1402" t="s">
        <v>25</v>
      </c>
      <c r="L1402" s="13">
        <v>6270000</v>
      </c>
      <c r="M1402" s="13">
        <v>0</v>
      </c>
      <c r="N1402">
        <v>68928</v>
      </c>
      <c r="O1402">
        <v>102</v>
      </c>
      <c r="P1402">
        <v>69030</v>
      </c>
      <c r="Q1402">
        <v>4.6489794870000001</v>
      </c>
      <c r="R1402">
        <v>6.2881451659999996</v>
      </c>
      <c r="S1402" s="11">
        <v>1484842</v>
      </c>
    </row>
    <row r="1403" spans="1:19" x14ac:dyDescent="0.3">
      <c r="A1403" t="s">
        <v>228</v>
      </c>
      <c r="B1403" t="s">
        <v>1847</v>
      </c>
      <c r="C1403" t="s">
        <v>1851</v>
      </c>
      <c r="D1403">
        <v>0</v>
      </c>
      <c r="E1403" t="s">
        <v>239</v>
      </c>
      <c r="F1403" t="s">
        <v>240</v>
      </c>
      <c r="G1403" t="s">
        <v>44</v>
      </c>
      <c r="H1403">
        <v>0</v>
      </c>
      <c r="I1403">
        <v>27</v>
      </c>
      <c r="J1403" t="s">
        <v>48</v>
      </c>
      <c r="K1403" t="s">
        <v>52</v>
      </c>
      <c r="L1403" s="13">
        <v>525600</v>
      </c>
      <c r="M1403" s="13">
        <v>57500</v>
      </c>
      <c r="N1403">
        <v>40929</v>
      </c>
      <c r="O1403">
        <v>127</v>
      </c>
      <c r="P1403">
        <v>41056</v>
      </c>
      <c r="Q1403">
        <v>2.7650079939999999</v>
      </c>
      <c r="R1403">
        <v>3.7399114579999999</v>
      </c>
      <c r="S1403" s="11">
        <v>1484842</v>
      </c>
    </row>
    <row r="1404" spans="1:19" x14ac:dyDescent="0.3">
      <c r="A1404" t="s">
        <v>228</v>
      </c>
      <c r="B1404" t="s">
        <v>1847</v>
      </c>
      <c r="C1404" t="s">
        <v>1852</v>
      </c>
      <c r="D1404">
        <v>0</v>
      </c>
      <c r="E1404" t="s">
        <v>242</v>
      </c>
      <c r="F1404" t="s">
        <v>243</v>
      </c>
      <c r="G1404" t="s">
        <v>23</v>
      </c>
      <c r="H1404">
        <v>0</v>
      </c>
      <c r="I1404">
        <v>46</v>
      </c>
      <c r="J1404" t="s">
        <v>48</v>
      </c>
      <c r="K1404" t="s">
        <v>66</v>
      </c>
      <c r="L1404" s="13">
        <v>8606404</v>
      </c>
      <c r="M1404" s="13">
        <v>6100000</v>
      </c>
      <c r="N1404">
        <v>16954</v>
      </c>
      <c r="O1404">
        <v>51</v>
      </c>
      <c r="P1404">
        <v>17005</v>
      </c>
      <c r="Q1404">
        <v>1.145239696</v>
      </c>
      <c r="R1404">
        <v>1.549035326</v>
      </c>
      <c r="S1404" s="11">
        <v>1484842</v>
      </c>
    </row>
    <row r="1405" spans="1:19" x14ac:dyDescent="0.3">
      <c r="A1405" t="s">
        <v>309</v>
      </c>
      <c r="B1405" t="s">
        <v>1853</v>
      </c>
      <c r="C1405" t="s">
        <v>1854</v>
      </c>
      <c r="D1405">
        <v>1</v>
      </c>
      <c r="E1405" t="s">
        <v>21</v>
      </c>
      <c r="F1405" t="s">
        <v>22</v>
      </c>
      <c r="G1405" t="s">
        <v>23</v>
      </c>
      <c r="H1405">
        <v>1</v>
      </c>
      <c r="I1405">
        <v>54</v>
      </c>
      <c r="J1405" t="s">
        <v>24</v>
      </c>
      <c r="K1405" t="s">
        <v>61</v>
      </c>
      <c r="L1405" s="13">
        <v>2742000</v>
      </c>
      <c r="M1405" s="13">
        <v>400000</v>
      </c>
      <c r="N1405">
        <v>480253</v>
      </c>
      <c r="O1405">
        <v>3559</v>
      </c>
      <c r="P1405">
        <v>483812</v>
      </c>
      <c r="Q1405">
        <v>32.40090945</v>
      </c>
      <c r="R1405">
        <v>42.008764489999997</v>
      </c>
      <c r="S1405" s="11">
        <v>1493205</v>
      </c>
    </row>
    <row r="1406" spans="1:19" x14ac:dyDescent="0.3">
      <c r="A1406" t="s">
        <v>309</v>
      </c>
      <c r="B1406" t="s">
        <v>1853</v>
      </c>
      <c r="C1406" t="s">
        <v>1855</v>
      </c>
      <c r="D1406">
        <v>0</v>
      </c>
      <c r="E1406" t="s">
        <v>312</v>
      </c>
      <c r="F1406" t="s">
        <v>313</v>
      </c>
      <c r="G1406" t="s">
        <v>23</v>
      </c>
      <c r="H1406">
        <v>0</v>
      </c>
      <c r="I1406">
        <v>41</v>
      </c>
      <c r="J1406" t="s">
        <v>24</v>
      </c>
      <c r="K1406" t="s">
        <v>79</v>
      </c>
      <c r="L1406" s="13">
        <v>11842615</v>
      </c>
      <c r="M1406" s="13">
        <v>632703</v>
      </c>
      <c r="N1406">
        <v>457676</v>
      </c>
      <c r="O1406">
        <v>880</v>
      </c>
      <c r="P1406">
        <v>458556</v>
      </c>
      <c r="Q1406">
        <v>30.7095141</v>
      </c>
      <c r="R1406">
        <v>39.815818970000002</v>
      </c>
      <c r="S1406" s="11">
        <v>1493205</v>
      </c>
    </row>
    <row r="1407" spans="1:19" x14ac:dyDescent="0.3">
      <c r="A1407" t="s">
        <v>309</v>
      </c>
      <c r="B1407" t="s">
        <v>1853</v>
      </c>
      <c r="C1407" t="s">
        <v>1856</v>
      </c>
      <c r="D1407">
        <v>0</v>
      </c>
      <c r="E1407" t="s">
        <v>962</v>
      </c>
      <c r="F1407" t="s">
        <v>543</v>
      </c>
      <c r="G1407" t="s">
        <v>44</v>
      </c>
      <c r="H1407">
        <v>0</v>
      </c>
      <c r="I1407">
        <v>47</v>
      </c>
      <c r="J1407" t="s">
        <v>24</v>
      </c>
      <c r="K1407" t="s">
        <v>25</v>
      </c>
      <c r="L1407" s="13">
        <v>28247881</v>
      </c>
      <c r="M1407" s="13">
        <v>7196331</v>
      </c>
      <c r="N1407">
        <v>135265</v>
      </c>
      <c r="O1407">
        <v>287</v>
      </c>
      <c r="P1407">
        <v>135552</v>
      </c>
      <c r="Q1407">
        <v>9.0779229909999994</v>
      </c>
      <c r="R1407">
        <v>11.76980324</v>
      </c>
      <c r="S1407" s="11">
        <v>1493205</v>
      </c>
    </row>
    <row r="1408" spans="1:19" x14ac:dyDescent="0.3">
      <c r="A1408" t="s">
        <v>309</v>
      </c>
      <c r="B1408" t="s">
        <v>1853</v>
      </c>
      <c r="C1408" t="s">
        <v>33</v>
      </c>
      <c r="D1408">
        <v>0</v>
      </c>
      <c r="E1408" t="s">
        <v>33</v>
      </c>
      <c r="F1408" t="s">
        <v>2885</v>
      </c>
      <c r="G1408" t="s">
        <v>34</v>
      </c>
      <c r="J1408" t="s">
        <v>34</v>
      </c>
      <c r="K1408" t="s">
        <v>34</v>
      </c>
      <c r="N1408">
        <v>21336</v>
      </c>
      <c r="O1408">
        <v>21</v>
      </c>
      <c r="P1408">
        <v>21357</v>
      </c>
      <c r="Q1408">
        <v>1.430279165</v>
      </c>
      <c r="R1408">
        <v>1.8544004350000001</v>
      </c>
      <c r="S1408" s="11">
        <v>1493205</v>
      </c>
    </row>
    <row r="1409" spans="1:19" x14ac:dyDescent="0.3">
      <c r="A1409" t="s">
        <v>309</v>
      </c>
      <c r="B1409" t="s">
        <v>1853</v>
      </c>
      <c r="C1409" t="s">
        <v>1857</v>
      </c>
      <c r="D1409">
        <v>0</v>
      </c>
      <c r="E1409" t="s">
        <v>155</v>
      </c>
      <c r="F1409" t="s">
        <v>96</v>
      </c>
      <c r="G1409" t="s">
        <v>44</v>
      </c>
      <c r="H1409">
        <v>0</v>
      </c>
      <c r="I1409">
        <v>47</v>
      </c>
      <c r="J1409" t="s">
        <v>24</v>
      </c>
      <c r="K1409" t="s">
        <v>29</v>
      </c>
      <c r="L1409" s="13">
        <v>10673347</v>
      </c>
      <c r="M1409" s="13">
        <v>1000000</v>
      </c>
      <c r="N1409">
        <v>13905</v>
      </c>
      <c r="O1409">
        <v>32</v>
      </c>
      <c r="P1409">
        <v>13937</v>
      </c>
      <c r="Q1409">
        <v>0.93336146099999995</v>
      </c>
      <c r="R1409">
        <v>1.2101315189999999</v>
      </c>
      <c r="S1409" s="11">
        <v>1493205</v>
      </c>
    </row>
    <row r="1410" spans="1:19" x14ac:dyDescent="0.3">
      <c r="A1410" t="s">
        <v>18</v>
      </c>
      <c r="B1410" t="s">
        <v>1858</v>
      </c>
      <c r="C1410" t="s">
        <v>1859</v>
      </c>
      <c r="D1410">
        <v>1</v>
      </c>
      <c r="E1410" t="s">
        <v>27</v>
      </c>
      <c r="F1410" t="s">
        <v>28</v>
      </c>
      <c r="G1410" t="s">
        <v>23</v>
      </c>
      <c r="H1410">
        <v>0</v>
      </c>
      <c r="I1410">
        <v>53</v>
      </c>
      <c r="J1410" t="s">
        <v>48</v>
      </c>
      <c r="K1410" t="s">
        <v>52</v>
      </c>
      <c r="L1410" s="13">
        <v>1266581773</v>
      </c>
      <c r="M1410" s="13">
        <v>268266203</v>
      </c>
      <c r="N1410">
        <v>595830</v>
      </c>
      <c r="O1410">
        <v>218</v>
      </c>
      <c r="P1410">
        <v>596048</v>
      </c>
      <c r="Q1410">
        <v>37.17590646</v>
      </c>
      <c r="R1410">
        <v>51.815347060000001</v>
      </c>
      <c r="S1410" s="11">
        <v>1603318</v>
      </c>
    </row>
    <row r="1411" spans="1:19" x14ac:dyDescent="0.3">
      <c r="A1411" t="s">
        <v>18</v>
      </c>
      <c r="B1411" t="s">
        <v>1858</v>
      </c>
      <c r="C1411" t="s">
        <v>1860</v>
      </c>
      <c r="D1411">
        <v>0</v>
      </c>
      <c r="E1411" t="s">
        <v>31</v>
      </c>
      <c r="F1411" t="s">
        <v>32</v>
      </c>
      <c r="G1411" t="s">
        <v>23</v>
      </c>
      <c r="H1411">
        <v>1</v>
      </c>
      <c r="I1411">
        <v>46</v>
      </c>
      <c r="J1411" t="s">
        <v>48</v>
      </c>
      <c r="K1411" t="s">
        <v>61</v>
      </c>
      <c r="L1411" s="13">
        <v>121568484</v>
      </c>
      <c r="M1411" s="13">
        <v>38100000</v>
      </c>
      <c r="N1411">
        <v>279442</v>
      </c>
      <c r="O1411">
        <v>179</v>
      </c>
      <c r="P1411">
        <v>279621</v>
      </c>
      <c r="Q1411">
        <v>17.440145999999999</v>
      </c>
      <c r="R1411">
        <v>24.307873130000001</v>
      </c>
      <c r="S1411" s="11">
        <v>1603318</v>
      </c>
    </row>
    <row r="1412" spans="1:19" x14ac:dyDescent="0.3">
      <c r="A1412" t="s">
        <v>18</v>
      </c>
      <c r="B1412" t="s">
        <v>1858</v>
      </c>
      <c r="C1412" t="s">
        <v>1861</v>
      </c>
      <c r="D1412">
        <v>0</v>
      </c>
      <c r="E1412" t="s">
        <v>21</v>
      </c>
      <c r="F1412" t="s">
        <v>22</v>
      </c>
      <c r="G1412" t="s">
        <v>23</v>
      </c>
      <c r="H1412">
        <v>0</v>
      </c>
      <c r="I1412">
        <v>54</v>
      </c>
      <c r="J1412" t="s">
        <v>48</v>
      </c>
      <c r="K1412" t="s">
        <v>79</v>
      </c>
      <c r="L1412" s="13">
        <v>126488701</v>
      </c>
      <c r="M1412" s="13">
        <v>6900000</v>
      </c>
      <c r="N1412">
        <v>201243</v>
      </c>
      <c r="O1412">
        <v>324</v>
      </c>
      <c r="P1412">
        <v>201567</v>
      </c>
      <c r="Q1412">
        <v>12.571866590000001</v>
      </c>
      <c r="R1412">
        <v>17.522521780000002</v>
      </c>
      <c r="S1412" s="11">
        <v>1603318</v>
      </c>
    </row>
    <row r="1413" spans="1:19" x14ac:dyDescent="0.3">
      <c r="A1413" t="s">
        <v>18</v>
      </c>
      <c r="B1413" t="s">
        <v>1858</v>
      </c>
      <c r="C1413" t="s">
        <v>1862</v>
      </c>
      <c r="D1413">
        <v>0</v>
      </c>
      <c r="E1413" t="s">
        <v>155</v>
      </c>
      <c r="F1413" t="s">
        <v>1757</v>
      </c>
      <c r="G1413" t="s">
        <v>23</v>
      </c>
      <c r="H1413">
        <v>0</v>
      </c>
      <c r="I1413">
        <v>49</v>
      </c>
      <c r="J1413" t="s">
        <v>48</v>
      </c>
      <c r="K1413" t="s">
        <v>25</v>
      </c>
      <c r="L1413" s="13">
        <v>10428157</v>
      </c>
      <c r="M1413" s="13">
        <v>100000</v>
      </c>
      <c r="N1413">
        <v>18813</v>
      </c>
      <c r="O1413">
        <v>0</v>
      </c>
      <c r="P1413">
        <v>18813</v>
      </c>
      <c r="Q1413">
        <v>1.173379205</v>
      </c>
      <c r="R1413">
        <v>1.635442321</v>
      </c>
      <c r="S1413" s="11">
        <v>1603318</v>
      </c>
    </row>
    <row r="1414" spans="1:19" x14ac:dyDescent="0.3">
      <c r="A1414" t="s">
        <v>18</v>
      </c>
      <c r="B1414" t="s">
        <v>1858</v>
      </c>
      <c r="C1414" t="s">
        <v>33</v>
      </c>
      <c r="D1414">
        <v>0</v>
      </c>
      <c r="E1414" t="s">
        <v>33</v>
      </c>
      <c r="F1414" t="s">
        <v>2885</v>
      </c>
      <c r="G1414" t="s">
        <v>34</v>
      </c>
      <c r="J1414" t="s">
        <v>34</v>
      </c>
      <c r="K1414" t="s">
        <v>34</v>
      </c>
      <c r="N1414">
        <v>15383</v>
      </c>
      <c r="O1414">
        <v>7</v>
      </c>
      <c r="P1414">
        <v>15390</v>
      </c>
      <c r="Q1414">
        <v>0.95988443999999995</v>
      </c>
      <c r="R1414">
        <v>1.3378757939999999</v>
      </c>
      <c r="S1414" s="11">
        <v>1603318</v>
      </c>
    </row>
    <row r="1415" spans="1:19" x14ac:dyDescent="0.3">
      <c r="A1415" t="s">
        <v>18</v>
      </c>
      <c r="B1415" t="s">
        <v>1858</v>
      </c>
      <c r="C1415" t="s">
        <v>1863</v>
      </c>
      <c r="D1415">
        <v>0</v>
      </c>
      <c r="E1415" t="s">
        <v>155</v>
      </c>
      <c r="F1415" t="s">
        <v>1078</v>
      </c>
      <c r="G1415" t="s">
        <v>23</v>
      </c>
      <c r="H1415">
        <v>0</v>
      </c>
      <c r="I1415">
        <v>61</v>
      </c>
      <c r="J1415" t="s">
        <v>48</v>
      </c>
      <c r="K1415" t="s">
        <v>314</v>
      </c>
      <c r="L1415" s="13">
        <v>510000</v>
      </c>
      <c r="M1415" s="13">
        <v>30000</v>
      </c>
      <c r="N1415">
        <v>14711</v>
      </c>
      <c r="O1415">
        <v>0</v>
      </c>
      <c r="P1415">
        <v>14711</v>
      </c>
      <c r="Q1415">
        <v>0.91753476199999995</v>
      </c>
      <c r="R1415">
        <v>1.278849305</v>
      </c>
      <c r="S1415" s="11">
        <v>1603318</v>
      </c>
    </row>
    <row r="1416" spans="1:19" x14ac:dyDescent="0.3">
      <c r="A1416" t="s">
        <v>18</v>
      </c>
      <c r="B1416" t="s">
        <v>1858</v>
      </c>
      <c r="C1416" t="s">
        <v>1864</v>
      </c>
      <c r="D1416">
        <v>0</v>
      </c>
      <c r="E1416" t="s">
        <v>155</v>
      </c>
      <c r="F1416" t="s">
        <v>644</v>
      </c>
      <c r="G1416" t="s">
        <v>23</v>
      </c>
      <c r="H1416">
        <v>0</v>
      </c>
      <c r="I1416">
        <v>33</v>
      </c>
      <c r="J1416" t="s">
        <v>38</v>
      </c>
      <c r="K1416" t="s">
        <v>25</v>
      </c>
      <c r="L1416" s="13">
        <v>51000</v>
      </c>
      <c r="M1416" s="13">
        <v>0</v>
      </c>
      <c r="N1416">
        <v>13997</v>
      </c>
      <c r="O1416">
        <v>1</v>
      </c>
      <c r="P1416">
        <v>13998</v>
      </c>
      <c r="Q1416">
        <v>0.87306448299999995</v>
      </c>
      <c r="R1416">
        <v>1.2168671449999999</v>
      </c>
      <c r="S1416" s="11">
        <v>1603318</v>
      </c>
    </row>
    <row r="1417" spans="1:19" x14ac:dyDescent="0.3">
      <c r="A1417" t="s">
        <v>101</v>
      </c>
      <c r="B1417" t="s">
        <v>1865</v>
      </c>
      <c r="C1417" t="s">
        <v>1866</v>
      </c>
      <c r="D1417">
        <v>1</v>
      </c>
      <c r="E1417" t="s">
        <v>21</v>
      </c>
      <c r="F1417" t="s">
        <v>22</v>
      </c>
      <c r="G1417" t="s">
        <v>23</v>
      </c>
      <c r="H1417">
        <v>14</v>
      </c>
      <c r="I1417">
        <v>54</v>
      </c>
      <c r="J1417" t="s">
        <v>48</v>
      </c>
      <c r="K1417" t="s">
        <v>61</v>
      </c>
      <c r="L1417" s="13">
        <v>4536462</v>
      </c>
      <c r="M1417" s="13">
        <v>0</v>
      </c>
      <c r="N1417">
        <v>683285</v>
      </c>
      <c r="O1417">
        <v>2148</v>
      </c>
      <c r="P1417">
        <v>685433</v>
      </c>
      <c r="Q1417">
        <v>40.940046680000002</v>
      </c>
      <c r="R1417">
        <v>48.601204969999998</v>
      </c>
      <c r="S1417" s="11">
        <v>1674236</v>
      </c>
    </row>
    <row r="1418" spans="1:19" x14ac:dyDescent="0.3">
      <c r="A1418" t="s">
        <v>101</v>
      </c>
      <c r="B1418" t="s">
        <v>1865</v>
      </c>
      <c r="C1418" t="s">
        <v>1867</v>
      </c>
      <c r="D1418">
        <v>0</v>
      </c>
      <c r="E1418" t="s">
        <v>105</v>
      </c>
      <c r="F1418" t="s">
        <v>2923</v>
      </c>
      <c r="G1418" t="s">
        <v>23</v>
      </c>
      <c r="H1418">
        <v>0</v>
      </c>
      <c r="I1418">
        <v>67</v>
      </c>
      <c r="J1418" t="s">
        <v>48</v>
      </c>
      <c r="K1418" t="s">
        <v>79</v>
      </c>
      <c r="L1418" s="13">
        <v>67663831</v>
      </c>
      <c r="M1418" s="13">
        <v>2600000</v>
      </c>
      <c r="N1418">
        <v>595972</v>
      </c>
      <c r="O1418">
        <v>509</v>
      </c>
      <c r="P1418">
        <v>596481</v>
      </c>
      <c r="Q1418">
        <v>35.627056160000002</v>
      </c>
      <c r="R1418">
        <v>42.293988390000003</v>
      </c>
      <c r="S1418" s="11">
        <v>1674236</v>
      </c>
    </row>
    <row r="1419" spans="1:19" x14ac:dyDescent="0.3">
      <c r="A1419" t="s">
        <v>101</v>
      </c>
      <c r="B1419" t="s">
        <v>1865</v>
      </c>
      <c r="C1419" t="s">
        <v>1868</v>
      </c>
      <c r="D1419">
        <v>0</v>
      </c>
      <c r="E1419" t="s">
        <v>87</v>
      </c>
      <c r="F1419" t="s">
        <v>2924</v>
      </c>
      <c r="G1419" t="s">
        <v>23</v>
      </c>
      <c r="H1419">
        <v>3</v>
      </c>
      <c r="I1419">
        <v>50</v>
      </c>
      <c r="J1419" t="s">
        <v>48</v>
      </c>
      <c r="K1419" t="s">
        <v>66</v>
      </c>
      <c r="L1419" s="13">
        <v>5306513</v>
      </c>
      <c r="M1419" s="13">
        <v>775323</v>
      </c>
      <c r="N1419">
        <v>62232</v>
      </c>
      <c r="O1419">
        <v>87</v>
      </c>
      <c r="P1419">
        <v>62319</v>
      </c>
      <c r="Q1419">
        <v>3.722235097</v>
      </c>
      <c r="R1419">
        <v>4.4187812559999999</v>
      </c>
      <c r="S1419" s="11">
        <v>1674236</v>
      </c>
    </row>
    <row r="1420" spans="1:19" x14ac:dyDescent="0.3">
      <c r="A1420" t="s">
        <v>101</v>
      </c>
      <c r="B1420" t="s">
        <v>1865</v>
      </c>
      <c r="C1420" t="s">
        <v>1869</v>
      </c>
      <c r="D1420">
        <v>0</v>
      </c>
      <c r="E1420" t="s">
        <v>31</v>
      </c>
      <c r="F1420" t="s">
        <v>32</v>
      </c>
      <c r="G1420" t="s">
        <v>23</v>
      </c>
      <c r="H1420">
        <v>2</v>
      </c>
      <c r="I1420">
        <v>64</v>
      </c>
      <c r="J1420" t="s">
        <v>48</v>
      </c>
      <c r="K1420" t="s">
        <v>52</v>
      </c>
      <c r="L1420" s="13">
        <v>3548014</v>
      </c>
      <c r="M1420" s="13">
        <v>0</v>
      </c>
      <c r="N1420">
        <v>20769</v>
      </c>
      <c r="O1420">
        <v>38</v>
      </c>
      <c r="P1420">
        <v>20807</v>
      </c>
      <c r="Q1420">
        <v>1.2427758090000001</v>
      </c>
      <c r="R1420">
        <v>1.475337884</v>
      </c>
      <c r="S1420" s="11">
        <v>1674236</v>
      </c>
    </row>
    <row r="1421" spans="1:19" x14ac:dyDescent="0.3">
      <c r="A1421" t="s">
        <v>101</v>
      </c>
      <c r="B1421" t="s">
        <v>1865</v>
      </c>
      <c r="C1421" t="s">
        <v>33</v>
      </c>
      <c r="D1421">
        <v>0</v>
      </c>
      <c r="E1421" t="s">
        <v>33</v>
      </c>
      <c r="F1421" t="s">
        <v>2885</v>
      </c>
      <c r="G1421" t="s">
        <v>34</v>
      </c>
      <c r="J1421" t="s">
        <v>34</v>
      </c>
      <c r="K1421" t="s">
        <v>34</v>
      </c>
      <c r="N1421">
        <v>14729</v>
      </c>
      <c r="O1421">
        <v>29</v>
      </c>
      <c r="P1421">
        <v>14758</v>
      </c>
      <c r="Q1421">
        <v>0.88147668499999998</v>
      </c>
      <c r="R1421">
        <v>1.0464284370000001</v>
      </c>
      <c r="S1421" s="11">
        <v>1674236</v>
      </c>
    </row>
    <row r="1422" spans="1:19" x14ac:dyDescent="0.3">
      <c r="A1422" t="s">
        <v>35</v>
      </c>
      <c r="B1422" t="s">
        <v>1870</v>
      </c>
      <c r="C1422" t="s">
        <v>1871</v>
      </c>
      <c r="D1422">
        <v>1</v>
      </c>
      <c r="E1422" t="s">
        <v>21</v>
      </c>
      <c r="F1422" t="s">
        <v>22</v>
      </c>
      <c r="G1422" t="s">
        <v>23</v>
      </c>
      <c r="H1422">
        <v>3</v>
      </c>
      <c r="I1422">
        <v>68</v>
      </c>
      <c r="J1422" t="s">
        <v>48</v>
      </c>
      <c r="K1422" t="s">
        <v>29</v>
      </c>
      <c r="L1422" s="13">
        <v>13489377</v>
      </c>
      <c r="M1422" s="13">
        <v>1990094</v>
      </c>
      <c r="N1422">
        <v>582976</v>
      </c>
      <c r="O1422">
        <v>3208</v>
      </c>
      <c r="P1422">
        <v>586184</v>
      </c>
      <c r="Q1422">
        <v>30.96700302</v>
      </c>
      <c r="R1422">
        <v>48.16868539</v>
      </c>
      <c r="S1422" s="11">
        <v>1892931</v>
      </c>
    </row>
    <row r="1423" spans="1:19" x14ac:dyDescent="0.3">
      <c r="A1423" t="s">
        <v>35</v>
      </c>
      <c r="B1423" t="s">
        <v>1870</v>
      </c>
      <c r="C1423" t="s">
        <v>1872</v>
      </c>
      <c r="D1423">
        <v>0</v>
      </c>
      <c r="E1423" t="s">
        <v>41</v>
      </c>
      <c r="F1423" t="s">
        <v>42</v>
      </c>
      <c r="G1423" t="s">
        <v>23</v>
      </c>
      <c r="H1423">
        <v>6</v>
      </c>
      <c r="I1423">
        <v>60</v>
      </c>
      <c r="J1423" t="s">
        <v>48</v>
      </c>
      <c r="K1423" t="s">
        <v>66</v>
      </c>
      <c r="L1423" s="13">
        <v>89793968</v>
      </c>
      <c r="M1423" s="13">
        <v>0</v>
      </c>
      <c r="N1423">
        <v>580597</v>
      </c>
      <c r="O1423">
        <v>858</v>
      </c>
      <c r="P1423">
        <v>581455</v>
      </c>
      <c r="Q1423">
        <v>30.71717881</v>
      </c>
      <c r="R1423">
        <v>47.780087760000001</v>
      </c>
      <c r="S1423" s="11">
        <v>1892931</v>
      </c>
    </row>
    <row r="1424" spans="1:19" x14ac:dyDescent="0.3">
      <c r="A1424" t="s">
        <v>35</v>
      </c>
      <c r="B1424" t="s">
        <v>1870</v>
      </c>
      <c r="C1424" t="s">
        <v>1873</v>
      </c>
      <c r="D1424">
        <v>0</v>
      </c>
      <c r="E1424" t="s">
        <v>31</v>
      </c>
      <c r="F1424" t="s">
        <v>32</v>
      </c>
      <c r="G1424" t="s">
        <v>23</v>
      </c>
      <c r="H1424">
        <v>1</v>
      </c>
      <c r="I1424">
        <v>68</v>
      </c>
      <c r="J1424" t="s">
        <v>48</v>
      </c>
      <c r="K1424" t="s">
        <v>52</v>
      </c>
      <c r="L1424" s="13">
        <v>115801988</v>
      </c>
      <c r="M1424" s="13">
        <v>3686064</v>
      </c>
      <c r="N1424">
        <v>34301</v>
      </c>
      <c r="O1424">
        <v>178</v>
      </c>
      <c r="P1424">
        <v>34479</v>
      </c>
      <c r="Q1424">
        <v>1.8214610040000001</v>
      </c>
      <c r="R1424">
        <v>2.8332538989999998</v>
      </c>
      <c r="S1424" s="11">
        <v>1892931</v>
      </c>
    </row>
    <row r="1425" spans="1:19" x14ac:dyDescent="0.3">
      <c r="A1425" t="s">
        <v>35</v>
      </c>
      <c r="B1425" t="s">
        <v>1874</v>
      </c>
      <c r="C1425" t="s">
        <v>1875</v>
      </c>
      <c r="D1425">
        <v>1</v>
      </c>
      <c r="E1425" t="s">
        <v>1876</v>
      </c>
      <c r="F1425" t="s">
        <v>55</v>
      </c>
      <c r="G1425" t="s">
        <v>44</v>
      </c>
      <c r="H1425">
        <v>2</v>
      </c>
      <c r="I1425">
        <v>37</v>
      </c>
      <c r="J1425" t="s">
        <v>48</v>
      </c>
      <c r="K1425" t="s">
        <v>29</v>
      </c>
      <c r="L1425" s="13">
        <v>26900662</v>
      </c>
      <c r="M1425" s="13">
        <v>1805603</v>
      </c>
      <c r="N1425">
        <v>590867</v>
      </c>
      <c r="O1425">
        <v>697</v>
      </c>
      <c r="P1425">
        <v>591564</v>
      </c>
      <c r="Q1425">
        <v>32.060482890000003</v>
      </c>
      <c r="R1425">
        <v>53.339272299999998</v>
      </c>
      <c r="S1425" s="11">
        <v>1845150</v>
      </c>
    </row>
    <row r="1426" spans="1:19" x14ac:dyDescent="0.3">
      <c r="A1426" t="s">
        <v>35</v>
      </c>
      <c r="B1426" t="s">
        <v>1874</v>
      </c>
      <c r="C1426" t="s">
        <v>1877</v>
      </c>
      <c r="D1426">
        <v>0</v>
      </c>
      <c r="E1426" t="s">
        <v>113</v>
      </c>
      <c r="F1426" t="s">
        <v>114</v>
      </c>
      <c r="G1426" t="s">
        <v>23</v>
      </c>
      <c r="H1426">
        <v>0</v>
      </c>
      <c r="I1426">
        <v>54</v>
      </c>
      <c r="J1426" t="s">
        <v>38</v>
      </c>
      <c r="K1426" t="s">
        <v>25</v>
      </c>
      <c r="L1426" s="13">
        <v>26572962</v>
      </c>
      <c r="M1426" s="13">
        <v>0</v>
      </c>
      <c r="N1426">
        <v>359208</v>
      </c>
      <c r="O1426">
        <v>348</v>
      </c>
      <c r="P1426">
        <v>359556</v>
      </c>
      <c r="Q1426">
        <v>19.486545809999999</v>
      </c>
      <c r="R1426">
        <v>32.41991634</v>
      </c>
      <c r="S1426" s="11">
        <v>1845150</v>
      </c>
    </row>
    <row r="1427" spans="1:19" x14ac:dyDescent="0.3">
      <c r="A1427" t="s">
        <v>35</v>
      </c>
      <c r="B1427" t="s">
        <v>1874</v>
      </c>
      <c r="C1427" t="s">
        <v>1878</v>
      </c>
      <c r="D1427">
        <v>0</v>
      </c>
      <c r="E1427" t="s">
        <v>31</v>
      </c>
      <c r="F1427" t="s">
        <v>32</v>
      </c>
      <c r="G1427" t="s">
        <v>23</v>
      </c>
      <c r="H1427">
        <v>3</v>
      </c>
      <c r="I1427">
        <v>41</v>
      </c>
      <c r="J1427" t="s">
        <v>48</v>
      </c>
      <c r="K1427" t="s">
        <v>52</v>
      </c>
      <c r="L1427" s="13">
        <v>79195975</v>
      </c>
      <c r="M1427" s="13">
        <v>2723790</v>
      </c>
      <c r="N1427">
        <v>91392</v>
      </c>
      <c r="O1427">
        <v>109</v>
      </c>
      <c r="P1427">
        <v>91501</v>
      </c>
      <c r="Q1427">
        <v>4.9590006229999997</v>
      </c>
      <c r="R1427">
        <v>8.2503275299999999</v>
      </c>
      <c r="S1427" s="11">
        <v>1845150</v>
      </c>
    </row>
    <row r="1428" spans="1:19" x14ac:dyDescent="0.3">
      <c r="A1428" t="s">
        <v>35</v>
      </c>
      <c r="B1428" t="s">
        <v>1874</v>
      </c>
      <c r="C1428" t="s">
        <v>33</v>
      </c>
      <c r="D1428">
        <v>0</v>
      </c>
      <c r="E1428" t="s">
        <v>33</v>
      </c>
      <c r="F1428" t="s">
        <v>2885</v>
      </c>
      <c r="G1428" t="s">
        <v>34</v>
      </c>
      <c r="J1428" t="s">
        <v>34</v>
      </c>
      <c r="K1428" t="s">
        <v>34</v>
      </c>
      <c r="N1428">
        <v>15333</v>
      </c>
      <c r="O1428">
        <v>20</v>
      </c>
      <c r="P1428">
        <v>15353</v>
      </c>
      <c r="Q1428">
        <v>0.832073273</v>
      </c>
      <c r="R1428">
        <v>1.3843267130000001</v>
      </c>
      <c r="S1428" s="11">
        <v>1845150</v>
      </c>
    </row>
    <row r="1429" spans="1:19" x14ac:dyDescent="0.3">
      <c r="A1429" t="s">
        <v>35</v>
      </c>
      <c r="B1429" t="s">
        <v>1874</v>
      </c>
      <c r="C1429" t="s">
        <v>1879</v>
      </c>
      <c r="D1429">
        <v>0</v>
      </c>
      <c r="E1429" t="s">
        <v>1880</v>
      </c>
      <c r="F1429" t="s">
        <v>135</v>
      </c>
      <c r="G1429" t="s">
        <v>23</v>
      </c>
      <c r="H1429">
        <v>0</v>
      </c>
      <c r="I1429">
        <v>64</v>
      </c>
      <c r="J1429" t="s">
        <v>38</v>
      </c>
      <c r="K1429" t="s">
        <v>66</v>
      </c>
      <c r="L1429" s="13">
        <v>586200</v>
      </c>
      <c r="M1429" s="13">
        <v>0</v>
      </c>
      <c r="N1429">
        <v>14136</v>
      </c>
      <c r="O1429">
        <v>6</v>
      </c>
      <c r="P1429">
        <v>14142</v>
      </c>
      <c r="Q1429">
        <v>0.76644175299999995</v>
      </c>
      <c r="R1429">
        <v>1.275135047</v>
      </c>
      <c r="S1429" s="11">
        <v>1845150</v>
      </c>
    </row>
    <row r="1430" spans="1:19" x14ac:dyDescent="0.3">
      <c r="A1430" t="s">
        <v>35</v>
      </c>
      <c r="B1430" t="s">
        <v>1881</v>
      </c>
      <c r="C1430" t="s">
        <v>1882</v>
      </c>
      <c r="D1430">
        <v>1</v>
      </c>
      <c r="E1430" t="s">
        <v>21</v>
      </c>
      <c r="F1430" t="s">
        <v>22</v>
      </c>
      <c r="G1430" t="s">
        <v>23</v>
      </c>
      <c r="H1430">
        <v>0</v>
      </c>
      <c r="I1430">
        <v>52</v>
      </c>
      <c r="J1430" t="s">
        <v>38</v>
      </c>
      <c r="K1430" t="s">
        <v>29</v>
      </c>
      <c r="L1430" s="13">
        <v>48771207</v>
      </c>
      <c r="M1430" s="13">
        <v>5735470</v>
      </c>
      <c r="N1430">
        <v>533562</v>
      </c>
      <c r="O1430">
        <v>867</v>
      </c>
      <c r="P1430">
        <v>534429</v>
      </c>
      <c r="Q1430">
        <v>29.741192210000001</v>
      </c>
      <c r="R1430">
        <v>52.01852865</v>
      </c>
      <c r="S1430" s="11">
        <v>1796932</v>
      </c>
    </row>
    <row r="1431" spans="1:19" x14ac:dyDescent="0.3">
      <c r="A1431" t="s">
        <v>35</v>
      </c>
      <c r="B1431" t="s">
        <v>1881</v>
      </c>
      <c r="C1431" t="s">
        <v>1883</v>
      </c>
      <c r="D1431">
        <v>0</v>
      </c>
      <c r="E1431" t="s">
        <v>41</v>
      </c>
      <c r="F1431" t="s">
        <v>42</v>
      </c>
      <c r="G1431" t="s">
        <v>44</v>
      </c>
      <c r="H1431">
        <v>0</v>
      </c>
      <c r="I1431">
        <v>44</v>
      </c>
      <c r="J1431" t="s">
        <v>38</v>
      </c>
      <c r="K1431" t="s">
        <v>39</v>
      </c>
      <c r="L1431" s="13">
        <v>39928000</v>
      </c>
      <c r="M1431" s="13">
        <v>300000</v>
      </c>
      <c r="N1431">
        <v>433110</v>
      </c>
      <c r="O1431">
        <v>647</v>
      </c>
      <c r="P1431">
        <v>433757</v>
      </c>
      <c r="Q1431">
        <v>24.138754280000001</v>
      </c>
      <c r="R1431">
        <v>42.219641770000003</v>
      </c>
      <c r="S1431" s="11">
        <v>1796932</v>
      </c>
    </row>
    <row r="1432" spans="1:19" x14ac:dyDescent="0.3">
      <c r="A1432" t="s">
        <v>35</v>
      </c>
      <c r="B1432" t="s">
        <v>1881</v>
      </c>
      <c r="C1432" t="s">
        <v>1884</v>
      </c>
      <c r="D1432">
        <v>0</v>
      </c>
      <c r="E1432" t="s">
        <v>31</v>
      </c>
      <c r="F1432" t="s">
        <v>32</v>
      </c>
      <c r="G1432" t="s">
        <v>44</v>
      </c>
      <c r="H1432">
        <v>1</v>
      </c>
      <c r="I1432">
        <v>53</v>
      </c>
      <c r="J1432" t="s">
        <v>38</v>
      </c>
      <c r="K1432" t="s">
        <v>29</v>
      </c>
      <c r="L1432" s="13">
        <v>54872128</v>
      </c>
      <c r="M1432" s="13">
        <v>1350000</v>
      </c>
      <c r="N1432">
        <v>26446</v>
      </c>
      <c r="O1432">
        <v>59</v>
      </c>
      <c r="P1432">
        <v>26505</v>
      </c>
      <c r="Q1432">
        <v>1.47501408</v>
      </c>
      <c r="R1432">
        <v>2.579858319</v>
      </c>
      <c r="S1432" s="11">
        <v>1796932</v>
      </c>
    </row>
    <row r="1433" spans="1:19" x14ac:dyDescent="0.3">
      <c r="A1433" t="s">
        <v>1885</v>
      </c>
      <c r="B1433" t="s">
        <v>1886</v>
      </c>
      <c r="C1433" t="s">
        <v>1887</v>
      </c>
      <c r="D1433">
        <v>1</v>
      </c>
      <c r="E1433" t="s">
        <v>1888</v>
      </c>
      <c r="F1433" t="s">
        <v>1889</v>
      </c>
      <c r="G1433" t="s">
        <v>23</v>
      </c>
      <c r="H1433">
        <v>0</v>
      </c>
      <c r="I1433">
        <v>62</v>
      </c>
      <c r="J1433" t="s">
        <v>24</v>
      </c>
      <c r="K1433" t="s">
        <v>52</v>
      </c>
      <c r="L1433" s="13">
        <v>131201374</v>
      </c>
      <c r="M1433" s="13">
        <v>0</v>
      </c>
      <c r="N1433">
        <v>223509</v>
      </c>
      <c r="O1433">
        <v>777</v>
      </c>
      <c r="P1433">
        <v>224286</v>
      </c>
      <c r="Q1433">
        <v>28.302358210000001</v>
      </c>
      <c r="R1433">
        <v>44.826090690000001</v>
      </c>
      <c r="S1433" s="11">
        <v>792464</v>
      </c>
    </row>
    <row r="1434" spans="1:19" x14ac:dyDescent="0.3">
      <c r="A1434" t="s">
        <v>1885</v>
      </c>
      <c r="B1434" t="s">
        <v>1886</v>
      </c>
      <c r="C1434" t="s">
        <v>1890</v>
      </c>
      <c r="D1434">
        <v>0</v>
      </c>
      <c r="E1434" t="s">
        <v>155</v>
      </c>
      <c r="F1434" t="s">
        <v>1891</v>
      </c>
      <c r="G1434" t="s">
        <v>23</v>
      </c>
      <c r="H1434">
        <v>0</v>
      </c>
      <c r="I1434">
        <v>41</v>
      </c>
      <c r="J1434" t="s">
        <v>24</v>
      </c>
      <c r="K1434" t="s">
        <v>29</v>
      </c>
      <c r="L1434" s="13">
        <v>13891235</v>
      </c>
      <c r="M1434" s="13">
        <v>6000000</v>
      </c>
      <c r="N1434">
        <v>215202</v>
      </c>
      <c r="O1434">
        <v>944</v>
      </c>
      <c r="P1434">
        <v>216146</v>
      </c>
      <c r="Q1434">
        <v>27.275182220000001</v>
      </c>
      <c r="R1434">
        <v>43.199219739999997</v>
      </c>
      <c r="S1434" s="11">
        <v>792464</v>
      </c>
    </row>
    <row r="1435" spans="1:19" x14ac:dyDescent="0.3">
      <c r="A1435" t="s">
        <v>1885</v>
      </c>
      <c r="B1435" t="s">
        <v>1886</v>
      </c>
      <c r="C1435" t="s">
        <v>1892</v>
      </c>
      <c r="D1435">
        <v>0</v>
      </c>
      <c r="E1435" t="s">
        <v>21</v>
      </c>
      <c r="F1435" t="s">
        <v>22</v>
      </c>
      <c r="G1435" t="s">
        <v>23</v>
      </c>
      <c r="H1435">
        <v>0</v>
      </c>
      <c r="I1435">
        <v>59</v>
      </c>
      <c r="J1435" t="s">
        <v>24</v>
      </c>
      <c r="K1435" t="s">
        <v>79</v>
      </c>
      <c r="L1435" s="13">
        <v>15655480</v>
      </c>
      <c r="M1435" s="13">
        <v>1016188</v>
      </c>
      <c r="N1435">
        <v>27989</v>
      </c>
      <c r="O1435">
        <v>718</v>
      </c>
      <c r="P1435">
        <v>28707</v>
      </c>
      <c r="Q1435">
        <v>3.6224989399999998</v>
      </c>
      <c r="R1435">
        <v>5.7374182319999996</v>
      </c>
      <c r="S1435" s="11">
        <v>792464</v>
      </c>
    </row>
    <row r="1436" spans="1:19" x14ac:dyDescent="0.3">
      <c r="A1436" t="s">
        <v>1885</v>
      </c>
      <c r="B1436" t="s">
        <v>1886</v>
      </c>
      <c r="C1436" t="s">
        <v>1893</v>
      </c>
      <c r="D1436">
        <v>0</v>
      </c>
      <c r="E1436" t="s">
        <v>1894</v>
      </c>
      <c r="F1436" t="s">
        <v>410</v>
      </c>
      <c r="G1436" t="s">
        <v>23</v>
      </c>
      <c r="H1436">
        <v>0</v>
      </c>
      <c r="I1436">
        <v>36</v>
      </c>
      <c r="J1436" t="s">
        <v>24</v>
      </c>
      <c r="K1436" t="s">
        <v>61</v>
      </c>
      <c r="L1436" s="13">
        <v>7724713</v>
      </c>
      <c r="M1436" s="13">
        <v>2145065</v>
      </c>
      <c r="N1436">
        <v>13211</v>
      </c>
      <c r="O1436">
        <v>112</v>
      </c>
      <c r="P1436">
        <v>13323</v>
      </c>
      <c r="Q1436">
        <v>1.681212017</v>
      </c>
      <c r="R1436">
        <v>2.6627520499999999</v>
      </c>
      <c r="S1436" s="11">
        <v>792464</v>
      </c>
    </row>
    <row r="1437" spans="1:19" x14ac:dyDescent="0.3">
      <c r="A1437" t="s">
        <v>1885</v>
      </c>
      <c r="B1437" t="s">
        <v>1886</v>
      </c>
      <c r="C1437" t="s">
        <v>1895</v>
      </c>
      <c r="D1437">
        <v>0</v>
      </c>
      <c r="E1437" t="s">
        <v>155</v>
      </c>
      <c r="F1437" t="s">
        <v>1896</v>
      </c>
      <c r="G1437" t="s">
        <v>23</v>
      </c>
      <c r="H1437">
        <v>0</v>
      </c>
      <c r="I1437">
        <v>54</v>
      </c>
      <c r="J1437" t="s">
        <v>24</v>
      </c>
      <c r="K1437" t="s">
        <v>79</v>
      </c>
      <c r="L1437" s="13">
        <v>13499370</v>
      </c>
      <c r="M1437" s="13">
        <v>2500000</v>
      </c>
      <c r="N1437">
        <v>12467</v>
      </c>
      <c r="O1437">
        <v>208</v>
      </c>
      <c r="P1437">
        <v>12675</v>
      </c>
      <c r="Q1437">
        <v>1.5994417409999999</v>
      </c>
      <c r="R1437">
        <v>2.53324193</v>
      </c>
      <c r="S1437" s="11">
        <v>792464</v>
      </c>
    </row>
    <row r="1438" spans="1:19" x14ac:dyDescent="0.3">
      <c r="A1438" t="s">
        <v>35</v>
      </c>
      <c r="B1438" t="s">
        <v>1897</v>
      </c>
      <c r="C1438" t="s">
        <v>1898</v>
      </c>
      <c r="D1438">
        <v>1</v>
      </c>
      <c r="E1438" t="s">
        <v>21</v>
      </c>
      <c r="F1438" t="s">
        <v>22</v>
      </c>
      <c r="G1438" t="s">
        <v>23</v>
      </c>
      <c r="H1438">
        <v>1</v>
      </c>
      <c r="I1438">
        <v>59</v>
      </c>
      <c r="J1438" t="s">
        <v>38</v>
      </c>
      <c r="K1438" t="s">
        <v>52</v>
      </c>
      <c r="L1438" s="13">
        <v>55530561</v>
      </c>
      <c r="M1438" s="13">
        <v>0</v>
      </c>
      <c r="N1438">
        <v>627223</v>
      </c>
      <c r="O1438">
        <v>2776</v>
      </c>
      <c r="P1438">
        <v>629999</v>
      </c>
      <c r="Q1438">
        <v>31.13518573</v>
      </c>
      <c r="R1438">
        <v>49.583576000000001</v>
      </c>
      <c r="S1438" s="11">
        <v>2023431</v>
      </c>
    </row>
    <row r="1439" spans="1:19" x14ac:dyDescent="0.3">
      <c r="A1439" t="s">
        <v>35</v>
      </c>
      <c r="B1439" t="s">
        <v>1897</v>
      </c>
      <c r="C1439" t="s">
        <v>1899</v>
      </c>
      <c r="D1439">
        <v>0</v>
      </c>
      <c r="E1439" t="s">
        <v>41</v>
      </c>
      <c r="F1439" t="s">
        <v>42</v>
      </c>
      <c r="G1439" t="s">
        <v>23</v>
      </c>
      <c r="H1439">
        <v>1</v>
      </c>
      <c r="I1439">
        <v>49</v>
      </c>
      <c r="J1439" t="s">
        <v>38</v>
      </c>
      <c r="K1439" t="s">
        <v>29</v>
      </c>
      <c r="L1439" s="13">
        <v>83407710</v>
      </c>
      <c r="M1439" s="13">
        <v>6808934</v>
      </c>
      <c r="N1439">
        <v>537448</v>
      </c>
      <c r="O1439">
        <v>2347</v>
      </c>
      <c r="P1439">
        <v>539795</v>
      </c>
      <c r="Q1439">
        <v>26.67721311</v>
      </c>
      <c r="R1439">
        <v>42.484141100000002</v>
      </c>
      <c r="S1439" s="11">
        <v>2023431</v>
      </c>
    </row>
    <row r="1440" spans="1:19" x14ac:dyDescent="0.3">
      <c r="A1440" t="s">
        <v>35</v>
      </c>
      <c r="B1440" t="s">
        <v>1897</v>
      </c>
      <c r="C1440" t="s">
        <v>1900</v>
      </c>
      <c r="D1440">
        <v>0</v>
      </c>
      <c r="E1440" t="s">
        <v>31</v>
      </c>
      <c r="F1440" t="s">
        <v>32</v>
      </c>
      <c r="G1440" t="s">
        <v>23</v>
      </c>
      <c r="H1440">
        <v>0</v>
      </c>
      <c r="I1440">
        <v>60</v>
      </c>
      <c r="J1440" t="s">
        <v>38</v>
      </c>
      <c r="K1440" t="s">
        <v>79</v>
      </c>
      <c r="L1440" s="13">
        <v>9185305</v>
      </c>
      <c r="M1440" s="13">
        <v>0</v>
      </c>
      <c r="N1440">
        <v>59640</v>
      </c>
      <c r="O1440">
        <v>429</v>
      </c>
      <c r="P1440">
        <v>60069</v>
      </c>
      <c r="Q1440">
        <v>2.9686705400000002</v>
      </c>
      <c r="R1440">
        <v>4.72768342</v>
      </c>
      <c r="S1440" s="11">
        <v>2023431</v>
      </c>
    </row>
    <row r="1441" spans="1:19" x14ac:dyDescent="0.3">
      <c r="A1441" t="s">
        <v>35</v>
      </c>
      <c r="B1441" t="s">
        <v>1901</v>
      </c>
      <c r="C1441" t="s">
        <v>1902</v>
      </c>
      <c r="D1441">
        <v>1</v>
      </c>
      <c r="E1441" t="s">
        <v>113</v>
      </c>
      <c r="F1441" t="s">
        <v>114</v>
      </c>
      <c r="G1441" t="s">
        <v>23</v>
      </c>
      <c r="H1441">
        <v>0</v>
      </c>
      <c r="I1441">
        <v>60</v>
      </c>
      <c r="J1441" t="s">
        <v>48</v>
      </c>
      <c r="K1441" t="s">
        <v>29</v>
      </c>
      <c r="L1441" s="13">
        <v>55795546</v>
      </c>
      <c r="M1441" s="13">
        <v>500000</v>
      </c>
      <c r="N1441">
        <v>648817</v>
      </c>
      <c r="O1441">
        <v>599</v>
      </c>
      <c r="P1441">
        <v>649416</v>
      </c>
      <c r="Q1441">
        <v>33.151415129999997</v>
      </c>
      <c r="R1441">
        <v>50.64600531</v>
      </c>
      <c r="S1441" s="11">
        <v>1958939</v>
      </c>
    </row>
    <row r="1442" spans="1:19" x14ac:dyDescent="0.3">
      <c r="A1442" t="s">
        <v>35</v>
      </c>
      <c r="B1442" t="s">
        <v>1901</v>
      </c>
      <c r="C1442" t="s">
        <v>1903</v>
      </c>
      <c r="D1442">
        <v>0</v>
      </c>
      <c r="E1442" t="s">
        <v>21</v>
      </c>
      <c r="F1442" t="s">
        <v>22</v>
      </c>
      <c r="G1442" t="s">
        <v>23</v>
      </c>
      <c r="H1442">
        <v>3</v>
      </c>
      <c r="I1442">
        <v>67</v>
      </c>
      <c r="J1442" t="s">
        <v>48</v>
      </c>
      <c r="K1442" t="s">
        <v>61</v>
      </c>
      <c r="L1442" s="13">
        <v>102903614</v>
      </c>
      <c r="M1442" s="13">
        <v>600000</v>
      </c>
      <c r="N1442">
        <v>549729</v>
      </c>
      <c r="O1442">
        <v>1809</v>
      </c>
      <c r="P1442">
        <v>551538</v>
      </c>
      <c r="Q1442">
        <v>28.15493489</v>
      </c>
      <c r="R1442">
        <v>43.012793770000002</v>
      </c>
      <c r="S1442" s="11">
        <v>1958939</v>
      </c>
    </row>
    <row r="1443" spans="1:19" x14ac:dyDescent="0.3">
      <c r="A1443" t="s">
        <v>35</v>
      </c>
      <c r="B1443" t="s">
        <v>1901</v>
      </c>
      <c r="C1443" t="s">
        <v>1904</v>
      </c>
      <c r="D1443">
        <v>0</v>
      </c>
      <c r="E1443" t="s">
        <v>31</v>
      </c>
      <c r="F1443" t="s">
        <v>32</v>
      </c>
      <c r="G1443" t="s">
        <v>23</v>
      </c>
      <c r="H1443">
        <v>0</v>
      </c>
      <c r="I1443">
        <v>32</v>
      </c>
      <c r="J1443" t="s">
        <v>48</v>
      </c>
      <c r="K1443" t="s">
        <v>29</v>
      </c>
      <c r="L1443" s="13">
        <v>31547689</v>
      </c>
      <c r="M1443" s="13">
        <v>10034039</v>
      </c>
      <c r="N1443">
        <v>59117</v>
      </c>
      <c r="O1443">
        <v>81</v>
      </c>
      <c r="P1443">
        <v>59198</v>
      </c>
      <c r="Q1443">
        <v>3.0219419799999998</v>
      </c>
      <c r="R1443">
        <v>4.6166744</v>
      </c>
      <c r="S1443" s="11">
        <v>1958939</v>
      </c>
    </row>
    <row r="1444" spans="1:19" x14ac:dyDescent="0.3">
      <c r="A1444" t="s">
        <v>383</v>
      </c>
      <c r="B1444" t="s">
        <v>1905</v>
      </c>
      <c r="C1444" t="s">
        <v>1906</v>
      </c>
      <c r="D1444">
        <v>1</v>
      </c>
      <c r="E1444" t="s">
        <v>21</v>
      </c>
      <c r="F1444" t="s">
        <v>22</v>
      </c>
      <c r="G1444" t="s">
        <v>23</v>
      </c>
      <c r="H1444">
        <v>1</v>
      </c>
      <c r="I1444">
        <v>61</v>
      </c>
      <c r="J1444" t="s">
        <v>48</v>
      </c>
      <c r="K1444" t="s">
        <v>52</v>
      </c>
      <c r="L1444" s="13">
        <v>23062224</v>
      </c>
      <c r="M1444" s="13">
        <v>6689767</v>
      </c>
      <c r="N1444">
        <v>537856</v>
      </c>
      <c r="O1444">
        <v>3833</v>
      </c>
      <c r="P1444">
        <v>541689</v>
      </c>
      <c r="Q1444">
        <v>29.47609623</v>
      </c>
      <c r="R1444">
        <v>47.569406020000002</v>
      </c>
      <c r="S1444" s="11">
        <v>1837723</v>
      </c>
    </row>
    <row r="1445" spans="1:19" x14ac:dyDescent="0.3">
      <c r="A1445" t="s">
        <v>383</v>
      </c>
      <c r="B1445" t="s">
        <v>1905</v>
      </c>
      <c r="C1445" t="s">
        <v>1907</v>
      </c>
      <c r="D1445">
        <v>0</v>
      </c>
      <c r="E1445" t="s">
        <v>31</v>
      </c>
      <c r="F1445" t="s">
        <v>32</v>
      </c>
      <c r="G1445" t="s">
        <v>23</v>
      </c>
      <c r="H1445">
        <v>1</v>
      </c>
      <c r="I1445">
        <v>59</v>
      </c>
      <c r="J1445" t="s">
        <v>48</v>
      </c>
      <c r="K1445" t="s">
        <v>29</v>
      </c>
      <c r="L1445" s="13">
        <v>44669161</v>
      </c>
      <c r="M1445" s="13">
        <v>1052042</v>
      </c>
      <c r="N1445">
        <v>427890</v>
      </c>
      <c r="O1445">
        <v>458</v>
      </c>
      <c r="P1445">
        <v>428348</v>
      </c>
      <c r="Q1445">
        <v>23.30862703</v>
      </c>
      <c r="R1445">
        <v>37.616159699999997</v>
      </c>
      <c r="S1445" s="11">
        <v>1837723</v>
      </c>
    </row>
    <row r="1446" spans="1:19" x14ac:dyDescent="0.3">
      <c r="A1446" t="s">
        <v>383</v>
      </c>
      <c r="B1446" t="s">
        <v>1905</v>
      </c>
      <c r="C1446" t="s">
        <v>1908</v>
      </c>
      <c r="D1446">
        <v>0</v>
      </c>
      <c r="E1446" t="s">
        <v>41</v>
      </c>
      <c r="F1446" t="s">
        <v>42</v>
      </c>
      <c r="G1446" t="s">
        <v>23</v>
      </c>
      <c r="H1446">
        <v>5</v>
      </c>
      <c r="I1446">
        <v>61</v>
      </c>
      <c r="J1446" t="s">
        <v>48</v>
      </c>
      <c r="K1446" t="s">
        <v>66</v>
      </c>
      <c r="L1446" s="13">
        <v>441032899</v>
      </c>
      <c r="M1446" s="13">
        <v>11599732</v>
      </c>
      <c r="N1446">
        <v>129228</v>
      </c>
      <c r="O1446">
        <v>152</v>
      </c>
      <c r="P1446">
        <v>129380</v>
      </c>
      <c r="Q1446">
        <v>7.0402340289999996</v>
      </c>
      <c r="R1446">
        <v>11.361740319999999</v>
      </c>
      <c r="S1446" s="11">
        <v>1837723</v>
      </c>
    </row>
    <row r="1447" spans="1:19" x14ac:dyDescent="0.3">
      <c r="A1447" t="s">
        <v>45</v>
      </c>
      <c r="B1447" t="s">
        <v>1909</v>
      </c>
      <c r="C1447" t="s">
        <v>1910</v>
      </c>
      <c r="D1447">
        <v>1</v>
      </c>
      <c r="E1447" t="s">
        <v>21</v>
      </c>
      <c r="F1447" t="s">
        <v>22</v>
      </c>
      <c r="G1447" t="s">
        <v>23</v>
      </c>
      <c r="H1447">
        <v>9</v>
      </c>
      <c r="I1447">
        <v>65</v>
      </c>
      <c r="J1447" t="s">
        <v>48</v>
      </c>
      <c r="K1447" t="s">
        <v>314</v>
      </c>
      <c r="L1447" s="13">
        <v>157535232</v>
      </c>
      <c r="M1447" s="13">
        <v>21136135</v>
      </c>
      <c r="N1447">
        <v>705555</v>
      </c>
      <c r="O1447">
        <v>1123</v>
      </c>
      <c r="P1447">
        <v>706678</v>
      </c>
      <c r="Q1447">
        <v>42.897866270000002</v>
      </c>
      <c r="R1447">
        <v>71.384356170000004</v>
      </c>
      <c r="S1447" s="11">
        <v>1647350</v>
      </c>
    </row>
    <row r="1448" spans="1:19" x14ac:dyDescent="0.3">
      <c r="A1448" t="s">
        <v>45</v>
      </c>
      <c r="B1448" t="s">
        <v>1909</v>
      </c>
      <c r="C1448" t="s">
        <v>1911</v>
      </c>
      <c r="D1448">
        <v>0</v>
      </c>
      <c r="E1448" t="s">
        <v>31</v>
      </c>
      <c r="F1448" t="s">
        <v>32</v>
      </c>
      <c r="G1448" t="s">
        <v>44</v>
      </c>
      <c r="H1448">
        <v>0</v>
      </c>
      <c r="I1448">
        <v>48</v>
      </c>
      <c r="J1448" t="s">
        <v>48</v>
      </c>
      <c r="K1448" t="s">
        <v>25</v>
      </c>
      <c r="L1448" s="13">
        <v>689063226</v>
      </c>
      <c r="M1448" s="13">
        <v>1894201</v>
      </c>
      <c r="N1448">
        <v>240956</v>
      </c>
      <c r="O1448">
        <v>475</v>
      </c>
      <c r="P1448">
        <v>241431</v>
      </c>
      <c r="Q1448">
        <v>14.655719789999999</v>
      </c>
      <c r="R1448">
        <v>24.387905799999999</v>
      </c>
      <c r="S1448" s="11">
        <v>1647350</v>
      </c>
    </row>
    <row r="1449" spans="1:19" x14ac:dyDescent="0.3">
      <c r="A1449" t="s">
        <v>45</v>
      </c>
      <c r="B1449" t="s">
        <v>1909</v>
      </c>
      <c r="C1449" t="s">
        <v>1912</v>
      </c>
      <c r="D1449">
        <v>0</v>
      </c>
      <c r="E1449" t="s">
        <v>54</v>
      </c>
      <c r="F1449" t="s">
        <v>55</v>
      </c>
      <c r="G1449" t="s">
        <v>23</v>
      </c>
      <c r="H1449">
        <v>0</v>
      </c>
      <c r="I1449">
        <v>48</v>
      </c>
      <c r="J1449" t="s">
        <v>38</v>
      </c>
      <c r="K1449" t="s">
        <v>52</v>
      </c>
      <c r="L1449" s="13">
        <v>890000</v>
      </c>
      <c r="M1449" s="13">
        <v>60000</v>
      </c>
      <c r="N1449">
        <v>15629</v>
      </c>
      <c r="O1449">
        <v>62</v>
      </c>
      <c r="P1449">
        <v>15691</v>
      </c>
      <c r="Q1449">
        <v>0.95249946900000004</v>
      </c>
      <c r="R1449">
        <v>1.5850103339999999</v>
      </c>
      <c r="S1449" s="11">
        <v>1647350</v>
      </c>
    </row>
    <row r="1450" spans="1:19" x14ac:dyDescent="0.3">
      <c r="A1450" t="s">
        <v>45</v>
      </c>
      <c r="B1450" t="s">
        <v>1909</v>
      </c>
      <c r="C1450" t="s">
        <v>33</v>
      </c>
      <c r="D1450">
        <v>0</v>
      </c>
      <c r="E1450" t="s">
        <v>33</v>
      </c>
      <c r="F1450" t="s">
        <v>2885</v>
      </c>
      <c r="G1450" t="s">
        <v>34</v>
      </c>
      <c r="J1450" t="s">
        <v>34</v>
      </c>
      <c r="K1450" t="s">
        <v>34</v>
      </c>
      <c r="N1450">
        <v>11941</v>
      </c>
      <c r="O1450">
        <v>25</v>
      </c>
      <c r="P1450">
        <v>11966</v>
      </c>
      <c r="Q1450">
        <v>0.726378729</v>
      </c>
      <c r="R1450">
        <v>1.208733265</v>
      </c>
      <c r="S1450" s="11">
        <v>1647350</v>
      </c>
    </row>
    <row r="1451" spans="1:19" x14ac:dyDescent="0.3">
      <c r="A1451" t="s">
        <v>45</v>
      </c>
      <c r="B1451" t="s">
        <v>1913</v>
      </c>
      <c r="C1451" t="s">
        <v>1914</v>
      </c>
      <c r="D1451">
        <v>1</v>
      </c>
      <c r="E1451" t="s">
        <v>21</v>
      </c>
      <c r="F1451" t="s">
        <v>22</v>
      </c>
      <c r="G1451" t="s">
        <v>44</v>
      </c>
      <c r="H1451">
        <v>2</v>
      </c>
      <c r="I1451">
        <v>38</v>
      </c>
      <c r="J1451" t="s">
        <v>48</v>
      </c>
      <c r="K1451" t="s">
        <v>59</v>
      </c>
      <c r="L1451" s="13">
        <v>22242513</v>
      </c>
      <c r="M1451" s="13">
        <v>0</v>
      </c>
      <c r="N1451">
        <v>485815</v>
      </c>
      <c r="O1451">
        <v>857</v>
      </c>
      <c r="P1451">
        <v>486672</v>
      </c>
      <c r="Q1451">
        <v>28.970451059999998</v>
      </c>
      <c r="R1451">
        <v>53.966912729999997</v>
      </c>
      <c r="S1451" s="11">
        <v>1679891</v>
      </c>
    </row>
    <row r="1452" spans="1:19" x14ac:dyDescent="0.3">
      <c r="A1452" t="s">
        <v>45</v>
      </c>
      <c r="B1452" t="s">
        <v>1913</v>
      </c>
      <c r="C1452" t="s">
        <v>1915</v>
      </c>
      <c r="D1452">
        <v>0</v>
      </c>
      <c r="E1452" t="s">
        <v>31</v>
      </c>
      <c r="F1452" t="s">
        <v>32</v>
      </c>
      <c r="G1452" t="s">
        <v>44</v>
      </c>
      <c r="H1452">
        <v>0</v>
      </c>
      <c r="I1452">
        <v>52</v>
      </c>
      <c r="J1452" t="s">
        <v>48</v>
      </c>
      <c r="K1452" t="s">
        <v>52</v>
      </c>
      <c r="L1452" s="13">
        <v>962096603</v>
      </c>
      <c r="M1452" s="13">
        <v>36057947</v>
      </c>
      <c r="N1452">
        <v>356298</v>
      </c>
      <c r="O1452">
        <v>369</v>
      </c>
      <c r="P1452">
        <v>356667</v>
      </c>
      <c r="Q1452">
        <v>21.231556099999999</v>
      </c>
      <c r="R1452">
        <v>39.550697110000002</v>
      </c>
      <c r="S1452" s="11">
        <v>1679891</v>
      </c>
    </row>
    <row r="1453" spans="1:19" x14ac:dyDescent="0.3">
      <c r="A1453" t="s">
        <v>45</v>
      </c>
      <c r="B1453" t="s">
        <v>1913</v>
      </c>
      <c r="C1453" t="s">
        <v>1916</v>
      </c>
      <c r="D1453">
        <v>0</v>
      </c>
      <c r="E1453" t="s">
        <v>54</v>
      </c>
      <c r="F1453" t="s">
        <v>55</v>
      </c>
      <c r="G1453" t="s">
        <v>23</v>
      </c>
      <c r="H1453">
        <v>0</v>
      </c>
      <c r="I1453">
        <v>46</v>
      </c>
      <c r="J1453" t="s">
        <v>48</v>
      </c>
      <c r="K1453" t="s">
        <v>39</v>
      </c>
      <c r="L1453" s="13">
        <v>1000402</v>
      </c>
      <c r="M1453" s="13">
        <v>1709730</v>
      </c>
      <c r="N1453">
        <v>33626</v>
      </c>
      <c r="O1453">
        <v>77</v>
      </c>
      <c r="P1453">
        <v>33703</v>
      </c>
      <c r="Q1453">
        <v>2.0062611210000001</v>
      </c>
      <c r="R1453">
        <v>3.737315604</v>
      </c>
      <c r="S1453" s="11">
        <v>1679891</v>
      </c>
    </row>
    <row r="1454" spans="1:19" x14ac:dyDescent="0.3">
      <c r="A1454" t="s">
        <v>45</v>
      </c>
      <c r="B1454" t="s">
        <v>1913</v>
      </c>
      <c r="C1454" t="s">
        <v>33</v>
      </c>
      <c r="D1454">
        <v>0</v>
      </c>
      <c r="E1454" t="s">
        <v>33</v>
      </c>
      <c r="F1454" t="s">
        <v>2885</v>
      </c>
      <c r="G1454" t="s">
        <v>34</v>
      </c>
      <c r="J1454" t="s">
        <v>34</v>
      </c>
      <c r="K1454" t="s">
        <v>34</v>
      </c>
      <c r="N1454">
        <v>10647</v>
      </c>
      <c r="O1454">
        <v>22</v>
      </c>
      <c r="P1454">
        <v>10669</v>
      </c>
      <c r="Q1454">
        <v>0.63510073</v>
      </c>
      <c r="R1454">
        <v>1.1830822240000001</v>
      </c>
      <c r="S1454" s="11">
        <v>1679891</v>
      </c>
    </row>
    <row r="1455" spans="1:19" x14ac:dyDescent="0.3">
      <c r="A1455" t="s">
        <v>45</v>
      </c>
      <c r="B1455" t="s">
        <v>1917</v>
      </c>
      <c r="C1455" t="s">
        <v>1918</v>
      </c>
      <c r="D1455">
        <v>1</v>
      </c>
      <c r="E1455" t="s">
        <v>21</v>
      </c>
      <c r="F1455" t="s">
        <v>22</v>
      </c>
      <c r="G1455" t="s">
        <v>23</v>
      </c>
      <c r="H1455">
        <v>2</v>
      </c>
      <c r="I1455">
        <v>46</v>
      </c>
      <c r="J1455" t="s">
        <v>48</v>
      </c>
      <c r="K1455" t="s">
        <v>61</v>
      </c>
      <c r="L1455" s="13">
        <v>54661944</v>
      </c>
      <c r="M1455" s="13">
        <v>2048000</v>
      </c>
      <c r="N1455">
        <v>513579</v>
      </c>
      <c r="O1455">
        <v>1020</v>
      </c>
      <c r="P1455">
        <v>514599</v>
      </c>
      <c r="Q1455">
        <v>32.391343069999998</v>
      </c>
      <c r="R1455">
        <v>56.600280910000002</v>
      </c>
      <c r="S1455" s="11">
        <v>1588693</v>
      </c>
    </row>
    <row r="1456" spans="1:19" x14ac:dyDescent="0.3">
      <c r="A1456" t="s">
        <v>45</v>
      </c>
      <c r="B1456" t="s">
        <v>1917</v>
      </c>
      <c r="C1456" t="s">
        <v>1919</v>
      </c>
      <c r="D1456">
        <v>0</v>
      </c>
      <c r="E1456" t="s">
        <v>50</v>
      </c>
      <c r="F1456" t="s">
        <v>51</v>
      </c>
      <c r="G1456" t="s">
        <v>23</v>
      </c>
      <c r="H1456">
        <v>1</v>
      </c>
      <c r="I1456">
        <v>50</v>
      </c>
      <c r="J1456" t="s">
        <v>48</v>
      </c>
      <c r="K1456" t="s">
        <v>52</v>
      </c>
      <c r="L1456" s="13">
        <v>26109673</v>
      </c>
      <c r="M1456" s="13">
        <v>0</v>
      </c>
      <c r="N1456">
        <v>287555</v>
      </c>
      <c r="O1456">
        <v>558</v>
      </c>
      <c r="P1456">
        <v>288113</v>
      </c>
      <c r="Q1456">
        <v>18.135221850000001</v>
      </c>
      <c r="R1456">
        <v>31.689289590000001</v>
      </c>
      <c r="S1456" s="11">
        <v>1588693</v>
      </c>
    </row>
    <row r="1457" spans="1:19" x14ac:dyDescent="0.3">
      <c r="A1457" t="s">
        <v>45</v>
      </c>
      <c r="B1457" t="s">
        <v>1917</v>
      </c>
      <c r="C1457" t="s">
        <v>1920</v>
      </c>
      <c r="D1457">
        <v>0</v>
      </c>
      <c r="E1457" t="s">
        <v>54</v>
      </c>
      <c r="F1457" t="s">
        <v>55</v>
      </c>
      <c r="G1457" t="s">
        <v>44</v>
      </c>
      <c r="H1457">
        <v>0</v>
      </c>
      <c r="I1457">
        <v>50</v>
      </c>
      <c r="J1457" t="s">
        <v>48</v>
      </c>
      <c r="K1457" t="s">
        <v>52</v>
      </c>
      <c r="L1457" s="13">
        <v>2927285</v>
      </c>
      <c r="M1457" s="13">
        <v>32490</v>
      </c>
      <c r="N1457">
        <v>68089</v>
      </c>
      <c r="O1457">
        <v>150</v>
      </c>
      <c r="P1457">
        <v>68239</v>
      </c>
      <c r="Q1457">
        <v>4.2952917900000003</v>
      </c>
      <c r="R1457">
        <v>7.5055462000000004</v>
      </c>
      <c r="S1457" s="11">
        <v>1588693</v>
      </c>
    </row>
    <row r="1458" spans="1:19" x14ac:dyDescent="0.3">
      <c r="A1458" t="s">
        <v>45</v>
      </c>
      <c r="B1458" t="s">
        <v>1917</v>
      </c>
      <c r="C1458" t="s">
        <v>33</v>
      </c>
      <c r="D1458">
        <v>0</v>
      </c>
      <c r="E1458" t="s">
        <v>33</v>
      </c>
      <c r="F1458" t="s">
        <v>2885</v>
      </c>
      <c r="G1458" t="s">
        <v>34</v>
      </c>
      <c r="J1458" t="s">
        <v>34</v>
      </c>
      <c r="K1458" t="s">
        <v>34</v>
      </c>
      <c r="N1458">
        <v>12446</v>
      </c>
      <c r="O1458">
        <v>20</v>
      </c>
      <c r="P1458">
        <v>12466</v>
      </c>
      <c r="Q1458">
        <v>0.78467016599999995</v>
      </c>
      <c r="R1458">
        <v>1.3711241219999999</v>
      </c>
      <c r="S1458" s="11">
        <v>1588693</v>
      </c>
    </row>
    <row r="1459" spans="1:19" x14ac:dyDescent="0.3">
      <c r="A1459" t="s">
        <v>45</v>
      </c>
      <c r="B1459" t="s">
        <v>1921</v>
      </c>
      <c r="C1459" t="s">
        <v>1922</v>
      </c>
      <c r="D1459">
        <v>1</v>
      </c>
      <c r="E1459" t="s">
        <v>158</v>
      </c>
      <c r="F1459" t="s">
        <v>159</v>
      </c>
      <c r="G1459" t="s">
        <v>23</v>
      </c>
      <c r="H1459">
        <v>0</v>
      </c>
      <c r="I1459">
        <v>75</v>
      </c>
      <c r="J1459" t="s">
        <v>48</v>
      </c>
      <c r="K1459" t="s">
        <v>52</v>
      </c>
      <c r="L1459" s="13">
        <v>105392000</v>
      </c>
      <c r="M1459" s="13">
        <v>4032000</v>
      </c>
      <c r="N1459">
        <v>569018</v>
      </c>
      <c r="O1459">
        <v>1045</v>
      </c>
      <c r="P1459">
        <v>570063</v>
      </c>
      <c r="Q1459">
        <v>32.908571039999998</v>
      </c>
      <c r="R1459">
        <v>60.527100930000003</v>
      </c>
      <c r="S1459" s="11">
        <v>1732263</v>
      </c>
    </row>
    <row r="1460" spans="1:19" x14ac:dyDescent="0.3">
      <c r="A1460" t="s">
        <v>45</v>
      </c>
      <c r="B1460" t="s">
        <v>1921</v>
      </c>
      <c r="C1460" t="s">
        <v>1923</v>
      </c>
      <c r="D1460">
        <v>0</v>
      </c>
      <c r="E1460" t="s">
        <v>31</v>
      </c>
      <c r="F1460" t="s">
        <v>32</v>
      </c>
      <c r="G1460" t="s">
        <v>23</v>
      </c>
      <c r="H1460">
        <v>11</v>
      </c>
      <c r="I1460">
        <v>54</v>
      </c>
      <c r="J1460" t="s">
        <v>48</v>
      </c>
      <c r="K1460" t="s">
        <v>52</v>
      </c>
      <c r="L1460" s="13">
        <v>122093505</v>
      </c>
      <c r="M1460" s="13">
        <v>8399569</v>
      </c>
      <c r="N1460">
        <v>309517</v>
      </c>
      <c r="O1460">
        <v>218</v>
      </c>
      <c r="P1460">
        <v>309735</v>
      </c>
      <c r="Q1460">
        <v>17.880368050000001</v>
      </c>
      <c r="R1460">
        <v>32.886473260000002</v>
      </c>
      <c r="S1460" s="11">
        <v>1732263</v>
      </c>
    </row>
    <row r="1461" spans="1:19" x14ac:dyDescent="0.3">
      <c r="A1461" t="s">
        <v>45</v>
      </c>
      <c r="B1461" t="s">
        <v>1921</v>
      </c>
      <c r="C1461" t="s">
        <v>1924</v>
      </c>
      <c r="D1461">
        <v>0</v>
      </c>
      <c r="E1461" t="s">
        <v>54</v>
      </c>
      <c r="F1461" t="s">
        <v>55</v>
      </c>
      <c r="G1461" t="s">
        <v>23</v>
      </c>
      <c r="H1461">
        <v>0</v>
      </c>
      <c r="I1461">
        <v>46</v>
      </c>
      <c r="J1461" t="s">
        <v>48</v>
      </c>
      <c r="K1461" t="s">
        <v>66</v>
      </c>
      <c r="L1461" s="13">
        <v>95452500</v>
      </c>
      <c r="M1461" s="13">
        <v>4342000</v>
      </c>
      <c r="N1461">
        <v>23367</v>
      </c>
      <c r="O1461">
        <v>55</v>
      </c>
      <c r="P1461">
        <v>23422</v>
      </c>
      <c r="Q1461">
        <v>1.3521041549999999</v>
      </c>
      <c r="R1461">
        <v>2.486858046</v>
      </c>
      <c r="S1461" s="11">
        <v>1732263</v>
      </c>
    </row>
    <row r="1462" spans="1:19" x14ac:dyDescent="0.3">
      <c r="A1462" t="s">
        <v>45</v>
      </c>
      <c r="B1462" t="s">
        <v>1921</v>
      </c>
      <c r="C1462" t="s">
        <v>33</v>
      </c>
      <c r="D1462">
        <v>0</v>
      </c>
      <c r="E1462" t="s">
        <v>33</v>
      </c>
      <c r="F1462" t="s">
        <v>2885</v>
      </c>
      <c r="G1462" t="s">
        <v>34</v>
      </c>
      <c r="J1462" t="s">
        <v>34</v>
      </c>
      <c r="K1462" t="s">
        <v>34</v>
      </c>
      <c r="N1462">
        <v>18185</v>
      </c>
      <c r="O1462">
        <v>40</v>
      </c>
      <c r="P1462">
        <v>18225</v>
      </c>
      <c r="Q1462">
        <v>1.0520919740000001</v>
      </c>
      <c r="R1462">
        <v>1.9350605359999999</v>
      </c>
      <c r="S1462" s="11">
        <v>1732263</v>
      </c>
    </row>
    <row r="1463" spans="1:19" x14ac:dyDescent="0.3">
      <c r="A1463" t="s">
        <v>45</v>
      </c>
      <c r="B1463" t="s">
        <v>1925</v>
      </c>
      <c r="C1463" t="s">
        <v>1926</v>
      </c>
      <c r="D1463">
        <v>1</v>
      </c>
      <c r="E1463" t="s">
        <v>158</v>
      </c>
      <c r="F1463" t="s">
        <v>159</v>
      </c>
      <c r="G1463" t="s">
        <v>23</v>
      </c>
      <c r="H1463">
        <v>1</v>
      </c>
      <c r="I1463">
        <v>67</v>
      </c>
      <c r="J1463" t="s">
        <v>48</v>
      </c>
      <c r="K1463" t="s">
        <v>52</v>
      </c>
      <c r="L1463" s="13">
        <v>27181577</v>
      </c>
      <c r="M1463" s="13">
        <v>0</v>
      </c>
      <c r="N1463">
        <v>420530</v>
      </c>
      <c r="O1463">
        <v>1407</v>
      </c>
      <c r="P1463">
        <v>421937</v>
      </c>
      <c r="Q1463">
        <v>27.148598360000001</v>
      </c>
      <c r="R1463">
        <v>52.62378726</v>
      </c>
      <c r="S1463" s="11">
        <v>1554176</v>
      </c>
    </row>
    <row r="1464" spans="1:19" x14ac:dyDescent="0.3">
      <c r="A1464" t="s">
        <v>45</v>
      </c>
      <c r="B1464" t="s">
        <v>1925</v>
      </c>
      <c r="C1464" t="s">
        <v>1927</v>
      </c>
      <c r="D1464">
        <v>0</v>
      </c>
      <c r="E1464" t="s">
        <v>31</v>
      </c>
      <c r="F1464" t="s">
        <v>32</v>
      </c>
      <c r="G1464" t="s">
        <v>23</v>
      </c>
      <c r="H1464">
        <v>0</v>
      </c>
      <c r="I1464">
        <v>43</v>
      </c>
      <c r="J1464" t="s">
        <v>48</v>
      </c>
      <c r="K1464" t="s">
        <v>52</v>
      </c>
      <c r="L1464" s="13">
        <v>793200422</v>
      </c>
      <c r="M1464" s="13">
        <v>49681435</v>
      </c>
      <c r="N1464">
        <v>321362</v>
      </c>
      <c r="O1464">
        <v>508</v>
      </c>
      <c r="P1464">
        <v>321870</v>
      </c>
      <c r="Q1464">
        <v>20.710009679999999</v>
      </c>
      <c r="R1464">
        <v>40.143477359999999</v>
      </c>
      <c r="S1464" s="11">
        <v>1554176</v>
      </c>
    </row>
    <row r="1465" spans="1:19" x14ac:dyDescent="0.3">
      <c r="A1465" t="s">
        <v>45</v>
      </c>
      <c r="B1465" t="s">
        <v>1925</v>
      </c>
      <c r="C1465" t="s">
        <v>1928</v>
      </c>
      <c r="D1465">
        <v>0</v>
      </c>
      <c r="E1465" t="s">
        <v>54</v>
      </c>
      <c r="F1465" t="s">
        <v>55</v>
      </c>
      <c r="G1465" t="s">
        <v>23</v>
      </c>
      <c r="H1465">
        <v>0</v>
      </c>
      <c r="I1465">
        <v>68</v>
      </c>
      <c r="J1465" t="s">
        <v>48</v>
      </c>
      <c r="K1465" t="s">
        <v>59</v>
      </c>
      <c r="L1465" s="13">
        <v>101100914</v>
      </c>
      <c r="M1465" s="13">
        <v>992020</v>
      </c>
      <c r="N1465">
        <v>30213</v>
      </c>
      <c r="O1465">
        <v>135</v>
      </c>
      <c r="P1465">
        <v>30348</v>
      </c>
      <c r="Q1465">
        <v>1.952674601</v>
      </c>
      <c r="R1465">
        <v>3.784988507</v>
      </c>
      <c r="S1465" s="11">
        <v>1554176</v>
      </c>
    </row>
    <row r="1466" spans="1:19" x14ac:dyDescent="0.3">
      <c r="A1466" t="s">
        <v>45</v>
      </c>
      <c r="B1466" t="s">
        <v>1925</v>
      </c>
      <c r="C1466" t="s">
        <v>33</v>
      </c>
      <c r="D1466">
        <v>0</v>
      </c>
      <c r="E1466" t="s">
        <v>33</v>
      </c>
      <c r="F1466" t="s">
        <v>2885</v>
      </c>
      <c r="G1466" t="s">
        <v>34</v>
      </c>
      <c r="J1466" t="s">
        <v>34</v>
      </c>
      <c r="K1466" t="s">
        <v>34</v>
      </c>
      <c r="N1466">
        <v>15071</v>
      </c>
      <c r="O1466">
        <v>44</v>
      </c>
      <c r="P1466">
        <v>15115</v>
      </c>
      <c r="Q1466">
        <v>0.97254107599999995</v>
      </c>
      <c r="R1466">
        <v>1.8851358010000001</v>
      </c>
      <c r="S1466" s="11">
        <v>1554176</v>
      </c>
    </row>
    <row r="1467" spans="1:19" x14ac:dyDescent="0.3">
      <c r="A1467" t="s">
        <v>45</v>
      </c>
      <c r="B1467" t="s">
        <v>1929</v>
      </c>
      <c r="C1467" t="s">
        <v>1930</v>
      </c>
      <c r="D1467">
        <v>1</v>
      </c>
      <c r="E1467" t="s">
        <v>158</v>
      </c>
      <c r="F1467" t="s">
        <v>543</v>
      </c>
      <c r="G1467" t="s">
        <v>23</v>
      </c>
      <c r="H1467">
        <v>0</v>
      </c>
      <c r="I1467">
        <v>47</v>
      </c>
      <c r="J1467" t="s">
        <v>38</v>
      </c>
      <c r="K1467" t="s">
        <v>59</v>
      </c>
      <c r="L1467" s="13">
        <v>18881363</v>
      </c>
      <c r="M1467" s="13">
        <v>7778954</v>
      </c>
      <c r="N1467">
        <v>423743</v>
      </c>
      <c r="O1467">
        <v>1170</v>
      </c>
      <c r="P1467">
        <v>424913</v>
      </c>
      <c r="Q1467">
        <v>29.50006248</v>
      </c>
      <c r="R1467">
        <v>53.253716300000001</v>
      </c>
      <c r="S1467" s="11">
        <v>1440380</v>
      </c>
    </row>
    <row r="1468" spans="1:19" x14ac:dyDescent="0.3">
      <c r="A1468" t="s">
        <v>45</v>
      </c>
      <c r="B1468" t="s">
        <v>1929</v>
      </c>
      <c r="C1468" t="s">
        <v>1931</v>
      </c>
      <c r="D1468">
        <v>0</v>
      </c>
      <c r="E1468" t="s">
        <v>31</v>
      </c>
      <c r="F1468" t="s">
        <v>32</v>
      </c>
      <c r="G1468" t="s">
        <v>23</v>
      </c>
      <c r="H1468">
        <v>0</v>
      </c>
      <c r="I1468">
        <v>79</v>
      </c>
      <c r="J1468" t="s">
        <v>48</v>
      </c>
      <c r="K1468" t="s">
        <v>61</v>
      </c>
      <c r="L1468" s="13">
        <v>218952482</v>
      </c>
      <c r="M1468" s="13">
        <v>25590000</v>
      </c>
      <c r="N1468">
        <v>272393</v>
      </c>
      <c r="O1468">
        <v>381</v>
      </c>
      <c r="P1468">
        <v>272774</v>
      </c>
      <c r="Q1468">
        <v>18.937641459999998</v>
      </c>
      <c r="R1468">
        <v>34.186360999999998</v>
      </c>
      <c r="S1468" s="11">
        <v>1440380</v>
      </c>
    </row>
    <row r="1469" spans="1:19" x14ac:dyDescent="0.3">
      <c r="A1469" t="s">
        <v>45</v>
      </c>
      <c r="B1469" t="s">
        <v>1929</v>
      </c>
      <c r="C1469" t="s">
        <v>1932</v>
      </c>
      <c r="D1469">
        <v>0</v>
      </c>
      <c r="E1469" t="s">
        <v>54</v>
      </c>
      <c r="F1469" t="s">
        <v>55</v>
      </c>
      <c r="G1469" t="s">
        <v>23</v>
      </c>
      <c r="H1469">
        <v>3</v>
      </c>
      <c r="I1469">
        <v>51</v>
      </c>
      <c r="J1469" t="s">
        <v>48</v>
      </c>
      <c r="K1469" t="s">
        <v>79</v>
      </c>
      <c r="L1469" s="13">
        <v>1250624308</v>
      </c>
      <c r="M1469" s="13">
        <v>237660077</v>
      </c>
      <c r="N1469">
        <v>63256</v>
      </c>
      <c r="O1469">
        <v>156</v>
      </c>
      <c r="P1469">
        <v>63412</v>
      </c>
      <c r="Q1469">
        <v>4.4024493539999998</v>
      </c>
      <c r="R1469">
        <v>7.9473319440000001</v>
      </c>
      <c r="S1469" s="11">
        <v>1440380</v>
      </c>
    </row>
    <row r="1470" spans="1:19" x14ac:dyDescent="0.3">
      <c r="A1470" t="s">
        <v>45</v>
      </c>
      <c r="B1470" t="s">
        <v>1929</v>
      </c>
      <c r="C1470" t="s">
        <v>33</v>
      </c>
      <c r="D1470">
        <v>0</v>
      </c>
      <c r="E1470" t="s">
        <v>33</v>
      </c>
      <c r="F1470" t="s">
        <v>2885</v>
      </c>
      <c r="G1470" t="s">
        <v>34</v>
      </c>
      <c r="J1470" t="s">
        <v>34</v>
      </c>
      <c r="K1470" t="s">
        <v>34</v>
      </c>
      <c r="N1470">
        <v>13795</v>
      </c>
      <c r="O1470">
        <v>39</v>
      </c>
      <c r="P1470">
        <v>13834</v>
      </c>
      <c r="Q1470">
        <v>0.96044099500000002</v>
      </c>
      <c r="R1470">
        <v>1.7337947090000001</v>
      </c>
      <c r="S1470" s="11">
        <v>1440380</v>
      </c>
    </row>
    <row r="1471" spans="1:19" x14ac:dyDescent="0.3">
      <c r="A1471" t="s">
        <v>45</v>
      </c>
      <c r="B1471" t="s">
        <v>1929</v>
      </c>
      <c r="C1471" t="s">
        <v>1933</v>
      </c>
      <c r="D1471">
        <v>0</v>
      </c>
      <c r="E1471" t="s">
        <v>41</v>
      </c>
      <c r="F1471" t="s">
        <v>42</v>
      </c>
      <c r="G1471" t="s">
        <v>23</v>
      </c>
      <c r="H1471">
        <v>1</v>
      </c>
      <c r="I1471">
        <v>41</v>
      </c>
      <c r="J1471" t="s">
        <v>48</v>
      </c>
      <c r="K1471" t="s">
        <v>314</v>
      </c>
      <c r="L1471" s="13">
        <v>3647388</v>
      </c>
      <c r="M1471" s="13">
        <v>0</v>
      </c>
      <c r="N1471">
        <v>8623</v>
      </c>
      <c r="O1471">
        <v>12</v>
      </c>
      <c r="P1471">
        <v>8635</v>
      </c>
      <c r="Q1471">
        <v>0.59949457799999994</v>
      </c>
      <c r="R1471">
        <v>1.082211748</v>
      </c>
      <c r="S1471" s="11">
        <v>1440380</v>
      </c>
    </row>
    <row r="1472" spans="1:19" x14ac:dyDescent="0.3">
      <c r="A1472" t="s">
        <v>257</v>
      </c>
      <c r="B1472" t="s">
        <v>1934</v>
      </c>
      <c r="C1472" t="s">
        <v>1935</v>
      </c>
      <c r="D1472">
        <v>1</v>
      </c>
      <c r="E1472" t="s">
        <v>439</v>
      </c>
      <c r="F1472" t="s">
        <v>440</v>
      </c>
      <c r="G1472" t="s">
        <v>23</v>
      </c>
      <c r="H1472">
        <v>1</v>
      </c>
      <c r="I1472">
        <v>65</v>
      </c>
      <c r="J1472" t="s">
        <v>48</v>
      </c>
      <c r="K1472" t="s">
        <v>52</v>
      </c>
      <c r="L1472" s="13">
        <v>88324866</v>
      </c>
      <c r="M1472" s="13">
        <v>7534918</v>
      </c>
      <c r="N1472">
        <v>525519</v>
      </c>
      <c r="O1472">
        <v>3243</v>
      </c>
      <c r="P1472">
        <v>528762</v>
      </c>
      <c r="Q1472">
        <v>28.00609102</v>
      </c>
      <c r="R1472">
        <v>51.01708636</v>
      </c>
      <c r="S1472" s="11">
        <v>1888025</v>
      </c>
    </row>
    <row r="1473" spans="1:19" x14ac:dyDescent="0.3">
      <c r="A1473" t="s">
        <v>257</v>
      </c>
      <c r="B1473" t="s">
        <v>1934</v>
      </c>
      <c r="C1473" t="s">
        <v>1936</v>
      </c>
      <c r="D1473">
        <v>0</v>
      </c>
      <c r="E1473" t="s">
        <v>31</v>
      </c>
      <c r="F1473" t="s">
        <v>32</v>
      </c>
      <c r="G1473" t="s">
        <v>44</v>
      </c>
      <c r="H1473">
        <v>2</v>
      </c>
      <c r="I1473">
        <v>48</v>
      </c>
      <c r="J1473" t="s">
        <v>48</v>
      </c>
      <c r="K1473" t="s">
        <v>167</v>
      </c>
      <c r="L1473" s="13">
        <v>621659689</v>
      </c>
      <c r="M1473" s="13">
        <v>214610632</v>
      </c>
      <c r="N1473">
        <v>359303</v>
      </c>
      <c r="O1473">
        <v>1522</v>
      </c>
      <c r="P1473">
        <v>360825</v>
      </c>
      <c r="Q1473">
        <v>19.11124058</v>
      </c>
      <c r="R1473">
        <v>34.813848550000003</v>
      </c>
      <c r="S1473" s="11">
        <v>1888025</v>
      </c>
    </row>
    <row r="1474" spans="1:19" x14ac:dyDescent="0.3">
      <c r="A1474" t="s">
        <v>257</v>
      </c>
      <c r="B1474" t="s">
        <v>1934</v>
      </c>
      <c r="C1474" t="s">
        <v>1937</v>
      </c>
      <c r="D1474">
        <v>0</v>
      </c>
      <c r="E1474" t="s">
        <v>155</v>
      </c>
      <c r="F1474" t="s">
        <v>332</v>
      </c>
      <c r="G1474" t="s">
        <v>23</v>
      </c>
      <c r="H1474">
        <v>0</v>
      </c>
      <c r="I1474">
        <v>38</v>
      </c>
      <c r="J1474" t="s">
        <v>48</v>
      </c>
      <c r="K1474" t="s">
        <v>52</v>
      </c>
      <c r="L1474" s="13">
        <v>12545972</v>
      </c>
      <c r="M1474" s="13">
        <v>634728</v>
      </c>
      <c r="N1474">
        <v>18639</v>
      </c>
      <c r="O1474">
        <v>7</v>
      </c>
      <c r="P1474">
        <v>18646</v>
      </c>
      <c r="Q1474">
        <v>0.98759285500000005</v>
      </c>
      <c r="R1474">
        <v>1.7990411420000001</v>
      </c>
      <c r="S1474" s="11">
        <v>1888025</v>
      </c>
    </row>
    <row r="1475" spans="1:19" x14ac:dyDescent="0.3">
      <c r="A1475" t="s">
        <v>257</v>
      </c>
      <c r="B1475" t="s">
        <v>1934</v>
      </c>
      <c r="C1475" t="s">
        <v>1938</v>
      </c>
      <c r="D1475">
        <v>0</v>
      </c>
      <c r="E1475" t="s">
        <v>155</v>
      </c>
      <c r="F1475" t="s">
        <v>1198</v>
      </c>
      <c r="G1475" t="s">
        <v>23</v>
      </c>
      <c r="H1475">
        <v>0</v>
      </c>
      <c r="I1475">
        <v>50</v>
      </c>
      <c r="J1475" t="s">
        <v>48</v>
      </c>
      <c r="K1475" t="s">
        <v>66</v>
      </c>
      <c r="L1475" s="13">
        <v>1152595</v>
      </c>
      <c r="M1475" s="13">
        <v>0</v>
      </c>
      <c r="N1475">
        <v>15890</v>
      </c>
      <c r="O1475">
        <v>3</v>
      </c>
      <c r="P1475">
        <v>15893</v>
      </c>
      <c r="Q1475">
        <v>0.841779108</v>
      </c>
      <c r="R1475">
        <v>1.5334206189999999</v>
      </c>
      <c r="S1475" s="11">
        <v>1888025</v>
      </c>
    </row>
    <row r="1476" spans="1:19" x14ac:dyDescent="0.3">
      <c r="A1476" t="s">
        <v>257</v>
      </c>
      <c r="B1476" t="s">
        <v>1934</v>
      </c>
      <c r="C1476" t="s">
        <v>1939</v>
      </c>
      <c r="D1476">
        <v>0</v>
      </c>
      <c r="E1476" t="s">
        <v>155</v>
      </c>
      <c r="F1476" t="s">
        <v>344</v>
      </c>
      <c r="G1476" t="s">
        <v>23</v>
      </c>
      <c r="H1476">
        <v>0</v>
      </c>
      <c r="I1476">
        <v>46</v>
      </c>
      <c r="J1476" t="s">
        <v>48</v>
      </c>
      <c r="K1476" t="s">
        <v>25</v>
      </c>
      <c r="L1476" s="13">
        <v>464986</v>
      </c>
      <c r="M1476" s="13">
        <v>0</v>
      </c>
      <c r="N1476">
        <v>12364</v>
      </c>
      <c r="O1476">
        <v>6</v>
      </c>
      <c r="P1476">
        <v>12370</v>
      </c>
      <c r="Q1476">
        <v>0.65518200199999999</v>
      </c>
      <c r="R1476">
        <v>1.1935073970000001</v>
      </c>
      <c r="S1476" s="11">
        <v>1888025</v>
      </c>
    </row>
    <row r="1477" spans="1:19" x14ac:dyDescent="0.3">
      <c r="A1477" t="s">
        <v>257</v>
      </c>
      <c r="B1477" t="s">
        <v>1934</v>
      </c>
      <c r="C1477" t="s">
        <v>1940</v>
      </c>
      <c r="D1477">
        <v>0</v>
      </c>
      <c r="E1477" t="s">
        <v>155</v>
      </c>
      <c r="F1477" t="s">
        <v>335</v>
      </c>
      <c r="G1477" t="s">
        <v>23</v>
      </c>
      <c r="H1477">
        <v>0</v>
      </c>
      <c r="I1477">
        <v>42</v>
      </c>
      <c r="J1477" t="s">
        <v>38</v>
      </c>
      <c r="K1477" t="s">
        <v>79</v>
      </c>
      <c r="L1477" s="13">
        <v>1595000</v>
      </c>
      <c r="M1477" s="13">
        <v>0</v>
      </c>
      <c r="N1477">
        <v>11044</v>
      </c>
      <c r="O1477">
        <v>10</v>
      </c>
      <c r="P1477">
        <v>11054</v>
      </c>
      <c r="Q1477">
        <v>0.58547953500000005</v>
      </c>
      <c r="R1477">
        <v>1.0665344189999999</v>
      </c>
      <c r="S1477" s="11">
        <v>1888025</v>
      </c>
    </row>
    <row r="1478" spans="1:19" x14ac:dyDescent="0.3">
      <c r="A1478" t="s">
        <v>257</v>
      </c>
      <c r="B1478" t="s">
        <v>1934</v>
      </c>
      <c r="C1478" t="s">
        <v>1941</v>
      </c>
      <c r="D1478">
        <v>0</v>
      </c>
      <c r="E1478" t="s">
        <v>41</v>
      </c>
      <c r="F1478" t="s">
        <v>42</v>
      </c>
      <c r="G1478" t="s">
        <v>23</v>
      </c>
      <c r="H1478">
        <v>3</v>
      </c>
      <c r="I1478">
        <v>34</v>
      </c>
      <c r="J1478" t="s">
        <v>38</v>
      </c>
      <c r="K1478" t="s">
        <v>25</v>
      </c>
      <c r="L1478" s="13">
        <v>4407000</v>
      </c>
      <c r="M1478" s="13">
        <v>0</v>
      </c>
      <c r="N1478">
        <v>10477</v>
      </c>
      <c r="O1478">
        <v>135</v>
      </c>
      <c r="P1478">
        <v>10612</v>
      </c>
      <c r="Q1478">
        <v>0.56206882899999999</v>
      </c>
      <c r="R1478">
        <v>1.0238884800000001</v>
      </c>
      <c r="S1478" s="11">
        <v>1888025</v>
      </c>
    </row>
    <row r="1479" spans="1:19" x14ac:dyDescent="0.3">
      <c r="A1479" t="s">
        <v>101</v>
      </c>
      <c r="B1479" t="s">
        <v>1942</v>
      </c>
      <c r="C1479" t="s">
        <v>1943</v>
      </c>
      <c r="D1479">
        <v>1</v>
      </c>
      <c r="E1479" t="s">
        <v>105</v>
      </c>
      <c r="F1479" t="s">
        <v>2923</v>
      </c>
      <c r="G1479" t="s">
        <v>23</v>
      </c>
      <c r="H1479">
        <v>3</v>
      </c>
      <c r="I1479">
        <v>57</v>
      </c>
      <c r="J1479" t="s">
        <v>48</v>
      </c>
      <c r="K1479" t="s">
        <v>66</v>
      </c>
      <c r="L1479" s="13">
        <v>8926616</v>
      </c>
      <c r="M1479" s="13">
        <v>1350000</v>
      </c>
      <c r="N1479">
        <v>604024</v>
      </c>
      <c r="O1479">
        <v>322</v>
      </c>
      <c r="P1479">
        <v>604346</v>
      </c>
      <c r="Q1479">
        <v>35.030753189999999</v>
      </c>
      <c r="R1479">
        <v>41.558886309999998</v>
      </c>
      <c r="S1479" s="11">
        <v>1725187</v>
      </c>
    </row>
    <row r="1480" spans="1:19" x14ac:dyDescent="0.3">
      <c r="A1480" t="s">
        <v>101</v>
      </c>
      <c r="B1480" t="s">
        <v>1942</v>
      </c>
      <c r="C1480" t="s">
        <v>1944</v>
      </c>
      <c r="D1480">
        <v>0</v>
      </c>
      <c r="E1480" t="s">
        <v>31</v>
      </c>
      <c r="F1480" t="s">
        <v>32</v>
      </c>
      <c r="G1480" t="s">
        <v>23</v>
      </c>
      <c r="H1480">
        <v>0</v>
      </c>
      <c r="I1480">
        <v>69</v>
      </c>
      <c r="J1480" t="s">
        <v>48</v>
      </c>
      <c r="K1480" t="s">
        <v>29</v>
      </c>
      <c r="L1480" s="13">
        <v>8021988</v>
      </c>
      <c r="M1480" s="13">
        <v>0</v>
      </c>
      <c r="N1480">
        <v>377721</v>
      </c>
      <c r="O1480">
        <v>208</v>
      </c>
      <c r="P1480">
        <v>377929</v>
      </c>
      <c r="Q1480">
        <v>21.906552739999999</v>
      </c>
      <c r="R1480">
        <v>25.988934059999998</v>
      </c>
      <c r="S1480" s="11">
        <v>1725187</v>
      </c>
    </row>
    <row r="1481" spans="1:19" x14ac:dyDescent="0.3">
      <c r="A1481" t="s">
        <v>101</v>
      </c>
      <c r="B1481" t="s">
        <v>1942</v>
      </c>
      <c r="C1481" t="s">
        <v>1945</v>
      </c>
      <c r="D1481">
        <v>0</v>
      </c>
      <c r="E1481" t="s">
        <v>21</v>
      </c>
      <c r="F1481" t="s">
        <v>22</v>
      </c>
      <c r="G1481" t="s">
        <v>23</v>
      </c>
      <c r="H1481">
        <v>10</v>
      </c>
      <c r="I1481">
        <v>56</v>
      </c>
      <c r="J1481" t="s">
        <v>48</v>
      </c>
      <c r="K1481" t="s">
        <v>25</v>
      </c>
      <c r="L1481" s="13">
        <v>36308374</v>
      </c>
      <c r="M1481" s="13">
        <v>4900000</v>
      </c>
      <c r="N1481">
        <v>246745</v>
      </c>
      <c r="O1481">
        <v>1064</v>
      </c>
      <c r="P1481">
        <v>247809</v>
      </c>
      <c r="Q1481">
        <v>14.364181970000001</v>
      </c>
      <c r="R1481">
        <v>17.041009720000002</v>
      </c>
      <c r="S1481" s="11">
        <v>1725187</v>
      </c>
    </row>
    <row r="1482" spans="1:19" x14ac:dyDescent="0.3">
      <c r="A1482" t="s">
        <v>101</v>
      </c>
      <c r="B1482" t="s">
        <v>1942</v>
      </c>
      <c r="C1482" t="s">
        <v>1946</v>
      </c>
      <c r="D1482">
        <v>0</v>
      </c>
      <c r="E1482" t="s">
        <v>87</v>
      </c>
      <c r="F1482" t="s">
        <v>88</v>
      </c>
      <c r="G1482" t="s">
        <v>23</v>
      </c>
      <c r="H1482">
        <v>0</v>
      </c>
      <c r="I1482">
        <v>64</v>
      </c>
      <c r="J1482" t="s">
        <v>48</v>
      </c>
      <c r="K1482" t="s">
        <v>52</v>
      </c>
      <c r="L1482" s="13">
        <v>4893387</v>
      </c>
      <c r="M1482" s="13">
        <v>42492</v>
      </c>
      <c r="N1482">
        <v>180662</v>
      </c>
      <c r="O1482">
        <v>131</v>
      </c>
      <c r="P1482">
        <v>180793</v>
      </c>
      <c r="Q1482">
        <v>10.47961757</v>
      </c>
      <c r="R1482">
        <v>12.43253986</v>
      </c>
      <c r="S1482" s="11">
        <v>1725187</v>
      </c>
    </row>
    <row r="1483" spans="1:19" x14ac:dyDescent="0.3">
      <c r="A1483" t="s">
        <v>101</v>
      </c>
      <c r="B1483" t="s">
        <v>1942</v>
      </c>
      <c r="C1483" t="s">
        <v>33</v>
      </c>
      <c r="D1483">
        <v>0</v>
      </c>
      <c r="E1483" t="s">
        <v>33</v>
      </c>
      <c r="F1483" t="s">
        <v>2885</v>
      </c>
      <c r="G1483" t="s">
        <v>34</v>
      </c>
      <c r="J1483" t="s">
        <v>34</v>
      </c>
      <c r="K1483" t="s">
        <v>34</v>
      </c>
      <c r="N1483">
        <v>15012</v>
      </c>
      <c r="O1483">
        <v>13</v>
      </c>
      <c r="P1483">
        <v>15025</v>
      </c>
      <c r="Q1483">
        <v>0.87092007999999999</v>
      </c>
      <c r="R1483">
        <v>1.033219822</v>
      </c>
      <c r="S1483" s="11">
        <v>1725187</v>
      </c>
    </row>
    <row r="1484" spans="1:19" x14ac:dyDescent="0.3">
      <c r="A1484" t="s">
        <v>35</v>
      </c>
      <c r="B1484" t="s">
        <v>1947</v>
      </c>
      <c r="C1484" t="s">
        <v>1948</v>
      </c>
      <c r="D1484">
        <v>1</v>
      </c>
      <c r="E1484" t="s">
        <v>21</v>
      </c>
      <c r="F1484" t="s">
        <v>22</v>
      </c>
      <c r="G1484" t="s">
        <v>23</v>
      </c>
      <c r="H1484">
        <v>1</v>
      </c>
      <c r="I1484">
        <v>46</v>
      </c>
      <c r="J1484" t="s">
        <v>48</v>
      </c>
      <c r="K1484" t="s">
        <v>39</v>
      </c>
      <c r="L1484" s="13">
        <v>15781189</v>
      </c>
      <c r="M1484" s="13">
        <v>2373645</v>
      </c>
      <c r="N1484">
        <v>569535</v>
      </c>
      <c r="O1484">
        <v>4245</v>
      </c>
      <c r="P1484">
        <v>573780</v>
      </c>
      <c r="Q1484">
        <v>33.79145973</v>
      </c>
      <c r="R1484">
        <v>49.388263119999998</v>
      </c>
      <c r="S1484" s="11">
        <v>1698003</v>
      </c>
    </row>
    <row r="1485" spans="1:19" x14ac:dyDescent="0.3">
      <c r="A1485" t="s">
        <v>35</v>
      </c>
      <c r="B1485" t="s">
        <v>1947</v>
      </c>
      <c r="C1485" t="s">
        <v>1949</v>
      </c>
      <c r="D1485">
        <v>0</v>
      </c>
      <c r="E1485" t="s">
        <v>370</v>
      </c>
      <c r="F1485" t="s">
        <v>371</v>
      </c>
      <c r="G1485" t="s">
        <v>23</v>
      </c>
      <c r="H1485">
        <v>0</v>
      </c>
      <c r="I1485">
        <v>78</v>
      </c>
      <c r="J1485" t="s">
        <v>48</v>
      </c>
      <c r="K1485" t="s">
        <v>29</v>
      </c>
      <c r="L1485" s="13">
        <v>166125602</v>
      </c>
      <c r="M1485" s="13">
        <v>0</v>
      </c>
      <c r="N1485">
        <v>565753</v>
      </c>
      <c r="O1485">
        <v>1501</v>
      </c>
      <c r="P1485">
        <v>567254</v>
      </c>
      <c r="Q1485">
        <v>33.407125899999997</v>
      </c>
      <c r="R1485">
        <v>48.826535970000002</v>
      </c>
      <c r="S1485" s="11">
        <v>1698003</v>
      </c>
    </row>
    <row r="1486" spans="1:19" x14ac:dyDescent="0.3">
      <c r="A1486" t="s">
        <v>257</v>
      </c>
      <c r="B1486" t="s">
        <v>1950</v>
      </c>
      <c r="C1486" t="s">
        <v>1951</v>
      </c>
      <c r="D1486">
        <v>1</v>
      </c>
      <c r="E1486" t="s">
        <v>21</v>
      </c>
      <c r="F1486" t="s">
        <v>22</v>
      </c>
      <c r="G1486" t="s">
        <v>23</v>
      </c>
      <c r="H1486">
        <v>1</v>
      </c>
      <c r="I1486">
        <v>50</v>
      </c>
      <c r="J1486" t="s">
        <v>48</v>
      </c>
      <c r="K1486" t="s">
        <v>52</v>
      </c>
      <c r="L1486" s="13">
        <v>298867486</v>
      </c>
      <c r="M1486" s="13">
        <v>15714320</v>
      </c>
      <c r="N1486">
        <v>664074</v>
      </c>
      <c r="O1486">
        <v>2804</v>
      </c>
      <c r="P1486">
        <v>666878</v>
      </c>
      <c r="Q1486">
        <v>38.535543259999997</v>
      </c>
      <c r="R1486">
        <v>63.00175625</v>
      </c>
      <c r="S1486" s="11">
        <v>1730553</v>
      </c>
    </row>
    <row r="1487" spans="1:19" x14ac:dyDescent="0.3">
      <c r="A1487" t="s">
        <v>257</v>
      </c>
      <c r="B1487" t="s">
        <v>1950</v>
      </c>
      <c r="C1487" t="s">
        <v>1952</v>
      </c>
      <c r="D1487">
        <v>0</v>
      </c>
      <c r="E1487" t="s">
        <v>1536</v>
      </c>
      <c r="F1487" t="s">
        <v>858</v>
      </c>
      <c r="G1487" t="s">
        <v>23</v>
      </c>
      <c r="H1487">
        <v>0</v>
      </c>
      <c r="I1487">
        <v>41</v>
      </c>
      <c r="J1487" t="s">
        <v>48</v>
      </c>
      <c r="K1487" t="s">
        <v>29</v>
      </c>
      <c r="L1487" s="13">
        <v>71600000</v>
      </c>
      <c r="M1487" s="13">
        <v>14100000</v>
      </c>
      <c r="N1487">
        <v>255837</v>
      </c>
      <c r="O1487">
        <v>1053</v>
      </c>
      <c r="P1487">
        <v>256890</v>
      </c>
      <c r="Q1487">
        <v>14.84438789</v>
      </c>
      <c r="R1487">
        <v>24.269088440000001</v>
      </c>
      <c r="S1487" s="11">
        <v>1730553</v>
      </c>
    </row>
    <row r="1488" spans="1:19" x14ac:dyDescent="0.3">
      <c r="A1488" t="s">
        <v>257</v>
      </c>
      <c r="B1488" t="s">
        <v>1950</v>
      </c>
      <c r="C1488" t="s">
        <v>1953</v>
      </c>
      <c r="D1488">
        <v>0</v>
      </c>
      <c r="E1488" t="s">
        <v>1954</v>
      </c>
      <c r="F1488" t="s">
        <v>407</v>
      </c>
      <c r="G1488" t="s">
        <v>23</v>
      </c>
      <c r="H1488">
        <v>0</v>
      </c>
      <c r="I1488">
        <v>70</v>
      </c>
      <c r="J1488" t="s">
        <v>48</v>
      </c>
      <c r="K1488" t="s">
        <v>25</v>
      </c>
      <c r="L1488" s="13">
        <v>2025238</v>
      </c>
      <c r="M1488" s="13">
        <v>300000</v>
      </c>
      <c r="N1488">
        <v>24525</v>
      </c>
      <c r="O1488">
        <v>1</v>
      </c>
      <c r="P1488">
        <v>24526</v>
      </c>
      <c r="Q1488">
        <v>1.4172348379999999</v>
      </c>
      <c r="R1488">
        <v>2.3170371099999998</v>
      </c>
      <c r="S1488" s="11">
        <v>1730553</v>
      </c>
    </row>
    <row r="1489" spans="1:19" x14ac:dyDescent="0.3">
      <c r="A1489" t="s">
        <v>257</v>
      </c>
      <c r="B1489" t="s">
        <v>1950</v>
      </c>
      <c r="C1489" t="s">
        <v>1955</v>
      </c>
      <c r="D1489">
        <v>0</v>
      </c>
      <c r="E1489" t="s">
        <v>1956</v>
      </c>
      <c r="F1489" t="s">
        <v>1957</v>
      </c>
      <c r="G1489" t="s">
        <v>23</v>
      </c>
      <c r="H1489">
        <v>0</v>
      </c>
      <c r="I1489">
        <v>40</v>
      </c>
      <c r="J1489" t="s">
        <v>48</v>
      </c>
      <c r="K1489" t="s">
        <v>52</v>
      </c>
      <c r="L1489" s="13">
        <v>8678000</v>
      </c>
      <c r="M1489" s="13">
        <v>380000</v>
      </c>
      <c r="N1489">
        <v>15838</v>
      </c>
      <c r="O1489">
        <v>5</v>
      </c>
      <c r="P1489">
        <v>15843</v>
      </c>
      <c r="Q1489">
        <v>0.91548770800000001</v>
      </c>
      <c r="R1489">
        <v>1.4967307729999999</v>
      </c>
      <c r="S1489" s="11">
        <v>1730553</v>
      </c>
    </row>
    <row r="1490" spans="1:19" x14ac:dyDescent="0.3">
      <c r="A1490" t="s">
        <v>363</v>
      </c>
      <c r="B1490" t="s">
        <v>1958</v>
      </c>
      <c r="C1490" t="s">
        <v>1959</v>
      </c>
      <c r="D1490">
        <v>1</v>
      </c>
      <c r="E1490" t="s">
        <v>21</v>
      </c>
      <c r="F1490" t="s">
        <v>22</v>
      </c>
      <c r="G1490" t="s">
        <v>23</v>
      </c>
      <c r="H1490">
        <v>3</v>
      </c>
      <c r="I1490">
        <v>42</v>
      </c>
      <c r="J1490" t="s">
        <v>48</v>
      </c>
      <c r="K1490" t="s">
        <v>29</v>
      </c>
      <c r="L1490" s="13">
        <v>18723762</v>
      </c>
      <c r="M1490" s="13">
        <v>6586698</v>
      </c>
      <c r="N1490">
        <v>685105</v>
      </c>
      <c r="O1490">
        <v>3869</v>
      </c>
      <c r="P1490">
        <v>688974</v>
      </c>
      <c r="Q1490">
        <v>36.331910059999998</v>
      </c>
      <c r="R1490">
        <v>52.270118500000002</v>
      </c>
      <c r="S1490" s="11">
        <v>1896333</v>
      </c>
    </row>
    <row r="1491" spans="1:19" x14ac:dyDescent="0.3">
      <c r="A1491" t="s">
        <v>363</v>
      </c>
      <c r="B1491" t="s">
        <v>1958</v>
      </c>
      <c r="C1491" t="s">
        <v>1960</v>
      </c>
      <c r="D1491">
        <v>0</v>
      </c>
      <c r="E1491" t="s">
        <v>31</v>
      </c>
      <c r="F1491" t="s">
        <v>32</v>
      </c>
      <c r="G1491" t="s">
        <v>23</v>
      </c>
      <c r="H1491">
        <v>0</v>
      </c>
      <c r="I1491">
        <v>62</v>
      </c>
      <c r="J1491" t="s">
        <v>48</v>
      </c>
      <c r="K1491" t="s">
        <v>52</v>
      </c>
      <c r="L1491" s="13">
        <v>46434790</v>
      </c>
      <c r="M1491" s="13">
        <v>3500000</v>
      </c>
      <c r="N1491">
        <v>548911</v>
      </c>
      <c r="O1491">
        <v>1416</v>
      </c>
      <c r="P1491">
        <v>550327</v>
      </c>
      <c r="Q1491">
        <v>29.020588679999999</v>
      </c>
      <c r="R1491">
        <v>41.751441280000002</v>
      </c>
      <c r="S1491" s="11">
        <v>1896333</v>
      </c>
    </row>
    <row r="1492" spans="1:19" x14ac:dyDescent="0.3">
      <c r="A1492" t="s">
        <v>363</v>
      </c>
      <c r="B1492" t="s">
        <v>1958</v>
      </c>
      <c r="C1492" t="s">
        <v>1961</v>
      </c>
      <c r="D1492">
        <v>0</v>
      </c>
      <c r="E1492" t="s">
        <v>41</v>
      </c>
      <c r="F1492" t="s">
        <v>42</v>
      </c>
      <c r="G1492" t="s">
        <v>23</v>
      </c>
      <c r="H1492">
        <v>1</v>
      </c>
      <c r="I1492">
        <v>46</v>
      </c>
      <c r="J1492" t="s">
        <v>48</v>
      </c>
      <c r="K1492" t="s">
        <v>79</v>
      </c>
      <c r="L1492" s="13">
        <v>20100180</v>
      </c>
      <c r="M1492" s="13">
        <v>11200000</v>
      </c>
      <c r="N1492">
        <v>24425</v>
      </c>
      <c r="O1492">
        <v>172</v>
      </c>
      <c r="P1492">
        <v>24597</v>
      </c>
      <c r="Q1492">
        <v>1.297082316</v>
      </c>
      <c r="R1492">
        <v>1.8660908899999999</v>
      </c>
      <c r="S1492" s="11">
        <v>1896333</v>
      </c>
    </row>
    <row r="1493" spans="1:19" x14ac:dyDescent="0.3">
      <c r="A1493" t="s">
        <v>309</v>
      </c>
      <c r="B1493" t="s">
        <v>1962</v>
      </c>
      <c r="C1493" t="s">
        <v>1963</v>
      </c>
      <c r="D1493">
        <v>1</v>
      </c>
      <c r="E1493" t="s">
        <v>312</v>
      </c>
      <c r="F1493" t="s">
        <v>313</v>
      </c>
      <c r="G1493" t="s">
        <v>23</v>
      </c>
      <c r="H1493">
        <v>0</v>
      </c>
      <c r="I1493">
        <v>40</v>
      </c>
      <c r="J1493" t="s">
        <v>24</v>
      </c>
      <c r="K1493" t="s">
        <v>52</v>
      </c>
      <c r="L1493" s="13">
        <v>8100600</v>
      </c>
      <c r="M1493" s="13">
        <v>771000</v>
      </c>
      <c r="N1493">
        <v>392481</v>
      </c>
      <c r="O1493">
        <v>23</v>
      </c>
      <c r="P1493">
        <v>392504</v>
      </c>
      <c r="Q1493">
        <v>26.86536108</v>
      </c>
      <c r="R1493">
        <v>33.784506110000002</v>
      </c>
      <c r="S1493" s="11">
        <v>1461004</v>
      </c>
    </row>
    <row r="1494" spans="1:19" x14ac:dyDescent="0.3">
      <c r="A1494" t="s">
        <v>309</v>
      </c>
      <c r="B1494" t="s">
        <v>1962</v>
      </c>
      <c r="C1494" t="s">
        <v>1964</v>
      </c>
      <c r="D1494">
        <v>0</v>
      </c>
      <c r="E1494" t="s">
        <v>31</v>
      </c>
      <c r="F1494" t="s">
        <v>32</v>
      </c>
      <c r="G1494" t="s">
        <v>23</v>
      </c>
      <c r="H1494">
        <v>10</v>
      </c>
      <c r="I1494">
        <v>43</v>
      </c>
      <c r="J1494" t="s">
        <v>24</v>
      </c>
      <c r="K1494" t="s">
        <v>52</v>
      </c>
      <c r="L1494" s="13">
        <v>2347000</v>
      </c>
      <c r="M1494" s="13">
        <v>0</v>
      </c>
      <c r="N1494">
        <v>349437</v>
      </c>
      <c r="O1494">
        <v>1433</v>
      </c>
      <c r="P1494">
        <v>350870</v>
      </c>
      <c r="Q1494">
        <v>24.015676890000002</v>
      </c>
      <c r="R1494">
        <v>30.200888800000001</v>
      </c>
      <c r="S1494" s="11">
        <v>1461004</v>
      </c>
    </row>
    <row r="1495" spans="1:19" x14ac:dyDescent="0.3">
      <c r="A1495" t="s">
        <v>309</v>
      </c>
      <c r="B1495" t="s">
        <v>1962</v>
      </c>
      <c r="C1495" t="s">
        <v>1965</v>
      </c>
      <c r="D1495">
        <v>0</v>
      </c>
      <c r="E1495" t="s">
        <v>21</v>
      </c>
      <c r="F1495" t="s">
        <v>22</v>
      </c>
      <c r="G1495" t="s">
        <v>23</v>
      </c>
      <c r="H1495">
        <v>0</v>
      </c>
      <c r="I1495">
        <v>57</v>
      </c>
      <c r="J1495" t="s">
        <v>24</v>
      </c>
      <c r="K1495" t="s">
        <v>52</v>
      </c>
      <c r="L1495" s="13">
        <v>87471475</v>
      </c>
      <c r="M1495" s="13">
        <v>2621246</v>
      </c>
      <c r="N1495">
        <v>342510</v>
      </c>
      <c r="O1495">
        <v>329</v>
      </c>
      <c r="P1495">
        <v>342839</v>
      </c>
      <c r="Q1495">
        <v>23.465986399999998</v>
      </c>
      <c r="R1495">
        <v>29.50962612</v>
      </c>
      <c r="S1495" s="11">
        <v>1461004</v>
      </c>
    </row>
    <row r="1496" spans="1:19" x14ac:dyDescent="0.3">
      <c r="A1496" t="s">
        <v>309</v>
      </c>
      <c r="B1496" t="s">
        <v>1962</v>
      </c>
      <c r="C1496" t="s">
        <v>33</v>
      </c>
      <c r="D1496">
        <v>0</v>
      </c>
      <c r="E1496" t="s">
        <v>33</v>
      </c>
      <c r="F1496" t="s">
        <v>2885</v>
      </c>
      <c r="G1496" t="s">
        <v>34</v>
      </c>
      <c r="J1496" t="s">
        <v>34</v>
      </c>
      <c r="K1496" t="s">
        <v>34</v>
      </c>
      <c r="N1496">
        <v>44580</v>
      </c>
      <c r="O1496">
        <v>2</v>
      </c>
      <c r="P1496">
        <v>44582</v>
      </c>
      <c r="Q1496">
        <v>3.0514632399999999</v>
      </c>
      <c r="R1496">
        <v>3.8373643359999998</v>
      </c>
      <c r="S1496" s="11">
        <v>1461004</v>
      </c>
    </row>
    <row r="1497" spans="1:19" x14ac:dyDescent="0.3">
      <c r="A1497" t="s">
        <v>309</v>
      </c>
      <c r="B1497" t="s">
        <v>1962</v>
      </c>
      <c r="C1497" t="s">
        <v>1966</v>
      </c>
      <c r="D1497">
        <v>0</v>
      </c>
      <c r="E1497" t="s">
        <v>41</v>
      </c>
      <c r="F1497" t="s">
        <v>42</v>
      </c>
      <c r="G1497" t="s">
        <v>23</v>
      </c>
      <c r="H1497">
        <v>0</v>
      </c>
      <c r="I1497">
        <v>59</v>
      </c>
      <c r="J1497" t="s">
        <v>24</v>
      </c>
      <c r="K1497" t="s">
        <v>52</v>
      </c>
      <c r="L1497" s="13">
        <v>2142479</v>
      </c>
      <c r="M1497" s="13">
        <v>0</v>
      </c>
      <c r="N1497">
        <v>28189</v>
      </c>
      <c r="O1497">
        <v>716</v>
      </c>
      <c r="P1497">
        <v>28905</v>
      </c>
      <c r="Q1497">
        <v>1.978434008</v>
      </c>
      <c r="R1497">
        <v>2.4879775720000001</v>
      </c>
      <c r="S1497" s="11">
        <v>1461004</v>
      </c>
    </row>
    <row r="1498" spans="1:19" x14ac:dyDescent="0.3">
      <c r="A1498" t="s">
        <v>1967</v>
      </c>
      <c r="B1498" t="s">
        <v>1968</v>
      </c>
      <c r="C1498" t="s">
        <v>1969</v>
      </c>
      <c r="D1498">
        <v>1</v>
      </c>
      <c r="E1498" t="s">
        <v>1970</v>
      </c>
      <c r="F1498" t="s">
        <v>1971</v>
      </c>
      <c r="G1498" t="s">
        <v>23</v>
      </c>
      <c r="H1498">
        <v>0</v>
      </c>
      <c r="I1498">
        <v>62</v>
      </c>
      <c r="J1498" t="s">
        <v>24</v>
      </c>
      <c r="K1498" t="s">
        <v>52</v>
      </c>
      <c r="L1498" s="13">
        <v>128117474</v>
      </c>
      <c r="M1498" s="13">
        <v>18600000</v>
      </c>
      <c r="N1498">
        <v>499683</v>
      </c>
      <c r="O1498">
        <v>827</v>
      </c>
      <c r="P1498">
        <v>500510</v>
      </c>
      <c r="Q1498">
        <v>41.235745940000001</v>
      </c>
      <c r="R1498">
        <v>49.68151855</v>
      </c>
      <c r="S1498" s="11">
        <v>1213777</v>
      </c>
    </row>
    <row r="1499" spans="1:19" x14ac:dyDescent="0.3">
      <c r="A1499" t="s">
        <v>1967</v>
      </c>
      <c r="B1499" t="s">
        <v>1968</v>
      </c>
      <c r="C1499" t="s">
        <v>1972</v>
      </c>
      <c r="D1499">
        <v>0</v>
      </c>
      <c r="E1499" t="s">
        <v>31</v>
      </c>
      <c r="F1499" t="s">
        <v>32</v>
      </c>
      <c r="G1499" t="s">
        <v>23</v>
      </c>
      <c r="H1499">
        <v>0</v>
      </c>
      <c r="I1499">
        <v>75</v>
      </c>
      <c r="J1499" t="s">
        <v>24</v>
      </c>
      <c r="K1499" t="s">
        <v>79</v>
      </c>
      <c r="L1499" s="13">
        <v>370159329</v>
      </c>
      <c r="M1499" s="13">
        <v>0</v>
      </c>
      <c r="N1499">
        <v>481915</v>
      </c>
      <c r="O1499">
        <v>2251</v>
      </c>
      <c r="P1499">
        <v>484166</v>
      </c>
      <c r="Q1499">
        <v>39.889205349999997</v>
      </c>
      <c r="R1499">
        <v>48.059183849999997</v>
      </c>
      <c r="S1499" s="11">
        <v>1213777</v>
      </c>
    </row>
    <row r="1500" spans="1:19" x14ac:dyDescent="0.3">
      <c r="A1500" t="s">
        <v>1967</v>
      </c>
      <c r="B1500" t="s">
        <v>1968</v>
      </c>
      <c r="C1500" t="s">
        <v>1973</v>
      </c>
      <c r="D1500">
        <v>0</v>
      </c>
      <c r="E1500" t="s">
        <v>298</v>
      </c>
      <c r="F1500" t="s">
        <v>299</v>
      </c>
      <c r="G1500" t="s">
        <v>23</v>
      </c>
      <c r="H1500">
        <v>0</v>
      </c>
      <c r="I1500">
        <v>38</v>
      </c>
      <c r="J1500" t="s">
        <v>24</v>
      </c>
      <c r="K1500" t="s">
        <v>29</v>
      </c>
      <c r="L1500" s="13">
        <v>1265882</v>
      </c>
      <c r="M1500" s="13">
        <v>0</v>
      </c>
      <c r="N1500">
        <v>14219</v>
      </c>
      <c r="O1500">
        <v>778</v>
      </c>
      <c r="P1500">
        <v>14997</v>
      </c>
      <c r="Q1500">
        <v>1.235564688</v>
      </c>
      <c r="R1500">
        <v>1.4886290659999999</v>
      </c>
      <c r="S1500" s="11">
        <v>1213777</v>
      </c>
    </row>
    <row r="1501" spans="1:19" x14ac:dyDescent="0.3">
      <c r="A1501" t="s">
        <v>228</v>
      </c>
      <c r="B1501" t="s">
        <v>1974</v>
      </c>
      <c r="C1501" t="s">
        <v>1975</v>
      </c>
      <c r="D1501">
        <v>1</v>
      </c>
      <c r="E1501" t="s">
        <v>87</v>
      </c>
      <c r="F1501" t="s">
        <v>2924</v>
      </c>
      <c r="G1501" t="s">
        <v>23</v>
      </c>
      <c r="H1501">
        <v>0</v>
      </c>
      <c r="I1501">
        <v>63</v>
      </c>
      <c r="J1501" t="s">
        <v>38</v>
      </c>
      <c r="K1501" t="s">
        <v>25</v>
      </c>
      <c r="L1501" s="13">
        <v>4572837</v>
      </c>
      <c r="M1501" s="13">
        <v>1251381</v>
      </c>
      <c r="N1501">
        <v>519596</v>
      </c>
      <c r="O1501">
        <v>3296</v>
      </c>
      <c r="P1501">
        <v>522892</v>
      </c>
      <c r="Q1501">
        <v>40.109876200000002</v>
      </c>
      <c r="R1501">
        <v>52.136960080000001</v>
      </c>
      <c r="S1501" s="11">
        <v>1303649</v>
      </c>
    </row>
    <row r="1502" spans="1:19" x14ac:dyDescent="0.3">
      <c r="A1502" t="s">
        <v>228</v>
      </c>
      <c r="B1502" t="s">
        <v>1974</v>
      </c>
      <c r="C1502" t="s">
        <v>1976</v>
      </c>
      <c r="D1502">
        <v>0</v>
      </c>
      <c r="E1502" t="s">
        <v>252</v>
      </c>
      <c r="F1502" t="s">
        <v>253</v>
      </c>
      <c r="G1502" t="s">
        <v>23</v>
      </c>
      <c r="H1502">
        <v>0</v>
      </c>
      <c r="I1502">
        <v>41</v>
      </c>
      <c r="J1502" t="s">
        <v>38</v>
      </c>
      <c r="K1502" t="s">
        <v>29</v>
      </c>
      <c r="L1502" s="13">
        <v>18492618</v>
      </c>
      <c r="M1502" s="13">
        <v>1429090</v>
      </c>
      <c r="N1502">
        <v>311014</v>
      </c>
      <c r="O1502">
        <v>525</v>
      </c>
      <c r="P1502">
        <v>311539</v>
      </c>
      <c r="Q1502">
        <v>23.897460129999999</v>
      </c>
      <c r="R1502">
        <v>31.06319547</v>
      </c>
      <c r="S1502" s="11">
        <v>1303649</v>
      </c>
    </row>
    <row r="1503" spans="1:19" x14ac:dyDescent="0.3">
      <c r="A1503" t="s">
        <v>228</v>
      </c>
      <c r="B1503" t="s">
        <v>1974</v>
      </c>
      <c r="C1503" t="s">
        <v>1977</v>
      </c>
      <c r="D1503">
        <v>0</v>
      </c>
      <c r="E1503" t="s">
        <v>155</v>
      </c>
      <c r="F1503" t="s">
        <v>237</v>
      </c>
      <c r="G1503" t="s">
        <v>44</v>
      </c>
      <c r="H1503">
        <v>2</v>
      </c>
      <c r="I1503">
        <v>36</v>
      </c>
      <c r="J1503" t="s">
        <v>38</v>
      </c>
      <c r="K1503" t="s">
        <v>52</v>
      </c>
      <c r="L1503" s="13">
        <v>793540</v>
      </c>
      <c r="M1503" s="13">
        <v>0</v>
      </c>
      <c r="N1503">
        <v>70177</v>
      </c>
      <c r="O1503">
        <v>130</v>
      </c>
      <c r="P1503">
        <v>70307</v>
      </c>
      <c r="Q1503">
        <v>5.3930927730000002</v>
      </c>
      <c r="R1503">
        <v>7.0102301279999999</v>
      </c>
      <c r="S1503" s="11">
        <v>1303649</v>
      </c>
    </row>
    <row r="1504" spans="1:19" x14ac:dyDescent="0.3">
      <c r="A1504" t="s">
        <v>228</v>
      </c>
      <c r="B1504" t="s">
        <v>1974</v>
      </c>
      <c r="C1504" t="s">
        <v>1978</v>
      </c>
      <c r="D1504">
        <v>0</v>
      </c>
      <c r="E1504" t="s">
        <v>239</v>
      </c>
      <c r="F1504" t="s">
        <v>240</v>
      </c>
      <c r="G1504" t="s">
        <v>44</v>
      </c>
      <c r="H1504">
        <v>0</v>
      </c>
      <c r="I1504">
        <v>25</v>
      </c>
      <c r="J1504" t="s">
        <v>38</v>
      </c>
      <c r="K1504" t="s">
        <v>79</v>
      </c>
      <c r="L1504" s="13">
        <v>119000</v>
      </c>
      <c r="M1504" s="13">
        <v>55400</v>
      </c>
      <c r="N1504">
        <v>51207</v>
      </c>
      <c r="O1504">
        <v>241</v>
      </c>
      <c r="P1504">
        <v>51448</v>
      </c>
      <c r="Q1504">
        <v>3.9464610489999998</v>
      </c>
      <c r="R1504">
        <v>5.1298209229999996</v>
      </c>
      <c r="S1504" s="11">
        <v>1303649</v>
      </c>
    </row>
    <row r="1505" spans="1:19" x14ac:dyDescent="0.3">
      <c r="A1505" t="s">
        <v>228</v>
      </c>
      <c r="B1505" t="s">
        <v>1974</v>
      </c>
      <c r="C1505" t="s">
        <v>1979</v>
      </c>
      <c r="D1505">
        <v>0</v>
      </c>
      <c r="E1505" t="s">
        <v>242</v>
      </c>
      <c r="F1505" t="s">
        <v>243</v>
      </c>
      <c r="G1505" t="s">
        <v>23</v>
      </c>
      <c r="H1505">
        <v>0</v>
      </c>
      <c r="I1505">
        <v>61</v>
      </c>
      <c r="J1505" t="s">
        <v>38</v>
      </c>
      <c r="K1505" t="s">
        <v>79</v>
      </c>
      <c r="L1505" s="13">
        <v>6839043</v>
      </c>
      <c r="M1505" s="13">
        <v>97731</v>
      </c>
      <c r="N1505">
        <v>14410</v>
      </c>
      <c r="O1505">
        <v>93</v>
      </c>
      <c r="P1505">
        <v>14503</v>
      </c>
      <c r="Q1505">
        <v>1.112492703</v>
      </c>
      <c r="R1505">
        <v>1.4460774540000001</v>
      </c>
      <c r="S1505" s="11">
        <v>1303649</v>
      </c>
    </row>
    <row r="1506" spans="1:19" x14ac:dyDescent="0.3">
      <c r="A1506" t="s">
        <v>18</v>
      </c>
      <c r="B1506" t="s">
        <v>1980</v>
      </c>
      <c r="C1506" t="s">
        <v>1981</v>
      </c>
      <c r="D1506">
        <v>1</v>
      </c>
      <c r="E1506" t="s">
        <v>27</v>
      </c>
      <c r="F1506" t="s">
        <v>28</v>
      </c>
      <c r="G1506" t="s">
        <v>23</v>
      </c>
      <c r="H1506">
        <v>0</v>
      </c>
      <c r="I1506">
        <v>66</v>
      </c>
      <c r="J1506" t="s">
        <v>38</v>
      </c>
      <c r="K1506" t="s">
        <v>52</v>
      </c>
      <c r="L1506" s="13">
        <v>10778684</v>
      </c>
      <c r="M1506" s="13">
        <v>0</v>
      </c>
      <c r="N1506">
        <v>499428</v>
      </c>
      <c r="O1506">
        <v>244</v>
      </c>
      <c r="P1506">
        <v>499672</v>
      </c>
      <c r="Q1506">
        <v>31.46329192</v>
      </c>
      <c r="R1506">
        <v>50.477374830000002</v>
      </c>
      <c r="S1506" s="11">
        <v>1588111</v>
      </c>
    </row>
    <row r="1507" spans="1:19" x14ac:dyDescent="0.3">
      <c r="A1507" t="s">
        <v>18</v>
      </c>
      <c r="B1507" t="s">
        <v>1980</v>
      </c>
      <c r="C1507" t="s">
        <v>1982</v>
      </c>
      <c r="D1507">
        <v>0</v>
      </c>
      <c r="E1507" t="s">
        <v>31</v>
      </c>
      <c r="F1507" t="s">
        <v>32</v>
      </c>
      <c r="G1507" t="s">
        <v>23</v>
      </c>
      <c r="H1507">
        <v>4</v>
      </c>
      <c r="I1507">
        <v>68</v>
      </c>
      <c r="J1507" t="s">
        <v>38</v>
      </c>
      <c r="K1507" t="s">
        <v>79</v>
      </c>
      <c r="L1507" s="13">
        <v>265782483</v>
      </c>
      <c r="M1507" s="13">
        <v>18800000</v>
      </c>
      <c r="N1507">
        <v>309732</v>
      </c>
      <c r="O1507">
        <v>192</v>
      </c>
      <c r="P1507">
        <v>309924</v>
      </c>
      <c r="Q1507">
        <v>19.51526058</v>
      </c>
      <c r="R1507">
        <v>31.308838430000002</v>
      </c>
      <c r="S1507" s="11">
        <v>1588111</v>
      </c>
    </row>
    <row r="1508" spans="1:19" x14ac:dyDescent="0.3">
      <c r="A1508" t="s">
        <v>18</v>
      </c>
      <c r="B1508" t="s">
        <v>1980</v>
      </c>
      <c r="C1508" t="s">
        <v>1983</v>
      </c>
      <c r="D1508">
        <v>0</v>
      </c>
      <c r="E1508" t="s">
        <v>21</v>
      </c>
      <c r="F1508" t="s">
        <v>22</v>
      </c>
      <c r="G1508" t="s">
        <v>44</v>
      </c>
      <c r="H1508">
        <v>0</v>
      </c>
      <c r="I1508">
        <v>43</v>
      </c>
      <c r="J1508" t="s">
        <v>38</v>
      </c>
      <c r="K1508" t="s">
        <v>29</v>
      </c>
      <c r="L1508" s="13">
        <v>51701683</v>
      </c>
      <c r="M1508" s="13">
        <v>886328</v>
      </c>
      <c r="N1508">
        <v>128686</v>
      </c>
      <c r="O1508">
        <v>335</v>
      </c>
      <c r="P1508">
        <v>129021</v>
      </c>
      <c r="Q1508">
        <v>8.1241802369999991</v>
      </c>
      <c r="R1508">
        <v>13.033832950000001</v>
      </c>
      <c r="S1508" s="11">
        <v>1588111</v>
      </c>
    </row>
    <row r="1509" spans="1:19" x14ac:dyDescent="0.3">
      <c r="A1509" t="s">
        <v>18</v>
      </c>
      <c r="B1509" t="s">
        <v>1980</v>
      </c>
      <c r="C1509" t="s">
        <v>33</v>
      </c>
      <c r="D1509">
        <v>0</v>
      </c>
      <c r="E1509" t="s">
        <v>33</v>
      </c>
      <c r="F1509" t="s">
        <v>2885</v>
      </c>
      <c r="G1509" t="s">
        <v>34</v>
      </c>
      <c r="J1509" t="s">
        <v>34</v>
      </c>
      <c r="K1509" t="s">
        <v>34</v>
      </c>
      <c r="N1509">
        <v>13521</v>
      </c>
      <c r="O1509">
        <v>4</v>
      </c>
      <c r="P1509">
        <v>13525</v>
      </c>
      <c r="Q1509">
        <v>0.85164072300000004</v>
      </c>
      <c r="R1509">
        <v>1.3663092880000001</v>
      </c>
      <c r="S1509" s="11">
        <v>1588111</v>
      </c>
    </row>
    <row r="1510" spans="1:19" x14ac:dyDescent="0.3">
      <c r="A1510" t="s">
        <v>18</v>
      </c>
      <c r="B1510" t="s">
        <v>1980</v>
      </c>
      <c r="C1510" t="s">
        <v>1984</v>
      </c>
      <c r="D1510">
        <v>0</v>
      </c>
      <c r="E1510" t="s">
        <v>41</v>
      </c>
      <c r="F1510" t="s">
        <v>42</v>
      </c>
      <c r="G1510" t="s">
        <v>23</v>
      </c>
      <c r="H1510">
        <v>0</v>
      </c>
      <c r="I1510">
        <v>53</v>
      </c>
      <c r="J1510" t="s">
        <v>38</v>
      </c>
      <c r="K1510" t="s">
        <v>61</v>
      </c>
      <c r="L1510" s="13">
        <v>775000</v>
      </c>
      <c r="M1510" s="13">
        <v>0</v>
      </c>
      <c r="N1510">
        <v>12457</v>
      </c>
      <c r="O1510">
        <v>17</v>
      </c>
      <c r="P1510">
        <v>12474</v>
      </c>
      <c r="Q1510">
        <v>0.78546146999999999</v>
      </c>
      <c r="R1510">
        <v>1.260136197</v>
      </c>
      <c r="S1510" s="11">
        <v>1588111</v>
      </c>
    </row>
    <row r="1511" spans="1:19" x14ac:dyDescent="0.3">
      <c r="A1511" t="s">
        <v>18</v>
      </c>
      <c r="B1511" t="s">
        <v>1980</v>
      </c>
      <c r="C1511" t="s">
        <v>1985</v>
      </c>
      <c r="D1511">
        <v>0</v>
      </c>
      <c r="E1511" t="s">
        <v>155</v>
      </c>
      <c r="F1511" t="s">
        <v>1986</v>
      </c>
      <c r="G1511" t="s">
        <v>23</v>
      </c>
      <c r="H1511">
        <v>0</v>
      </c>
      <c r="I1511">
        <v>45</v>
      </c>
      <c r="J1511" t="s">
        <v>38</v>
      </c>
      <c r="K1511" t="s">
        <v>61</v>
      </c>
      <c r="L1511" s="13">
        <v>925000</v>
      </c>
      <c r="M1511" s="13">
        <v>32000</v>
      </c>
      <c r="N1511">
        <v>9912</v>
      </c>
      <c r="O1511">
        <v>0</v>
      </c>
      <c r="P1511">
        <v>9912</v>
      </c>
      <c r="Q1511">
        <v>0.62413773299999997</v>
      </c>
      <c r="R1511">
        <v>1.0013203449999999</v>
      </c>
      <c r="S1511" s="11">
        <v>1588111</v>
      </c>
    </row>
    <row r="1512" spans="1:19" x14ac:dyDescent="0.3">
      <c r="A1512" t="s">
        <v>67</v>
      </c>
      <c r="B1512" t="s">
        <v>1987</v>
      </c>
      <c r="C1512" t="s">
        <v>1988</v>
      </c>
      <c r="D1512">
        <v>1</v>
      </c>
      <c r="E1512" t="s">
        <v>1989</v>
      </c>
      <c r="F1512" t="s">
        <v>1896</v>
      </c>
      <c r="G1512" t="s">
        <v>23</v>
      </c>
      <c r="H1512">
        <v>0</v>
      </c>
      <c r="I1512">
        <v>47</v>
      </c>
      <c r="J1512" t="s">
        <v>48</v>
      </c>
      <c r="K1512" t="s">
        <v>79</v>
      </c>
      <c r="L1512" s="13">
        <v>4218568</v>
      </c>
      <c r="M1512" s="13">
        <v>0</v>
      </c>
      <c r="N1512">
        <v>655496</v>
      </c>
      <c r="O1512">
        <v>4555</v>
      </c>
      <c r="P1512">
        <v>660051</v>
      </c>
      <c r="Q1512">
        <v>34.143471159999997</v>
      </c>
      <c r="R1512">
        <v>54.786337340000003</v>
      </c>
      <c r="S1512" s="11">
        <v>1933169</v>
      </c>
    </row>
    <row r="1513" spans="1:19" x14ac:dyDescent="0.3">
      <c r="A1513" t="s">
        <v>67</v>
      </c>
      <c r="B1513" t="s">
        <v>1987</v>
      </c>
      <c r="C1513" t="s">
        <v>1990</v>
      </c>
      <c r="D1513">
        <v>0</v>
      </c>
      <c r="E1513" t="s">
        <v>31</v>
      </c>
      <c r="F1513" t="s">
        <v>32</v>
      </c>
      <c r="G1513" t="s">
        <v>44</v>
      </c>
      <c r="H1513">
        <v>0</v>
      </c>
      <c r="I1513">
        <v>47</v>
      </c>
      <c r="J1513" t="s">
        <v>48</v>
      </c>
      <c r="K1513" t="s">
        <v>79</v>
      </c>
      <c r="L1513" s="13">
        <v>650650190</v>
      </c>
      <c r="M1513" s="13">
        <v>97090675</v>
      </c>
      <c r="N1513">
        <v>476671</v>
      </c>
      <c r="O1513">
        <v>2120</v>
      </c>
      <c r="P1513">
        <v>478791</v>
      </c>
      <c r="Q1513">
        <v>24.767156929999999</v>
      </c>
      <c r="R1513">
        <v>39.741179459999998</v>
      </c>
      <c r="S1513" s="11">
        <v>1933169</v>
      </c>
    </row>
    <row r="1514" spans="1:19" x14ac:dyDescent="0.3">
      <c r="A1514" t="s">
        <v>67</v>
      </c>
      <c r="B1514" t="s">
        <v>1987</v>
      </c>
      <c r="C1514" t="s">
        <v>33</v>
      </c>
      <c r="D1514">
        <v>0</v>
      </c>
      <c r="E1514" t="s">
        <v>33</v>
      </c>
      <c r="F1514" t="s">
        <v>2885</v>
      </c>
      <c r="G1514" t="s">
        <v>34</v>
      </c>
      <c r="J1514" t="s">
        <v>34</v>
      </c>
      <c r="K1514" t="s">
        <v>34</v>
      </c>
      <c r="N1514">
        <v>12979</v>
      </c>
      <c r="O1514">
        <v>70</v>
      </c>
      <c r="P1514">
        <v>13049</v>
      </c>
      <c r="Q1514">
        <v>0.67500565099999998</v>
      </c>
      <c r="R1514">
        <v>1.083108602</v>
      </c>
      <c r="S1514" s="11">
        <v>1933169</v>
      </c>
    </row>
    <row r="1515" spans="1:19" x14ac:dyDescent="0.3">
      <c r="A1515" t="s">
        <v>67</v>
      </c>
      <c r="B1515" t="s">
        <v>1987</v>
      </c>
      <c r="C1515" t="s">
        <v>1991</v>
      </c>
      <c r="D1515">
        <v>0</v>
      </c>
      <c r="E1515" t="s">
        <v>155</v>
      </c>
      <c r="F1515" t="s">
        <v>754</v>
      </c>
      <c r="G1515" t="s">
        <v>44</v>
      </c>
      <c r="H1515">
        <v>0</v>
      </c>
      <c r="I1515">
        <v>41</v>
      </c>
      <c r="J1515" t="s">
        <v>48</v>
      </c>
      <c r="K1515" t="s">
        <v>29</v>
      </c>
      <c r="L1515" s="13">
        <v>8324000</v>
      </c>
      <c r="M1515" s="13">
        <v>1200000</v>
      </c>
      <c r="N1515">
        <v>12753</v>
      </c>
      <c r="O1515">
        <v>32</v>
      </c>
      <c r="P1515">
        <v>12785</v>
      </c>
      <c r="Q1515">
        <v>0.66134931799999996</v>
      </c>
      <c r="R1515">
        <v>1.061195761</v>
      </c>
      <c r="S1515" s="11">
        <v>1933169</v>
      </c>
    </row>
    <row r="1516" spans="1:19" x14ac:dyDescent="0.3">
      <c r="A1516" t="s">
        <v>35</v>
      </c>
      <c r="B1516" t="s">
        <v>1992</v>
      </c>
      <c r="C1516" t="s">
        <v>1993</v>
      </c>
      <c r="D1516">
        <v>1</v>
      </c>
      <c r="E1516" t="s">
        <v>41</v>
      </c>
      <c r="F1516" t="s">
        <v>42</v>
      </c>
      <c r="G1516" t="s">
        <v>23</v>
      </c>
      <c r="H1516">
        <v>1</v>
      </c>
      <c r="I1516">
        <v>55</v>
      </c>
      <c r="J1516" t="s">
        <v>38</v>
      </c>
      <c r="K1516" t="s">
        <v>25</v>
      </c>
      <c r="L1516" s="13">
        <v>28659644</v>
      </c>
      <c r="M1516" s="13">
        <v>9062600</v>
      </c>
      <c r="N1516">
        <v>567195</v>
      </c>
      <c r="O1516">
        <v>1183</v>
      </c>
      <c r="P1516">
        <v>568378</v>
      </c>
      <c r="Q1516">
        <v>35.834556970000001</v>
      </c>
      <c r="R1516">
        <v>56.287031399999996</v>
      </c>
      <c r="S1516" s="11">
        <v>1586117</v>
      </c>
    </row>
    <row r="1517" spans="1:19" x14ac:dyDescent="0.3">
      <c r="A1517" t="s">
        <v>35</v>
      </c>
      <c r="B1517" t="s">
        <v>1992</v>
      </c>
      <c r="C1517" t="s">
        <v>1994</v>
      </c>
      <c r="D1517">
        <v>0</v>
      </c>
      <c r="E1517" t="s">
        <v>21</v>
      </c>
      <c r="F1517" t="s">
        <v>22</v>
      </c>
      <c r="G1517" t="s">
        <v>23</v>
      </c>
      <c r="H1517">
        <v>0</v>
      </c>
      <c r="I1517">
        <v>56</v>
      </c>
      <c r="J1517" t="s">
        <v>38</v>
      </c>
      <c r="K1517" t="s">
        <v>29</v>
      </c>
      <c r="L1517" s="13">
        <v>66352887</v>
      </c>
      <c r="M1517" s="13">
        <v>900000</v>
      </c>
      <c r="N1517">
        <v>399348</v>
      </c>
      <c r="O1517">
        <v>2198</v>
      </c>
      <c r="P1517">
        <v>401546</v>
      </c>
      <c r="Q1517">
        <v>25.3162913</v>
      </c>
      <c r="R1517">
        <v>39.765494629999999</v>
      </c>
      <c r="S1517" s="11">
        <v>1586117</v>
      </c>
    </row>
    <row r="1518" spans="1:19" x14ac:dyDescent="0.3">
      <c r="A1518" t="s">
        <v>35</v>
      </c>
      <c r="B1518" t="s">
        <v>1992</v>
      </c>
      <c r="C1518" t="s">
        <v>1995</v>
      </c>
      <c r="D1518">
        <v>0</v>
      </c>
      <c r="E1518" t="s">
        <v>31</v>
      </c>
      <c r="F1518" t="s">
        <v>32</v>
      </c>
      <c r="G1518" t="s">
        <v>44</v>
      </c>
      <c r="H1518">
        <v>0</v>
      </c>
      <c r="I1518">
        <v>69</v>
      </c>
      <c r="J1518" t="s">
        <v>38</v>
      </c>
      <c r="K1518" t="s">
        <v>61</v>
      </c>
      <c r="L1518" s="13">
        <v>37158570</v>
      </c>
      <c r="M1518" s="13">
        <v>0</v>
      </c>
      <c r="N1518">
        <v>19967</v>
      </c>
      <c r="O1518">
        <v>79</v>
      </c>
      <c r="P1518">
        <v>20046</v>
      </c>
      <c r="Q1518">
        <v>1.2638411919999999</v>
      </c>
      <c r="R1518">
        <v>1.9851750619999999</v>
      </c>
      <c r="S1518" s="11">
        <v>1586117</v>
      </c>
    </row>
    <row r="1519" spans="1:19" x14ac:dyDescent="0.3">
      <c r="A1519" t="s">
        <v>45</v>
      </c>
      <c r="B1519" t="s">
        <v>1996</v>
      </c>
      <c r="C1519" t="s">
        <v>1997</v>
      </c>
      <c r="D1519">
        <v>1</v>
      </c>
      <c r="E1519" t="s">
        <v>21</v>
      </c>
      <c r="F1519" t="s">
        <v>22</v>
      </c>
      <c r="G1519" t="s">
        <v>23</v>
      </c>
      <c r="H1519">
        <v>4</v>
      </c>
      <c r="I1519">
        <v>62</v>
      </c>
      <c r="J1519" t="s">
        <v>48</v>
      </c>
      <c r="K1519" t="s">
        <v>79</v>
      </c>
      <c r="L1519" s="13">
        <v>187916075</v>
      </c>
      <c r="M1519" s="13">
        <v>40729055</v>
      </c>
      <c r="N1519">
        <v>657624</v>
      </c>
      <c r="O1519">
        <v>2597</v>
      </c>
      <c r="P1519">
        <v>660221</v>
      </c>
      <c r="Q1519">
        <v>30.550285599999999</v>
      </c>
      <c r="R1519">
        <v>55.610904509999997</v>
      </c>
      <c r="S1519" s="11">
        <v>2161096</v>
      </c>
    </row>
    <row r="1520" spans="1:19" x14ac:dyDescent="0.3">
      <c r="A1520" t="s">
        <v>45</v>
      </c>
      <c r="B1520" t="s">
        <v>1996</v>
      </c>
      <c r="C1520" t="s">
        <v>1998</v>
      </c>
      <c r="D1520">
        <v>0</v>
      </c>
      <c r="E1520" t="s">
        <v>31</v>
      </c>
      <c r="F1520" t="s">
        <v>32</v>
      </c>
      <c r="G1520" t="s">
        <v>23</v>
      </c>
      <c r="H1520">
        <v>4</v>
      </c>
      <c r="I1520">
        <v>56</v>
      </c>
      <c r="J1520" t="s">
        <v>48</v>
      </c>
      <c r="K1520" t="s">
        <v>25</v>
      </c>
      <c r="L1520" s="13">
        <v>22160504</v>
      </c>
      <c r="M1520" s="13">
        <v>1155060</v>
      </c>
      <c r="N1520">
        <v>442765</v>
      </c>
      <c r="O1520">
        <v>1447</v>
      </c>
      <c r="P1520">
        <v>444212</v>
      </c>
      <c r="Q1520">
        <v>20.554940640000002</v>
      </c>
      <c r="R1520">
        <v>37.416306230000004</v>
      </c>
      <c r="S1520" s="11">
        <v>2161096</v>
      </c>
    </row>
    <row r="1521" spans="1:19" x14ac:dyDescent="0.3">
      <c r="A1521" t="s">
        <v>45</v>
      </c>
      <c r="B1521" t="s">
        <v>1996</v>
      </c>
      <c r="C1521" t="s">
        <v>1999</v>
      </c>
      <c r="D1521">
        <v>0</v>
      </c>
      <c r="E1521" t="s">
        <v>41</v>
      </c>
      <c r="F1521" t="s">
        <v>42</v>
      </c>
      <c r="G1521" t="s">
        <v>23</v>
      </c>
      <c r="H1521">
        <v>0</v>
      </c>
      <c r="I1521">
        <v>47</v>
      </c>
      <c r="J1521" t="s">
        <v>48</v>
      </c>
      <c r="K1521" t="s">
        <v>61</v>
      </c>
      <c r="L1521" s="13">
        <v>175000</v>
      </c>
      <c r="M1521" s="13">
        <v>0</v>
      </c>
      <c r="N1521">
        <v>31654</v>
      </c>
      <c r="O1521">
        <v>71</v>
      </c>
      <c r="P1521">
        <v>31725</v>
      </c>
      <c r="Q1521">
        <v>1.468005123</v>
      </c>
      <c r="R1521">
        <v>2.6722202799999999</v>
      </c>
      <c r="S1521" s="11">
        <v>2161096</v>
      </c>
    </row>
    <row r="1522" spans="1:19" x14ac:dyDescent="0.3">
      <c r="A1522" t="s">
        <v>45</v>
      </c>
      <c r="B1522" t="s">
        <v>1996</v>
      </c>
      <c r="C1522" t="s">
        <v>2000</v>
      </c>
      <c r="D1522">
        <v>0</v>
      </c>
      <c r="E1522" t="s">
        <v>54</v>
      </c>
      <c r="F1522" t="s">
        <v>55</v>
      </c>
      <c r="G1522" t="s">
        <v>23</v>
      </c>
      <c r="H1522">
        <v>0</v>
      </c>
      <c r="I1522">
        <v>47</v>
      </c>
      <c r="J1522" t="s">
        <v>38</v>
      </c>
      <c r="K1522" t="s">
        <v>52</v>
      </c>
      <c r="L1522" s="13">
        <v>4197060</v>
      </c>
      <c r="M1522" s="13">
        <v>0</v>
      </c>
      <c r="N1522">
        <v>25993</v>
      </c>
      <c r="O1522">
        <v>135</v>
      </c>
      <c r="P1522">
        <v>26128</v>
      </c>
      <c r="Q1522">
        <v>1.2090161660000001</v>
      </c>
      <c r="R1522">
        <v>2.2007808190000002</v>
      </c>
      <c r="S1522" s="11">
        <v>2161096</v>
      </c>
    </row>
    <row r="1523" spans="1:19" x14ac:dyDescent="0.3">
      <c r="A1523" t="s">
        <v>117</v>
      </c>
      <c r="B1523" t="s">
        <v>2001</v>
      </c>
      <c r="C1523" t="s">
        <v>2002</v>
      </c>
      <c r="D1523">
        <v>1</v>
      </c>
      <c r="E1523" t="s">
        <v>21</v>
      </c>
      <c r="F1523" t="s">
        <v>22</v>
      </c>
      <c r="G1523" t="s">
        <v>23</v>
      </c>
      <c r="H1523">
        <v>0</v>
      </c>
      <c r="I1523">
        <v>57</v>
      </c>
      <c r="J1523" t="s">
        <v>48</v>
      </c>
      <c r="K1523" t="s">
        <v>79</v>
      </c>
      <c r="L1523" s="13">
        <v>19699529</v>
      </c>
      <c r="M1523" s="13">
        <v>0</v>
      </c>
      <c r="N1523">
        <v>765173</v>
      </c>
      <c r="O1523">
        <v>7022</v>
      </c>
      <c r="P1523">
        <v>772195</v>
      </c>
      <c r="Q1523">
        <v>42.232611200000001</v>
      </c>
      <c r="R1523">
        <v>61.236231269999998</v>
      </c>
      <c r="S1523" s="11">
        <v>1828433</v>
      </c>
    </row>
    <row r="1524" spans="1:19" x14ac:dyDescent="0.3">
      <c r="A1524" t="s">
        <v>117</v>
      </c>
      <c r="B1524" t="s">
        <v>2001</v>
      </c>
      <c r="C1524" t="s">
        <v>2003</v>
      </c>
      <c r="D1524">
        <v>0</v>
      </c>
      <c r="E1524" t="s">
        <v>31</v>
      </c>
      <c r="F1524" t="s">
        <v>32</v>
      </c>
      <c r="G1524" t="s">
        <v>23</v>
      </c>
      <c r="H1524">
        <v>1</v>
      </c>
      <c r="I1524">
        <v>71</v>
      </c>
      <c r="J1524" t="s">
        <v>48</v>
      </c>
      <c r="K1524" t="s">
        <v>79</v>
      </c>
      <c r="L1524" s="13">
        <v>56735244</v>
      </c>
      <c r="M1524" s="13">
        <v>10712888</v>
      </c>
      <c r="N1524">
        <v>431101</v>
      </c>
      <c r="O1524">
        <v>1998</v>
      </c>
      <c r="P1524">
        <v>433099</v>
      </c>
      <c r="Q1524">
        <v>23.686894729999999</v>
      </c>
      <c r="R1524">
        <v>34.345405669999998</v>
      </c>
      <c r="S1524" s="11">
        <v>1828433</v>
      </c>
    </row>
    <row r="1525" spans="1:19" x14ac:dyDescent="0.3">
      <c r="A1525" t="s">
        <v>117</v>
      </c>
      <c r="B1525" t="s">
        <v>2001</v>
      </c>
      <c r="C1525" t="s">
        <v>2004</v>
      </c>
      <c r="D1525">
        <v>0</v>
      </c>
      <c r="E1525" t="s">
        <v>41</v>
      </c>
      <c r="F1525" t="s">
        <v>42</v>
      </c>
      <c r="G1525" t="s">
        <v>23</v>
      </c>
      <c r="H1525">
        <v>0</v>
      </c>
      <c r="I1525">
        <v>46</v>
      </c>
      <c r="J1525" t="s">
        <v>48</v>
      </c>
      <c r="K1525" t="s">
        <v>79</v>
      </c>
      <c r="L1525" s="13" t="s">
        <v>2005</v>
      </c>
      <c r="M1525" s="13">
        <v>35352263</v>
      </c>
      <c r="N1525">
        <v>28271</v>
      </c>
      <c r="O1525">
        <v>184</v>
      </c>
      <c r="P1525">
        <v>28455</v>
      </c>
      <c r="Q1525">
        <v>1.556250626</v>
      </c>
      <c r="R1525">
        <v>2.2565245319999998</v>
      </c>
      <c r="S1525" s="11">
        <v>1828433</v>
      </c>
    </row>
    <row r="1526" spans="1:19" x14ac:dyDescent="0.3">
      <c r="A1526" t="s">
        <v>257</v>
      </c>
      <c r="B1526" t="s">
        <v>2006</v>
      </c>
      <c r="C1526" t="s">
        <v>2007</v>
      </c>
      <c r="D1526">
        <v>1</v>
      </c>
      <c r="E1526" t="s">
        <v>439</v>
      </c>
      <c r="F1526" t="s">
        <v>440</v>
      </c>
      <c r="G1526" t="s">
        <v>23</v>
      </c>
      <c r="H1526">
        <v>0</v>
      </c>
      <c r="I1526">
        <v>60</v>
      </c>
      <c r="J1526" t="s">
        <v>48</v>
      </c>
      <c r="K1526" t="s">
        <v>25</v>
      </c>
      <c r="L1526" s="13">
        <v>29251651</v>
      </c>
      <c r="M1526" s="13">
        <v>2712389</v>
      </c>
      <c r="N1526">
        <v>539183</v>
      </c>
      <c r="O1526">
        <v>1705</v>
      </c>
      <c r="P1526">
        <v>540888</v>
      </c>
      <c r="Q1526">
        <v>25.57621043</v>
      </c>
      <c r="R1526">
        <v>52.418027780000003</v>
      </c>
      <c r="S1526" s="11">
        <v>2114809</v>
      </c>
    </row>
    <row r="1527" spans="1:19" x14ac:dyDescent="0.3">
      <c r="A1527" t="s">
        <v>257</v>
      </c>
      <c r="B1527" t="s">
        <v>2006</v>
      </c>
      <c r="C1527" t="s">
        <v>2008</v>
      </c>
      <c r="D1527">
        <v>0</v>
      </c>
      <c r="E1527" t="s">
        <v>328</v>
      </c>
      <c r="F1527" t="s">
        <v>329</v>
      </c>
      <c r="G1527" t="s">
        <v>23</v>
      </c>
      <c r="H1527">
        <v>0</v>
      </c>
      <c r="I1527">
        <v>46</v>
      </c>
      <c r="J1527" t="s">
        <v>48</v>
      </c>
      <c r="K1527" t="s">
        <v>25</v>
      </c>
      <c r="L1527" s="13">
        <v>56786845</v>
      </c>
      <c r="M1527" s="13">
        <v>1129071</v>
      </c>
      <c r="N1527">
        <v>284587</v>
      </c>
      <c r="O1527">
        <v>164</v>
      </c>
      <c r="P1527">
        <v>284751</v>
      </c>
      <c r="Q1527">
        <v>13.46462021</v>
      </c>
      <c r="R1527">
        <v>27.59552038</v>
      </c>
      <c r="S1527" s="11">
        <v>2114809</v>
      </c>
    </row>
    <row r="1528" spans="1:19" x14ac:dyDescent="0.3">
      <c r="A1528" t="s">
        <v>257</v>
      </c>
      <c r="B1528" t="s">
        <v>2006</v>
      </c>
      <c r="C1528" t="s">
        <v>2009</v>
      </c>
      <c r="D1528">
        <v>0</v>
      </c>
      <c r="E1528" t="s">
        <v>2010</v>
      </c>
      <c r="F1528" t="s">
        <v>332</v>
      </c>
      <c r="G1528" t="s">
        <v>23</v>
      </c>
      <c r="H1528">
        <v>0</v>
      </c>
      <c r="I1528">
        <v>61</v>
      </c>
      <c r="J1528" t="s">
        <v>38</v>
      </c>
      <c r="K1528" t="s">
        <v>314</v>
      </c>
      <c r="L1528" s="13">
        <v>4514580</v>
      </c>
      <c r="M1528" s="13">
        <v>1925</v>
      </c>
      <c r="N1528">
        <v>21268</v>
      </c>
      <c r="O1528">
        <v>8</v>
      </c>
      <c r="P1528">
        <v>21276</v>
      </c>
      <c r="Q1528">
        <v>1.0060483</v>
      </c>
      <c r="R1528">
        <v>2.0618796480000001</v>
      </c>
      <c r="S1528" s="11">
        <v>2114809</v>
      </c>
    </row>
    <row r="1529" spans="1:19" x14ac:dyDescent="0.3">
      <c r="A1529" t="s">
        <v>257</v>
      </c>
      <c r="B1529" t="s">
        <v>2006</v>
      </c>
      <c r="C1529" t="s">
        <v>2011</v>
      </c>
      <c r="D1529">
        <v>0</v>
      </c>
      <c r="E1529" t="s">
        <v>271</v>
      </c>
      <c r="F1529" t="s">
        <v>272</v>
      </c>
      <c r="G1529" t="s">
        <v>23</v>
      </c>
      <c r="H1529">
        <v>0</v>
      </c>
      <c r="I1529">
        <v>60</v>
      </c>
      <c r="J1529" t="s">
        <v>48</v>
      </c>
      <c r="K1529" t="s">
        <v>29</v>
      </c>
      <c r="L1529" s="13">
        <v>3273000</v>
      </c>
      <c r="M1529" s="13">
        <v>0</v>
      </c>
      <c r="N1529">
        <v>16346</v>
      </c>
      <c r="O1529">
        <v>0</v>
      </c>
      <c r="P1529">
        <v>16346</v>
      </c>
      <c r="Q1529">
        <v>0.77293032100000003</v>
      </c>
      <c r="R1529">
        <v>1.5841081370000001</v>
      </c>
      <c r="S1529" s="11">
        <v>2114809</v>
      </c>
    </row>
    <row r="1530" spans="1:19" x14ac:dyDescent="0.3">
      <c r="A1530" t="s">
        <v>257</v>
      </c>
      <c r="B1530" t="s">
        <v>2006</v>
      </c>
      <c r="C1530" t="s">
        <v>2012</v>
      </c>
      <c r="D1530">
        <v>0</v>
      </c>
      <c r="E1530" t="s">
        <v>41</v>
      </c>
      <c r="F1530" t="s">
        <v>42</v>
      </c>
      <c r="G1530" t="s">
        <v>23</v>
      </c>
      <c r="H1530">
        <v>0</v>
      </c>
      <c r="I1530">
        <v>33</v>
      </c>
      <c r="J1530" t="s">
        <v>48</v>
      </c>
      <c r="K1530" t="s">
        <v>61</v>
      </c>
      <c r="L1530" s="13">
        <v>2562000</v>
      </c>
      <c r="M1530" s="13">
        <v>0</v>
      </c>
      <c r="N1530">
        <v>12612</v>
      </c>
      <c r="O1530">
        <v>63</v>
      </c>
      <c r="P1530">
        <v>12675</v>
      </c>
      <c r="Q1530">
        <v>0.59934490500000004</v>
      </c>
      <c r="R1530">
        <v>1.2283476470000001</v>
      </c>
      <c r="S1530" s="11">
        <v>2114809</v>
      </c>
    </row>
    <row r="1531" spans="1:19" x14ac:dyDescent="0.3">
      <c r="A1531" t="s">
        <v>257</v>
      </c>
      <c r="B1531" t="s">
        <v>2006</v>
      </c>
      <c r="C1531" t="s">
        <v>2013</v>
      </c>
      <c r="D1531">
        <v>0</v>
      </c>
      <c r="E1531" t="s">
        <v>155</v>
      </c>
      <c r="F1531" t="s">
        <v>243</v>
      </c>
      <c r="G1531" t="s">
        <v>23</v>
      </c>
      <c r="H1531">
        <v>0</v>
      </c>
      <c r="I1531">
        <v>33</v>
      </c>
      <c r="J1531" t="s">
        <v>38</v>
      </c>
      <c r="K1531" t="s">
        <v>52</v>
      </c>
      <c r="L1531" s="13">
        <v>592000</v>
      </c>
      <c r="M1531" s="13">
        <v>0</v>
      </c>
      <c r="N1531">
        <v>11960</v>
      </c>
      <c r="O1531">
        <v>4</v>
      </c>
      <c r="P1531">
        <v>11964</v>
      </c>
      <c r="Q1531">
        <v>0.565724848</v>
      </c>
      <c r="R1531">
        <v>1.159443886</v>
      </c>
      <c r="S1531" s="11">
        <v>2114809</v>
      </c>
    </row>
    <row r="1532" spans="1:19" x14ac:dyDescent="0.3">
      <c r="A1532" t="s">
        <v>18</v>
      </c>
      <c r="B1532" t="s">
        <v>2014</v>
      </c>
      <c r="C1532" t="s">
        <v>2015</v>
      </c>
      <c r="D1532">
        <v>1</v>
      </c>
      <c r="E1532" t="s">
        <v>31</v>
      </c>
      <c r="F1532" t="s">
        <v>32</v>
      </c>
      <c r="G1532" t="s">
        <v>23</v>
      </c>
      <c r="H1532">
        <v>4</v>
      </c>
      <c r="I1532">
        <v>55</v>
      </c>
      <c r="J1532" t="s">
        <v>48</v>
      </c>
      <c r="K1532" t="s">
        <v>52</v>
      </c>
      <c r="L1532" s="13">
        <v>31501349</v>
      </c>
      <c r="M1532" s="13">
        <v>1200000</v>
      </c>
      <c r="N1532">
        <v>525508</v>
      </c>
      <c r="O1532">
        <v>520</v>
      </c>
      <c r="P1532">
        <v>526028</v>
      </c>
      <c r="Q1532">
        <v>33.167379160000003</v>
      </c>
      <c r="R1532">
        <v>44.730880689999999</v>
      </c>
      <c r="S1532" s="11">
        <v>1585980</v>
      </c>
    </row>
    <row r="1533" spans="1:19" x14ac:dyDescent="0.3">
      <c r="A1533" t="s">
        <v>18</v>
      </c>
      <c r="B1533" t="s">
        <v>2014</v>
      </c>
      <c r="C1533" t="s">
        <v>2016</v>
      </c>
      <c r="D1533">
        <v>0</v>
      </c>
      <c r="E1533" t="s">
        <v>27</v>
      </c>
      <c r="F1533" t="s">
        <v>28</v>
      </c>
      <c r="G1533" t="s">
        <v>23</v>
      </c>
      <c r="H1533">
        <v>0</v>
      </c>
      <c r="I1533">
        <v>63</v>
      </c>
      <c r="J1533" t="s">
        <v>48</v>
      </c>
      <c r="K1533" t="s">
        <v>29</v>
      </c>
      <c r="L1533" s="13">
        <v>943184220</v>
      </c>
      <c r="M1533" s="13">
        <v>208178829</v>
      </c>
      <c r="N1533">
        <v>500120</v>
      </c>
      <c r="O1533">
        <v>226</v>
      </c>
      <c r="P1533">
        <v>500346</v>
      </c>
      <c r="Q1533">
        <v>31.548064920000002</v>
      </c>
      <c r="R1533">
        <v>42.547007440000002</v>
      </c>
      <c r="S1533" s="11">
        <v>1585980</v>
      </c>
    </row>
    <row r="1534" spans="1:19" x14ac:dyDescent="0.3">
      <c r="A1534" t="s">
        <v>18</v>
      </c>
      <c r="B1534" t="s">
        <v>2014</v>
      </c>
      <c r="C1534" t="s">
        <v>2017</v>
      </c>
      <c r="D1534">
        <v>0</v>
      </c>
      <c r="E1534" t="s">
        <v>21</v>
      </c>
      <c r="F1534" t="s">
        <v>22</v>
      </c>
      <c r="G1534" t="s">
        <v>23</v>
      </c>
      <c r="H1534">
        <v>0</v>
      </c>
      <c r="I1534">
        <v>61</v>
      </c>
      <c r="J1534" t="s">
        <v>48</v>
      </c>
      <c r="K1534" t="s">
        <v>25</v>
      </c>
      <c r="L1534" s="13">
        <v>184577651</v>
      </c>
      <c r="M1534" s="13">
        <v>21781741</v>
      </c>
      <c r="N1534">
        <v>52559</v>
      </c>
      <c r="O1534">
        <v>150</v>
      </c>
      <c r="P1534">
        <v>52709</v>
      </c>
      <c r="Q1534">
        <v>3.3234340910000002</v>
      </c>
      <c r="R1534">
        <v>4.4821188039999997</v>
      </c>
      <c r="S1534" s="11">
        <v>1585980</v>
      </c>
    </row>
    <row r="1535" spans="1:19" x14ac:dyDescent="0.3">
      <c r="A1535" t="s">
        <v>18</v>
      </c>
      <c r="B1535" t="s">
        <v>2014</v>
      </c>
      <c r="C1535" t="s">
        <v>2018</v>
      </c>
      <c r="D1535">
        <v>0</v>
      </c>
      <c r="E1535" t="s">
        <v>87</v>
      </c>
      <c r="F1535" t="s">
        <v>88</v>
      </c>
      <c r="G1535" t="s">
        <v>44</v>
      </c>
      <c r="H1535">
        <v>1</v>
      </c>
      <c r="I1535">
        <v>45</v>
      </c>
      <c r="J1535" t="s">
        <v>48</v>
      </c>
      <c r="K1535" t="s">
        <v>79</v>
      </c>
      <c r="L1535" s="13">
        <v>49866261</v>
      </c>
      <c r="M1535" s="13">
        <v>8538884</v>
      </c>
      <c r="N1535">
        <v>25062</v>
      </c>
      <c r="O1535">
        <v>27</v>
      </c>
      <c r="P1535">
        <v>25089</v>
      </c>
      <c r="Q1535">
        <v>1.5819241100000001</v>
      </c>
      <c r="R1535">
        <v>2.1334473940000001</v>
      </c>
      <c r="S1535" s="11">
        <v>1585980</v>
      </c>
    </row>
    <row r="1536" spans="1:19" x14ac:dyDescent="0.3">
      <c r="A1536" t="s">
        <v>228</v>
      </c>
      <c r="B1536" t="s">
        <v>2019</v>
      </c>
      <c r="C1536" t="s">
        <v>2020</v>
      </c>
      <c r="D1536">
        <v>1</v>
      </c>
      <c r="E1536" t="s">
        <v>231</v>
      </c>
      <c r="F1536" t="s">
        <v>232</v>
      </c>
      <c r="G1536" t="s">
        <v>23</v>
      </c>
      <c r="H1536">
        <v>0</v>
      </c>
      <c r="I1536">
        <v>54</v>
      </c>
      <c r="J1536" t="s">
        <v>48</v>
      </c>
      <c r="K1536" t="s">
        <v>52</v>
      </c>
      <c r="L1536" s="13">
        <v>485205173</v>
      </c>
      <c r="M1536" s="13">
        <v>18642484</v>
      </c>
      <c r="N1536">
        <v>623370</v>
      </c>
      <c r="O1536">
        <v>2923</v>
      </c>
      <c r="P1536">
        <v>626293</v>
      </c>
      <c r="Q1536">
        <v>44.3048559</v>
      </c>
      <c r="R1536">
        <v>55.229438860000002</v>
      </c>
      <c r="S1536" s="11">
        <v>1413599</v>
      </c>
    </row>
    <row r="1537" spans="1:19" x14ac:dyDescent="0.3">
      <c r="A1537" t="s">
        <v>228</v>
      </c>
      <c r="B1537" t="s">
        <v>2019</v>
      </c>
      <c r="C1537" t="s">
        <v>2021</v>
      </c>
      <c r="D1537">
        <v>0</v>
      </c>
      <c r="E1537" t="s">
        <v>252</v>
      </c>
      <c r="F1537" t="s">
        <v>253</v>
      </c>
      <c r="G1537" t="s">
        <v>23</v>
      </c>
      <c r="H1537">
        <v>0</v>
      </c>
      <c r="I1537">
        <v>70</v>
      </c>
      <c r="J1537" t="s">
        <v>48</v>
      </c>
      <c r="K1537" t="s">
        <v>61</v>
      </c>
      <c r="L1537" s="13">
        <v>116009849</v>
      </c>
      <c r="M1537" s="13">
        <v>4281652</v>
      </c>
      <c r="N1537">
        <v>360541</v>
      </c>
      <c r="O1537">
        <v>601</v>
      </c>
      <c r="P1537">
        <v>361142</v>
      </c>
      <c r="Q1537">
        <v>25.547697759999998</v>
      </c>
      <c r="R1537">
        <v>31.847186560000001</v>
      </c>
      <c r="S1537" s="11">
        <v>1413599</v>
      </c>
    </row>
    <row r="1538" spans="1:19" x14ac:dyDescent="0.3">
      <c r="A1538" t="s">
        <v>228</v>
      </c>
      <c r="B1538" t="s">
        <v>2019</v>
      </c>
      <c r="C1538" t="s">
        <v>2022</v>
      </c>
      <c r="D1538">
        <v>0</v>
      </c>
      <c r="E1538" t="s">
        <v>239</v>
      </c>
      <c r="F1538" t="s">
        <v>240</v>
      </c>
      <c r="G1538" t="s">
        <v>23</v>
      </c>
      <c r="H1538">
        <v>0</v>
      </c>
      <c r="I1538">
        <v>44</v>
      </c>
      <c r="J1538" t="s">
        <v>48</v>
      </c>
      <c r="K1538" t="s">
        <v>39</v>
      </c>
      <c r="L1538" s="13">
        <v>19918500</v>
      </c>
      <c r="M1538" s="13">
        <v>137800000</v>
      </c>
      <c r="N1538">
        <v>38394</v>
      </c>
      <c r="O1538">
        <v>137</v>
      </c>
      <c r="P1538">
        <v>38531</v>
      </c>
      <c r="Q1538">
        <v>2.725737638</v>
      </c>
      <c r="R1538">
        <v>3.3978433560000001</v>
      </c>
      <c r="S1538" s="11">
        <v>1413599</v>
      </c>
    </row>
    <row r="1539" spans="1:19" x14ac:dyDescent="0.3">
      <c r="A1539" t="s">
        <v>228</v>
      </c>
      <c r="B1539" t="s">
        <v>2019</v>
      </c>
      <c r="C1539" t="s">
        <v>2023</v>
      </c>
      <c r="D1539">
        <v>0</v>
      </c>
      <c r="E1539" t="s">
        <v>242</v>
      </c>
      <c r="F1539" t="s">
        <v>243</v>
      </c>
      <c r="G1539" t="s">
        <v>23</v>
      </c>
      <c r="H1539">
        <v>0</v>
      </c>
      <c r="I1539">
        <v>57</v>
      </c>
      <c r="J1539" t="s">
        <v>48</v>
      </c>
      <c r="K1539" t="s">
        <v>52</v>
      </c>
      <c r="L1539" s="13">
        <v>6280106</v>
      </c>
      <c r="M1539" s="13">
        <v>260000</v>
      </c>
      <c r="N1539">
        <v>30842</v>
      </c>
      <c r="O1539">
        <v>105</v>
      </c>
      <c r="P1539">
        <v>30947</v>
      </c>
      <c r="Q1539">
        <v>2.1892347120000002</v>
      </c>
      <c r="R1539">
        <v>2.7290508510000002</v>
      </c>
      <c r="S1539" s="11">
        <v>1413599</v>
      </c>
    </row>
    <row r="1540" spans="1:19" x14ac:dyDescent="0.3">
      <c r="A1540" t="s">
        <v>228</v>
      </c>
      <c r="B1540" t="s">
        <v>2019</v>
      </c>
      <c r="C1540" t="s">
        <v>2024</v>
      </c>
      <c r="D1540">
        <v>0</v>
      </c>
      <c r="E1540" t="s">
        <v>155</v>
      </c>
      <c r="F1540" t="s">
        <v>237</v>
      </c>
      <c r="G1540" t="s">
        <v>23</v>
      </c>
      <c r="H1540">
        <v>0</v>
      </c>
      <c r="I1540">
        <v>54</v>
      </c>
      <c r="J1540" t="s">
        <v>48</v>
      </c>
      <c r="K1540" t="s">
        <v>25</v>
      </c>
      <c r="L1540" s="13">
        <v>36680249</v>
      </c>
      <c r="M1540" s="13">
        <v>3531974</v>
      </c>
      <c r="N1540">
        <v>23319</v>
      </c>
      <c r="O1540">
        <v>28</v>
      </c>
      <c r="P1540">
        <v>23347</v>
      </c>
      <c r="Q1540">
        <v>1.651599923</v>
      </c>
      <c r="R1540">
        <v>2.058847391</v>
      </c>
      <c r="S1540" s="11">
        <v>1413599</v>
      </c>
    </row>
    <row r="1541" spans="1:19" x14ac:dyDescent="0.3">
      <c r="A1541" t="s">
        <v>228</v>
      </c>
      <c r="B1541" t="s">
        <v>2019</v>
      </c>
      <c r="C1541" t="s">
        <v>33</v>
      </c>
      <c r="D1541">
        <v>0</v>
      </c>
      <c r="E1541" t="s">
        <v>33</v>
      </c>
      <c r="F1541" t="s">
        <v>2885</v>
      </c>
      <c r="G1541" t="s">
        <v>34</v>
      </c>
      <c r="J1541" t="s">
        <v>34</v>
      </c>
      <c r="K1541" t="s">
        <v>34</v>
      </c>
      <c r="N1541">
        <v>15007</v>
      </c>
      <c r="O1541">
        <v>66</v>
      </c>
      <c r="P1541">
        <v>15073</v>
      </c>
      <c r="Q1541">
        <v>1.0662854180000001</v>
      </c>
      <c r="R1541">
        <v>1.329207467</v>
      </c>
      <c r="S1541" s="11">
        <v>1413599</v>
      </c>
    </row>
    <row r="1542" spans="1:19" x14ac:dyDescent="0.3">
      <c r="A1542" t="s">
        <v>45</v>
      </c>
      <c r="B1542" t="s">
        <v>2025</v>
      </c>
      <c r="C1542" t="s">
        <v>2026</v>
      </c>
      <c r="D1542">
        <v>1</v>
      </c>
      <c r="E1542" t="s">
        <v>21</v>
      </c>
      <c r="F1542" t="s">
        <v>22</v>
      </c>
      <c r="G1542" t="s">
        <v>23</v>
      </c>
      <c r="H1542">
        <v>0</v>
      </c>
      <c r="I1542">
        <v>57</v>
      </c>
      <c r="J1542" t="s">
        <v>48</v>
      </c>
      <c r="K1542" t="s">
        <v>25</v>
      </c>
      <c r="L1542" s="13">
        <v>52178606</v>
      </c>
      <c r="M1542" s="13">
        <v>594000</v>
      </c>
      <c r="N1542">
        <v>482148</v>
      </c>
      <c r="O1542">
        <v>4658</v>
      </c>
      <c r="P1542">
        <v>486806</v>
      </c>
      <c r="Q1542">
        <v>28.313835340000001</v>
      </c>
      <c r="R1542">
        <v>43.100697500000003</v>
      </c>
      <c r="S1542" s="11">
        <v>1719322</v>
      </c>
    </row>
    <row r="1543" spans="1:19" x14ac:dyDescent="0.3">
      <c r="A1543" t="s">
        <v>45</v>
      </c>
      <c r="B1543" t="s">
        <v>2025</v>
      </c>
      <c r="C1543" t="s">
        <v>2027</v>
      </c>
      <c r="D1543">
        <v>0</v>
      </c>
      <c r="E1543" t="s">
        <v>31</v>
      </c>
      <c r="F1543" t="s">
        <v>32</v>
      </c>
      <c r="G1543" t="s">
        <v>23</v>
      </c>
      <c r="H1543">
        <v>3</v>
      </c>
      <c r="I1543">
        <v>60</v>
      </c>
      <c r="J1543" t="s">
        <v>48</v>
      </c>
      <c r="K1543" t="s">
        <v>29</v>
      </c>
      <c r="L1543" s="13">
        <v>500037964</v>
      </c>
      <c r="M1543" s="13">
        <v>48525290</v>
      </c>
      <c r="N1543">
        <v>442138</v>
      </c>
      <c r="O1543">
        <v>4520</v>
      </c>
      <c r="P1543">
        <v>446658</v>
      </c>
      <c r="Q1543">
        <v>25.978728820000001</v>
      </c>
      <c r="R1543">
        <v>39.54608477</v>
      </c>
      <c r="S1543" s="11">
        <v>1719322</v>
      </c>
    </row>
    <row r="1544" spans="1:19" x14ac:dyDescent="0.3">
      <c r="A1544" t="s">
        <v>45</v>
      </c>
      <c r="B1544" t="s">
        <v>2025</v>
      </c>
      <c r="C1544" t="s">
        <v>2028</v>
      </c>
      <c r="D1544">
        <v>0</v>
      </c>
      <c r="E1544" t="s">
        <v>54</v>
      </c>
      <c r="F1544" t="s">
        <v>55</v>
      </c>
      <c r="G1544" t="s">
        <v>23</v>
      </c>
      <c r="H1544">
        <v>0</v>
      </c>
      <c r="I1544">
        <v>42</v>
      </c>
      <c r="J1544" t="s">
        <v>48</v>
      </c>
      <c r="K1544" t="s">
        <v>39</v>
      </c>
      <c r="L1544" s="13">
        <v>8817999</v>
      </c>
      <c r="M1544" s="13">
        <v>2050000</v>
      </c>
      <c r="N1544">
        <v>165341</v>
      </c>
      <c r="O1544">
        <v>855</v>
      </c>
      <c r="P1544">
        <v>166196</v>
      </c>
      <c r="Q1544">
        <v>9.6663684869999997</v>
      </c>
      <c r="R1544">
        <v>14.714616339999999</v>
      </c>
      <c r="S1544" s="11">
        <v>1719322</v>
      </c>
    </row>
    <row r="1545" spans="1:19" x14ac:dyDescent="0.3">
      <c r="A1545" t="s">
        <v>45</v>
      </c>
      <c r="B1545" t="s">
        <v>2029</v>
      </c>
      <c r="C1545" t="s">
        <v>2030</v>
      </c>
      <c r="D1545">
        <v>1</v>
      </c>
      <c r="E1545" t="s">
        <v>21</v>
      </c>
      <c r="F1545" t="s">
        <v>22</v>
      </c>
      <c r="G1545" t="s">
        <v>44</v>
      </c>
      <c r="H1545">
        <v>0</v>
      </c>
      <c r="I1545">
        <v>31</v>
      </c>
      <c r="J1545" t="s">
        <v>24</v>
      </c>
      <c r="K1545" t="s">
        <v>29</v>
      </c>
      <c r="L1545" s="13">
        <v>271634532</v>
      </c>
      <c r="M1545" s="13">
        <v>15291251</v>
      </c>
      <c r="N1545">
        <v>637226</v>
      </c>
      <c r="O1545">
        <v>1910</v>
      </c>
      <c r="P1545">
        <v>639136</v>
      </c>
      <c r="Q1545">
        <v>34.158320860000003</v>
      </c>
      <c r="R1545">
        <v>49.755789200000002</v>
      </c>
      <c r="S1545" s="11">
        <v>1871099</v>
      </c>
    </row>
    <row r="1546" spans="1:19" x14ac:dyDescent="0.3">
      <c r="A1546" t="s">
        <v>45</v>
      </c>
      <c r="B1546" t="s">
        <v>2029</v>
      </c>
      <c r="C1546" t="s">
        <v>2031</v>
      </c>
      <c r="D1546">
        <v>0</v>
      </c>
      <c r="E1546" t="s">
        <v>31</v>
      </c>
      <c r="F1546" t="s">
        <v>32</v>
      </c>
      <c r="G1546" t="s">
        <v>23</v>
      </c>
      <c r="H1546">
        <v>0</v>
      </c>
      <c r="I1546">
        <v>61</v>
      </c>
      <c r="J1546" t="s">
        <v>24</v>
      </c>
      <c r="K1546" t="s">
        <v>29</v>
      </c>
      <c r="L1546" s="13">
        <v>45236068</v>
      </c>
      <c r="M1546" s="13">
        <v>3237933</v>
      </c>
      <c r="N1546">
        <v>541930</v>
      </c>
      <c r="O1546">
        <v>1577</v>
      </c>
      <c r="P1546">
        <v>543507</v>
      </c>
      <c r="Q1546">
        <v>29.04747424</v>
      </c>
      <c r="R1546">
        <v>42.311213459999998</v>
      </c>
      <c r="S1546" s="11">
        <v>1871099</v>
      </c>
    </row>
    <row r="1547" spans="1:19" x14ac:dyDescent="0.3">
      <c r="A1547" t="s">
        <v>45</v>
      </c>
      <c r="B1547" t="s">
        <v>2029</v>
      </c>
      <c r="C1547" t="s">
        <v>2032</v>
      </c>
      <c r="D1547">
        <v>0</v>
      </c>
      <c r="E1547" t="s">
        <v>54</v>
      </c>
      <c r="F1547" t="s">
        <v>55</v>
      </c>
      <c r="G1547" t="s">
        <v>23</v>
      </c>
      <c r="H1547">
        <v>0</v>
      </c>
      <c r="I1547">
        <v>33</v>
      </c>
      <c r="J1547" t="s">
        <v>24</v>
      </c>
      <c r="K1547" t="s">
        <v>29</v>
      </c>
      <c r="L1547" s="13">
        <v>7030314</v>
      </c>
      <c r="M1547" s="13">
        <v>3500000</v>
      </c>
      <c r="N1547">
        <v>25594</v>
      </c>
      <c r="O1547">
        <v>108</v>
      </c>
      <c r="P1547">
        <v>25702</v>
      </c>
      <c r="Q1547">
        <v>1.373631219</v>
      </c>
      <c r="R1547">
        <v>2.000862562</v>
      </c>
      <c r="S1547" s="11">
        <v>1871099</v>
      </c>
    </row>
    <row r="1548" spans="1:19" x14ac:dyDescent="0.3">
      <c r="A1548" t="s">
        <v>45</v>
      </c>
      <c r="B1548" t="s">
        <v>2029</v>
      </c>
      <c r="C1548" t="s">
        <v>33</v>
      </c>
      <c r="D1548">
        <v>0</v>
      </c>
      <c r="E1548" t="s">
        <v>33</v>
      </c>
      <c r="F1548" t="s">
        <v>2885</v>
      </c>
      <c r="G1548" t="s">
        <v>34</v>
      </c>
      <c r="J1548" t="s">
        <v>34</v>
      </c>
      <c r="K1548" t="s">
        <v>34</v>
      </c>
      <c r="N1548">
        <v>21902</v>
      </c>
      <c r="O1548">
        <v>23</v>
      </c>
      <c r="P1548">
        <v>21925</v>
      </c>
      <c r="Q1548">
        <v>1.1717712419999999</v>
      </c>
      <c r="R1548">
        <v>1.706828716</v>
      </c>
      <c r="S1548" s="11">
        <v>1871099</v>
      </c>
    </row>
    <row r="1549" spans="1:19" x14ac:dyDescent="0.3">
      <c r="A1549" t="s">
        <v>45</v>
      </c>
      <c r="B1549" t="s">
        <v>2029</v>
      </c>
      <c r="C1549" t="s">
        <v>2033</v>
      </c>
      <c r="D1549">
        <v>0</v>
      </c>
      <c r="E1549" t="s">
        <v>155</v>
      </c>
      <c r="F1549" t="s">
        <v>1198</v>
      </c>
      <c r="G1549" t="s">
        <v>23</v>
      </c>
      <c r="H1549">
        <v>0</v>
      </c>
      <c r="I1549">
        <v>58</v>
      </c>
      <c r="J1549" t="s">
        <v>24</v>
      </c>
      <c r="K1549" t="s">
        <v>79</v>
      </c>
      <c r="L1549" s="13">
        <v>42504576</v>
      </c>
      <c r="M1549" s="13">
        <v>5933112</v>
      </c>
      <c r="N1549">
        <v>13722</v>
      </c>
      <c r="O1549">
        <v>98</v>
      </c>
      <c r="P1549">
        <v>13820</v>
      </c>
      <c r="Q1549">
        <v>0.73860335600000004</v>
      </c>
      <c r="R1549">
        <v>1.0758664929999999</v>
      </c>
      <c r="S1549" s="11">
        <v>1871099</v>
      </c>
    </row>
    <row r="1550" spans="1:19" x14ac:dyDescent="0.3">
      <c r="A1550" t="s">
        <v>126</v>
      </c>
      <c r="B1550" t="s">
        <v>2034</v>
      </c>
      <c r="C1550" t="s">
        <v>2035</v>
      </c>
      <c r="D1550">
        <v>1</v>
      </c>
      <c r="E1550" t="s">
        <v>129</v>
      </c>
      <c r="F1550" t="s">
        <v>130</v>
      </c>
      <c r="G1550" t="s">
        <v>23</v>
      </c>
      <c r="H1550">
        <v>1</v>
      </c>
      <c r="I1550">
        <v>60</v>
      </c>
      <c r="J1550" t="s">
        <v>48</v>
      </c>
      <c r="K1550" t="s">
        <v>29</v>
      </c>
      <c r="L1550" s="13">
        <v>585932911</v>
      </c>
      <c r="M1550" s="13">
        <v>177035582</v>
      </c>
      <c r="N1550">
        <v>715024</v>
      </c>
      <c r="O1550">
        <v>5864</v>
      </c>
      <c r="P1550">
        <v>720888</v>
      </c>
      <c r="Q1550">
        <v>44.965007919999998</v>
      </c>
      <c r="R1550">
        <v>55.462095650000002</v>
      </c>
      <c r="S1550" s="11">
        <v>1603220</v>
      </c>
    </row>
    <row r="1551" spans="1:19" x14ac:dyDescent="0.3">
      <c r="A1551" t="s">
        <v>126</v>
      </c>
      <c r="B1551" t="s">
        <v>2034</v>
      </c>
      <c r="C1551" t="s">
        <v>2036</v>
      </c>
      <c r="D1551">
        <v>0</v>
      </c>
      <c r="E1551" t="s">
        <v>132</v>
      </c>
      <c r="F1551" t="s">
        <v>114</v>
      </c>
      <c r="G1551" t="s">
        <v>23</v>
      </c>
      <c r="H1551">
        <v>0</v>
      </c>
      <c r="I1551">
        <v>57</v>
      </c>
      <c r="J1551" t="s">
        <v>48</v>
      </c>
      <c r="K1551" t="s">
        <v>79</v>
      </c>
      <c r="L1551" s="13">
        <v>348903562</v>
      </c>
      <c r="M1551" s="13">
        <v>68693655</v>
      </c>
      <c r="N1551">
        <v>466869</v>
      </c>
      <c r="O1551">
        <v>3900</v>
      </c>
      <c r="P1551">
        <v>470769</v>
      </c>
      <c r="Q1551">
        <v>29.363967519999999</v>
      </c>
      <c r="R1551">
        <v>36.218990060000003</v>
      </c>
      <c r="S1551" s="11">
        <v>1603220</v>
      </c>
    </row>
    <row r="1552" spans="1:19" x14ac:dyDescent="0.3">
      <c r="A1552" t="s">
        <v>126</v>
      </c>
      <c r="B1552" t="s">
        <v>2034</v>
      </c>
      <c r="C1552" t="s">
        <v>2037</v>
      </c>
      <c r="D1552">
        <v>0</v>
      </c>
      <c r="E1552" t="s">
        <v>134</v>
      </c>
      <c r="F1552" t="s">
        <v>135</v>
      </c>
      <c r="G1552" t="s">
        <v>23</v>
      </c>
      <c r="H1552">
        <v>1</v>
      </c>
      <c r="I1552">
        <v>69</v>
      </c>
      <c r="J1552" t="s">
        <v>48</v>
      </c>
      <c r="K1552" t="s">
        <v>52</v>
      </c>
      <c r="L1552" s="13">
        <v>333760526</v>
      </c>
      <c r="M1552" s="13">
        <v>9594811</v>
      </c>
      <c r="N1552">
        <v>38568</v>
      </c>
      <c r="O1552">
        <v>303</v>
      </c>
      <c r="P1552">
        <v>38871</v>
      </c>
      <c r="Q1552">
        <v>2.4245580769999999</v>
      </c>
      <c r="R1552">
        <v>2.9905715179999999</v>
      </c>
      <c r="S1552" s="11">
        <v>1603220</v>
      </c>
    </row>
    <row r="1553" spans="1:19" x14ac:dyDescent="0.3">
      <c r="A1553" t="s">
        <v>126</v>
      </c>
      <c r="B1553" t="s">
        <v>2034</v>
      </c>
      <c r="C1553" t="s">
        <v>2038</v>
      </c>
      <c r="D1553">
        <v>0</v>
      </c>
      <c r="E1553" t="s">
        <v>31</v>
      </c>
      <c r="F1553" t="s">
        <v>32</v>
      </c>
      <c r="G1553" t="s">
        <v>23</v>
      </c>
      <c r="H1553">
        <v>0</v>
      </c>
      <c r="I1553">
        <v>33</v>
      </c>
      <c r="J1553" t="s">
        <v>48</v>
      </c>
      <c r="K1553" t="s">
        <v>29</v>
      </c>
      <c r="L1553" s="13">
        <v>3305200</v>
      </c>
      <c r="M1553" s="13">
        <v>877441</v>
      </c>
      <c r="N1553">
        <v>14313</v>
      </c>
      <c r="O1553">
        <v>107</v>
      </c>
      <c r="P1553">
        <v>14420</v>
      </c>
      <c r="Q1553">
        <v>0.89943987700000005</v>
      </c>
      <c r="R1553">
        <v>1.1094142490000001</v>
      </c>
      <c r="S1553" s="11">
        <v>1603220</v>
      </c>
    </row>
    <row r="1554" spans="1:19" x14ac:dyDescent="0.3">
      <c r="A1554" t="s">
        <v>126</v>
      </c>
      <c r="B1554" t="s">
        <v>2039</v>
      </c>
      <c r="C1554" t="s">
        <v>2040</v>
      </c>
      <c r="D1554">
        <v>1</v>
      </c>
      <c r="E1554" t="s">
        <v>129</v>
      </c>
      <c r="F1554" t="s">
        <v>130</v>
      </c>
      <c r="G1554" t="s">
        <v>23</v>
      </c>
      <c r="H1554">
        <v>0</v>
      </c>
      <c r="I1554">
        <v>35</v>
      </c>
      <c r="J1554" t="s">
        <v>48</v>
      </c>
      <c r="K1554" t="s">
        <v>79</v>
      </c>
      <c r="L1554" s="13">
        <v>177710073</v>
      </c>
      <c r="M1554" s="13">
        <v>10142413</v>
      </c>
      <c r="N1554">
        <v>740509</v>
      </c>
      <c r="O1554">
        <v>5048</v>
      </c>
      <c r="P1554">
        <v>745557</v>
      </c>
      <c r="Q1554">
        <v>44.633681580000001</v>
      </c>
      <c r="R1554">
        <v>51.748486190000001</v>
      </c>
      <c r="S1554" s="11">
        <v>1670391</v>
      </c>
    </row>
    <row r="1555" spans="1:19" x14ac:dyDescent="0.3">
      <c r="A1555" t="s">
        <v>126</v>
      </c>
      <c r="B1555" t="s">
        <v>2039</v>
      </c>
      <c r="C1555" t="s">
        <v>2041</v>
      </c>
      <c r="D1555">
        <v>0</v>
      </c>
      <c r="E1555" t="s">
        <v>132</v>
      </c>
      <c r="F1555" t="s">
        <v>114</v>
      </c>
      <c r="G1555" t="s">
        <v>23</v>
      </c>
      <c r="H1555">
        <v>0</v>
      </c>
      <c r="I1555">
        <v>75</v>
      </c>
      <c r="J1555" t="s">
        <v>48</v>
      </c>
      <c r="K1555" t="s">
        <v>52</v>
      </c>
      <c r="L1555" s="13">
        <v>437940180</v>
      </c>
      <c r="M1555" s="13">
        <v>1233171</v>
      </c>
      <c r="N1555">
        <v>589344</v>
      </c>
      <c r="O1555">
        <v>2211</v>
      </c>
      <c r="P1555">
        <v>591555</v>
      </c>
      <c r="Q1555">
        <v>35.414163510000002</v>
      </c>
      <c r="R1555">
        <v>41.059336500000001</v>
      </c>
      <c r="S1555" s="11">
        <v>1670391</v>
      </c>
    </row>
    <row r="1556" spans="1:19" x14ac:dyDescent="0.3">
      <c r="A1556" t="s">
        <v>126</v>
      </c>
      <c r="B1556" t="s">
        <v>2039</v>
      </c>
      <c r="C1556" t="s">
        <v>2042</v>
      </c>
      <c r="D1556">
        <v>0</v>
      </c>
      <c r="E1556" t="s">
        <v>134</v>
      </c>
      <c r="F1556" t="s">
        <v>135</v>
      </c>
      <c r="G1556" t="s">
        <v>23</v>
      </c>
      <c r="H1556">
        <v>0</v>
      </c>
      <c r="I1556">
        <v>52</v>
      </c>
      <c r="J1556" t="s">
        <v>48</v>
      </c>
      <c r="K1556" t="s">
        <v>25</v>
      </c>
      <c r="L1556" s="13">
        <v>55264531</v>
      </c>
      <c r="M1556" s="13">
        <v>5468120</v>
      </c>
      <c r="N1556">
        <v>50713</v>
      </c>
      <c r="O1556">
        <v>295</v>
      </c>
      <c r="P1556">
        <v>51008</v>
      </c>
      <c r="Q1556">
        <v>3.0536563000000001</v>
      </c>
      <c r="R1556">
        <v>3.5404225070000002</v>
      </c>
      <c r="S1556" s="11">
        <v>1670391</v>
      </c>
    </row>
    <row r="1557" spans="1:19" x14ac:dyDescent="0.3">
      <c r="A1557" t="s">
        <v>126</v>
      </c>
      <c r="B1557" t="s">
        <v>2039</v>
      </c>
      <c r="C1557" t="s">
        <v>2043</v>
      </c>
      <c r="D1557">
        <v>0</v>
      </c>
      <c r="E1557" t="s">
        <v>21</v>
      </c>
      <c r="F1557" t="s">
        <v>22</v>
      </c>
      <c r="G1557" t="s">
        <v>23</v>
      </c>
      <c r="H1557">
        <v>0</v>
      </c>
      <c r="I1557">
        <v>64</v>
      </c>
      <c r="J1557" t="s">
        <v>48</v>
      </c>
      <c r="K1557" t="s">
        <v>52</v>
      </c>
      <c r="L1557" s="13">
        <v>391360844</v>
      </c>
      <c r="M1557" s="13">
        <v>22561506</v>
      </c>
      <c r="N1557">
        <v>15255</v>
      </c>
      <c r="O1557">
        <v>231</v>
      </c>
      <c r="P1557">
        <v>15486</v>
      </c>
      <c r="Q1557">
        <v>0.92708832799999996</v>
      </c>
      <c r="R1557">
        <v>1.074870274</v>
      </c>
      <c r="S1557" s="11">
        <v>1670391</v>
      </c>
    </row>
    <row r="1558" spans="1:19" x14ac:dyDescent="0.3">
      <c r="A1558" t="s">
        <v>126</v>
      </c>
      <c r="B1558" t="s">
        <v>2044</v>
      </c>
      <c r="C1558" t="s">
        <v>2045</v>
      </c>
      <c r="D1558">
        <v>1</v>
      </c>
      <c r="E1558" t="s">
        <v>129</v>
      </c>
      <c r="F1558" t="s">
        <v>130</v>
      </c>
      <c r="G1558" t="s">
        <v>23</v>
      </c>
      <c r="H1558">
        <v>3</v>
      </c>
      <c r="I1558">
        <v>57</v>
      </c>
      <c r="J1558" t="s">
        <v>48</v>
      </c>
      <c r="K1558" t="s">
        <v>29</v>
      </c>
      <c r="L1558" s="13">
        <v>3259405378</v>
      </c>
      <c r="M1558" s="13">
        <v>1014467354</v>
      </c>
      <c r="N1558">
        <v>444376</v>
      </c>
      <c r="O1558">
        <v>4858</v>
      </c>
      <c r="P1558">
        <v>449234</v>
      </c>
      <c r="Q1558">
        <v>31.20350131</v>
      </c>
      <c r="R1558">
        <v>38.097733810000001</v>
      </c>
      <c r="S1558" s="11">
        <v>1439691</v>
      </c>
    </row>
    <row r="1559" spans="1:19" x14ac:dyDescent="0.3">
      <c r="A1559" t="s">
        <v>126</v>
      </c>
      <c r="B1559" t="s">
        <v>2044</v>
      </c>
      <c r="C1559" t="s">
        <v>2046</v>
      </c>
      <c r="D1559">
        <v>0</v>
      </c>
      <c r="E1559" t="s">
        <v>132</v>
      </c>
      <c r="F1559" t="s">
        <v>114</v>
      </c>
      <c r="G1559" t="s">
        <v>23</v>
      </c>
      <c r="H1559">
        <v>1</v>
      </c>
      <c r="I1559">
        <v>48</v>
      </c>
      <c r="J1559" t="s">
        <v>48</v>
      </c>
      <c r="K1559" t="s">
        <v>52</v>
      </c>
      <c r="L1559" s="13">
        <v>60940339</v>
      </c>
      <c r="M1559" s="13">
        <v>0</v>
      </c>
      <c r="N1559">
        <v>414547</v>
      </c>
      <c r="O1559">
        <v>2011</v>
      </c>
      <c r="P1559">
        <v>416558</v>
      </c>
      <c r="Q1559">
        <v>28.933847610000001</v>
      </c>
      <c r="R1559">
        <v>35.326613309999999</v>
      </c>
      <c r="S1559" s="11">
        <v>1439691</v>
      </c>
    </row>
    <row r="1560" spans="1:19" x14ac:dyDescent="0.3">
      <c r="A1560" t="s">
        <v>126</v>
      </c>
      <c r="B1560" t="s">
        <v>2044</v>
      </c>
      <c r="C1560" t="s">
        <v>2047</v>
      </c>
      <c r="D1560">
        <v>0</v>
      </c>
      <c r="E1560" t="s">
        <v>134</v>
      </c>
      <c r="F1560" t="s">
        <v>135</v>
      </c>
      <c r="G1560" t="s">
        <v>23</v>
      </c>
      <c r="H1560">
        <v>0</v>
      </c>
      <c r="I1560">
        <v>58</v>
      </c>
      <c r="J1560" t="s">
        <v>48</v>
      </c>
      <c r="K1560" t="s">
        <v>79</v>
      </c>
      <c r="L1560" s="13">
        <v>367820773</v>
      </c>
      <c r="M1560" s="13">
        <v>21678798</v>
      </c>
      <c r="N1560">
        <v>249188</v>
      </c>
      <c r="O1560">
        <v>1614</v>
      </c>
      <c r="P1560">
        <v>250802</v>
      </c>
      <c r="Q1560">
        <v>17.42054371</v>
      </c>
      <c r="R1560">
        <v>21.269511739999999</v>
      </c>
      <c r="S1560" s="11">
        <v>1439691</v>
      </c>
    </row>
    <row r="1561" spans="1:19" x14ac:dyDescent="0.3">
      <c r="A1561" t="s">
        <v>126</v>
      </c>
      <c r="B1561" t="s">
        <v>2044</v>
      </c>
      <c r="C1561" t="s">
        <v>2048</v>
      </c>
      <c r="D1561">
        <v>0</v>
      </c>
      <c r="E1561" t="s">
        <v>31</v>
      </c>
      <c r="F1561" t="s">
        <v>32</v>
      </c>
      <c r="G1561" t="s">
        <v>23</v>
      </c>
      <c r="H1561">
        <v>1</v>
      </c>
      <c r="I1561">
        <v>71</v>
      </c>
      <c r="J1561" t="s">
        <v>48</v>
      </c>
      <c r="K1561" t="s">
        <v>61</v>
      </c>
      <c r="L1561" s="13">
        <v>143319558</v>
      </c>
      <c r="M1561" s="13">
        <v>0</v>
      </c>
      <c r="N1561">
        <v>13809</v>
      </c>
      <c r="O1561">
        <v>132</v>
      </c>
      <c r="P1561">
        <v>13941</v>
      </c>
      <c r="Q1561">
        <v>0.968332788</v>
      </c>
      <c r="R1561">
        <v>1.1822802969999999</v>
      </c>
      <c r="S1561" s="11">
        <v>1439691</v>
      </c>
    </row>
    <row r="1562" spans="1:19" x14ac:dyDescent="0.3">
      <c r="A1562" t="s">
        <v>126</v>
      </c>
      <c r="B1562" t="s">
        <v>2044</v>
      </c>
      <c r="C1562" t="s">
        <v>2049</v>
      </c>
      <c r="D1562">
        <v>0</v>
      </c>
      <c r="E1562" t="s">
        <v>21</v>
      </c>
      <c r="F1562" t="s">
        <v>22</v>
      </c>
      <c r="G1562" t="s">
        <v>23</v>
      </c>
      <c r="H1562">
        <v>3</v>
      </c>
      <c r="I1562">
        <v>59</v>
      </c>
      <c r="J1562" t="s">
        <v>48</v>
      </c>
      <c r="K1562" t="s">
        <v>25</v>
      </c>
      <c r="L1562" s="13">
        <v>22392505</v>
      </c>
      <c r="M1562" s="13">
        <v>1242976</v>
      </c>
      <c r="N1562">
        <v>12154</v>
      </c>
      <c r="O1562">
        <v>260</v>
      </c>
      <c r="P1562">
        <v>12414</v>
      </c>
      <c r="Q1562">
        <v>0.86226836200000001</v>
      </c>
      <c r="R1562">
        <v>1.0527815519999999</v>
      </c>
      <c r="S1562" s="11">
        <v>1439691</v>
      </c>
    </row>
    <row r="1563" spans="1:19" x14ac:dyDescent="0.3">
      <c r="A1563" t="s">
        <v>126</v>
      </c>
      <c r="B1563" t="s">
        <v>2044</v>
      </c>
      <c r="C1563" t="s">
        <v>33</v>
      </c>
      <c r="D1563">
        <v>0</v>
      </c>
      <c r="E1563" t="s">
        <v>33</v>
      </c>
      <c r="F1563" t="s">
        <v>2885</v>
      </c>
      <c r="G1563" t="s">
        <v>34</v>
      </c>
      <c r="J1563" t="s">
        <v>34</v>
      </c>
      <c r="K1563" t="s">
        <v>34</v>
      </c>
      <c r="N1563">
        <v>12074</v>
      </c>
      <c r="O1563">
        <v>35</v>
      </c>
      <c r="P1563">
        <v>12109</v>
      </c>
      <c r="Q1563">
        <v>0.84108326</v>
      </c>
      <c r="R1563">
        <v>1.0269157250000001</v>
      </c>
      <c r="S1563" s="11">
        <v>1439691</v>
      </c>
    </row>
    <row r="1564" spans="1:19" x14ac:dyDescent="0.3">
      <c r="A1564" t="s">
        <v>45</v>
      </c>
      <c r="B1564" t="s">
        <v>2050</v>
      </c>
      <c r="C1564" t="s">
        <v>2051</v>
      </c>
      <c r="D1564">
        <v>1</v>
      </c>
      <c r="E1564" t="s">
        <v>158</v>
      </c>
      <c r="F1564" t="s">
        <v>159</v>
      </c>
      <c r="G1564" t="s">
        <v>23</v>
      </c>
      <c r="H1564">
        <v>1</v>
      </c>
      <c r="I1564">
        <v>48</v>
      </c>
      <c r="J1564" t="s">
        <v>48</v>
      </c>
      <c r="K1564" t="s">
        <v>59</v>
      </c>
      <c r="L1564" s="13">
        <v>146869996</v>
      </c>
      <c r="M1564" s="13">
        <v>41083126</v>
      </c>
      <c r="N1564">
        <v>562034</v>
      </c>
      <c r="O1564">
        <v>1565</v>
      </c>
      <c r="P1564">
        <v>563599</v>
      </c>
      <c r="Q1564">
        <v>29.89813608</v>
      </c>
      <c r="R1564">
        <v>50.227521449999998</v>
      </c>
      <c r="S1564" s="11">
        <v>1885064</v>
      </c>
    </row>
    <row r="1565" spans="1:19" x14ac:dyDescent="0.3">
      <c r="A1565" t="s">
        <v>45</v>
      </c>
      <c r="B1565" t="s">
        <v>2050</v>
      </c>
      <c r="C1565" t="s">
        <v>2052</v>
      </c>
      <c r="D1565">
        <v>0</v>
      </c>
      <c r="E1565" t="s">
        <v>50</v>
      </c>
      <c r="F1565" t="s">
        <v>51</v>
      </c>
      <c r="G1565" t="s">
        <v>23</v>
      </c>
      <c r="H1565">
        <v>16</v>
      </c>
      <c r="I1565">
        <v>45</v>
      </c>
      <c r="J1565" t="s">
        <v>48</v>
      </c>
      <c r="K1565" t="s">
        <v>61</v>
      </c>
      <c r="L1565" s="13">
        <v>654659863</v>
      </c>
      <c r="M1565" s="13">
        <v>130481204</v>
      </c>
      <c r="N1565">
        <v>270854</v>
      </c>
      <c r="O1565">
        <v>541</v>
      </c>
      <c r="P1565">
        <v>271395</v>
      </c>
      <c r="Q1565">
        <v>14.39712392</v>
      </c>
      <c r="R1565">
        <v>24.18651947</v>
      </c>
      <c r="S1565" s="11">
        <v>1885064</v>
      </c>
    </row>
    <row r="1566" spans="1:19" x14ac:dyDescent="0.3">
      <c r="A1566" t="s">
        <v>45</v>
      </c>
      <c r="B1566" t="s">
        <v>2050</v>
      </c>
      <c r="C1566" t="s">
        <v>2053</v>
      </c>
      <c r="D1566">
        <v>0</v>
      </c>
      <c r="E1566" t="s">
        <v>155</v>
      </c>
      <c r="F1566" t="s">
        <v>332</v>
      </c>
      <c r="G1566" t="s">
        <v>23</v>
      </c>
      <c r="H1566">
        <v>1</v>
      </c>
      <c r="I1566">
        <v>61</v>
      </c>
      <c r="J1566" t="s">
        <v>48</v>
      </c>
      <c r="K1566" t="s">
        <v>79</v>
      </c>
      <c r="L1566" s="13">
        <v>214414506</v>
      </c>
      <c r="M1566" s="13">
        <v>46737153</v>
      </c>
      <c r="N1566">
        <v>134229</v>
      </c>
      <c r="O1566">
        <v>298</v>
      </c>
      <c r="P1566">
        <v>134527</v>
      </c>
      <c r="Q1566">
        <v>7.1364685760000004</v>
      </c>
      <c r="R1566">
        <v>11.98894565</v>
      </c>
      <c r="S1566" s="11">
        <v>1885064</v>
      </c>
    </row>
    <row r="1567" spans="1:19" x14ac:dyDescent="0.3">
      <c r="A1567" t="s">
        <v>45</v>
      </c>
      <c r="B1567" t="s">
        <v>2050</v>
      </c>
      <c r="C1567" t="s">
        <v>2054</v>
      </c>
      <c r="D1567">
        <v>0</v>
      </c>
      <c r="E1567" t="s">
        <v>54</v>
      </c>
      <c r="F1567" t="s">
        <v>55</v>
      </c>
      <c r="G1567" t="s">
        <v>23</v>
      </c>
      <c r="H1567">
        <v>8</v>
      </c>
      <c r="I1567">
        <v>38</v>
      </c>
      <c r="J1567" t="s">
        <v>48</v>
      </c>
      <c r="K1567" t="s">
        <v>59</v>
      </c>
      <c r="L1567" s="13">
        <v>9091869</v>
      </c>
      <c r="M1567" s="13">
        <v>0</v>
      </c>
      <c r="N1567">
        <v>109836</v>
      </c>
      <c r="O1567">
        <v>145</v>
      </c>
      <c r="P1567">
        <v>109981</v>
      </c>
      <c r="Q1567">
        <v>5.8343377199999997</v>
      </c>
      <c r="R1567">
        <v>9.8014244819999998</v>
      </c>
      <c r="S1567" s="11">
        <v>1885064</v>
      </c>
    </row>
    <row r="1568" spans="1:19" x14ac:dyDescent="0.3">
      <c r="A1568" t="s">
        <v>56</v>
      </c>
      <c r="B1568" t="s">
        <v>2055</v>
      </c>
      <c r="C1568" t="s">
        <v>2056</v>
      </c>
      <c r="D1568">
        <v>1</v>
      </c>
      <c r="E1568" t="s">
        <v>21</v>
      </c>
      <c r="F1568" t="s">
        <v>22</v>
      </c>
      <c r="G1568" t="s">
        <v>23</v>
      </c>
      <c r="H1568">
        <v>1</v>
      </c>
      <c r="I1568">
        <v>64</v>
      </c>
      <c r="J1568" t="s">
        <v>48</v>
      </c>
      <c r="K1568" t="s">
        <v>61</v>
      </c>
      <c r="L1568" s="13">
        <v>446044269</v>
      </c>
      <c r="M1568" s="13">
        <v>56846658</v>
      </c>
      <c r="N1568">
        <v>969430</v>
      </c>
      <c r="O1568">
        <v>3309</v>
      </c>
      <c r="P1568">
        <v>972739</v>
      </c>
      <c r="Q1568">
        <v>49.336091760000002</v>
      </c>
      <c r="R1568">
        <v>74.298216670000002</v>
      </c>
      <c r="S1568" s="11">
        <v>1971658</v>
      </c>
    </row>
    <row r="1569" spans="1:19" x14ac:dyDescent="0.3">
      <c r="A1569" t="s">
        <v>56</v>
      </c>
      <c r="B1569" t="s">
        <v>2055</v>
      </c>
      <c r="C1569" t="s">
        <v>2057</v>
      </c>
      <c r="D1569">
        <v>0</v>
      </c>
      <c r="E1569" t="s">
        <v>31</v>
      </c>
      <c r="F1569" t="s">
        <v>32</v>
      </c>
      <c r="G1569" t="s">
        <v>23</v>
      </c>
      <c r="H1569">
        <v>0</v>
      </c>
      <c r="I1569">
        <v>47</v>
      </c>
      <c r="J1569" t="s">
        <v>48</v>
      </c>
      <c r="K1569" t="s">
        <v>25</v>
      </c>
      <c r="L1569" s="13">
        <v>31846750</v>
      </c>
      <c r="M1569" s="13">
        <v>1659481</v>
      </c>
      <c r="N1569">
        <v>281663</v>
      </c>
      <c r="O1569">
        <v>1408</v>
      </c>
      <c r="P1569">
        <v>283071</v>
      </c>
      <c r="Q1569">
        <v>14.357003089999999</v>
      </c>
      <c r="R1569">
        <v>21.621082829999999</v>
      </c>
      <c r="S1569" s="11">
        <v>1971658</v>
      </c>
    </row>
    <row r="1570" spans="1:19" x14ac:dyDescent="0.3">
      <c r="A1570" t="s">
        <v>257</v>
      </c>
      <c r="B1570" t="s">
        <v>2058</v>
      </c>
      <c r="C1570" t="s">
        <v>2059</v>
      </c>
      <c r="D1570">
        <v>1</v>
      </c>
      <c r="E1570" t="s">
        <v>1161</v>
      </c>
      <c r="F1570" t="s">
        <v>1162</v>
      </c>
      <c r="G1570" t="s">
        <v>23</v>
      </c>
      <c r="H1570">
        <v>2</v>
      </c>
      <c r="I1570">
        <v>36</v>
      </c>
      <c r="J1570" t="s">
        <v>48</v>
      </c>
      <c r="K1570" t="s">
        <v>52</v>
      </c>
      <c r="L1570" s="13">
        <v>176720167</v>
      </c>
      <c r="M1570" s="13">
        <v>4722200</v>
      </c>
      <c r="N1570">
        <v>491956</v>
      </c>
      <c r="O1570">
        <v>3728</v>
      </c>
      <c r="P1570">
        <v>495684</v>
      </c>
      <c r="Q1570">
        <v>26.092105950000001</v>
      </c>
      <c r="R1570">
        <v>52.470490349999999</v>
      </c>
      <c r="S1570" s="11">
        <v>1899747</v>
      </c>
    </row>
    <row r="1571" spans="1:19" x14ac:dyDescent="0.3">
      <c r="A1571" t="s">
        <v>257</v>
      </c>
      <c r="B1571" t="s">
        <v>2058</v>
      </c>
      <c r="C1571" t="s">
        <v>2060</v>
      </c>
      <c r="D1571">
        <v>0</v>
      </c>
      <c r="E1571" t="s">
        <v>261</v>
      </c>
      <c r="F1571" t="s">
        <v>262</v>
      </c>
      <c r="G1571" t="s">
        <v>44</v>
      </c>
      <c r="H1571">
        <v>0</v>
      </c>
      <c r="I1571">
        <v>53</v>
      </c>
      <c r="J1571" t="s">
        <v>48</v>
      </c>
      <c r="K1571" t="s">
        <v>167</v>
      </c>
      <c r="L1571" s="13">
        <v>118431743</v>
      </c>
      <c r="M1571" s="13">
        <v>4849749</v>
      </c>
      <c r="N1571">
        <v>344734</v>
      </c>
      <c r="O1571">
        <v>2878</v>
      </c>
      <c r="P1571">
        <v>347612</v>
      </c>
      <c r="Q1571">
        <v>18.297804920000001</v>
      </c>
      <c r="R1571">
        <v>36.796370449999998</v>
      </c>
      <c r="S1571" s="11">
        <v>1899747</v>
      </c>
    </row>
    <row r="1572" spans="1:19" x14ac:dyDescent="0.3">
      <c r="A1572" t="s">
        <v>257</v>
      </c>
      <c r="B1572" t="s">
        <v>2058</v>
      </c>
      <c r="C1572" t="s">
        <v>33</v>
      </c>
      <c r="D1572">
        <v>0</v>
      </c>
      <c r="E1572" t="s">
        <v>33</v>
      </c>
      <c r="F1572" t="s">
        <v>2885</v>
      </c>
      <c r="G1572" t="s">
        <v>34</v>
      </c>
      <c r="J1572" t="s">
        <v>34</v>
      </c>
      <c r="K1572" t="s">
        <v>34</v>
      </c>
      <c r="N1572">
        <v>35044</v>
      </c>
      <c r="O1572">
        <v>103</v>
      </c>
      <c r="P1572">
        <v>35147</v>
      </c>
      <c r="Q1572">
        <v>1.850088459</v>
      </c>
      <c r="R1572">
        <v>3.7204757960000001</v>
      </c>
      <c r="S1572" s="11">
        <v>1899747</v>
      </c>
    </row>
    <row r="1573" spans="1:19" x14ac:dyDescent="0.3">
      <c r="A1573" t="s">
        <v>257</v>
      </c>
      <c r="B1573" t="s">
        <v>2058</v>
      </c>
      <c r="C1573" t="s">
        <v>2061</v>
      </c>
      <c r="D1573">
        <v>0</v>
      </c>
      <c r="E1573" t="s">
        <v>155</v>
      </c>
      <c r="F1573" t="s">
        <v>221</v>
      </c>
      <c r="G1573" t="s">
        <v>23</v>
      </c>
      <c r="H1573">
        <v>0</v>
      </c>
      <c r="I1573">
        <v>33</v>
      </c>
      <c r="J1573" t="s">
        <v>48</v>
      </c>
      <c r="K1573" t="s">
        <v>52</v>
      </c>
      <c r="L1573" s="13">
        <v>6288351</v>
      </c>
      <c r="M1573" s="13">
        <v>600000</v>
      </c>
      <c r="N1573">
        <v>14922</v>
      </c>
      <c r="O1573">
        <v>12</v>
      </c>
      <c r="P1573">
        <v>14934</v>
      </c>
      <c r="Q1573">
        <v>0.786104676</v>
      </c>
      <c r="R1573">
        <v>1.5808343680000001</v>
      </c>
      <c r="S1573" s="11">
        <v>1899747</v>
      </c>
    </row>
    <row r="1574" spans="1:19" x14ac:dyDescent="0.3">
      <c r="A1574" t="s">
        <v>257</v>
      </c>
      <c r="B1574" t="s">
        <v>2058</v>
      </c>
      <c r="C1574" t="s">
        <v>2062</v>
      </c>
      <c r="D1574">
        <v>0</v>
      </c>
      <c r="E1574" t="s">
        <v>41</v>
      </c>
      <c r="F1574" t="s">
        <v>42</v>
      </c>
      <c r="G1574" t="s">
        <v>23</v>
      </c>
      <c r="H1574">
        <v>0</v>
      </c>
      <c r="I1574">
        <v>67</v>
      </c>
      <c r="J1574" t="s">
        <v>48</v>
      </c>
      <c r="K1574" t="s">
        <v>52</v>
      </c>
      <c r="L1574" s="13">
        <v>43439000</v>
      </c>
      <c r="M1574" s="13">
        <v>0</v>
      </c>
      <c r="N1574">
        <v>11296</v>
      </c>
      <c r="O1574">
        <v>107</v>
      </c>
      <c r="P1574">
        <v>11403</v>
      </c>
      <c r="Q1574">
        <v>0.600237821</v>
      </c>
      <c r="R1574">
        <v>1.2070613569999999</v>
      </c>
      <c r="S1574" s="11">
        <v>1899747</v>
      </c>
    </row>
    <row r="1575" spans="1:19" x14ac:dyDescent="0.3">
      <c r="A1575" t="s">
        <v>126</v>
      </c>
      <c r="B1575" t="s">
        <v>2063</v>
      </c>
      <c r="C1575" t="s">
        <v>2064</v>
      </c>
      <c r="D1575">
        <v>1</v>
      </c>
      <c r="E1575" t="s">
        <v>129</v>
      </c>
      <c r="F1575" t="s">
        <v>130</v>
      </c>
      <c r="G1575" t="s">
        <v>23</v>
      </c>
      <c r="H1575">
        <v>0</v>
      </c>
      <c r="I1575">
        <v>70</v>
      </c>
      <c r="J1575" t="s">
        <v>48</v>
      </c>
      <c r="K1575" t="s">
        <v>25</v>
      </c>
      <c r="L1575" s="13">
        <v>2211663364</v>
      </c>
      <c r="M1575" s="13">
        <v>152281255</v>
      </c>
      <c r="N1575">
        <v>677014</v>
      </c>
      <c r="O1575">
        <v>6816</v>
      </c>
      <c r="P1575">
        <v>683830</v>
      </c>
      <c r="Q1575">
        <v>40.878264270000003</v>
      </c>
      <c r="R1575">
        <v>53.044577050000001</v>
      </c>
      <c r="S1575" s="11">
        <v>1672845</v>
      </c>
    </row>
    <row r="1576" spans="1:19" x14ac:dyDescent="0.3">
      <c r="A1576" t="s">
        <v>126</v>
      </c>
      <c r="B1576" t="s">
        <v>2063</v>
      </c>
      <c r="C1576" t="s">
        <v>2065</v>
      </c>
      <c r="D1576">
        <v>0</v>
      </c>
      <c r="E1576" t="s">
        <v>132</v>
      </c>
      <c r="F1576" t="s">
        <v>114</v>
      </c>
      <c r="G1576" t="s">
        <v>23</v>
      </c>
      <c r="H1576">
        <v>0</v>
      </c>
      <c r="I1576">
        <v>60</v>
      </c>
      <c r="J1576" t="s">
        <v>48</v>
      </c>
      <c r="K1576" t="s">
        <v>52</v>
      </c>
      <c r="L1576" s="13">
        <v>1654392880</v>
      </c>
      <c r="M1576" s="13">
        <v>680973688</v>
      </c>
      <c r="N1576">
        <v>529571</v>
      </c>
      <c r="O1576">
        <v>5688</v>
      </c>
      <c r="P1576">
        <v>535259</v>
      </c>
      <c r="Q1576">
        <v>31.99692739</v>
      </c>
      <c r="R1576">
        <v>41.519949799999999</v>
      </c>
      <c r="S1576" s="11">
        <v>1672845</v>
      </c>
    </row>
    <row r="1577" spans="1:19" x14ac:dyDescent="0.3">
      <c r="A1577" t="s">
        <v>126</v>
      </c>
      <c r="B1577" t="s">
        <v>2063</v>
      </c>
      <c r="C1577" t="s">
        <v>2066</v>
      </c>
      <c r="D1577">
        <v>0</v>
      </c>
      <c r="E1577" t="s">
        <v>87</v>
      </c>
      <c r="F1577" t="s">
        <v>88</v>
      </c>
      <c r="G1577" t="s">
        <v>23</v>
      </c>
      <c r="H1577">
        <v>2</v>
      </c>
      <c r="I1577">
        <v>67</v>
      </c>
      <c r="J1577" t="s">
        <v>48</v>
      </c>
      <c r="K1577" t="s">
        <v>61</v>
      </c>
      <c r="L1577" s="13">
        <v>2353200</v>
      </c>
      <c r="M1577" s="13">
        <v>240000</v>
      </c>
      <c r="N1577">
        <v>18571</v>
      </c>
      <c r="O1577">
        <v>259</v>
      </c>
      <c r="P1577">
        <v>18830</v>
      </c>
      <c r="Q1577">
        <v>1.1256273000000001</v>
      </c>
      <c r="R1577">
        <v>1.4606399050000001</v>
      </c>
      <c r="S1577" s="11">
        <v>1672845</v>
      </c>
    </row>
    <row r="1578" spans="1:19" x14ac:dyDescent="0.3">
      <c r="A1578" t="s">
        <v>126</v>
      </c>
      <c r="B1578" t="s">
        <v>2063</v>
      </c>
      <c r="C1578" t="s">
        <v>33</v>
      </c>
      <c r="D1578">
        <v>0</v>
      </c>
      <c r="E1578" t="s">
        <v>33</v>
      </c>
      <c r="F1578" t="s">
        <v>2885</v>
      </c>
      <c r="G1578" t="s">
        <v>34</v>
      </c>
      <c r="J1578" t="s">
        <v>34</v>
      </c>
      <c r="K1578" t="s">
        <v>34</v>
      </c>
      <c r="N1578">
        <v>17128</v>
      </c>
      <c r="O1578">
        <v>33</v>
      </c>
      <c r="P1578">
        <v>17161</v>
      </c>
      <c r="Q1578">
        <v>1.0258571480000001</v>
      </c>
      <c r="R1578">
        <v>1.3311758579999999</v>
      </c>
      <c r="S1578" s="11">
        <v>1672845</v>
      </c>
    </row>
    <row r="1579" spans="1:19" x14ac:dyDescent="0.3">
      <c r="A1579" t="s">
        <v>733</v>
      </c>
      <c r="B1579" t="s">
        <v>2067</v>
      </c>
      <c r="C1579" t="s">
        <v>2068</v>
      </c>
      <c r="D1579">
        <v>1</v>
      </c>
      <c r="E1579" t="s">
        <v>21</v>
      </c>
      <c r="F1579" t="s">
        <v>22</v>
      </c>
      <c r="G1579" t="s">
        <v>44</v>
      </c>
      <c r="H1579">
        <v>0</v>
      </c>
      <c r="I1579">
        <v>51</v>
      </c>
      <c r="J1579" t="s">
        <v>48</v>
      </c>
      <c r="K1579" t="s">
        <v>79</v>
      </c>
      <c r="L1579" s="13">
        <v>361441689</v>
      </c>
      <c r="M1579" s="13">
        <v>7938378</v>
      </c>
      <c r="N1579">
        <v>503157</v>
      </c>
      <c r="O1579">
        <v>1049</v>
      </c>
      <c r="P1579">
        <v>504206</v>
      </c>
      <c r="Q1579">
        <v>31.172510150000001</v>
      </c>
      <c r="R1579">
        <v>54.771244240000001</v>
      </c>
      <c r="S1579" s="11">
        <v>1617470</v>
      </c>
    </row>
    <row r="1580" spans="1:19" x14ac:dyDescent="0.3">
      <c r="A1580" t="s">
        <v>733</v>
      </c>
      <c r="B1580" t="s">
        <v>2067</v>
      </c>
      <c r="C1580" t="s">
        <v>2069</v>
      </c>
      <c r="D1580">
        <v>0</v>
      </c>
      <c r="E1580" t="s">
        <v>31</v>
      </c>
      <c r="F1580" t="s">
        <v>32</v>
      </c>
      <c r="G1580" t="s">
        <v>23</v>
      </c>
      <c r="H1580">
        <v>0</v>
      </c>
      <c r="I1580">
        <v>55</v>
      </c>
      <c r="J1580" t="s">
        <v>48</v>
      </c>
      <c r="K1580" t="s">
        <v>29</v>
      </c>
      <c r="L1580" s="13">
        <v>245732926</v>
      </c>
      <c r="M1580" s="13">
        <v>0</v>
      </c>
      <c r="N1580">
        <v>247429</v>
      </c>
      <c r="O1580">
        <v>273</v>
      </c>
      <c r="P1580">
        <v>247702</v>
      </c>
      <c r="Q1580">
        <v>15.314163479999999</v>
      </c>
      <c r="R1580">
        <v>26.9075472</v>
      </c>
      <c r="S1580" s="11">
        <v>1617470</v>
      </c>
    </row>
    <row r="1581" spans="1:19" x14ac:dyDescent="0.3">
      <c r="A1581" t="s">
        <v>733</v>
      </c>
      <c r="B1581" t="s">
        <v>2067</v>
      </c>
      <c r="C1581" t="s">
        <v>2070</v>
      </c>
      <c r="D1581">
        <v>0</v>
      </c>
      <c r="E1581" t="s">
        <v>173</v>
      </c>
      <c r="F1581" t="s">
        <v>174</v>
      </c>
      <c r="G1581" t="s">
        <v>23</v>
      </c>
      <c r="H1581">
        <v>0</v>
      </c>
      <c r="I1581">
        <v>43</v>
      </c>
      <c r="J1581" t="s">
        <v>48</v>
      </c>
      <c r="K1581" t="s">
        <v>52</v>
      </c>
      <c r="L1581" s="13">
        <v>9594156</v>
      </c>
      <c r="M1581" s="13">
        <v>3285554</v>
      </c>
      <c r="N1581">
        <v>150203</v>
      </c>
      <c r="O1581">
        <v>139</v>
      </c>
      <c r="P1581">
        <v>150342</v>
      </c>
      <c r="Q1581">
        <v>9.2948864580000006</v>
      </c>
      <c r="R1581">
        <v>16.331456589999998</v>
      </c>
      <c r="S1581" s="11">
        <v>1617470</v>
      </c>
    </row>
    <row r="1582" spans="1:19" x14ac:dyDescent="0.3">
      <c r="A1582" t="s">
        <v>228</v>
      </c>
      <c r="B1582" t="s">
        <v>2071</v>
      </c>
      <c r="C1582" t="s">
        <v>2072</v>
      </c>
      <c r="D1582">
        <v>1</v>
      </c>
      <c r="E1582" t="s">
        <v>231</v>
      </c>
      <c r="F1582" t="s">
        <v>232</v>
      </c>
      <c r="G1582" t="s">
        <v>23</v>
      </c>
      <c r="H1582">
        <v>6</v>
      </c>
      <c r="I1582">
        <v>55</v>
      </c>
      <c r="J1582" t="s">
        <v>38</v>
      </c>
      <c r="K1582" t="s">
        <v>79</v>
      </c>
      <c r="L1582" s="13">
        <v>49591024</v>
      </c>
      <c r="M1582" s="13">
        <v>1424914</v>
      </c>
      <c r="N1582">
        <v>545463</v>
      </c>
      <c r="O1582">
        <v>2369</v>
      </c>
      <c r="P1582">
        <v>547832</v>
      </c>
      <c r="Q1582">
        <v>40.10307014</v>
      </c>
      <c r="R1582">
        <v>54.18451529</v>
      </c>
      <c r="S1582" s="11">
        <v>1366060</v>
      </c>
    </row>
    <row r="1583" spans="1:19" x14ac:dyDescent="0.3">
      <c r="A1583" t="s">
        <v>228</v>
      </c>
      <c r="B1583" t="s">
        <v>2071</v>
      </c>
      <c r="C1583" t="s">
        <v>2073</v>
      </c>
      <c r="D1583">
        <v>0</v>
      </c>
      <c r="E1583" t="s">
        <v>252</v>
      </c>
      <c r="F1583" t="s">
        <v>253</v>
      </c>
      <c r="G1583" t="s">
        <v>23</v>
      </c>
      <c r="H1583">
        <v>0</v>
      </c>
      <c r="I1583">
        <v>59</v>
      </c>
      <c r="J1583" t="s">
        <v>38</v>
      </c>
      <c r="K1583" t="s">
        <v>52</v>
      </c>
      <c r="L1583" s="13">
        <v>12467318</v>
      </c>
      <c r="M1583" s="13">
        <v>0</v>
      </c>
      <c r="N1583">
        <v>341649</v>
      </c>
      <c r="O1583">
        <v>360</v>
      </c>
      <c r="P1583">
        <v>342009</v>
      </c>
      <c r="Q1583">
        <v>25.036162390000001</v>
      </c>
      <c r="R1583">
        <v>33.827143890000002</v>
      </c>
      <c r="S1583" s="11">
        <v>1366060</v>
      </c>
    </row>
    <row r="1584" spans="1:19" x14ac:dyDescent="0.3">
      <c r="A1584" t="s">
        <v>228</v>
      </c>
      <c r="B1584" t="s">
        <v>2071</v>
      </c>
      <c r="C1584" t="s">
        <v>2074</v>
      </c>
      <c r="D1584">
        <v>0</v>
      </c>
      <c r="E1584" t="s">
        <v>242</v>
      </c>
      <c r="F1584" t="s">
        <v>243</v>
      </c>
      <c r="G1584" t="s">
        <v>23</v>
      </c>
      <c r="H1584">
        <v>0</v>
      </c>
      <c r="I1584">
        <v>55</v>
      </c>
      <c r="J1584" t="s">
        <v>38</v>
      </c>
      <c r="K1584" t="s">
        <v>79</v>
      </c>
      <c r="L1584" s="13">
        <v>56013763</v>
      </c>
      <c r="M1584" s="13">
        <v>810218</v>
      </c>
      <c r="N1584">
        <v>41055</v>
      </c>
      <c r="O1584">
        <v>114</v>
      </c>
      <c r="P1584">
        <v>41169</v>
      </c>
      <c r="Q1584">
        <v>3.013703644</v>
      </c>
      <c r="R1584">
        <v>4.0719094719999998</v>
      </c>
      <c r="S1584" s="11">
        <v>1366060</v>
      </c>
    </row>
    <row r="1585" spans="1:19" x14ac:dyDescent="0.3">
      <c r="A1585" t="s">
        <v>228</v>
      </c>
      <c r="B1585" t="s">
        <v>2071</v>
      </c>
      <c r="C1585" t="s">
        <v>2075</v>
      </c>
      <c r="D1585">
        <v>0</v>
      </c>
      <c r="E1585" t="s">
        <v>155</v>
      </c>
      <c r="F1585" t="s">
        <v>237</v>
      </c>
      <c r="G1585" t="s">
        <v>23</v>
      </c>
      <c r="H1585">
        <v>0</v>
      </c>
      <c r="I1585">
        <v>66</v>
      </c>
      <c r="J1585" t="s">
        <v>38</v>
      </c>
      <c r="K1585" t="s">
        <v>29</v>
      </c>
      <c r="L1585" s="13">
        <v>56129105</v>
      </c>
      <c r="M1585" s="13">
        <v>0</v>
      </c>
      <c r="N1585">
        <v>40392</v>
      </c>
      <c r="O1585">
        <v>27</v>
      </c>
      <c r="P1585">
        <v>40419</v>
      </c>
      <c r="Q1585">
        <v>2.9588012240000001</v>
      </c>
      <c r="R1585">
        <v>3.9977290910000001</v>
      </c>
      <c r="S1585" s="11">
        <v>1366060</v>
      </c>
    </row>
    <row r="1586" spans="1:19" x14ac:dyDescent="0.3">
      <c r="A1586" t="s">
        <v>228</v>
      </c>
      <c r="B1586" t="s">
        <v>2071</v>
      </c>
      <c r="C1586" t="s">
        <v>33</v>
      </c>
      <c r="D1586">
        <v>0</v>
      </c>
      <c r="E1586" t="s">
        <v>33</v>
      </c>
      <c r="F1586" t="s">
        <v>2885</v>
      </c>
      <c r="G1586" t="s">
        <v>34</v>
      </c>
      <c r="J1586" t="s">
        <v>34</v>
      </c>
      <c r="K1586" t="s">
        <v>34</v>
      </c>
      <c r="N1586">
        <v>18096</v>
      </c>
      <c r="O1586">
        <v>53</v>
      </c>
      <c r="P1586">
        <v>18149</v>
      </c>
      <c r="Q1586">
        <v>1.3285653630000001</v>
      </c>
      <c r="R1586">
        <v>1.7950663120000001</v>
      </c>
      <c r="S1586" s="11">
        <v>1366060</v>
      </c>
    </row>
    <row r="1587" spans="1:19" x14ac:dyDescent="0.3">
      <c r="A1587" t="s">
        <v>18</v>
      </c>
      <c r="B1587" t="s">
        <v>2076</v>
      </c>
      <c r="C1587" t="s">
        <v>2077</v>
      </c>
      <c r="D1587">
        <v>1</v>
      </c>
      <c r="E1587" t="s">
        <v>21</v>
      </c>
      <c r="F1587" t="s">
        <v>22</v>
      </c>
      <c r="G1587" t="s">
        <v>23</v>
      </c>
      <c r="H1587">
        <v>1</v>
      </c>
      <c r="I1587">
        <v>43</v>
      </c>
      <c r="J1587" t="s">
        <v>48</v>
      </c>
      <c r="K1587" t="s">
        <v>29</v>
      </c>
      <c r="L1587" s="13">
        <v>876930468</v>
      </c>
      <c r="M1587" s="13">
        <v>337580746</v>
      </c>
      <c r="N1587">
        <v>479748</v>
      </c>
      <c r="O1587">
        <v>836</v>
      </c>
      <c r="P1587">
        <v>480584</v>
      </c>
      <c r="Q1587">
        <v>30.937855070000001</v>
      </c>
      <c r="R1587">
        <v>45.202420660000001</v>
      </c>
      <c r="S1587" s="11">
        <v>1553385</v>
      </c>
    </row>
    <row r="1588" spans="1:19" x14ac:dyDescent="0.3">
      <c r="A1588" t="s">
        <v>18</v>
      </c>
      <c r="B1588" t="s">
        <v>2076</v>
      </c>
      <c r="C1588" t="s">
        <v>2078</v>
      </c>
      <c r="D1588">
        <v>0</v>
      </c>
      <c r="E1588" t="s">
        <v>27</v>
      </c>
      <c r="F1588" t="s">
        <v>28</v>
      </c>
      <c r="G1588" t="s">
        <v>44</v>
      </c>
      <c r="H1588">
        <v>2</v>
      </c>
      <c r="I1588">
        <v>41</v>
      </c>
      <c r="J1588" t="s">
        <v>48</v>
      </c>
      <c r="K1588" t="s">
        <v>79</v>
      </c>
      <c r="L1588" s="13">
        <v>179382394</v>
      </c>
      <c r="M1588" s="13">
        <v>90723181</v>
      </c>
      <c r="N1588">
        <v>409481</v>
      </c>
      <c r="O1588">
        <v>228</v>
      </c>
      <c r="P1588">
        <v>409709</v>
      </c>
      <c r="Q1588">
        <v>26.375238589999999</v>
      </c>
      <c r="R1588">
        <v>38.536111409999997</v>
      </c>
      <c r="S1588" s="11">
        <v>1553385</v>
      </c>
    </row>
    <row r="1589" spans="1:19" x14ac:dyDescent="0.3">
      <c r="A1589" t="s">
        <v>18</v>
      </c>
      <c r="B1589" t="s">
        <v>2076</v>
      </c>
      <c r="C1589" t="s">
        <v>2079</v>
      </c>
      <c r="D1589">
        <v>0</v>
      </c>
      <c r="E1589" t="s">
        <v>31</v>
      </c>
      <c r="F1589" t="s">
        <v>32</v>
      </c>
      <c r="G1589" t="s">
        <v>23</v>
      </c>
      <c r="H1589">
        <v>1</v>
      </c>
      <c r="I1589">
        <v>61</v>
      </c>
      <c r="J1589" t="s">
        <v>48</v>
      </c>
      <c r="K1589" t="s">
        <v>29</v>
      </c>
      <c r="L1589" s="13">
        <v>362049049</v>
      </c>
      <c r="M1589" s="13">
        <v>3509798</v>
      </c>
      <c r="N1589">
        <v>69173</v>
      </c>
      <c r="O1589">
        <v>67</v>
      </c>
      <c r="P1589">
        <v>69240</v>
      </c>
      <c r="Q1589">
        <v>4.4573624699999996</v>
      </c>
      <c r="R1589">
        <v>6.5125256069999997</v>
      </c>
      <c r="S1589" s="11">
        <v>1553385</v>
      </c>
    </row>
    <row r="1590" spans="1:19" x14ac:dyDescent="0.3">
      <c r="A1590" t="s">
        <v>733</v>
      </c>
      <c r="B1590" t="s">
        <v>2080</v>
      </c>
      <c r="C1590" t="s">
        <v>2081</v>
      </c>
      <c r="D1590">
        <v>1</v>
      </c>
      <c r="E1590" t="s">
        <v>21</v>
      </c>
      <c r="F1590" t="s">
        <v>22</v>
      </c>
      <c r="G1590" t="s">
        <v>23</v>
      </c>
      <c r="H1590">
        <v>3</v>
      </c>
      <c r="I1590">
        <v>47</v>
      </c>
      <c r="J1590" t="s">
        <v>48</v>
      </c>
      <c r="K1590" t="s">
        <v>29</v>
      </c>
      <c r="L1590" s="13">
        <v>242817031</v>
      </c>
      <c r="M1590" s="13">
        <v>13618755</v>
      </c>
      <c r="N1590">
        <v>785262</v>
      </c>
      <c r="O1590">
        <v>2537</v>
      </c>
      <c r="P1590">
        <v>787799</v>
      </c>
      <c r="Q1590">
        <v>34.394313539999999</v>
      </c>
      <c r="R1590">
        <v>53.856765979999999</v>
      </c>
      <c r="S1590" s="11">
        <v>2290492</v>
      </c>
    </row>
    <row r="1591" spans="1:19" x14ac:dyDescent="0.3">
      <c r="A1591" t="s">
        <v>733</v>
      </c>
      <c r="B1591" t="s">
        <v>2080</v>
      </c>
      <c r="C1591" t="s">
        <v>2082</v>
      </c>
      <c r="D1591">
        <v>0</v>
      </c>
      <c r="E1591" t="s">
        <v>31</v>
      </c>
      <c r="F1591" t="s">
        <v>32</v>
      </c>
      <c r="G1591" t="s">
        <v>44</v>
      </c>
      <c r="H1591">
        <v>0</v>
      </c>
      <c r="I1591">
        <v>81</v>
      </c>
      <c r="J1591" t="s">
        <v>48</v>
      </c>
      <c r="K1591" t="s">
        <v>29</v>
      </c>
      <c r="L1591" s="13">
        <v>49285773</v>
      </c>
      <c r="M1591" s="13">
        <v>0</v>
      </c>
      <c r="N1591">
        <v>421293</v>
      </c>
      <c r="O1591">
        <v>404</v>
      </c>
      <c r="P1591">
        <v>421697</v>
      </c>
      <c r="Q1591">
        <v>18.410760660000001</v>
      </c>
      <c r="R1591">
        <v>28.82871982</v>
      </c>
      <c r="S1591" s="11">
        <v>2290492</v>
      </c>
    </row>
    <row r="1592" spans="1:19" x14ac:dyDescent="0.3">
      <c r="A1592" t="s">
        <v>733</v>
      </c>
      <c r="B1592" t="s">
        <v>2080</v>
      </c>
      <c r="C1592" t="s">
        <v>2083</v>
      </c>
      <c r="D1592">
        <v>0</v>
      </c>
      <c r="E1592" t="s">
        <v>173</v>
      </c>
      <c r="F1592" t="s">
        <v>174</v>
      </c>
      <c r="G1592" t="s">
        <v>23</v>
      </c>
      <c r="H1592">
        <v>1</v>
      </c>
      <c r="I1592">
        <v>38</v>
      </c>
      <c r="J1592" t="s">
        <v>48</v>
      </c>
      <c r="K1592" t="s">
        <v>29</v>
      </c>
      <c r="L1592" s="13">
        <v>5433393</v>
      </c>
      <c r="M1592" s="13">
        <v>0</v>
      </c>
      <c r="N1592">
        <v>190586</v>
      </c>
      <c r="O1592">
        <v>270</v>
      </c>
      <c r="P1592">
        <v>190856</v>
      </c>
      <c r="Q1592">
        <v>8.3325329230000005</v>
      </c>
      <c r="R1592">
        <v>13.047600879999999</v>
      </c>
      <c r="S1592" s="11">
        <v>2290492</v>
      </c>
    </row>
    <row r="1593" spans="1:19" x14ac:dyDescent="0.3">
      <c r="A1593" t="s">
        <v>733</v>
      </c>
      <c r="B1593" t="s">
        <v>2080</v>
      </c>
      <c r="C1593" t="s">
        <v>2084</v>
      </c>
      <c r="D1593">
        <v>0</v>
      </c>
      <c r="E1593" t="s">
        <v>41</v>
      </c>
      <c r="F1593" t="s">
        <v>42</v>
      </c>
      <c r="G1593" t="s">
        <v>23</v>
      </c>
      <c r="H1593">
        <v>0</v>
      </c>
      <c r="I1593">
        <v>43</v>
      </c>
      <c r="J1593" t="s">
        <v>48</v>
      </c>
      <c r="K1593" t="s">
        <v>25</v>
      </c>
      <c r="L1593" s="13">
        <v>92354028</v>
      </c>
      <c r="M1593" s="13">
        <v>40746162</v>
      </c>
      <c r="N1593">
        <v>37630</v>
      </c>
      <c r="O1593">
        <v>201</v>
      </c>
      <c r="P1593">
        <v>37831</v>
      </c>
      <c r="Q1593">
        <v>1.65165388</v>
      </c>
      <c r="R1593">
        <v>2.5862628839999999</v>
      </c>
      <c r="S1593" s="11">
        <v>2290492</v>
      </c>
    </row>
    <row r="1594" spans="1:19" x14ac:dyDescent="0.3">
      <c r="A1594" t="s">
        <v>2085</v>
      </c>
      <c r="B1594" t="s">
        <v>2086</v>
      </c>
      <c r="C1594" t="s">
        <v>2087</v>
      </c>
      <c r="D1594">
        <v>1</v>
      </c>
      <c r="E1594" t="s">
        <v>21</v>
      </c>
      <c r="F1594" t="s">
        <v>22</v>
      </c>
      <c r="G1594" t="s">
        <v>23</v>
      </c>
      <c r="H1594">
        <v>0</v>
      </c>
      <c r="I1594">
        <v>66</v>
      </c>
      <c r="J1594" t="s">
        <v>48</v>
      </c>
      <c r="K1594" t="s">
        <v>52</v>
      </c>
      <c r="L1594" s="13">
        <v>65795623</v>
      </c>
      <c r="M1594" s="13">
        <v>1491387</v>
      </c>
      <c r="N1594">
        <v>244034</v>
      </c>
      <c r="O1594">
        <v>810</v>
      </c>
      <c r="P1594">
        <v>244844</v>
      </c>
      <c r="Q1594">
        <v>43.976499789999998</v>
      </c>
      <c r="R1594">
        <v>57.07239526</v>
      </c>
      <c r="S1594" s="11">
        <v>556761</v>
      </c>
    </row>
    <row r="1595" spans="1:19" x14ac:dyDescent="0.3">
      <c r="A1595" t="s">
        <v>2085</v>
      </c>
      <c r="B1595" t="s">
        <v>2086</v>
      </c>
      <c r="C1595" t="s">
        <v>2088</v>
      </c>
      <c r="D1595">
        <v>0</v>
      </c>
      <c r="E1595" t="s">
        <v>31</v>
      </c>
      <c r="F1595" t="s">
        <v>32</v>
      </c>
      <c r="G1595" t="s">
        <v>23</v>
      </c>
      <c r="H1595">
        <v>0</v>
      </c>
      <c r="I1595">
        <v>52</v>
      </c>
      <c r="J1595" t="s">
        <v>48</v>
      </c>
      <c r="K1595" t="s">
        <v>29</v>
      </c>
      <c r="L1595" s="13">
        <v>14393879</v>
      </c>
      <c r="M1595" s="13">
        <v>1758927</v>
      </c>
      <c r="N1595">
        <v>164407</v>
      </c>
      <c r="O1595">
        <v>190</v>
      </c>
      <c r="P1595">
        <v>164597</v>
      </c>
      <c r="Q1595">
        <v>29.563313520000001</v>
      </c>
      <c r="R1595">
        <v>38.36706247</v>
      </c>
      <c r="S1595" s="11">
        <v>556761</v>
      </c>
    </row>
    <row r="1596" spans="1:19" x14ac:dyDescent="0.3">
      <c r="A1596" t="s">
        <v>2085</v>
      </c>
      <c r="B1596" t="s">
        <v>2086</v>
      </c>
      <c r="C1596" t="s">
        <v>33</v>
      </c>
      <c r="D1596">
        <v>0</v>
      </c>
      <c r="E1596" t="s">
        <v>33</v>
      </c>
      <c r="F1596" t="s">
        <v>2885</v>
      </c>
      <c r="G1596" t="s">
        <v>34</v>
      </c>
      <c r="J1596" t="s">
        <v>34</v>
      </c>
      <c r="K1596" t="s">
        <v>34</v>
      </c>
      <c r="N1596">
        <v>7047</v>
      </c>
      <c r="O1596">
        <v>16</v>
      </c>
      <c r="P1596">
        <v>7063</v>
      </c>
      <c r="Q1596">
        <v>1.2685874189999999</v>
      </c>
      <c r="R1596">
        <v>1.64636392</v>
      </c>
      <c r="S1596" s="11">
        <v>556761</v>
      </c>
    </row>
    <row r="1597" spans="1:19" x14ac:dyDescent="0.3">
      <c r="A1597" t="s">
        <v>2085</v>
      </c>
      <c r="B1597" t="s">
        <v>2086</v>
      </c>
      <c r="C1597" t="s">
        <v>2089</v>
      </c>
      <c r="D1597">
        <v>0</v>
      </c>
      <c r="E1597" t="s">
        <v>173</v>
      </c>
      <c r="F1597" t="s">
        <v>174</v>
      </c>
      <c r="G1597" t="s">
        <v>23</v>
      </c>
      <c r="H1597">
        <v>0</v>
      </c>
      <c r="I1597">
        <v>59</v>
      </c>
      <c r="J1597" t="s">
        <v>48</v>
      </c>
      <c r="K1597" t="s">
        <v>52</v>
      </c>
      <c r="L1597" s="13">
        <v>19819040</v>
      </c>
      <c r="M1597" s="13">
        <v>0</v>
      </c>
      <c r="N1597">
        <v>4748</v>
      </c>
      <c r="O1597">
        <v>8</v>
      </c>
      <c r="P1597">
        <v>4756</v>
      </c>
      <c r="Q1597">
        <v>0.85422649900000003</v>
      </c>
      <c r="R1597">
        <v>1.108609204</v>
      </c>
      <c r="S1597" s="11">
        <v>556761</v>
      </c>
    </row>
    <row r="1598" spans="1:19" x14ac:dyDescent="0.3">
      <c r="A1598" t="s">
        <v>733</v>
      </c>
      <c r="B1598" t="s">
        <v>2090</v>
      </c>
      <c r="C1598" t="s">
        <v>2091</v>
      </c>
      <c r="D1598">
        <v>1</v>
      </c>
      <c r="E1598" t="s">
        <v>21</v>
      </c>
      <c r="F1598" t="s">
        <v>22</v>
      </c>
      <c r="G1598" t="s">
        <v>23</v>
      </c>
      <c r="H1598">
        <v>0</v>
      </c>
      <c r="I1598">
        <v>57</v>
      </c>
      <c r="J1598" t="s">
        <v>38</v>
      </c>
      <c r="K1598" t="s">
        <v>61</v>
      </c>
      <c r="L1598" s="13">
        <v>130937732</v>
      </c>
      <c r="M1598" s="13">
        <v>47897494</v>
      </c>
      <c r="N1598">
        <v>847737</v>
      </c>
      <c r="O1598">
        <v>926</v>
      </c>
      <c r="P1598">
        <v>848663</v>
      </c>
      <c r="Q1598">
        <v>35.673172919999999</v>
      </c>
      <c r="R1598">
        <v>60.489769680000002</v>
      </c>
      <c r="S1598" s="11">
        <v>2378995</v>
      </c>
    </row>
    <row r="1599" spans="1:19" x14ac:dyDescent="0.3">
      <c r="A1599" t="s">
        <v>733</v>
      </c>
      <c r="B1599" t="s">
        <v>2090</v>
      </c>
      <c r="C1599" t="s">
        <v>2092</v>
      </c>
      <c r="D1599">
        <v>0</v>
      </c>
      <c r="E1599" t="s">
        <v>173</v>
      </c>
      <c r="F1599" t="s">
        <v>174</v>
      </c>
      <c r="G1599" t="s">
        <v>23</v>
      </c>
      <c r="H1599">
        <v>0</v>
      </c>
      <c r="I1599">
        <v>70</v>
      </c>
      <c r="J1599" t="s">
        <v>38</v>
      </c>
      <c r="K1599" t="s">
        <v>66</v>
      </c>
      <c r="L1599" s="13">
        <v>12853787</v>
      </c>
      <c r="M1599" s="13">
        <v>0</v>
      </c>
      <c r="N1599">
        <v>294662</v>
      </c>
      <c r="O1599">
        <v>104</v>
      </c>
      <c r="P1599">
        <v>294766</v>
      </c>
      <c r="Q1599">
        <v>12.390358109999999</v>
      </c>
      <c r="R1599">
        <v>21.00990316</v>
      </c>
      <c r="S1599" s="11">
        <v>2378995</v>
      </c>
    </row>
    <row r="1600" spans="1:19" x14ac:dyDescent="0.3">
      <c r="A1600" t="s">
        <v>733</v>
      </c>
      <c r="B1600" t="s">
        <v>2090</v>
      </c>
      <c r="C1600" t="s">
        <v>2093</v>
      </c>
      <c r="D1600">
        <v>0</v>
      </c>
      <c r="E1600" t="s">
        <v>31</v>
      </c>
      <c r="F1600" t="s">
        <v>32</v>
      </c>
      <c r="G1600" t="s">
        <v>23</v>
      </c>
      <c r="H1600">
        <v>0</v>
      </c>
      <c r="I1600">
        <v>53</v>
      </c>
      <c r="J1600" t="s">
        <v>38</v>
      </c>
      <c r="K1600" t="s">
        <v>29</v>
      </c>
      <c r="L1600" s="13">
        <v>44456251</v>
      </c>
      <c r="M1600" s="13">
        <v>79000</v>
      </c>
      <c r="N1600">
        <v>236803</v>
      </c>
      <c r="O1600">
        <v>79</v>
      </c>
      <c r="P1600">
        <v>236882</v>
      </c>
      <c r="Q1600">
        <v>9.957229839</v>
      </c>
      <c r="R1600">
        <v>16.884131419999999</v>
      </c>
      <c r="S1600" s="11">
        <v>2378995</v>
      </c>
    </row>
    <row r="1601" spans="1:19" x14ac:dyDescent="0.3">
      <c r="A1601" t="s">
        <v>347</v>
      </c>
      <c r="B1601" t="s">
        <v>2094</v>
      </c>
      <c r="C1601" t="s">
        <v>2095</v>
      </c>
      <c r="D1601">
        <v>1</v>
      </c>
      <c r="E1601" t="s">
        <v>31</v>
      </c>
      <c r="F1601" t="s">
        <v>32</v>
      </c>
      <c r="G1601" t="s">
        <v>23</v>
      </c>
      <c r="H1601">
        <v>0</v>
      </c>
      <c r="I1601">
        <v>59</v>
      </c>
      <c r="J1601" t="s">
        <v>48</v>
      </c>
      <c r="K1601" t="s">
        <v>29</v>
      </c>
      <c r="L1601" s="13">
        <v>74143272</v>
      </c>
      <c r="M1601" s="13">
        <v>4011152</v>
      </c>
      <c r="N1601">
        <v>738881</v>
      </c>
      <c r="O1601">
        <v>843</v>
      </c>
      <c r="P1601">
        <v>739724</v>
      </c>
      <c r="Q1601">
        <v>41.218333620000003</v>
      </c>
      <c r="R1601">
        <v>49.525449510000001</v>
      </c>
      <c r="S1601" s="11">
        <v>1794648</v>
      </c>
    </row>
    <row r="1602" spans="1:19" x14ac:dyDescent="0.3">
      <c r="A1602" t="s">
        <v>347</v>
      </c>
      <c r="B1602" t="s">
        <v>2094</v>
      </c>
      <c r="C1602" t="s">
        <v>2096</v>
      </c>
      <c r="D1602">
        <v>0</v>
      </c>
      <c r="E1602" t="s">
        <v>21</v>
      </c>
      <c r="F1602" t="s">
        <v>22</v>
      </c>
      <c r="G1602" t="s">
        <v>23</v>
      </c>
      <c r="H1602">
        <v>0</v>
      </c>
      <c r="I1602">
        <v>46</v>
      </c>
      <c r="J1602" t="s">
        <v>48</v>
      </c>
      <c r="K1602" t="s">
        <v>52</v>
      </c>
      <c r="L1602" s="13">
        <v>62717347</v>
      </c>
      <c r="M1602" s="13">
        <v>7224404</v>
      </c>
      <c r="N1602">
        <v>720727</v>
      </c>
      <c r="O1602">
        <v>2245</v>
      </c>
      <c r="P1602">
        <v>722972</v>
      </c>
      <c r="Q1602">
        <v>40.284891520000002</v>
      </c>
      <c r="R1602">
        <v>48.403882099999997</v>
      </c>
      <c r="S1602" s="11">
        <v>1794648</v>
      </c>
    </row>
    <row r="1603" spans="1:19" x14ac:dyDescent="0.3">
      <c r="A1603" t="s">
        <v>126</v>
      </c>
      <c r="B1603" t="s">
        <v>2097</v>
      </c>
      <c r="C1603" t="s">
        <v>2098</v>
      </c>
      <c r="D1603">
        <v>1</v>
      </c>
      <c r="E1603" t="s">
        <v>129</v>
      </c>
      <c r="F1603" t="s">
        <v>130</v>
      </c>
      <c r="G1603" t="s">
        <v>23</v>
      </c>
      <c r="H1603">
        <v>0</v>
      </c>
      <c r="I1603">
        <v>65</v>
      </c>
      <c r="J1603" t="s">
        <v>48</v>
      </c>
      <c r="K1603" t="s">
        <v>52</v>
      </c>
      <c r="L1603" s="13">
        <v>266583686</v>
      </c>
      <c r="M1603" s="13">
        <v>91302133</v>
      </c>
      <c r="N1603">
        <v>729344</v>
      </c>
      <c r="O1603">
        <v>9858</v>
      </c>
      <c r="P1603">
        <v>739202</v>
      </c>
      <c r="Q1603">
        <v>47.492240449999997</v>
      </c>
      <c r="R1603">
        <v>55.000026040000002</v>
      </c>
      <c r="S1603" s="11">
        <v>1556469</v>
      </c>
    </row>
    <row r="1604" spans="1:19" x14ac:dyDescent="0.3">
      <c r="A1604" t="s">
        <v>126</v>
      </c>
      <c r="B1604" t="s">
        <v>2097</v>
      </c>
      <c r="C1604" t="s">
        <v>2099</v>
      </c>
      <c r="D1604">
        <v>0</v>
      </c>
      <c r="E1604" t="s">
        <v>132</v>
      </c>
      <c r="F1604" t="s">
        <v>114</v>
      </c>
      <c r="G1604" t="s">
        <v>23</v>
      </c>
      <c r="H1604">
        <v>0</v>
      </c>
      <c r="I1604">
        <v>61</v>
      </c>
      <c r="J1604" t="s">
        <v>48</v>
      </c>
      <c r="K1604" t="s">
        <v>52</v>
      </c>
      <c r="L1604" s="13">
        <v>916836770</v>
      </c>
      <c r="M1604" s="13">
        <v>129414369</v>
      </c>
      <c r="N1604">
        <v>516287</v>
      </c>
      <c r="O1604">
        <v>8064</v>
      </c>
      <c r="P1604">
        <v>524351</v>
      </c>
      <c r="Q1604">
        <v>33.688496209999997</v>
      </c>
      <c r="R1604">
        <v>39.014124219999999</v>
      </c>
      <c r="S1604" s="11">
        <v>1556469</v>
      </c>
    </row>
    <row r="1605" spans="1:19" x14ac:dyDescent="0.3">
      <c r="A1605" t="s">
        <v>126</v>
      </c>
      <c r="B1605" t="s">
        <v>2097</v>
      </c>
      <c r="C1605" t="s">
        <v>2100</v>
      </c>
      <c r="D1605">
        <v>0</v>
      </c>
      <c r="E1605" t="s">
        <v>134</v>
      </c>
      <c r="F1605" t="s">
        <v>135</v>
      </c>
      <c r="G1605" t="s">
        <v>23</v>
      </c>
      <c r="H1605">
        <v>0</v>
      </c>
      <c r="I1605">
        <v>49</v>
      </c>
      <c r="J1605" t="s">
        <v>48</v>
      </c>
      <c r="K1605" t="s">
        <v>79</v>
      </c>
      <c r="L1605" s="13">
        <v>13866784</v>
      </c>
      <c r="M1605" s="13">
        <v>2472903</v>
      </c>
      <c r="N1605">
        <v>29054</v>
      </c>
      <c r="O1605">
        <v>325</v>
      </c>
      <c r="P1605">
        <v>29379</v>
      </c>
      <c r="Q1605">
        <v>1.8875416089999999</v>
      </c>
      <c r="R1605">
        <v>2.1859326210000001</v>
      </c>
      <c r="S1605" s="11">
        <v>1556469</v>
      </c>
    </row>
    <row r="1606" spans="1:19" x14ac:dyDescent="0.3">
      <c r="A1606" t="s">
        <v>126</v>
      </c>
      <c r="B1606" t="s">
        <v>2097</v>
      </c>
      <c r="C1606" t="s">
        <v>33</v>
      </c>
      <c r="D1606">
        <v>0</v>
      </c>
      <c r="E1606" t="s">
        <v>33</v>
      </c>
      <c r="F1606" t="s">
        <v>2885</v>
      </c>
      <c r="G1606" t="s">
        <v>34</v>
      </c>
      <c r="J1606" t="s">
        <v>34</v>
      </c>
      <c r="K1606" t="s">
        <v>34</v>
      </c>
      <c r="N1606">
        <v>20843</v>
      </c>
      <c r="O1606">
        <v>22</v>
      </c>
      <c r="P1606">
        <v>20865</v>
      </c>
      <c r="Q1606">
        <v>1.340534248</v>
      </c>
      <c r="R1606">
        <v>1.5524518920000001</v>
      </c>
      <c r="S1606" s="11">
        <v>1556469</v>
      </c>
    </row>
    <row r="1607" spans="1:19" x14ac:dyDescent="0.3">
      <c r="A1607" t="s">
        <v>45</v>
      </c>
      <c r="B1607" t="s">
        <v>2101</v>
      </c>
      <c r="C1607" t="s">
        <v>2102</v>
      </c>
      <c r="D1607">
        <v>1</v>
      </c>
      <c r="E1607" t="s">
        <v>158</v>
      </c>
      <c r="F1607" t="s">
        <v>159</v>
      </c>
      <c r="G1607" t="s">
        <v>23</v>
      </c>
      <c r="H1607">
        <v>4</v>
      </c>
      <c r="I1607">
        <v>35</v>
      </c>
      <c r="J1607" t="s">
        <v>48</v>
      </c>
      <c r="K1607" t="s">
        <v>25</v>
      </c>
      <c r="L1607" s="13">
        <v>50299295</v>
      </c>
      <c r="M1607" s="13">
        <v>10045858</v>
      </c>
      <c r="N1607">
        <v>591605</v>
      </c>
      <c r="O1607">
        <v>5035</v>
      </c>
      <c r="P1607">
        <v>596640</v>
      </c>
      <c r="Q1607">
        <v>31.572597290000001</v>
      </c>
      <c r="R1607">
        <v>49.52059706</v>
      </c>
      <c r="S1607" s="11">
        <v>1889740</v>
      </c>
    </row>
    <row r="1608" spans="1:19" x14ac:dyDescent="0.3">
      <c r="A1608" t="s">
        <v>45</v>
      </c>
      <c r="B1608" t="s">
        <v>2101</v>
      </c>
      <c r="C1608" t="s">
        <v>2103</v>
      </c>
      <c r="D1608">
        <v>0</v>
      </c>
      <c r="E1608" t="s">
        <v>50</v>
      </c>
      <c r="F1608" t="s">
        <v>51</v>
      </c>
      <c r="G1608" t="s">
        <v>23</v>
      </c>
      <c r="H1608">
        <v>4</v>
      </c>
      <c r="I1608">
        <v>47</v>
      </c>
      <c r="J1608" t="s">
        <v>48</v>
      </c>
      <c r="K1608" t="s">
        <v>79</v>
      </c>
      <c r="L1608" s="13">
        <v>412022397</v>
      </c>
      <c r="M1608" s="13">
        <v>101327317</v>
      </c>
      <c r="N1608">
        <v>464747</v>
      </c>
      <c r="O1608">
        <v>4327</v>
      </c>
      <c r="P1608">
        <v>469074</v>
      </c>
      <c r="Q1608">
        <v>24.822144850000001</v>
      </c>
      <c r="R1608">
        <v>38.93273087</v>
      </c>
      <c r="S1608" s="11">
        <v>1889740</v>
      </c>
    </row>
    <row r="1609" spans="1:19" x14ac:dyDescent="0.3">
      <c r="A1609" t="s">
        <v>45</v>
      </c>
      <c r="B1609" t="s">
        <v>2101</v>
      </c>
      <c r="C1609" t="s">
        <v>2104</v>
      </c>
      <c r="D1609">
        <v>0</v>
      </c>
      <c r="E1609" t="s">
        <v>54</v>
      </c>
      <c r="F1609" t="s">
        <v>55</v>
      </c>
      <c r="G1609" t="s">
        <v>23</v>
      </c>
      <c r="H1609">
        <v>3</v>
      </c>
      <c r="I1609">
        <v>39</v>
      </c>
      <c r="J1609" t="s">
        <v>48</v>
      </c>
      <c r="K1609" t="s">
        <v>66</v>
      </c>
      <c r="L1609" s="13">
        <v>45000</v>
      </c>
      <c r="M1609" s="13">
        <v>1100000</v>
      </c>
      <c r="N1609">
        <v>98108</v>
      </c>
      <c r="O1609">
        <v>471</v>
      </c>
      <c r="P1609">
        <v>98579</v>
      </c>
      <c r="Q1609">
        <v>5.2165377250000002</v>
      </c>
      <c r="R1609">
        <v>8.1819705979999995</v>
      </c>
      <c r="S1609" s="11">
        <v>1889740</v>
      </c>
    </row>
    <row r="1610" spans="1:19" x14ac:dyDescent="0.3">
      <c r="A1610" t="s">
        <v>1255</v>
      </c>
      <c r="B1610" t="s">
        <v>2105</v>
      </c>
      <c r="C1610" t="s">
        <v>2106</v>
      </c>
      <c r="D1610">
        <v>1</v>
      </c>
      <c r="E1610" t="s">
        <v>2107</v>
      </c>
      <c r="F1610" t="s">
        <v>2108</v>
      </c>
      <c r="G1610" t="s">
        <v>23</v>
      </c>
      <c r="H1610">
        <v>0</v>
      </c>
      <c r="I1610">
        <v>59</v>
      </c>
      <c r="J1610" t="s">
        <v>24</v>
      </c>
      <c r="K1610" t="s">
        <v>79</v>
      </c>
      <c r="L1610" s="13">
        <v>13709352</v>
      </c>
      <c r="M1610" s="13">
        <v>0</v>
      </c>
      <c r="N1610">
        <v>362707</v>
      </c>
      <c r="O1610">
        <v>820</v>
      </c>
      <c r="P1610">
        <v>363527</v>
      </c>
      <c r="Q1610">
        <v>35.566711249999997</v>
      </c>
      <c r="R1610">
        <v>42.270827160000003</v>
      </c>
      <c r="S1610" s="11">
        <v>1022099</v>
      </c>
    </row>
    <row r="1611" spans="1:19" x14ac:dyDescent="0.3">
      <c r="A1611" t="s">
        <v>1255</v>
      </c>
      <c r="B1611" t="s">
        <v>2105</v>
      </c>
      <c r="C1611" t="s">
        <v>2109</v>
      </c>
      <c r="D1611">
        <v>0</v>
      </c>
      <c r="E1611" t="s">
        <v>21</v>
      </c>
      <c r="F1611" t="s">
        <v>22</v>
      </c>
      <c r="G1611" t="s">
        <v>23</v>
      </c>
      <c r="H1611">
        <v>0</v>
      </c>
      <c r="I1611">
        <v>36</v>
      </c>
      <c r="J1611" t="s">
        <v>24</v>
      </c>
      <c r="K1611" t="s">
        <v>25</v>
      </c>
      <c r="L1611" s="13">
        <v>16891558</v>
      </c>
      <c r="M1611" s="13">
        <v>0</v>
      </c>
      <c r="N1611">
        <v>287058</v>
      </c>
      <c r="O1611">
        <v>2687</v>
      </c>
      <c r="P1611">
        <v>289745</v>
      </c>
      <c r="Q1611">
        <v>28.348036740000001</v>
      </c>
      <c r="R1611">
        <v>33.69147495</v>
      </c>
      <c r="S1611" s="11">
        <v>1022099</v>
      </c>
    </row>
    <row r="1612" spans="1:19" x14ac:dyDescent="0.3">
      <c r="A1612" t="s">
        <v>1255</v>
      </c>
      <c r="B1612" t="s">
        <v>2105</v>
      </c>
      <c r="C1612" t="s">
        <v>2110</v>
      </c>
      <c r="D1612">
        <v>0</v>
      </c>
      <c r="E1612" t="s">
        <v>31</v>
      </c>
      <c r="F1612" t="s">
        <v>32</v>
      </c>
      <c r="G1612" t="s">
        <v>23</v>
      </c>
      <c r="H1612">
        <v>2</v>
      </c>
      <c r="I1612">
        <v>56</v>
      </c>
      <c r="J1612" t="s">
        <v>24</v>
      </c>
      <c r="K1612" t="s">
        <v>52</v>
      </c>
      <c r="L1612" s="13">
        <v>129198371</v>
      </c>
      <c r="M1612" s="13">
        <v>21839605</v>
      </c>
      <c r="N1612">
        <v>151103</v>
      </c>
      <c r="O1612">
        <v>1407</v>
      </c>
      <c r="P1612">
        <v>152510</v>
      </c>
      <c r="Q1612">
        <v>14.921255179999999</v>
      </c>
      <c r="R1612">
        <v>17.733824030000001</v>
      </c>
      <c r="S1612" s="11">
        <v>1022099</v>
      </c>
    </row>
    <row r="1613" spans="1:19" x14ac:dyDescent="0.3">
      <c r="A1613" t="s">
        <v>1255</v>
      </c>
      <c r="B1613" t="s">
        <v>2105</v>
      </c>
      <c r="C1613" t="s">
        <v>2111</v>
      </c>
      <c r="D1613">
        <v>0</v>
      </c>
      <c r="E1613" t="s">
        <v>298</v>
      </c>
      <c r="F1613" t="s">
        <v>299</v>
      </c>
      <c r="G1613" t="s">
        <v>23</v>
      </c>
      <c r="H1613">
        <v>0</v>
      </c>
      <c r="I1613">
        <v>64</v>
      </c>
      <c r="J1613" t="s">
        <v>24</v>
      </c>
      <c r="K1613" t="s">
        <v>25</v>
      </c>
      <c r="L1613" s="13">
        <v>6663739</v>
      </c>
      <c r="M1613" s="13">
        <v>575332</v>
      </c>
      <c r="N1613">
        <v>30261</v>
      </c>
      <c r="O1613">
        <v>465</v>
      </c>
      <c r="P1613">
        <v>30726</v>
      </c>
      <c r="Q1613">
        <v>3.0061667220000001</v>
      </c>
      <c r="R1613">
        <v>3.57281147</v>
      </c>
      <c r="S1613" s="11">
        <v>1022099</v>
      </c>
    </row>
    <row r="1614" spans="1:19" x14ac:dyDescent="0.3">
      <c r="A1614" t="s">
        <v>1255</v>
      </c>
      <c r="B1614" t="s">
        <v>2105</v>
      </c>
      <c r="C1614" t="s">
        <v>2112</v>
      </c>
      <c r="D1614">
        <v>0</v>
      </c>
      <c r="E1614" t="s">
        <v>1262</v>
      </c>
      <c r="F1614" t="s">
        <v>149</v>
      </c>
      <c r="G1614" t="s">
        <v>23</v>
      </c>
      <c r="H1614">
        <v>0</v>
      </c>
      <c r="I1614">
        <v>43</v>
      </c>
      <c r="J1614" t="s">
        <v>24</v>
      </c>
      <c r="K1614" t="s">
        <v>29</v>
      </c>
      <c r="L1614" s="13">
        <v>13563720</v>
      </c>
      <c r="M1614" s="13">
        <v>0</v>
      </c>
      <c r="N1614">
        <v>12081</v>
      </c>
      <c r="O1614">
        <v>130</v>
      </c>
      <c r="P1614">
        <v>12211</v>
      </c>
      <c r="Q1614">
        <v>1.1946983609999999</v>
      </c>
      <c r="R1614">
        <v>1.4198919759999999</v>
      </c>
      <c r="S1614" s="11">
        <v>1022099</v>
      </c>
    </row>
    <row r="1615" spans="1:19" x14ac:dyDescent="0.3">
      <c r="A1615" t="s">
        <v>84</v>
      </c>
      <c r="B1615" t="s">
        <v>2113</v>
      </c>
      <c r="C1615" t="s">
        <v>2114</v>
      </c>
      <c r="D1615">
        <v>1</v>
      </c>
      <c r="E1615" t="s">
        <v>31</v>
      </c>
      <c r="F1615" t="s">
        <v>32</v>
      </c>
      <c r="G1615" t="s">
        <v>23</v>
      </c>
      <c r="H1615">
        <v>7</v>
      </c>
      <c r="I1615">
        <v>49</v>
      </c>
      <c r="J1615" t="s">
        <v>48</v>
      </c>
      <c r="K1615" t="s">
        <v>52</v>
      </c>
      <c r="L1615" s="13">
        <v>6356399</v>
      </c>
      <c r="M1615" s="13">
        <v>2709000</v>
      </c>
      <c r="N1615">
        <v>398714</v>
      </c>
      <c r="O1615">
        <v>560</v>
      </c>
      <c r="P1615">
        <v>399274</v>
      </c>
      <c r="Q1615">
        <v>30.179212549999999</v>
      </c>
      <c r="R1615">
        <v>38.806889859999998</v>
      </c>
      <c r="S1615" s="11">
        <v>1323010</v>
      </c>
    </row>
    <row r="1616" spans="1:19" x14ac:dyDescent="0.3">
      <c r="A1616" t="s">
        <v>84</v>
      </c>
      <c r="B1616" t="s">
        <v>2113</v>
      </c>
      <c r="C1616" t="s">
        <v>2115</v>
      </c>
      <c r="D1616">
        <v>0</v>
      </c>
      <c r="E1616" t="s">
        <v>87</v>
      </c>
      <c r="F1616" t="s">
        <v>88</v>
      </c>
      <c r="G1616" t="s">
        <v>23</v>
      </c>
      <c r="H1616">
        <v>10</v>
      </c>
      <c r="I1616">
        <v>48</v>
      </c>
      <c r="J1616" t="s">
        <v>48</v>
      </c>
      <c r="K1616" t="s">
        <v>29</v>
      </c>
      <c r="L1616" s="13">
        <v>16762314</v>
      </c>
      <c r="M1616" s="13">
        <v>651136</v>
      </c>
      <c r="N1616">
        <v>386773</v>
      </c>
      <c r="O1616">
        <v>864</v>
      </c>
      <c r="P1616">
        <v>387637</v>
      </c>
      <c r="Q1616">
        <v>29.299627359999999</v>
      </c>
      <c r="R1616">
        <v>37.675847580000003</v>
      </c>
      <c r="S1616" s="11">
        <v>1323010</v>
      </c>
    </row>
    <row r="1617" spans="1:19" x14ac:dyDescent="0.3">
      <c r="A1617" t="s">
        <v>84</v>
      </c>
      <c r="B1617" t="s">
        <v>2113</v>
      </c>
      <c r="C1617" t="s">
        <v>2116</v>
      </c>
      <c r="D1617">
        <v>0</v>
      </c>
      <c r="E1617" t="s">
        <v>21</v>
      </c>
      <c r="F1617" t="s">
        <v>22</v>
      </c>
      <c r="G1617" t="s">
        <v>23</v>
      </c>
      <c r="H1617">
        <v>10</v>
      </c>
      <c r="I1617">
        <v>48</v>
      </c>
      <c r="J1617" t="s">
        <v>48</v>
      </c>
      <c r="K1617" t="s">
        <v>52</v>
      </c>
      <c r="L1617" s="13">
        <v>11298644</v>
      </c>
      <c r="M1617" s="13">
        <v>1448919</v>
      </c>
      <c r="N1617">
        <v>217747</v>
      </c>
      <c r="O1617">
        <v>809</v>
      </c>
      <c r="P1617">
        <v>218556</v>
      </c>
      <c r="Q1617">
        <v>16.519603029999999</v>
      </c>
      <c r="R1617">
        <v>21.242251240000002</v>
      </c>
      <c r="S1617" s="11">
        <v>1323010</v>
      </c>
    </row>
    <row r="1618" spans="1:19" x14ac:dyDescent="0.3">
      <c r="A1618" t="s">
        <v>742</v>
      </c>
      <c r="B1618" t="s">
        <v>2117</v>
      </c>
      <c r="C1618" t="s">
        <v>2118</v>
      </c>
      <c r="D1618">
        <v>1</v>
      </c>
      <c r="E1618" t="s">
        <v>21</v>
      </c>
      <c r="F1618" t="s">
        <v>22</v>
      </c>
      <c r="G1618" t="s">
        <v>23</v>
      </c>
      <c r="H1618">
        <v>0</v>
      </c>
      <c r="I1618">
        <v>68</v>
      </c>
      <c r="J1618" t="s">
        <v>38</v>
      </c>
      <c r="K1618" t="s">
        <v>52</v>
      </c>
      <c r="L1618" s="13">
        <v>32273873</v>
      </c>
      <c r="M1618" s="13">
        <v>90922</v>
      </c>
      <c r="N1618">
        <v>753240</v>
      </c>
      <c r="O1618">
        <v>2419</v>
      </c>
      <c r="P1618">
        <v>755659</v>
      </c>
      <c r="Q1618">
        <v>40.163842500000001</v>
      </c>
      <c r="R1618">
        <v>62.42917783</v>
      </c>
      <c r="S1618" s="11">
        <v>1881441</v>
      </c>
    </row>
    <row r="1619" spans="1:19" x14ac:dyDescent="0.3">
      <c r="A1619" t="s">
        <v>742</v>
      </c>
      <c r="B1619" t="s">
        <v>2117</v>
      </c>
      <c r="C1619" t="s">
        <v>2119</v>
      </c>
      <c r="D1619">
        <v>0</v>
      </c>
      <c r="E1619" t="s">
        <v>261</v>
      </c>
      <c r="F1619" t="s">
        <v>262</v>
      </c>
      <c r="G1619" t="s">
        <v>23</v>
      </c>
      <c r="H1619">
        <v>5</v>
      </c>
      <c r="I1619">
        <v>51</v>
      </c>
      <c r="J1619" t="s">
        <v>38</v>
      </c>
      <c r="K1619" t="s">
        <v>52</v>
      </c>
      <c r="L1619" s="13">
        <v>15227170</v>
      </c>
      <c r="M1619" s="13">
        <v>793697</v>
      </c>
      <c r="N1619">
        <v>276967</v>
      </c>
      <c r="O1619">
        <v>1086</v>
      </c>
      <c r="P1619">
        <v>278053</v>
      </c>
      <c r="Q1619">
        <v>14.77872546</v>
      </c>
      <c r="R1619">
        <v>22.971499290000001</v>
      </c>
      <c r="S1619" s="11">
        <v>1881441</v>
      </c>
    </row>
    <row r="1620" spans="1:19" x14ac:dyDescent="0.3">
      <c r="A1620" t="s">
        <v>742</v>
      </c>
      <c r="B1620" t="s">
        <v>2117</v>
      </c>
      <c r="C1620" t="s">
        <v>2120</v>
      </c>
      <c r="D1620">
        <v>0</v>
      </c>
      <c r="E1620" t="s">
        <v>41</v>
      </c>
      <c r="F1620" t="s">
        <v>42</v>
      </c>
      <c r="G1620" t="s">
        <v>44</v>
      </c>
      <c r="H1620">
        <v>0</v>
      </c>
      <c r="I1620">
        <v>47</v>
      </c>
      <c r="J1620" t="s">
        <v>38</v>
      </c>
      <c r="K1620" t="s">
        <v>66</v>
      </c>
      <c r="L1620" s="13">
        <v>12484775</v>
      </c>
      <c r="M1620" s="13">
        <v>2512110</v>
      </c>
      <c r="N1620">
        <v>53452</v>
      </c>
      <c r="O1620">
        <v>145</v>
      </c>
      <c r="P1620">
        <v>53597</v>
      </c>
      <c r="Q1620">
        <v>2.8487207410000002</v>
      </c>
      <c r="R1620">
        <v>4.4279452030000002</v>
      </c>
      <c r="S1620" s="11">
        <v>1881441</v>
      </c>
    </row>
    <row r="1621" spans="1:19" x14ac:dyDescent="0.3">
      <c r="A1621" t="s">
        <v>742</v>
      </c>
      <c r="B1621" t="s">
        <v>2117</v>
      </c>
      <c r="C1621" t="s">
        <v>2121</v>
      </c>
      <c r="D1621">
        <v>0</v>
      </c>
      <c r="E1621" t="s">
        <v>155</v>
      </c>
      <c r="F1621" t="s">
        <v>55</v>
      </c>
      <c r="G1621" t="s">
        <v>23</v>
      </c>
      <c r="H1621">
        <v>1</v>
      </c>
      <c r="I1621">
        <v>40</v>
      </c>
      <c r="J1621" t="s">
        <v>38</v>
      </c>
      <c r="K1621" t="s">
        <v>61</v>
      </c>
      <c r="L1621" s="13">
        <v>1750038</v>
      </c>
      <c r="M1621" s="13">
        <v>0</v>
      </c>
      <c r="N1621">
        <v>19490</v>
      </c>
      <c r="O1621">
        <v>1</v>
      </c>
      <c r="P1621">
        <v>19491</v>
      </c>
      <c r="Q1621">
        <v>1.0359612659999999</v>
      </c>
      <c r="R1621">
        <v>1.6102595280000001</v>
      </c>
      <c r="S1621" s="11">
        <v>1881441</v>
      </c>
    </row>
    <row r="1622" spans="1:19" x14ac:dyDescent="0.3">
      <c r="A1622" t="s">
        <v>742</v>
      </c>
      <c r="B1622" t="s">
        <v>2117</v>
      </c>
      <c r="C1622" t="s">
        <v>2122</v>
      </c>
      <c r="D1622">
        <v>0</v>
      </c>
      <c r="E1622" t="s">
        <v>155</v>
      </c>
      <c r="F1622" t="s">
        <v>2123</v>
      </c>
      <c r="G1622" t="s">
        <v>23</v>
      </c>
      <c r="H1622">
        <v>0</v>
      </c>
      <c r="I1622">
        <v>28</v>
      </c>
      <c r="J1622" t="s">
        <v>38</v>
      </c>
      <c r="K1622" t="s">
        <v>25</v>
      </c>
      <c r="L1622" s="13">
        <v>2116596</v>
      </c>
      <c r="M1622" s="13">
        <v>0</v>
      </c>
      <c r="N1622">
        <v>13958</v>
      </c>
      <c r="O1622">
        <v>3</v>
      </c>
      <c r="P1622">
        <v>13961</v>
      </c>
      <c r="Q1622">
        <v>0.74203761899999998</v>
      </c>
      <c r="R1622">
        <v>1.1533955810000001</v>
      </c>
      <c r="S1622" s="11">
        <v>1881441</v>
      </c>
    </row>
    <row r="1623" spans="1:19" x14ac:dyDescent="0.3">
      <c r="A1623" t="s">
        <v>742</v>
      </c>
      <c r="B1623" t="s">
        <v>2117</v>
      </c>
      <c r="C1623" t="s">
        <v>2124</v>
      </c>
      <c r="D1623">
        <v>0</v>
      </c>
      <c r="E1623" t="s">
        <v>155</v>
      </c>
      <c r="F1623" t="s">
        <v>1578</v>
      </c>
      <c r="G1623" t="s">
        <v>23</v>
      </c>
      <c r="H1623">
        <v>1</v>
      </c>
      <c r="I1623">
        <v>65</v>
      </c>
      <c r="J1623" t="s">
        <v>38</v>
      </c>
      <c r="K1623" t="s">
        <v>52</v>
      </c>
      <c r="L1623" s="13">
        <v>6801000</v>
      </c>
      <c r="M1623" s="13">
        <v>50000</v>
      </c>
      <c r="N1623">
        <v>13094</v>
      </c>
      <c r="O1623">
        <v>3</v>
      </c>
      <c r="P1623">
        <v>13097</v>
      </c>
      <c r="Q1623">
        <v>0.69611537099999998</v>
      </c>
      <c r="R1623">
        <v>1.0820157530000001</v>
      </c>
      <c r="S1623" s="11">
        <v>1881441</v>
      </c>
    </row>
    <row r="1624" spans="1:19" x14ac:dyDescent="0.3">
      <c r="A1624" t="s">
        <v>742</v>
      </c>
      <c r="B1624" t="s">
        <v>2117</v>
      </c>
      <c r="C1624" t="s">
        <v>2125</v>
      </c>
      <c r="D1624">
        <v>0</v>
      </c>
      <c r="E1624" t="s">
        <v>2126</v>
      </c>
      <c r="F1624" t="s">
        <v>332</v>
      </c>
      <c r="G1624" t="s">
        <v>23</v>
      </c>
      <c r="H1624">
        <v>0</v>
      </c>
      <c r="I1624">
        <v>33</v>
      </c>
      <c r="J1624" t="s">
        <v>38</v>
      </c>
      <c r="K1624" t="s">
        <v>61</v>
      </c>
      <c r="L1624" s="13">
        <v>3787000</v>
      </c>
      <c r="M1624" s="13">
        <v>75000</v>
      </c>
      <c r="N1624">
        <v>13039</v>
      </c>
      <c r="O1624">
        <v>8</v>
      </c>
      <c r="P1624">
        <v>13047</v>
      </c>
      <c r="Q1624">
        <v>0.69345783400000005</v>
      </c>
      <c r="R1624">
        <v>1.077884976</v>
      </c>
      <c r="S1624" s="11">
        <v>1881441</v>
      </c>
    </row>
    <row r="1625" spans="1:19" x14ac:dyDescent="0.3">
      <c r="A1625" t="s">
        <v>45</v>
      </c>
      <c r="B1625" t="s">
        <v>2127</v>
      </c>
      <c r="C1625" t="s">
        <v>2128</v>
      </c>
      <c r="D1625">
        <v>1</v>
      </c>
      <c r="E1625" t="s">
        <v>158</v>
      </c>
      <c r="F1625" t="s">
        <v>159</v>
      </c>
      <c r="G1625" t="s">
        <v>23</v>
      </c>
      <c r="H1625">
        <v>0</v>
      </c>
      <c r="I1625">
        <v>51</v>
      </c>
      <c r="J1625" t="s">
        <v>24</v>
      </c>
      <c r="K1625" t="s">
        <v>52</v>
      </c>
      <c r="L1625" s="13">
        <v>87616920</v>
      </c>
      <c r="M1625" s="13">
        <v>30223375</v>
      </c>
      <c r="N1625">
        <v>579989</v>
      </c>
      <c r="O1625">
        <v>490</v>
      </c>
      <c r="P1625">
        <v>580479</v>
      </c>
      <c r="Q1625">
        <v>30.78484302</v>
      </c>
      <c r="R1625">
        <v>48.284848490000002</v>
      </c>
      <c r="S1625" s="11">
        <v>1885600</v>
      </c>
    </row>
    <row r="1626" spans="1:19" x14ac:dyDescent="0.3">
      <c r="A1626" t="s">
        <v>45</v>
      </c>
      <c r="B1626" t="s">
        <v>2127</v>
      </c>
      <c r="C1626" t="s">
        <v>2129</v>
      </c>
      <c r="D1626">
        <v>0</v>
      </c>
      <c r="E1626" t="s">
        <v>2130</v>
      </c>
      <c r="F1626" t="s">
        <v>389</v>
      </c>
      <c r="G1626" t="s">
        <v>23</v>
      </c>
      <c r="H1626">
        <v>3</v>
      </c>
      <c r="I1626">
        <v>63</v>
      </c>
      <c r="J1626" t="s">
        <v>24</v>
      </c>
      <c r="K1626" t="s">
        <v>66</v>
      </c>
      <c r="L1626" s="13">
        <v>20285716</v>
      </c>
      <c r="M1626" s="13">
        <v>0</v>
      </c>
      <c r="N1626">
        <v>491391</v>
      </c>
      <c r="O1626">
        <v>205</v>
      </c>
      <c r="P1626">
        <v>491596</v>
      </c>
      <c r="Q1626">
        <v>26.07106491</v>
      </c>
      <c r="R1626">
        <v>40.89146787</v>
      </c>
      <c r="S1626" s="11">
        <v>1885600</v>
      </c>
    </row>
    <row r="1627" spans="1:19" x14ac:dyDescent="0.3">
      <c r="A1627" t="s">
        <v>45</v>
      </c>
      <c r="B1627" t="s">
        <v>2127</v>
      </c>
      <c r="C1627" t="s">
        <v>33</v>
      </c>
      <c r="D1627">
        <v>0</v>
      </c>
      <c r="E1627" t="s">
        <v>33</v>
      </c>
      <c r="F1627" t="s">
        <v>2885</v>
      </c>
      <c r="G1627" t="s">
        <v>34</v>
      </c>
      <c r="J1627" t="s">
        <v>34</v>
      </c>
      <c r="K1627" t="s">
        <v>34</v>
      </c>
      <c r="N1627">
        <v>29463</v>
      </c>
      <c r="O1627">
        <v>16</v>
      </c>
      <c r="P1627">
        <v>29479</v>
      </c>
      <c r="Q1627">
        <v>1.5633750529999999</v>
      </c>
      <c r="R1627">
        <v>2.4520939579999999</v>
      </c>
      <c r="S1627" s="11">
        <v>1885600</v>
      </c>
    </row>
    <row r="1628" spans="1:19" x14ac:dyDescent="0.3">
      <c r="A1628" t="s">
        <v>45</v>
      </c>
      <c r="B1628" t="s">
        <v>2127</v>
      </c>
      <c r="C1628" t="s">
        <v>2131</v>
      </c>
      <c r="D1628">
        <v>0</v>
      </c>
      <c r="E1628" t="s">
        <v>155</v>
      </c>
      <c r="F1628" t="s">
        <v>2132</v>
      </c>
      <c r="G1628" t="s">
        <v>23</v>
      </c>
      <c r="H1628">
        <v>1</v>
      </c>
      <c r="I1628">
        <v>55</v>
      </c>
      <c r="J1628" t="s">
        <v>24</v>
      </c>
      <c r="K1628" t="s">
        <v>66</v>
      </c>
      <c r="L1628" s="13">
        <v>752000</v>
      </c>
      <c r="M1628" s="13">
        <v>0</v>
      </c>
      <c r="N1628">
        <v>13921</v>
      </c>
      <c r="O1628">
        <v>11</v>
      </c>
      <c r="P1628">
        <v>13932</v>
      </c>
      <c r="Q1628">
        <v>0.73886296100000004</v>
      </c>
      <c r="R1628">
        <v>1.1588782870000001</v>
      </c>
      <c r="S1628" s="11">
        <v>1885600</v>
      </c>
    </row>
    <row r="1629" spans="1:19" x14ac:dyDescent="0.3">
      <c r="A1629" t="s">
        <v>45</v>
      </c>
      <c r="B1629" t="s">
        <v>2127</v>
      </c>
      <c r="C1629" t="s">
        <v>2133</v>
      </c>
      <c r="D1629">
        <v>0</v>
      </c>
      <c r="E1629" t="s">
        <v>54</v>
      </c>
      <c r="F1629" t="s">
        <v>417</v>
      </c>
      <c r="G1629" t="s">
        <v>23</v>
      </c>
      <c r="H1629">
        <v>2</v>
      </c>
      <c r="I1629">
        <v>34</v>
      </c>
      <c r="J1629" t="s">
        <v>24</v>
      </c>
      <c r="K1629" t="s">
        <v>314</v>
      </c>
      <c r="L1629" s="13">
        <v>5790689</v>
      </c>
      <c r="M1629" s="13">
        <v>0</v>
      </c>
      <c r="N1629">
        <v>13715</v>
      </c>
      <c r="O1629">
        <v>13</v>
      </c>
      <c r="P1629">
        <v>13728</v>
      </c>
      <c r="Q1629">
        <v>0.72804412399999996</v>
      </c>
      <c r="R1629">
        <v>1.141909354</v>
      </c>
      <c r="S1629" s="11">
        <v>1885600</v>
      </c>
    </row>
    <row r="1630" spans="1:19" x14ac:dyDescent="0.3">
      <c r="A1630" t="s">
        <v>45</v>
      </c>
      <c r="B1630" t="s">
        <v>2127</v>
      </c>
      <c r="C1630" t="s">
        <v>2134</v>
      </c>
      <c r="D1630">
        <v>0</v>
      </c>
      <c r="E1630" t="s">
        <v>41</v>
      </c>
      <c r="F1630" t="s">
        <v>42</v>
      </c>
      <c r="G1630" t="s">
        <v>23</v>
      </c>
      <c r="H1630">
        <v>0</v>
      </c>
      <c r="I1630">
        <v>43</v>
      </c>
      <c r="J1630" t="s">
        <v>24</v>
      </c>
      <c r="K1630" t="s">
        <v>66</v>
      </c>
      <c r="L1630" s="13">
        <v>840700</v>
      </c>
      <c r="M1630" s="13">
        <v>0</v>
      </c>
      <c r="N1630">
        <v>13439</v>
      </c>
      <c r="O1630">
        <v>7</v>
      </c>
      <c r="P1630">
        <v>13446</v>
      </c>
      <c r="Q1630">
        <v>0.71308867200000003</v>
      </c>
      <c r="R1630">
        <v>1.1184523</v>
      </c>
      <c r="S1630" s="11">
        <v>1885600</v>
      </c>
    </row>
    <row r="1631" spans="1:19" x14ac:dyDescent="0.3">
      <c r="A1631" t="s">
        <v>67</v>
      </c>
      <c r="B1631" t="s">
        <v>2135</v>
      </c>
      <c r="C1631" t="s">
        <v>2136</v>
      </c>
      <c r="D1631">
        <v>1</v>
      </c>
      <c r="E1631" t="s">
        <v>21</v>
      </c>
      <c r="F1631" t="s">
        <v>22</v>
      </c>
      <c r="G1631" t="s">
        <v>23</v>
      </c>
      <c r="H1631">
        <v>0</v>
      </c>
      <c r="I1631">
        <v>65</v>
      </c>
      <c r="J1631" t="s">
        <v>48</v>
      </c>
      <c r="K1631" t="s">
        <v>79</v>
      </c>
      <c r="L1631" s="13">
        <v>385111923</v>
      </c>
      <c r="M1631" s="13">
        <v>7278041</v>
      </c>
      <c r="N1631">
        <v>890817</v>
      </c>
      <c r="O1631">
        <v>9332</v>
      </c>
      <c r="P1631">
        <v>900149</v>
      </c>
      <c r="Q1631">
        <v>41.64150471</v>
      </c>
      <c r="R1631">
        <v>66.113777670000005</v>
      </c>
      <c r="S1631" s="11">
        <v>2161663</v>
      </c>
    </row>
    <row r="1632" spans="1:19" x14ac:dyDescent="0.3">
      <c r="A1632" t="s">
        <v>67</v>
      </c>
      <c r="B1632" t="s">
        <v>2135</v>
      </c>
      <c r="C1632" t="s">
        <v>2137</v>
      </c>
      <c r="D1632">
        <v>0</v>
      </c>
      <c r="E1632" t="s">
        <v>31</v>
      </c>
      <c r="F1632" t="s">
        <v>32</v>
      </c>
      <c r="G1632" t="s">
        <v>23</v>
      </c>
      <c r="H1632">
        <v>0</v>
      </c>
      <c r="I1632">
        <v>69</v>
      </c>
      <c r="J1632" t="s">
        <v>48</v>
      </c>
      <c r="K1632" t="s">
        <v>167</v>
      </c>
      <c r="L1632" s="13">
        <v>232556672</v>
      </c>
      <c r="M1632" s="13">
        <v>49047253</v>
      </c>
      <c r="N1632">
        <v>413439</v>
      </c>
      <c r="O1632">
        <v>5113</v>
      </c>
      <c r="P1632">
        <v>418552</v>
      </c>
      <c r="Q1632">
        <v>19.36250008</v>
      </c>
      <c r="R1632">
        <v>30.741637069999999</v>
      </c>
      <c r="S1632" s="11">
        <v>2161663</v>
      </c>
    </row>
    <row r="1633" spans="1:19" x14ac:dyDescent="0.3">
      <c r="A1633" t="s">
        <v>67</v>
      </c>
      <c r="B1633" t="s">
        <v>2135</v>
      </c>
      <c r="C1633" t="s">
        <v>33</v>
      </c>
      <c r="D1633">
        <v>0</v>
      </c>
      <c r="E1633" t="s">
        <v>33</v>
      </c>
      <c r="F1633" t="s">
        <v>2885</v>
      </c>
      <c r="G1633" t="s">
        <v>34</v>
      </c>
      <c r="J1633" t="s">
        <v>34</v>
      </c>
      <c r="K1633" t="s">
        <v>34</v>
      </c>
      <c r="N1633">
        <v>15105</v>
      </c>
      <c r="O1633">
        <v>75</v>
      </c>
      <c r="P1633">
        <v>15180</v>
      </c>
      <c r="Q1633">
        <v>0.70223712000000005</v>
      </c>
      <c r="R1633">
        <v>1.114934466</v>
      </c>
      <c r="S1633" s="11">
        <v>2161663</v>
      </c>
    </row>
    <row r="1634" spans="1:19" x14ac:dyDescent="0.3">
      <c r="A1634" t="s">
        <v>56</v>
      </c>
      <c r="B1634" t="s">
        <v>2138</v>
      </c>
      <c r="C1634" t="s">
        <v>2139</v>
      </c>
      <c r="D1634">
        <v>1</v>
      </c>
      <c r="E1634" t="s">
        <v>21</v>
      </c>
      <c r="F1634" t="s">
        <v>22</v>
      </c>
      <c r="G1634" t="s">
        <v>23</v>
      </c>
      <c r="H1634">
        <v>0</v>
      </c>
      <c r="I1634">
        <v>59</v>
      </c>
      <c r="J1634" t="s">
        <v>48</v>
      </c>
      <c r="K1634" t="s">
        <v>79</v>
      </c>
      <c r="L1634" s="13">
        <v>10260663</v>
      </c>
      <c r="M1634" s="13">
        <v>1081611</v>
      </c>
      <c r="N1634">
        <v>727301</v>
      </c>
      <c r="O1634">
        <v>4835</v>
      </c>
      <c r="P1634">
        <v>732136</v>
      </c>
      <c r="Q1634">
        <v>41.961940939999998</v>
      </c>
      <c r="R1634">
        <v>67.433348249999995</v>
      </c>
      <c r="S1634" s="11">
        <v>1744762</v>
      </c>
    </row>
    <row r="1635" spans="1:19" x14ac:dyDescent="0.3">
      <c r="A1635" t="s">
        <v>56</v>
      </c>
      <c r="B1635" t="s">
        <v>2138</v>
      </c>
      <c r="C1635" t="s">
        <v>2140</v>
      </c>
      <c r="D1635">
        <v>0</v>
      </c>
      <c r="E1635" t="s">
        <v>31</v>
      </c>
      <c r="F1635" t="s">
        <v>32</v>
      </c>
      <c r="G1635" t="s">
        <v>23</v>
      </c>
      <c r="H1635">
        <v>2</v>
      </c>
      <c r="I1635">
        <v>68</v>
      </c>
      <c r="J1635" t="s">
        <v>48</v>
      </c>
      <c r="K1635" t="s">
        <v>66</v>
      </c>
      <c r="L1635" s="13">
        <v>33436760</v>
      </c>
      <c r="M1635" s="13">
        <v>600000</v>
      </c>
      <c r="N1635">
        <v>301046</v>
      </c>
      <c r="O1635">
        <v>2549</v>
      </c>
      <c r="P1635">
        <v>303595</v>
      </c>
      <c r="Q1635">
        <v>17.400367500000002</v>
      </c>
      <c r="R1635">
        <v>27.962601710000001</v>
      </c>
      <c r="S1635" s="11">
        <v>1744762</v>
      </c>
    </row>
    <row r="1636" spans="1:19" x14ac:dyDescent="0.3">
      <c r="A1636" t="s">
        <v>56</v>
      </c>
      <c r="B1636" t="s">
        <v>2138</v>
      </c>
      <c r="C1636" t="s">
        <v>33</v>
      </c>
      <c r="D1636">
        <v>0</v>
      </c>
      <c r="E1636" t="s">
        <v>33</v>
      </c>
      <c r="F1636" t="s">
        <v>2885</v>
      </c>
      <c r="G1636" t="s">
        <v>34</v>
      </c>
      <c r="J1636" t="s">
        <v>34</v>
      </c>
      <c r="K1636" t="s">
        <v>34</v>
      </c>
      <c r="N1636">
        <v>20066</v>
      </c>
      <c r="O1636">
        <v>67</v>
      </c>
      <c r="P1636">
        <v>20133</v>
      </c>
      <c r="Q1636">
        <v>1.153910963</v>
      </c>
      <c r="R1636">
        <v>1.854348919</v>
      </c>
      <c r="S1636" s="11">
        <v>1744762</v>
      </c>
    </row>
    <row r="1637" spans="1:19" x14ac:dyDescent="0.3">
      <c r="A1637" t="s">
        <v>45</v>
      </c>
      <c r="B1637" t="s">
        <v>2141</v>
      </c>
      <c r="C1637" t="s">
        <v>2142</v>
      </c>
      <c r="D1637">
        <v>1</v>
      </c>
      <c r="E1637" t="s">
        <v>158</v>
      </c>
      <c r="F1637" t="s">
        <v>159</v>
      </c>
      <c r="G1637" t="s">
        <v>23</v>
      </c>
      <c r="H1637">
        <v>6</v>
      </c>
      <c r="I1637">
        <v>52</v>
      </c>
      <c r="J1637" t="s">
        <v>48</v>
      </c>
      <c r="K1637" t="s">
        <v>61</v>
      </c>
      <c r="L1637" s="13">
        <v>41040011</v>
      </c>
      <c r="M1637" s="13">
        <v>4519583</v>
      </c>
      <c r="N1637">
        <v>538214</v>
      </c>
      <c r="O1637">
        <v>727</v>
      </c>
      <c r="P1637">
        <v>538941</v>
      </c>
      <c r="Q1637">
        <v>27.147561889999999</v>
      </c>
      <c r="R1637">
        <v>43.008893200000003</v>
      </c>
      <c r="S1637" s="11">
        <v>1985228</v>
      </c>
    </row>
    <row r="1638" spans="1:19" x14ac:dyDescent="0.3">
      <c r="A1638" t="s">
        <v>45</v>
      </c>
      <c r="B1638" t="s">
        <v>2141</v>
      </c>
      <c r="C1638" t="s">
        <v>2143</v>
      </c>
      <c r="D1638">
        <v>0</v>
      </c>
      <c r="E1638" t="s">
        <v>50</v>
      </c>
      <c r="F1638" t="s">
        <v>51</v>
      </c>
      <c r="G1638" t="s">
        <v>23</v>
      </c>
      <c r="H1638">
        <v>0</v>
      </c>
      <c r="I1638">
        <v>39</v>
      </c>
      <c r="J1638" t="s">
        <v>48</v>
      </c>
      <c r="K1638" t="s">
        <v>52</v>
      </c>
      <c r="L1638" s="13">
        <v>52628119</v>
      </c>
      <c r="M1638" s="13">
        <v>4678811</v>
      </c>
      <c r="N1638">
        <v>496372</v>
      </c>
      <c r="O1638">
        <v>370</v>
      </c>
      <c r="P1638">
        <v>496742</v>
      </c>
      <c r="Q1638">
        <v>25.021911840000001</v>
      </c>
      <c r="R1638">
        <v>39.641303270000002</v>
      </c>
      <c r="S1638" s="11">
        <v>1985228</v>
      </c>
    </row>
    <row r="1639" spans="1:19" x14ac:dyDescent="0.3">
      <c r="A1639" t="s">
        <v>45</v>
      </c>
      <c r="B1639" t="s">
        <v>2141</v>
      </c>
      <c r="C1639" t="s">
        <v>2144</v>
      </c>
      <c r="D1639">
        <v>0</v>
      </c>
      <c r="E1639" t="s">
        <v>54</v>
      </c>
      <c r="F1639" t="s">
        <v>55</v>
      </c>
      <c r="G1639" t="s">
        <v>23</v>
      </c>
      <c r="H1639">
        <v>1</v>
      </c>
      <c r="I1639">
        <v>37</v>
      </c>
      <c r="J1639" t="s">
        <v>48</v>
      </c>
      <c r="K1639" t="s">
        <v>52</v>
      </c>
      <c r="L1639" s="13">
        <v>19410000</v>
      </c>
      <c r="M1639" s="13">
        <v>0</v>
      </c>
      <c r="N1639">
        <v>149834</v>
      </c>
      <c r="O1639">
        <v>112</v>
      </c>
      <c r="P1639">
        <v>149946</v>
      </c>
      <c r="Q1639">
        <v>7.553087101</v>
      </c>
      <c r="R1639">
        <v>11.966080699999999</v>
      </c>
      <c r="S1639" s="11">
        <v>1985228</v>
      </c>
    </row>
    <row r="1640" spans="1:19" x14ac:dyDescent="0.3">
      <c r="A1640" t="s">
        <v>45</v>
      </c>
      <c r="B1640" t="s">
        <v>2141</v>
      </c>
      <c r="C1640" t="s">
        <v>2145</v>
      </c>
      <c r="D1640">
        <v>0</v>
      </c>
      <c r="E1640" t="s">
        <v>87</v>
      </c>
      <c r="F1640" t="s">
        <v>2924</v>
      </c>
      <c r="G1640" t="s">
        <v>23</v>
      </c>
      <c r="H1640">
        <v>15</v>
      </c>
      <c r="I1640">
        <v>52</v>
      </c>
      <c r="J1640" t="s">
        <v>48</v>
      </c>
      <c r="K1640" t="s">
        <v>52</v>
      </c>
      <c r="L1640" s="13">
        <v>5854206</v>
      </c>
      <c r="M1640" s="13">
        <v>990000</v>
      </c>
      <c r="N1640">
        <v>17085</v>
      </c>
      <c r="O1640">
        <v>10</v>
      </c>
      <c r="P1640">
        <v>17095</v>
      </c>
      <c r="Q1640">
        <v>0.86111015999999996</v>
      </c>
      <c r="R1640">
        <v>1.3642254519999999</v>
      </c>
      <c r="S1640" s="11">
        <v>1985228</v>
      </c>
    </row>
    <row r="1641" spans="1:19" x14ac:dyDescent="0.3">
      <c r="A1641" t="s">
        <v>257</v>
      </c>
      <c r="B1641" t="s">
        <v>2146</v>
      </c>
      <c r="C1641" t="s">
        <v>2147</v>
      </c>
      <c r="D1641">
        <v>1</v>
      </c>
      <c r="E1641" t="s">
        <v>21</v>
      </c>
      <c r="F1641" t="s">
        <v>22</v>
      </c>
      <c r="G1641" t="s">
        <v>23</v>
      </c>
      <c r="H1641">
        <v>5</v>
      </c>
      <c r="I1641">
        <v>54</v>
      </c>
      <c r="J1641" t="s">
        <v>48</v>
      </c>
      <c r="K1641" t="s">
        <v>29</v>
      </c>
      <c r="L1641" s="13">
        <v>199404885</v>
      </c>
      <c r="M1641" s="13">
        <v>67370030</v>
      </c>
      <c r="N1641">
        <v>600735</v>
      </c>
      <c r="O1641">
        <v>2971</v>
      </c>
      <c r="P1641">
        <v>603706</v>
      </c>
      <c r="Q1641">
        <v>36.95049161</v>
      </c>
      <c r="R1641">
        <v>59.573917989999998</v>
      </c>
      <c r="S1641" s="11">
        <v>1633824</v>
      </c>
    </row>
    <row r="1642" spans="1:19" x14ac:dyDescent="0.3">
      <c r="A1642" t="s">
        <v>257</v>
      </c>
      <c r="B1642" t="s">
        <v>2146</v>
      </c>
      <c r="C1642" t="s">
        <v>2148</v>
      </c>
      <c r="D1642">
        <v>0</v>
      </c>
      <c r="E1642" t="s">
        <v>1334</v>
      </c>
      <c r="F1642" t="s">
        <v>130</v>
      </c>
      <c r="G1642" t="s">
        <v>23</v>
      </c>
      <c r="H1642">
        <v>5</v>
      </c>
      <c r="I1642">
        <v>41</v>
      </c>
      <c r="J1642" t="s">
        <v>48</v>
      </c>
      <c r="K1642" t="s">
        <v>25</v>
      </c>
      <c r="L1642" s="13">
        <v>144190332</v>
      </c>
      <c r="M1642" s="13">
        <v>24507384</v>
      </c>
      <c r="N1642">
        <v>307964</v>
      </c>
      <c r="O1642">
        <v>1836</v>
      </c>
      <c r="P1642">
        <v>309800</v>
      </c>
      <c r="Q1642">
        <v>18.9616507</v>
      </c>
      <c r="R1642">
        <v>30.571171719999999</v>
      </c>
      <c r="S1642" s="11">
        <v>1633824</v>
      </c>
    </row>
    <row r="1643" spans="1:19" x14ac:dyDescent="0.3">
      <c r="A1643" t="s">
        <v>257</v>
      </c>
      <c r="B1643" t="s">
        <v>2146</v>
      </c>
      <c r="C1643" t="s">
        <v>33</v>
      </c>
      <c r="D1643">
        <v>0</v>
      </c>
      <c r="E1643" t="s">
        <v>33</v>
      </c>
      <c r="F1643" t="s">
        <v>2885</v>
      </c>
      <c r="G1643" t="s">
        <v>34</v>
      </c>
      <c r="J1643" t="s">
        <v>34</v>
      </c>
      <c r="K1643" t="s">
        <v>34</v>
      </c>
      <c r="N1643">
        <v>45637</v>
      </c>
      <c r="O1643">
        <v>62</v>
      </c>
      <c r="P1643">
        <v>45699</v>
      </c>
      <c r="Q1643">
        <v>2.7970576999999999</v>
      </c>
      <c r="R1643">
        <v>4.5095932100000002</v>
      </c>
      <c r="S1643" s="11">
        <v>1633824</v>
      </c>
    </row>
    <row r="1644" spans="1:19" x14ac:dyDescent="0.3">
      <c r="A1644" t="s">
        <v>257</v>
      </c>
      <c r="B1644" t="s">
        <v>2146</v>
      </c>
      <c r="C1644" t="s">
        <v>2149</v>
      </c>
      <c r="D1644">
        <v>0</v>
      </c>
      <c r="E1644" t="s">
        <v>41</v>
      </c>
      <c r="F1644" t="s">
        <v>42</v>
      </c>
      <c r="G1644" t="s">
        <v>23</v>
      </c>
      <c r="H1644">
        <v>2</v>
      </c>
      <c r="I1644">
        <v>39</v>
      </c>
      <c r="J1644" t="s">
        <v>48</v>
      </c>
      <c r="K1644" t="s">
        <v>61</v>
      </c>
      <c r="L1644" s="13">
        <v>3137201</v>
      </c>
      <c r="M1644" s="13">
        <v>1887232</v>
      </c>
      <c r="N1644">
        <v>11286</v>
      </c>
      <c r="O1644">
        <v>141</v>
      </c>
      <c r="P1644">
        <v>11427</v>
      </c>
      <c r="Q1644">
        <v>0.69940213900000003</v>
      </c>
      <c r="R1644">
        <v>1.1276203330000001</v>
      </c>
      <c r="S1644" s="11">
        <v>1633824</v>
      </c>
    </row>
    <row r="1645" spans="1:19" x14ac:dyDescent="0.3">
      <c r="A1645" t="s">
        <v>257</v>
      </c>
      <c r="B1645" t="s">
        <v>2146</v>
      </c>
      <c r="C1645" t="s">
        <v>2150</v>
      </c>
      <c r="D1645">
        <v>0</v>
      </c>
      <c r="E1645" t="s">
        <v>155</v>
      </c>
      <c r="F1645" t="s">
        <v>1127</v>
      </c>
      <c r="G1645" t="s">
        <v>23</v>
      </c>
      <c r="H1645">
        <v>1</v>
      </c>
      <c r="I1645">
        <v>39</v>
      </c>
      <c r="J1645" t="s">
        <v>48</v>
      </c>
      <c r="K1645" t="s">
        <v>61</v>
      </c>
      <c r="L1645" s="13">
        <v>948960</v>
      </c>
      <c r="M1645" s="13">
        <v>71325</v>
      </c>
      <c r="N1645">
        <v>10794</v>
      </c>
      <c r="O1645">
        <v>7</v>
      </c>
      <c r="P1645">
        <v>10801</v>
      </c>
      <c r="Q1645">
        <v>0.66108711799999997</v>
      </c>
      <c r="R1645">
        <v>1.065846436</v>
      </c>
      <c r="S1645" s="11">
        <v>1633824</v>
      </c>
    </row>
    <row r="1646" spans="1:19" x14ac:dyDescent="0.3">
      <c r="A1646" t="s">
        <v>257</v>
      </c>
      <c r="B1646" t="s">
        <v>2151</v>
      </c>
      <c r="C1646" t="s">
        <v>2152</v>
      </c>
      <c r="D1646">
        <v>1</v>
      </c>
      <c r="E1646" t="s">
        <v>21</v>
      </c>
      <c r="F1646" t="s">
        <v>22</v>
      </c>
      <c r="G1646" t="s">
        <v>23</v>
      </c>
      <c r="H1646">
        <v>0</v>
      </c>
      <c r="I1646">
        <v>58</v>
      </c>
      <c r="J1646" t="s">
        <v>48</v>
      </c>
      <c r="K1646" t="s">
        <v>52</v>
      </c>
      <c r="L1646" s="13">
        <v>29213467</v>
      </c>
      <c r="M1646" s="13">
        <v>1717310</v>
      </c>
      <c r="N1646">
        <v>506557</v>
      </c>
      <c r="O1646">
        <v>3000</v>
      </c>
      <c r="P1646">
        <v>509557</v>
      </c>
      <c r="Q1646">
        <v>26.463908459999999</v>
      </c>
      <c r="R1646">
        <v>47.233291530000002</v>
      </c>
      <c r="S1646" s="11">
        <v>1925479</v>
      </c>
    </row>
    <row r="1647" spans="1:19" x14ac:dyDescent="0.3">
      <c r="A1647" t="s">
        <v>257</v>
      </c>
      <c r="B1647" t="s">
        <v>2151</v>
      </c>
      <c r="C1647" t="s">
        <v>2153</v>
      </c>
      <c r="D1647">
        <v>0</v>
      </c>
      <c r="E1647" t="s">
        <v>261</v>
      </c>
      <c r="F1647" t="s">
        <v>262</v>
      </c>
      <c r="G1647" t="s">
        <v>44</v>
      </c>
      <c r="H1647">
        <v>4</v>
      </c>
      <c r="I1647">
        <v>42</v>
      </c>
      <c r="J1647" t="s">
        <v>48</v>
      </c>
      <c r="K1647" t="s">
        <v>79</v>
      </c>
      <c r="L1647" s="13">
        <v>75613265</v>
      </c>
      <c r="M1647" s="13">
        <v>985079</v>
      </c>
      <c r="N1647">
        <v>468873</v>
      </c>
      <c r="O1647">
        <v>1363</v>
      </c>
      <c r="P1647">
        <v>470236</v>
      </c>
      <c r="Q1647">
        <v>24.421767259999999</v>
      </c>
      <c r="R1647">
        <v>43.58843873</v>
      </c>
      <c r="S1647" s="11">
        <v>1925479</v>
      </c>
    </row>
    <row r="1648" spans="1:19" x14ac:dyDescent="0.3">
      <c r="A1648" t="s">
        <v>257</v>
      </c>
      <c r="B1648" t="s">
        <v>2151</v>
      </c>
      <c r="C1648" t="s">
        <v>2154</v>
      </c>
      <c r="D1648">
        <v>0</v>
      </c>
      <c r="E1648" t="s">
        <v>41</v>
      </c>
      <c r="F1648" t="s">
        <v>42</v>
      </c>
      <c r="G1648" t="s">
        <v>23</v>
      </c>
      <c r="H1648">
        <v>0</v>
      </c>
      <c r="I1648">
        <v>46</v>
      </c>
      <c r="J1648" t="s">
        <v>48</v>
      </c>
      <c r="K1648" t="s">
        <v>52</v>
      </c>
      <c r="L1648" s="13">
        <v>4803883</v>
      </c>
      <c r="M1648" s="13">
        <v>863000</v>
      </c>
      <c r="N1648">
        <v>13980</v>
      </c>
      <c r="O1648">
        <v>65</v>
      </c>
      <c r="P1648">
        <v>14045</v>
      </c>
      <c r="Q1648">
        <v>0.72942888500000003</v>
      </c>
      <c r="R1648">
        <v>1.301898668</v>
      </c>
      <c r="S1648" s="11">
        <v>1925479</v>
      </c>
    </row>
    <row r="1649" spans="1:19" x14ac:dyDescent="0.3">
      <c r="A1649" t="s">
        <v>56</v>
      </c>
      <c r="B1649" t="s">
        <v>2155</v>
      </c>
      <c r="C1649" t="s">
        <v>2156</v>
      </c>
      <c r="D1649">
        <v>1</v>
      </c>
      <c r="E1649" t="s">
        <v>21</v>
      </c>
      <c r="F1649" t="s">
        <v>22</v>
      </c>
      <c r="G1649" t="s">
        <v>23</v>
      </c>
      <c r="H1649">
        <v>0</v>
      </c>
      <c r="I1649">
        <v>64</v>
      </c>
      <c r="J1649" t="s">
        <v>48</v>
      </c>
      <c r="K1649" t="s">
        <v>52</v>
      </c>
      <c r="L1649" s="13">
        <v>47373221</v>
      </c>
      <c r="M1649" s="13">
        <v>5613860</v>
      </c>
      <c r="N1649">
        <v>629813</v>
      </c>
      <c r="O1649">
        <v>3555</v>
      </c>
      <c r="P1649">
        <v>633368</v>
      </c>
      <c r="Q1649">
        <v>35.049968370000002</v>
      </c>
      <c r="R1649">
        <v>56.128895610000001</v>
      </c>
      <c r="S1649" s="11">
        <v>1807043</v>
      </c>
    </row>
    <row r="1650" spans="1:19" x14ac:dyDescent="0.3">
      <c r="A1650" t="s">
        <v>56</v>
      </c>
      <c r="B1650" t="s">
        <v>2155</v>
      </c>
      <c r="C1650" t="s">
        <v>2157</v>
      </c>
      <c r="D1650">
        <v>0</v>
      </c>
      <c r="E1650" t="s">
        <v>31</v>
      </c>
      <c r="F1650" t="s">
        <v>32</v>
      </c>
      <c r="G1650" t="s">
        <v>23</v>
      </c>
      <c r="H1650">
        <v>0</v>
      </c>
      <c r="I1650">
        <v>62</v>
      </c>
      <c r="J1650" t="s">
        <v>48</v>
      </c>
      <c r="K1650" t="s">
        <v>61</v>
      </c>
      <c r="L1650" s="13">
        <v>22136618</v>
      </c>
      <c r="M1650" s="13">
        <v>0</v>
      </c>
      <c r="N1650">
        <v>437358</v>
      </c>
      <c r="O1650">
        <v>2131</v>
      </c>
      <c r="P1650">
        <v>439489</v>
      </c>
      <c r="Q1650">
        <v>24.320893300000002</v>
      </c>
      <c r="R1650">
        <v>38.947392669999999</v>
      </c>
      <c r="S1650" s="11">
        <v>1807043</v>
      </c>
    </row>
    <row r="1651" spans="1:19" x14ac:dyDescent="0.3">
      <c r="A1651" t="s">
        <v>56</v>
      </c>
      <c r="B1651" t="s">
        <v>2155</v>
      </c>
      <c r="C1651" t="s">
        <v>33</v>
      </c>
      <c r="D1651">
        <v>0</v>
      </c>
      <c r="E1651" t="s">
        <v>33</v>
      </c>
      <c r="F1651" t="s">
        <v>2885</v>
      </c>
      <c r="G1651" t="s">
        <v>34</v>
      </c>
      <c r="J1651" t="s">
        <v>34</v>
      </c>
      <c r="K1651" t="s">
        <v>34</v>
      </c>
      <c r="N1651">
        <v>14268</v>
      </c>
      <c r="O1651">
        <v>59</v>
      </c>
      <c r="P1651">
        <v>14327</v>
      </c>
      <c r="Q1651">
        <v>0.79284222900000001</v>
      </c>
      <c r="R1651">
        <v>1.2696547460000001</v>
      </c>
      <c r="S1651" s="11">
        <v>1807043</v>
      </c>
    </row>
    <row r="1652" spans="1:19" x14ac:dyDescent="0.3">
      <c r="A1652" t="s">
        <v>84</v>
      </c>
      <c r="B1652" t="s">
        <v>2158</v>
      </c>
      <c r="C1652" t="s">
        <v>2159</v>
      </c>
      <c r="D1652">
        <v>1</v>
      </c>
      <c r="E1652" t="s">
        <v>31</v>
      </c>
      <c r="F1652" t="s">
        <v>32</v>
      </c>
      <c r="G1652" t="s">
        <v>23</v>
      </c>
      <c r="H1652">
        <v>1</v>
      </c>
      <c r="I1652">
        <v>62</v>
      </c>
      <c r="J1652" t="s">
        <v>48</v>
      </c>
      <c r="K1652" t="s">
        <v>52</v>
      </c>
      <c r="L1652" s="13">
        <v>6075876</v>
      </c>
      <c r="M1652" s="13">
        <v>7723227</v>
      </c>
      <c r="N1652">
        <v>380089</v>
      </c>
      <c r="O1652">
        <v>838</v>
      </c>
      <c r="P1652">
        <v>380927</v>
      </c>
      <c r="Q1652">
        <v>27.54868772</v>
      </c>
      <c r="R1652">
        <v>37.077589750000001</v>
      </c>
      <c r="S1652" s="11">
        <v>1382741</v>
      </c>
    </row>
    <row r="1653" spans="1:19" x14ac:dyDescent="0.3">
      <c r="A1653" t="s">
        <v>84</v>
      </c>
      <c r="B1653" t="s">
        <v>2158</v>
      </c>
      <c r="C1653" t="s">
        <v>2160</v>
      </c>
      <c r="D1653">
        <v>0</v>
      </c>
      <c r="E1653" t="s">
        <v>87</v>
      </c>
      <c r="F1653" t="s">
        <v>88</v>
      </c>
      <c r="G1653" t="s">
        <v>44</v>
      </c>
      <c r="H1653">
        <v>0</v>
      </c>
      <c r="I1653">
        <v>42</v>
      </c>
      <c r="J1653" t="s">
        <v>48</v>
      </c>
      <c r="K1653" t="s">
        <v>29</v>
      </c>
      <c r="L1653" s="13">
        <v>20179396</v>
      </c>
      <c r="M1653" s="13">
        <v>6643517</v>
      </c>
      <c r="N1653">
        <v>335476</v>
      </c>
      <c r="O1653">
        <v>1208</v>
      </c>
      <c r="P1653">
        <v>336684</v>
      </c>
      <c r="Q1653">
        <v>24.349028489999998</v>
      </c>
      <c r="R1653">
        <v>32.771190349999998</v>
      </c>
      <c r="S1653" s="11">
        <v>1382741</v>
      </c>
    </row>
    <row r="1654" spans="1:19" x14ac:dyDescent="0.3">
      <c r="A1654" t="s">
        <v>84</v>
      </c>
      <c r="B1654" t="s">
        <v>2158</v>
      </c>
      <c r="C1654" t="s">
        <v>2161</v>
      </c>
      <c r="D1654">
        <v>0</v>
      </c>
      <c r="E1654" t="s">
        <v>21</v>
      </c>
      <c r="F1654" t="s">
        <v>22</v>
      </c>
      <c r="G1654" t="s">
        <v>23</v>
      </c>
      <c r="H1654">
        <v>240</v>
      </c>
      <c r="I1654">
        <v>49</v>
      </c>
      <c r="J1654" t="s">
        <v>48</v>
      </c>
      <c r="K1654" t="s">
        <v>52</v>
      </c>
      <c r="L1654" s="13">
        <v>4044300</v>
      </c>
      <c r="M1654" s="13">
        <v>1308799</v>
      </c>
      <c r="N1654">
        <v>295627</v>
      </c>
      <c r="O1654">
        <v>1769</v>
      </c>
      <c r="P1654">
        <v>297396</v>
      </c>
      <c r="Q1654">
        <v>21.507715470000001</v>
      </c>
      <c r="R1654">
        <v>28.94708666</v>
      </c>
      <c r="S1654" s="11">
        <v>1382741</v>
      </c>
    </row>
    <row r="1655" spans="1:19" x14ac:dyDescent="0.3">
      <c r="A1655" t="s">
        <v>168</v>
      </c>
      <c r="B1655" t="s">
        <v>2162</v>
      </c>
      <c r="C1655" t="s">
        <v>2163</v>
      </c>
      <c r="D1655">
        <v>1</v>
      </c>
      <c r="E1655" t="s">
        <v>31</v>
      </c>
      <c r="F1655" t="s">
        <v>32</v>
      </c>
      <c r="G1655" t="s">
        <v>44</v>
      </c>
      <c r="H1655">
        <v>0</v>
      </c>
      <c r="I1655">
        <v>74</v>
      </c>
      <c r="J1655" t="s">
        <v>48</v>
      </c>
      <c r="K1655" t="s">
        <v>52</v>
      </c>
      <c r="L1655" s="13">
        <v>635973757</v>
      </c>
      <c r="M1655" s="13">
        <v>42453369</v>
      </c>
      <c r="N1655">
        <v>531178</v>
      </c>
      <c r="O1655">
        <v>849</v>
      </c>
      <c r="P1655">
        <v>532027</v>
      </c>
      <c r="Q1655">
        <v>30.583295010000001</v>
      </c>
      <c r="R1655">
        <v>45.131132370000003</v>
      </c>
      <c r="S1655" s="11">
        <v>1739600</v>
      </c>
    </row>
    <row r="1656" spans="1:19" x14ac:dyDescent="0.3">
      <c r="A1656" t="s">
        <v>168</v>
      </c>
      <c r="B1656" t="s">
        <v>2162</v>
      </c>
      <c r="C1656" t="s">
        <v>2164</v>
      </c>
      <c r="D1656">
        <v>0</v>
      </c>
      <c r="E1656" t="s">
        <v>191</v>
      </c>
      <c r="F1656" t="s">
        <v>192</v>
      </c>
      <c r="G1656" t="s">
        <v>23</v>
      </c>
      <c r="H1656">
        <v>1</v>
      </c>
      <c r="I1656">
        <v>68</v>
      </c>
      <c r="J1656" t="s">
        <v>48</v>
      </c>
      <c r="K1656" t="s">
        <v>52</v>
      </c>
      <c r="L1656" s="13">
        <v>184375011</v>
      </c>
      <c r="M1656" s="13">
        <v>6709821</v>
      </c>
      <c r="N1656">
        <v>368498</v>
      </c>
      <c r="O1656">
        <v>811</v>
      </c>
      <c r="P1656">
        <v>369309</v>
      </c>
      <c r="Q1656">
        <v>21.22953553</v>
      </c>
      <c r="R1656">
        <v>31.32798404</v>
      </c>
      <c r="S1656" s="11">
        <v>1739600</v>
      </c>
    </row>
    <row r="1657" spans="1:19" x14ac:dyDescent="0.3">
      <c r="A1657" t="s">
        <v>168</v>
      </c>
      <c r="B1657" t="s">
        <v>2162</v>
      </c>
      <c r="C1657" t="s">
        <v>2165</v>
      </c>
      <c r="D1657">
        <v>0</v>
      </c>
      <c r="E1657" t="s">
        <v>2166</v>
      </c>
      <c r="F1657" t="s">
        <v>2167</v>
      </c>
      <c r="G1657" t="s">
        <v>23</v>
      </c>
      <c r="H1657">
        <v>0</v>
      </c>
      <c r="I1657">
        <v>68</v>
      </c>
      <c r="J1657" t="s">
        <v>48</v>
      </c>
      <c r="K1657" t="s">
        <v>29</v>
      </c>
      <c r="L1657" s="13">
        <v>44984048</v>
      </c>
      <c r="M1657" s="13">
        <v>110000</v>
      </c>
      <c r="N1657">
        <v>161388</v>
      </c>
      <c r="O1657">
        <v>257</v>
      </c>
      <c r="P1657">
        <v>161645</v>
      </c>
      <c r="Q1657">
        <v>9.2920786389999996</v>
      </c>
      <c r="R1657">
        <v>13.71212719</v>
      </c>
      <c r="S1657" s="11">
        <v>1739600</v>
      </c>
    </row>
    <row r="1658" spans="1:19" x14ac:dyDescent="0.3">
      <c r="A1658" t="s">
        <v>168</v>
      </c>
      <c r="B1658" t="s">
        <v>2162</v>
      </c>
      <c r="C1658" t="s">
        <v>2168</v>
      </c>
      <c r="D1658">
        <v>0</v>
      </c>
      <c r="E1658" t="s">
        <v>173</v>
      </c>
      <c r="F1658" t="s">
        <v>174</v>
      </c>
      <c r="G1658" t="s">
        <v>44</v>
      </c>
      <c r="H1658">
        <v>0</v>
      </c>
      <c r="I1658">
        <v>47</v>
      </c>
      <c r="J1658" t="s">
        <v>48</v>
      </c>
      <c r="K1658" t="s">
        <v>52</v>
      </c>
      <c r="L1658" s="13">
        <v>65098945</v>
      </c>
      <c r="M1658" s="13">
        <v>17876777</v>
      </c>
      <c r="N1658">
        <v>56610</v>
      </c>
      <c r="O1658">
        <v>267</v>
      </c>
      <c r="P1658">
        <v>56877</v>
      </c>
      <c r="Q1658">
        <v>3.2695447230000001</v>
      </c>
      <c r="R1658">
        <v>4.8247991470000002</v>
      </c>
      <c r="S1658" s="11">
        <v>1739600</v>
      </c>
    </row>
    <row r="1659" spans="1:19" x14ac:dyDescent="0.3">
      <c r="A1659" t="s">
        <v>257</v>
      </c>
      <c r="B1659" t="s">
        <v>2169</v>
      </c>
      <c r="C1659" t="s">
        <v>2170</v>
      </c>
      <c r="D1659">
        <v>1</v>
      </c>
      <c r="E1659" t="s">
        <v>21</v>
      </c>
      <c r="F1659" t="s">
        <v>22</v>
      </c>
      <c r="G1659" t="s">
        <v>23</v>
      </c>
      <c r="H1659">
        <v>0</v>
      </c>
      <c r="I1659">
        <v>64</v>
      </c>
      <c r="J1659" t="s">
        <v>48</v>
      </c>
      <c r="K1659" t="s">
        <v>29</v>
      </c>
      <c r="L1659" s="13">
        <v>235275591</v>
      </c>
      <c r="M1659" s="13">
        <v>0</v>
      </c>
      <c r="N1659">
        <v>604956</v>
      </c>
      <c r="O1659">
        <v>2550</v>
      </c>
      <c r="P1659">
        <v>607506</v>
      </c>
      <c r="Q1659">
        <v>28.308654950000001</v>
      </c>
      <c r="R1659">
        <v>61.805056059999998</v>
      </c>
      <c r="S1659" s="11">
        <v>2146008</v>
      </c>
    </row>
    <row r="1660" spans="1:19" x14ac:dyDescent="0.3">
      <c r="A1660" t="s">
        <v>257</v>
      </c>
      <c r="B1660" t="s">
        <v>2169</v>
      </c>
      <c r="C1660" t="s">
        <v>2171</v>
      </c>
      <c r="D1660">
        <v>0</v>
      </c>
      <c r="E1660" t="s">
        <v>31</v>
      </c>
      <c r="F1660" t="s">
        <v>32</v>
      </c>
      <c r="G1660" t="s">
        <v>23</v>
      </c>
      <c r="H1660">
        <v>2</v>
      </c>
      <c r="I1660">
        <v>73</v>
      </c>
      <c r="J1660" t="s">
        <v>48</v>
      </c>
      <c r="K1660" t="s">
        <v>52</v>
      </c>
      <c r="L1660" s="13">
        <v>1935459756</v>
      </c>
      <c r="M1660" s="13">
        <v>284863762</v>
      </c>
      <c r="N1660">
        <v>321840</v>
      </c>
      <c r="O1660">
        <v>1009</v>
      </c>
      <c r="P1660">
        <v>322849</v>
      </c>
      <c r="Q1660">
        <v>15.04416573</v>
      </c>
      <c r="R1660">
        <v>32.845273210000002</v>
      </c>
      <c r="S1660" s="11">
        <v>2146008</v>
      </c>
    </row>
    <row r="1661" spans="1:19" x14ac:dyDescent="0.3">
      <c r="A1661" t="s">
        <v>18</v>
      </c>
      <c r="B1661" t="s">
        <v>2172</v>
      </c>
      <c r="C1661" t="s">
        <v>2173</v>
      </c>
      <c r="D1661">
        <v>1</v>
      </c>
      <c r="E1661" t="s">
        <v>27</v>
      </c>
      <c r="F1661" t="s">
        <v>28</v>
      </c>
      <c r="G1661" t="s">
        <v>23</v>
      </c>
      <c r="H1661">
        <v>0</v>
      </c>
      <c r="I1661">
        <v>42</v>
      </c>
      <c r="J1661" t="s">
        <v>38</v>
      </c>
      <c r="K1661" t="s">
        <v>39</v>
      </c>
      <c r="L1661" s="13">
        <v>16597300</v>
      </c>
      <c r="M1661" s="13">
        <v>0</v>
      </c>
      <c r="N1661">
        <v>441007</v>
      </c>
      <c r="O1661">
        <v>314</v>
      </c>
      <c r="P1661">
        <v>441321</v>
      </c>
      <c r="Q1661">
        <v>29.837312239999999</v>
      </c>
      <c r="R1661">
        <v>45.489272440000001</v>
      </c>
      <c r="S1661" s="11">
        <v>1479091</v>
      </c>
    </row>
    <row r="1662" spans="1:19" x14ac:dyDescent="0.3">
      <c r="A1662" t="s">
        <v>18</v>
      </c>
      <c r="B1662" t="s">
        <v>2172</v>
      </c>
      <c r="C1662" t="s">
        <v>2174</v>
      </c>
      <c r="D1662">
        <v>0</v>
      </c>
      <c r="E1662" t="s">
        <v>31</v>
      </c>
      <c r="F1662" t="s">
        <v>32</v>
      </c>
      <c r="G1662" t="s">
        <v>23</v>
      </c>
      <c r="H1662">
        <v>0</v>
      </c>
      <c r="I1662">
        <v>60</v>
      </c>
      <c r="J1662" t="s">
        <v>38</v>
      </c>
      <c r="K1662" t="s">
        <v>79</v>
      </c>
      <c r="L1662" s="13">
        <v>63320000</v>
      </c>
      <c r="M1662" s="13">
        <v>5000000</v>
      </c>
      <c r="N1662">
        <v>345955</v>
      </c>
      <c r="O1662">
        <v>186</v>
      </c>
      <c r="P1662">
        <v>346141</v>
      </c>
      <c r="Q1662">
        <v>23.40227883</v>
      </c>
      <c r="R1662">
        <v>35.678570139999998</v>
      </c>
      <c r="S1662" s="11">
        <v>1479091</v>
      </c>
    </row>
    <row r="1663" spans="1:19" x14ac:dyDescent="0.3">
      <c r="A1663" t="s">
        <v>18</v>
      </c>
      <c r="B1663" t="s">
        <v>2172</v>
      </c>
      <c r="C1663" t="s">
        <v>2175</v>
      </c>
      <c r="D1663">
        <v>0</v>
      </c>
      <c r="E1663" t="s">
        <v>21</v>
      </c>
      <c r="F1663" t="s">
        <v>22</v>
      </c>
      <c r="G1663" t="s">
        <v>23</v>
      </c>
      <c r="H1663">
        <v>0</v>
      </c>
      <c r="I1663">
        <v>52</v>
      </c>
      <c r="J1663" t="s">
        <v>38</v>
      </c>
      <c r="K1663" t="s">
        <v>29</v>
      </c>
      <c r="L1663" s="13">
        <v>11933904</v>
      </c>
      <c r="M1663" s="13">
        <v>3730368</v>
      </c>
      <c r="N1663">
        <v>92305</v>
      </c>
      <c r="O1663">
        <v>301</v>
      </c>
      <c r="P1663">
        <v>92606</v>
      </c>
      <c r="Q1663">
        <v>6.2610076049999996</v>
      </c>
      <c r="R1663">
        <v>9.5453866089999995</v>
      </c>
      <c r="S1663" s="11">
        <v>1479091</v>
      </c>
    </row>
    <row r="1664" spans="1:19" x14ac:dyDescent="0.3">
      <c r="A1664" t="s">
        <v>18</v>
      </c>
      <c r="B1664" t="s">
        <v>2172</v>
      </c>
      <c r="C1664" t="s">
        <v>2176</v>
      </c>
      <c r="D1664">
        <v>0</v>
      </c>
      <c r="E1664" t="s">
        <v>155</v>
      </c>
      <c r="F1664" t="s">
        <v>644</v>
      </c>
      <c r="G1664" t="s">
        <v>23</v>
      </c>
      <c r="H1664">
        <v>0</v>
      </c>
      <c r="I1664">
        <v>42</v>
      </c>
      <c r="J1664" t="s">
        <v>38</v>
      </c>
      <c r="K1664" t="s">
        <v>61</v>
      </c>
      <c r="L1664" s="13">
        <v>720540</v>
      </c>
      <c r="M1664" s="13">
        <v>0</v>
      </c>
      <c r="N1664">
        <v>18217</v>
      </c>
      <c r="O1664">
        <v>2</v>
      </c>
      <c r="P1664">
        <v>18219</v>
      </c>
      <c r="Q1664">
        <v>1.231770053</v>
      </c>
      <c r="R1664">
        <v>1.877927981</v>
      </c>
      <c r="S1664" s="11">
        <v>1479091</v>
      </c>
    </row>
    <row r="1665" spans="1:19" x14ac:dyDescent="0.3">
      <c r="A1665" t="s">
        <v>18</v>
      </c>
      <c r="B1665" t="s">
        <v>2172</v>
      </c>
      <c r="C1665" t="s">
        <v>2177</v>
      </c>
      <c r="D1665">
        <v>0</v>
      </c>
      <c r="E1665" t="s">
        <v>41</v>
      </c>
      <c r="F1665" t="s">
        <v>42</v>
      </c>
      <c r="G1665" t="s">
        <v>23</v>
      </c>
      <c r="H1665">
        <v>0</v>
      </c>
      <c r="I1665">
        <v>36</v>
      </c>
      <c r="J1665" t="s">
        <v>38</v>
      </c>
      <c r="K1665" t="s">
        <v>79</v>
      </c>
      <c r="L1665" s="13">
        <v>765220</v>
      </c>
      <c r="M1665" s="13">
        <v>0</v>
      </c>
      <c r="N1665">
        <v>10194</v>
      </c>
      <c r="O1665">
        <v>9</v>
      </c>
      <c r="P1665">
        <v>10203</v>
      </c>
      <c r="Q1665">
        <v>0.68981556899999996</v>
      </c>
      <c r="R1665">
        <v>1.051676777</v>
      </c>
      <c r="S1665" s="11">
        <v>1479091</v>
      </c>
    </row>
    <row r="1666" spans="1:19" x14ac:dyDescent="0.3">
      <c r="A1666" t="s">
        <v>228</v>
      </c>
      <c r="B1666" t="s">
        <v>2178</v>
      </c>
      <c r="C1666" t="s">
        <v>2179</v>
      </c>
      <c r="D1666">
        <v>1</v>
      </c>
      <c r="E1666" t="s">
        <v>231</v>
      </c>
      <c r="F1666" t="s">
        <v>232</v>
      </c>
      <c r="G1666" t="s">
        <v>23</v>
      </c>
      <c r="H1666">
        <v>2</v>
      </c>
      <c r="I1666">
        <v>77</v>
      </c>
      <c r="J1666" t="s">
        <v>48</v>
      </c>
      <c r="K1666" t="s">
        <v>29</v>
      </c>
      <c r="L1666" s="13">
        <v>972730368</v>
      </c>
      <c r="M1666" s="13">
        <v>65935070</v>
      </c>
      <c r="N1666">
        <v>677005</v>
      </c>
      <c r="O1666">
        <v>6692</v>
      </c>
      <c r="P1666">
        <v>683697</v>
      </c>
      <c r="Q1666">
        <v>49.121351179999998</v>
      </c>
      <c r="R1666">
        <v>61.976231919999996</v>
      </c>
      <c r="S1666" s="11">
        <v>1391853</v>
      </c>
    </row>
    <row r="1667" spans="1:19" x14ac:dyDescent="0.3">
      <c r="A1667" t="s">
        <v>228</v>
      </c>
      <c r="B1667" t="s">
        <v>2178</v>
      </c>
      <c r="C1667" t="s">
        <v>2180</v>
      </c>
      <c r="D1667">
        <v>0</v>
      </c>
      <c r="E1667" t="s">
        <v>252</v>
      </c>
      <c r="F1667" t="s">
        <v>253</v>
      </c>
      <c r="G1667" t="s">
        <v>23</v>
      </c>
      <c r="H1667">
        <v>0</v>
      </c>
      <c r="I1667">
        <v>55</v>
      </c>
      <c r="J1667" t="s">
        <v>48</v>
      </c>
      <c r="K1667" t="s">
        <v>79</v>
      </c>
      <c r="L1667" s="13">
        <v>100798649</v>
      </c>
      <c r="M1667" s="13">
        <v>29580175</v>
      </c>
      <c r="N1667">
        <v>279439</v>
      </c>
      <c r="O1667">
        <v>740</v>
      </c>
      <c r="P1667">
        <v>280179</v>
      </c>
      <c r="Q1667">
        <v>20.129927510000002</v>
      </c>
      <c r="R1667">
        <v>25.397857070000001</v>
      </c>
      <c r="S1667" s="11">
        <v>1391853</v>
      </c>
    </row>
    <row r="1668" spans="1:19" x14ac:dyDescent="0.3">
      <c r="A1668" t="s">
        <v>228</v>
      </c>
      <c r="B1668" t="s">
        <v>2178</v>
      </c>
      <c r="C1668" t="s">
        <v>2181</v>
      </c>
      <c r="D1668">
        <v>0</v>
      </c>
      <c r="E1668" t="s">
        <v>239</v>
      </c>
      <c r="F1668" t="s">
        <v>240</v>
      </c>
      <c r="G1668" t="s">
        <v>44</v>
      </c>
      <c r="H1668">
        <v>0</v>
      </c>
      <c r="I1668">
        <v>36</v>
      </c>
      <c r="J1668" t="s">
        <v>48</v>
      </c>
      <c r="K1668" t="s">
        <v>29</v>
      </c>
      <c r="L1668" s="13">
        <v>311000</v>
      </c>
      <c r="M1668" s="13">
        <v>0</v>
      </c>
      <c r="N1668">
        <v>53229</v>
      </c>
      <c r="O1668">
        <v>316</v>
      </c>
      <c r="P1668">
        <v>53545</v>
      </c>
      <c r="Q1668">
        <v>3.8470298230000002</v>
      </c>
      <c r="R1668">
        <v>4.8537836759999999</v>
      </c>
      <c r="S1668" s="11">
        <v>1391853</v>
      </c>
    </row>
    <row r="1669" spans="1:19" x14ac:dyDescent="0.3">
      <c r="A1669" t="s">
        <v>228</v>
      </c>
      <c r="B1669" t="s">
        <v>2178</v>
      </c>
      <c r="C1669" t="s">
        <v>2182</v>
      </c>
      <c r="D1669">
        <v>0</v>
      </c>
      <c r="E1669" t="s">
        <v>155</v>
      </c>
      <c r="F1669" t="s">
        <v>237</v>
      </c>
      <c r="G1669" t="s">
        <v>23</v>
      </c>
      <c r="H1669">
        <v>5</v>
      </c>
      <c r="I1669">
        <v>58</v>
      </c>
      <c r="J1669" t="s">
        <v>48</v>
      </c>
      <c r="K1669" t="s">
        <v>29</v>
      </c>
      <c r="L1669" s="13">
        <v>62444127</v>
      </c>
      <c r="M1669" s="13">
        <v>19100000</v>
      </c>
      <c r="N1669">
        <v>45489</v>
      </c>
      <c r="O1669">
        <v>102</v>
      </c>
      <c r="P1669">
        <v>45591</v>
      </c>
      <c r="Q1669">
        <v>3.2755614280000001</v>
      </c>
      <c r="R1669">
        <v>4.1327640600000004</v>
      </c>
      <c r="S1669" s="11">
        <v>1391853</v>
      </c>
    </row>
    <row r="1670" spans="1:19" x14ac:dyDescent="0.3">
      <c r="A1670" t="s">
        <v>228</v>
      </c>
      <c r="B1670" t="s">
        <v>2178</v>
      </c>
      <c r="C1670" t="s">
        <v>33</v>
      </c>
      <c r="D1670">
        <v>0</v>
      </c>
      <c r="E1670" t="s">
        <v>33</v>
      </c>
      <c r="F1670" t="s">
        <v>2885</v>
      </c>
      <c r="G1670" t="s">
        <v>34</v>
      </c>
      <c r="J1670" t="s">
        <v>34</v>
      </c>
      <c r="K1670" t="s">
        <v>34</v>
      </c>
      <c r="N1670">
        <v>11219</v>
      </c>
      <c r="O1670">
        <v>106</v>
      </c>
      <c r="P1670">
        <v>11325</v>
      </c>
      <c r="Q1670">
        <v>0.81366351199999998</v>
      </c>
      <c r="R1670">
        <v>1.0265963229999999</v>
      </c>
      <c r="S1670" s="11">
        <v>1391853</v>
      </c>
    </row>
    <row r="1671" spans="1:19" x14ac:dyDescent="0.3">
      <c r="A1671" t="s">
        <v>35</v>
      </c>
      <c r="B1671" t="s">
        <v>2183</v>
      </c>
      <c r="C1671" t="s">
        <v>2184</v>
      </c>
      <c r="D1671">
        <v>1</v>
      </c>
      <c r="E1671" t="s">
        <v>21</v>
      </c>
      <c r="F1671" t="s">
        <v>22</v>
      </c>
      <c r="G1671" t="s">
        <v>44</v>
      </c>
      <c r="H1671">
        <v>2</v>
      </c>
      <c r="I1671">
        <v>62</v>
      </c>
      <c r="J1671" t="s">
        <v>48</v>
      </c>
      <c r="K1671" t="s">
        <v>29</v>
      </c>
      <c r="L1671" s="13">
        <v>172707104</v>
      </c>
      <c r="M1671" s="13">
        <v>6505194</v>
      </c>
      <c r="N1671">
        <v>542398</v>
      </c>
      <c r="O1671">
        <v>2303</v>
      </c>
      <c r="P1671">
        <v>544701</v>
      </c>
      <c r="Q1671">
        <v>27.09312268</v>
      </c>
      <c r="R1671">
        <v>55.634132960000002</v>
      </c>
      <c r="S1671" s="11">
        <v>2010477</v>
      </c>
    </row>
    <row r="1672" spans="1:19" x14ac:dyDescent="0.3">
      <c r="A1672" t="s">
        <v>35</v>
      </c>
      <c r="B1672" t="s">
        <v>2183</v>
      </c>
      <c r="C1672" t="s">
        <v>2185</v>
      </c>
      <c r="D1672">
        <v>0</v>
      </c>
      <c r="E1672" t="s">
        <v>113</v>
      </c>
      <c r="F1672" t="s">
        <v>114</v>
      </c>
      <c r="G1672" t="s">
        <v>23</v>
      </c>
      <c r="H1672">
        <v>0</v>
      </c>
      <c r="I1672">
        <v>58</v>
      </c>
      <c r="J1672" t="s">
        <v>48</v>
      </c>
      <c r="K1672" t="s">
        <v>52</v>
      </c>
      <c r="L1672" s="13">
        <v>9986599</v>
      </c>
      <c r="M1672" s="13">
        <v>0</v>
      </c>
      <c r="N1672">
        <v>371318</v>
      </c>
      <c r="O1672">
        <v>1415</v>
      </c>
      <c r="P1672">
        <v>372733</v>
      </c>
      <c r="Q1672">
        <v>18.539530670000001</v>
      </c>
      <c r="R1672">
        <v>38.069835159999997</v>
      </c>
      <c r="S1672" s="11">
        <v>2010477</v>
      </c>
    </row>
    <row r="1673" spans="1:19" x14ac:dyDescent="0.3">
      <c r="A1673" t="s">
        <v>35</v>
      </c>
      <c r="B1673" t="s">
        <v>2183</v>
      </c>
      <c r="C1673" t="s">
        <v>2186</v>
      </c>
      <c r="D1673">
        <v>0</v>
      </c>
      <c r="E1673" t="s">
        <v>31</v>
      </c>
      <c r="F1673" t="s">
        <v>32</v>
      </c>
      <c r="G1673" t="s">
        <v>23</v>
      </c>
      <c r="H1673">
        <v>1</v>
      </c>
      <c r="I1673">
        <v>38</v>
      </c>
      <c r="J1673" t="s">
        <v>48</v>
      </c>
      <c r="K1673" t="s">
        <v>52</v>
      </c>
      <c r="L1673" s="13">
        <v>38223599</v>
      </c>
      <c r="M1673" s="13">
        <v>0</v>
      </c>
      <c r="N1673">
        <v>32617</v>
      </c>
      <c r="O1673">
        <v>144</v>
      </c>
      <c r="P1673">
        <v>32761</v>
      </c>
      <c r="Q1673">
        <v>1.629513792</v>
      </c>
      <c r="R1673">
        <v>3.3461106740000002</v>
      </c>
      <c r="S1673" s="11">
        <v>2010477</v>
      </c>
    </row>
    <row r="1674" spans="1:19" x14ac:dyDescent="0.3">
      <c r="A1674" t="s">
        <v>35</v>
      </c>
      <c r="B1674" t="s">
        <v>2187</v>
      </c>
      <c r="C1674" t="s">
        <v>2188</v>
      </c>
      <c r="D1674">
        <v>1</v>
      </c>
      <c r="E1674" t="s">
        <v>21</v>
      </c>
      <c r="F1674" t="s">
        <v>22</v>
      </c>
      <c r="G1674" t="s">
        <v>23</v>
      </c>
      <c r="H1674">
        <v>0</v>
      </c>
      <c r="I1674">
        <v>39</v>
      </c>
      <c r="J1674" t="s">
        <v>48</v>
      </c>
      <c r="K1674" t="s">
        <v>29</v>
      </c>
      <c r="L1674" s="13">
        <v>603200539</v>
      </c>
      <c r="M1674" s="13">
        <v>28952800</v>
      </c>
      <c r="N1674">
        <v>702755</v>
      </c>
      <c r="O1674">
        <v>1794</v>
      </c>
      <c r="P1674">
        <v>704549</v>
      </c>
      <c r="Q1674">
        <v>40.003758789999999</v>
      </c>
      <c r="R1674">
        <v>59.344184970000001</v>
      </c>
      <c r="S1674" s="11">
        <v>1761207</v>
      </c>
    </row>
    <row r="1675" spans="1:19" x14ac:dyDescent="0.3">
      <c r="A1675" t="s">
        <v>35</v>
      </c>
      <c r="B1675" t="s">
        <v>2187</v>
      </c>
      <c r="C1675" t="s">
        <v>2189</v>
      </c>
      <c r="D1675">
        <v>0</v>
      </c>
      <c r="E1675" t="s">
        <v>113</v>
      </c>
      <c r="F1675" t="s">
        <v>114</v>
      </c>
      <c r="G1675" t="s">
        <v>23</v>
      </c>
      <c r="H1675">
        <v>1</v>
      </c>
      <c r="I1675">
        <v>43</v>
      </c>
      <c r="J1675" t="s">
        <v>48</v>
      </c>
      <c r="K1675" t="s">
        <v>52</v>
      </c>
      <c r="L1675" s="13">
        <v>10931313</v>
      </c>
      <c r="M1675" s="13">
        <v>645587</v>
      </c>
      <c r="N1675">
        <v>447140</v>
      </c>
      <c r="O1675">
        <v>1782</v>
      </c>
      <c r="P1675">
        <v>448922</v>
      </c>
      <c r="Q1675">
        <v>25.48945127</v>
      </c>
      <c r="R1675">
        <v>37.81271452</v>
      </c>
      <c r="S1675" s="11">
        <v>1761207</v>
      </c>
    </row>
    <row r="1676" spans="1:19" x14ac:dyDescent="0.3">
      <c r="A1676" t="s">
        <v>228</v>
      </c>
      <c r="B1676" t="s">
        <v>2190</v>
      </c>
      <c r="C1676" t="s">
        <v>2191</v>
      </c>
      <c r="D1676">
        <v>1</v>
      </c>
      <c r="E1676" t="s">
        <v>231</v>
      </c>
      <c r="F1676" t="s">
        <v>232</v>
      </c>
      <c r="G1676" t="s">
        <v>23</v>
      </c>
      <c r="H1676">
        <v>0</v>
      </c>
      <c r="I1676">
        <v>49</v>
      </c>
      <c r="J1676" t="s">
        <v>48</v>
      </c>
      <c r="K1676" t="s">
        <v>79</v>
      </c>
      <c r="L1676" s="13">
        <v>133109284</v>
      </c>
      <c r="M1676" s="13">
        <v>13360639</v>
      </c>
      <c r="N1676">
        <v>550905</v>
      </c>
      <c r="O1676">
        <v>3325</v>
      </c>
      <c r="P1676">
        <v>554230</v>
      </c>
      <c r="Q1676">
        <v>36.450413810000001</v>
      </c>
      <c r="R1676">
        <v>51.228038390000002</v>
      </c>
      <c r="S1676" s="11">
        <v>1520504</v>
      </c>
    </row>
    <row r="1677" spans="1:19" x14ac:dyDescent="0.3">
      <c r="A1677" t="s">
        <v>228</v>
      </c>
      <c r="B1677" t="s">
        <v>2190</v>
      </c>
      <c r="C1677" t="s">
        <v>2192</v>
      </c>
      <c r="D1677">
        <v>0</v>
      </c>
      <c r="E1677" t="s">
        <v>252</v>
      </c>
      <c r="F1677" t="s">
        <v>253</v>
      </c>
      <c r="G1677" t="s">
        <v>23</v>
      </c>
      <c r="H1677">
        <v>0</v>
      </c>
      <c r="I1677">
        <v>47</v>
      </c>
      <c r="J1677" t="s">
        <v>48</v>
      </c>
      <c r="K1677" t="s">
        <v>29</v>
      </c>
      <c r="L1677" s="13">
        <v>313473295</v>
      </c>
      <c r="M1677" s="13">
        <v>68668270</v>
      </c>
      <c r="N1677">
        <v>377546</v>
      </c>
      <c r="O1677">
        <v>801</v>
      </c>
      <c r="P1677">
        <v>378347</v>
      </c>
      <c r="Q1677">
        <v>24.88299932</v>
      </c>
      <c r="R1677">
        <v>34.97099515</v>
      </c>
      <c r="S1677" s="11">
        <v>1520504</v>
      </c>
    </row>
    <row r="1678" spans="1:19" x14ac:dyDescent="0.3">
      <c r="A1678" t="s">
        <v>228</v>
      </c>
      <c r="B1678" t="s">
        <v>2190</v>
      </c>
      <c r="C1678" t="s">
        <v>2193</v>
      </c>
      <c r="D1678">
        <v>0</v>
      </c>
      <c r="E1678" t="s">
        <v>242</v>
      </c>
      <c r="F1678" t="s">
        <v>243</v>
      </c>
      <c r="G1678" t="s">
        <v>44</v>
      </c>
      <c r="H1678">
        <v>0</v>
      </c>
      <c r="I1678">
        <v>40</v>
      </c>
      <c r="J1678" t="s">
        <v>48</v>
      </c>
      <c r="K1678" t="s">
        <v>79</v>
      </c>
      <c r="L1678" s="13">
        <v>99775631</v>
      </c>
      <c r="M1678" s="13">
        <v>900000</v>
      </c>
      <c r="N1678">
        <v>59545</v>
      </c>
      <c r="O1678">
        <v>148</v>
      </c>
      <c r="P1678">
        <v>59693</v>
      </c>
      <c r="Q1678">
        <v>3.9258693170000001</v>
      </c>
      <c r="R1678">
        <v>5.5174842499999999</v>
      </c>
      <c r="S1678" s="11">
        <v>1520504</v>
      </c>
    </row>
    <row r="1679" spans="1:19" x14ac:dyDescent="0.3">
      <c r="A1679" t="s">
        <v>228</v>
      </c>
      <c r="B1679" t="s">
        <v>2190</v>
      </c>
      <c r="C1679" t="s">
        <v>2194</v>
      </c>
      <c r="D1679">
        <v>0</v>
      </c>
      <c r="E1679" t="s">
        <v>239</v>
      </c>
      <c r="F1679" t="s">
        <v>240</v>
      </c>
      <c r="G1679" t="s">
        <v>44</v>
      </c>
      <c r="H1679">
        <v>0</v>
      </c>
      <c r="I1679">
        <v>35</v>
      </c>
      <c r="J1679" t="s">
        <v>48</v>
      </c>
      <c r="K1679" t="s">
        <v>59</v>
      </c>
      <c r="L1679" s="13">
        <v>584781</v>
      </c>
      <c r="M1679" s="13">
        <v>0</v>
      </c>
      <c r="N1679">
        <v>31399</v>
      </c>
      <c r="O1679">
        <v>84</v>
      </c>
      <c r="P1679">
        <v>31483</v>
      </c>
      <c r="Q1679">
        <v>2.0705634449999999</v>
      </c>
      <c r="R1679">
        <v>2.9100054719999999</v>
      </c>
      <c r="S1679" s="11">
        <v>1520504</v>
      </c>
    </row>
    <row r="1680" spans="1:19" x14ac:dyDescent="0.3">
      <c r="A1680" t="s">
        <v>228</v>
      </c>
      <c r="B1680" t="s">
        <v>2190</v>
      </c>
      <c r="C1680" t="s">
        <v>2195</v>
      </c>
      <c r="D1680">
        <v>0</v>
      </c>
      <c r="E1680" t="s">
        <v>155</v>
      </c>
      <c r="F1680" t="s">
        <v>237</v>
      </c>
      <c r="G1680" t="s">
        <v>23</v>
      </c>
      <c r="H1680">
        <v>0</v>
      </c>
      <c r="I1680">
        <v>49</v>
      </c>
      <c r="J1680" t="s">
        <v>48</v>
      </c>
      <c r="K1680" t="s">
        <v>52</v>
      </c>
      <c r="L1680" s="13">
        <v>151116580</v>
      </c>
      <c r="M1680" s="13">
        <v>8389361</v>
      </c>
      <c r="N1680">
        <v>26631</v>
      </c>
      <c r="O1680">
        <v>32</v>
      </c>
      <c r="P1680">
        <v>26663</v>
      </c>
      <c r="Q1680">
        <v>1.7535632919999999</v>
      </c>
      <c r="R1680">
        <v>2.4644880059999998</v>
      </c>
      <c r="S1680" s="11">
        <v>1520504</v>
      </c>
    </row>
    <row r="1681" spans="1:19" x14ac:dyDescent="0.3">
      <c r="A1681" t="s">
        <v>228</v>
      </c>
      <c r="B1681" t="s">
        <v>2190</v>
      </c>
      <c r="C1681" t="s">
        <v>33</v>
      </c>
      <c r="D1681">
        <v>0</v>
      </c>
      <c r="E1681" t="s">
        <v>33</v>
      </c>
      <c r="F1681" t="s">
        <v>2885</v>
      </c>
      <c r="G1681" t="s">
        <v>34</v>
      </c>
      <c r="J1681" t="s">
        <v>34</v>
      </c>
      <c r="K1681" t="s">
        <v>34</v>
      </c>
      <c r="N1681">
        <v>15068</v>
      </c>
      <c r="O1681">
        <v>42</v>
      </c>
      <c r="P1681">
        <v>15110</v>
      </c>
      <c r="Q1681">
        <v>0.99374944099999996</v>
      </c>
      <c r="R1681">
        <v>1.3966325530000001</v>
      </c>
      <c r="S1681" s="11">
        <v>1520504</v>
      </c>
    </row>
    <row r="1682" spans="1:19" x14ac:dyDescent="0.3">
      <c r="A1682" t="s">
        <v>84</v>
      </c>
      <c r="B1682" t="s">
        <v>2196</v>
      </c>
      <c r="C1682" t="s">
        <v>2197</v>
      </c>
      <c r="D1682">
        <v>1</v>
      </c>
      <c r="E1682" t="s">
        <v>1787</v>
      </c>
      <c r="F1682" t="s">
        <v>1788</v>
      </c>
      <c r="G1682" t="s">
        <v>23</v>
      </c>
      <c r="H1682">
        <v>0</v>
      </c>
      <c r="I1682">
        <v>72</v>
      </c>
      <c r="J1682" t="s">
        <v>48</v>
      </c>
      <c r="K1682" t="s">
        <v>61</v>
      </c>
      <c r="L1682" s="13">
        <v>8103274</v>
      </c>
      <c r="M1682" s="13">
        <v>0</v>
      </c>
      <c r="N1682">
        <v>521438</v>
      </c>
      <c r="O1682">
        <v>386</v>
      </c>
      <c r="P1682">
        <v>521824</v>
      </c>
      <c r="Q1682">
        <v>38.459820620000002</v>
      </c>
      <c r="R1682">
        <v>51.291668880000003</v>
      </c>
      <c r="S1682" s="11">
        <v>1356803</v>
      </c>
    </row>
    <row r="1683" spans="1:19" x14ac:dyDescent="0.3">
      <c r="A1683" t="s">
        <v>84</v>
      </c>
      <c r="B1683" t="s">
        <v>2196</v>
      </c>
      <c r="C1683" t="s">
        <v>2198</v>
      </c>
      <c r="D1683">
        <v>0</v>
      </c>
      <c r="E1683" t="s">
        <v>155</v>
      </c>
      <c r="F1683" t="s">
        <v>752</v>
      </c>
      <c r="G1683" t="s">
        <v>23</v>
      </c>
      <c r="I1683">
        <v>51</v>
      </c>
      <c r="J1683" t="s">
        <v>48</v>
      </c>
      <c r="K1683" t="s">
        <v>711</v>
      </c>
      <c r="L1683" s="13" t="s">
        <v>711</v>
      </c>
      <c r="M1683" s="13" t="s">
        <v>711</v>
      </c>
      <c r="N1683">
        <v>328208</v>
      </c>
      <c r="O1683">
        <v>343</v>
      </c>
      <c r="P1683">
        <v>328551</v>
      </c>
      <c r="Q1683">
        <v>24.21508502</v>
      </c>
      <c r="R1683">
        <v>32.294277579999999</v>
      </c>
      <c r="S1683" s="11">
        <v>1356803</v>
      </c>
    </row>
    <row r="1684" spans="1:19" x14ac:dyDescent="0.3">
      <c r="A1684" t="s">
        <v>84</v>
      </c>
      <c r="B1684" t="s">
        <v>2196</v>
      </c>
      <c r="C1684" t="s">
        <v>2199</v>
      </c>
      <c r="D1684">
        <v>0</v>
      </c>
      <c r="E1684" t="s">
        <v>21</v>
      </c>
      <c r="F1684" t="s">
        <v>22</v>
      </c>
      <c r="G1684" t="s">
        <v>44</v>
      </c>
      <c r="H1684">
        <v>7</v>
      </c>
      <c r="I1684">
        <v>61</v>
      </c>
      <c r="J1684" t="s">
        <v>48</v>
      </c>
      <c r="K1684" t="s">
        <v>29</v>
      </c>
      <c r="L1684" s="13">
        <v>24482797</v>
      </c>
      <c r="M1684" s="13">
        <v>0</v>
      </c>
      <c r="N1684">
        <v>110430</v>
      </c>
      <c r="O1684">
        <v>173</v>
      </c>
      <c r="P1684">
        <v>110603</v>
      </c>
      <c r="Q1684">
        <v>8.1517361029999993</v>
      </c>
      <c r="R1684">
        <v>10.87150544</v>
      </c>
      <c r="S1684" s="11">
        <v>1356803</v>
      </c>
    </row>
    <row r="1685" spans="1:19" x14ac:dyDescent="0.3">
      <c r="A1685" t="s">
        <v>84</v>
      </c>
      <c r="B1685" t="s">
        <v>2196</v>
      </c>
      <c r="C1685" t="s">
        <v>2200</v>
      </c>
      <c r="D1685">
        <v>0</v>
      </c>
      <c r="E1685" t="s">
        <v>761</v>
      </c>
      <c r="F1685" t="s">
        <v>389</v>
      </c>
      <c r="G1685" t="s">
        <v>23</v>
      </c>
      <c r="H1685">
        <v>1</v>
      </c>
      <c r="I1685">
        <v>40</v>
      </c>
      <c r="J1685" t="s">
        <v>48</v>
      </c>
      <c r="K1685" t="s">
        <v>79</v>
      </c>
      <c r="L1685" s="13">
        <v>2985000</v>
      </c>
      <c r="M1685" s="13">
        <v>0</v>
      </c>
      <c r="N1685">
        <v>18114</v>
      </c>
      <c r="O1685">
        <v>10</v>
      </c>
      <c r="P1685">
        <v>18124</v>
      </c>
      <c r="Q1685">
        <v>1.335787141</v>
      </c>
      <c r="R1685">
        <v>1.781463112</v>
      </c>
      <c r="S1685" s="11">
        <v>1356803</v>
      </c>
    </row>
    <row r="1686" spans="1:19" x14ac:dyDescent="0.3">
      <c r="A1686" t="s">
        <v>84</v>
      </c>
      <c r="B1686" t="s">
        <v>2196</v>
      </c>
      <c r="C1686" t="s">
        <v>2201</v>
      </c>
      <c r="D1686">
        <v>0</v>
      </c>
      <c r="E1686" t="s">
        <v>155</v>
      </c>
      <c r="F1686" t="s">
        <v>2202</v>
      </c>
      <c r="G1686" t="s">
        <v>44</v>
      </c>
      <c r="H1686">
        <v>0</v>
      </c>
      <c r="I1686">
        <v>36</v>
      </c>
      <c r="J1686" t="s">
        <v>48</v>
      </c>
      <c r="K1686" t="s">
        <v>61</v>
      </c>
      <c r="L1686" s="13">
        <v>2400</v>
      </c>
      <c r="M1686" s="13">
        <v>0</v>
      </c>
      <c r="N1686">
        <v>16288</v>
      </c>
      <c r="O1686">
        <v>0</v>
      </c>
      <c r="P1686">
        <v>16288</v>
      </c>
      <c r="Q1686">
        <v>1.2004690440000001</v>
      </c>
      <c r="R1686">
        <v>1.6009970849999999</v>
      </c>
      <c r="S1686" s="11">
        <v>1356803</v>
      </c>
    </row>
    <row r="1687" spans="1:19" x14ac:dyDescent="0.3">
      <c r="A1687" t="s">
        <v>56</v>
      </c>
      <c r="B1687" t="s">
        <v>2203</v>
      </c>
      <c r="C1687" t="s">
        <v>2204</v>
      </c>
      <c r="D1687">
        <v>1</v>
      </c>
      <c r="E1687" t="s">
        <v>21</v>
      </c>
      <c r="F1687" t="s">
        <v>22</v>
      </c>
      <c r="G1687" t="s">
        <v>23</v>
      </c>
      <c r="H1687">
        <v>0</v>
      </c>
      <c r="I1687">
        <v>57</v>
      </c>
      <c r="J1687" t="s">
        <v>48</v>
      </c>
      <c r="K1687" t="s">
        <v>61</v>
      </c>
      <c r="L1687" s="13">
        <v>357564783</v>
      </c>
      <c r="M1687" s="13">
        <v>217944697</v>
      </c>
      <c r="N1687">
        <v>560011</v>
      </c>
      <c r="O1687">
        <v>3870</v>
      </c>
      <c r="P1687">
        <v>563881</v>
      </c>
      <c r="Q1687">
        <v>33.920347360000001</v>
      </c>
      <c r="R1687">
        <v>59.286810000000003</v>
      </c>
      <c r="S1687" s="11">
        <v>1662368</v>
      </c>
    </row>
    <row r="1688" spans="1:19" x14ac:dyDescent="0.3">
      <c r="A1688" t="s">
        <v>56</v>
      </c>
      <c r="B1688" t="s">
        <v>2203</v>
      </c>
      <c r="C1688" t="s">
        <v>2205</v>
      </c>
      <c r="D1688">
        <v>0</v>
      </c>
      <c r="E1688" t="s">
        <v>31</v>
      </c>
      <c r="F1688" t="s">
        <v>32</v>
      </c>
      <c r="G1688" t="s">
        <v>23</v>
      </c>
      <c r="H1688">
        <v>2</v>
      </c>
      <c r="I1688">
        <v>57</v>
      </c>
      <c r="J1688" t="s">
        <v>48</v>
      </c>
      <c r="K1688" t="s">
        <v>25</v>
      </c>
      <c r="L1688" s="13">
        <v>23284746</v>
      </c>
      <c r="M1688" s="13">
        <v>509206</v>
      </c>
      <c r="N1688">
        <v>331883</v>
      </c>
      <c r="O1688">
        <v>2175</v>
      </c>
      <c r="P1688">
        <v>334058</v>
      </c>
      <c r="Q1688">
        <v>20.095309820000001</v>
      </c>
      <c r="R1688">
        <v>35.123072380000004</v>
      </c>
      <c r="S1688" s="11">
        <v>1662368</v>
      </c>
    </row>
    <row r="1689" spans="1:19" x14ac:dyDescent="0.3">
      <c r="A1689" t="s">
        <v>56</v>
      </c>
      <c r="B1689" t="s">
        <v>2203</v>
      </c>
      <c r="C1689" t="s">
        <v>2206</v>
      </c>
      <c r="D1689">
        <v>0</v>
      </c>
      <c r="E1689" t="s">
        <v>41</v>
      </c>
      <c r="F1689" t="s">
        <v>42</v>
      </c>
      <c r="G1689" t="s">
        <v>23</v>
      </c>
      <c r="H1689">
        <v>0</v>
      </c>
      <c r="I1689">
        <v>44</v>
      </c>
      <c r="J1689" t="s">
        <v>48</v>
      </c>
      <c r="K1689" t="s">
        <v>66</v>
      </c>
      <c r="L1689" s="13">
        <v>300000</v>
      </c>
      <c r="M1689" s="13">
        <v>358662</v>
      </c>
      <c r="N1689">
        <v>9874</v>
      </c>
      <c r="O1689">
        <v>218</v>
      </c>
      <c r="P1689">
        <v>10092</v>
      </c>
      <c r="Q1689">
        <v>0.60708579600000001</v>
      </c>
      <c r="R1689">
        <v>1.061079353</v>
      </c>
      <c r="S1689" s="11">
        <v>1662368</v>
      </c>
    </row>
    <row r="1690" spans="1:19" x14ac:dyDescent="0.3">
      <c r="A1690" t="s">
        <v>35</v>
      </c>
      <c r="B1690" t="s">
        <v>2207</v>
      </c>
      <c r="C1690" t="s">
        <v>2208</v>
      </c>
      <c r="D1690">
        <v>1</v>
      </c>
      <c r="E1690" t="s">
        <v>21</v>
      </c>
      <c r="F1690" t="s">
        <v>22</v>
      </c>
      <c r="G1690" t="s">
        <v>23</v>
      </c>
      <c r="H1690">
        <v>2</v>
      </c>
      <c r="I1690">
        <v>48</v>
      </c>
      <c r="J1690" t="s">
        <v>48</v>
      </c>
      <c r="K1690" t="s">
        <v>66</v>
      </c>
      <c r="L1690" s="13">
        <v>248789514</v>
      </c>
      <c r="M1690" s="13">
        <v>8895225</v>
      </c>
      <c r="N1690">
        <v>434222</v>
      </c>
      <c r="O1690">
        <v>2069</v>
      </c>
      <c r="P1690">
        <v>436291</v>
      </c>
      <c r="Q1690">
        <v>25.53262338</v>
      </c>
      <c r="R1690">
        <v>47.668583429999998</v>
      </c>
      <c r="S1690" s="11">
        <v>1708759</v>
      </c>
    </row>
    <row r="1691" spans="1:19" x14ac:dyDescent="0.3">
      <c r="A1691" t="s">
        <v>35</v>
      </c>
      <c r="B1691" t="s">
        <v>2207</v>
      </c>
      <c r="C1691" t="s">
        <v>2209</v>
      </c>
      <c r="D1691">
        <v>0</v>
      </c>
      <c r="E1691" t="s">
        <v>41</v>
      </c>
      <c r="F1691" t="s">
        <v>42</v>
      </c>
      <c r="G1691" t="s">
        <v>23</v>
      </c>
      <c r="H1691">
        <v>1</v>
      </c>
      <c r="I1691">
        <v>45</v>
      </c>
      <c r="J1691" t="s">
        <v>48</v>
      </c>
      <c r="K1691" t="s">
        <v>52</v>
      </c>
      <c r="L1691" s="13">
        <v>3746721</v>
      </c>
      <c r="M1691" s="13">
        <v>7260000</v>
      </c>
      <c r="N1691">
        <v>316633</v>
      </c>
      <c r="O1691">
        <v>1906</v>
      </c>
      <c r="P1691">
        <v>318539</v>
      </c>
      <c r="Q1691">
        <v>18.64154044</v>
      </c>
      <c r="R1691">
        <v>34.803154079999999</v>
      </c>
      <c r="S1691" s="11">
        <v>1708759</v>
      </c>
    </row>
    <row r="1692" spans="1:19" x14ac:dyDescent="0.3">
      <c r="A1692" t="s">
        <v>35</v>
      </c>
      <c r="B1692" t="s">
        <v>2207</v>
      </c>
      <c r="C1692" t="s">
        <v>2210</v>
      </c>
      <c r="D1692">
        <v>0</v>
      </c>
      <c r="E1692" t="s">
        <v>31</v>
      </c>
      <c r="F1692" t="s">
        <v>32</v>
      </c>
      <c r="G1692" t="s">
        <v>44</v>
      </c>
      <c r="H1692">
        <v>6</v>
      </c>
      <c r="I1692">
        <v>57</v>
      </c>
      <c r="J1692" t="s">
        <v>48</v>
      </c>
      <c r="K1692" t="s">
        <v>52</v>
      </c>
      <c r="L1692" s="13">
        <v>362051733</v>
      </c>
      <c r="M1692" s="13">
        <v>1008000</v>
      </c>
      <c r="N1692">
        <v>76686</v>
      </c>
      <c r="O1692">
        <v>410</v>
      </c>
      <c r="P1692">
        <v>77096</v>
      </c>
      <c r="Q1692">
        <v>4.5118123739999998</v>
      </c>
      <c r="R1692">
        <v>8.423408019</v>
      </c>
      <c r="S1692" s="11">
        <v>1708759</v>
      </c>
    </row>
    <row r="1693" spans="1:19" x14ac:dyDescent="0.3">
      <c r="A1693" t="s">
        <v>35</v>
      </c>
      <c r="B1693" t="s">
        <v>2207</v>
      </c>
      <c r="C1693" t="s">
        <v>2211</v>
      </c>
      <c r="D1693">
        <v>0</v>
      </c>
      <c r="E1693" t="s">
        <v>1516</v>
      </c>
      <c r="F1693" t="s">
        <v>1517</v>
      </c>
      <c r="G1693" t="s">
        <v>23</v>
      </c>
      <c r="H1693">
        <v>4</v>
      </c>
      <c r="I1693">
        <v>51</v>
      </c>
      <c r="J1693" t="s">
        <v>48</v>
      </c>
      <c r="K1693" t="s">
        <v>66</v>
      </c>
      <c r="L1693" s="13">
        <v>156138084</v>
      </c>
      <c r="M1693" s="13">
        <v>46218245</v>
      </c>
      <c r="N1693">
        <v>46766</v>
      </c>
      <c r="O1693">
        <v>197</v>
      </c>
      <c r="P1693">
        <v>46963</v>
      </c>
      <c r="Q1693">
        <v>2.7483688449999999</v>
      </c>
      <c r="R1693">
        <v>5.1311158920000004</v>
      </c>
      <c r="S1693" s="11">
        <v>1708759</v>
      </c>
    </row>
    <row r="1694" spans="1:19" x14ac:dyDescent="0.3">
      <c r="A1694" t="s">
        <v>35</v>
      </c>
      <c r="B1694" t="s">
        <v>2207</v>
      </c>
      <c r="C1694" t="s">
        <v>33</v>
      </c>
      <c r="D1694">
        <v>0</v>
      </c>
      <c r="E1694" t="s">
        <v>33</v>
      </c>
      <c r="F1694" t="s">
        <v>2885</v>
      </c>
      <c r="G1694" t="s">
        <v>34</v>
      </c>
      <c r="J1694" t="s">
        <v>34</v>
      </c>
      <c r="K1694" t="s">
        <v>34</v>
      </c>
      <c r="N1694">
        <v>12127</v>
      </c>
      <c r="O1694">
        <v>32</v>
      </c>
      <c r="P1694">
        <v>12159</v>
      </c>
      <c r="Q1694">
        <v>0.71156903900000001</v>
      </c>
      <c r="R1694">
        <v>1.3284764200000001</v>
      </c>
      <c r="S1694" s="11">
        <v>1708759</v>
      </c>
    </row>
    <row r="1695" spans="1:19" x14ac:dyDescent="0.3">
      <c r="A1695" t="s">
        <v>2212</v>
      </c>
      <c r="B1695" t="s">
        <v>2213</v>
      </c>
      <c r="C1695" t="s">
        <v>2214</v>
      </c>
      <c r="D1695">
        <v>1</v>
      </c>
      <c r="E1695" t="s">
        <v>31</v>
      </c>
      <c r="F1695" t="s">
        <v>32</v>
      </c>
      <c r="G1695" t="s">
        <v>23</v>
      </c>
      <c r="H1695">
        <v>0</v>
      </c>
      <c r="I1695">
        <v>68</v>
      </c>
      <c r="J1695" t="s">
        <v>48</v>
      </c>
      <c r="K1695" t="s">
        <v>52</v>
      </c>
      <c r="L1695" s="13">
        <v>108015548</v>
      </c>
      <c r="M1695" s="13">
        <v>520989</v>
      </c>
      <c r="N1695">
        <v>444646</v>
      </c>
      <c r="O1695">
        <v>335</v>
      </c>
      <c r="P1695">
        <v>444981</v>
      </c>
      <c r="Q1695">
        <v>45.713625299999997</v>
      </c>
      <c r="R1695">
        <v>56.2629679</v>
      </c>
      <c r="S1695" s="11">
        <v>973410</v>
      </c>
    </row>
    <row r="1696" spans="1:19" x14ac:dyDescent="0.3">
      <c r="A1696" t="s">
        <v>2212</v>
      </c>
      <c r="B1696" t="s">
        <v>2213</v>
      </c>
      <c r="C1696" t="s">
        <v>2215</v>
      </c>
      <c r="D1696">
        <v>0</v>
      </c>
      <c r="E1696" t="s">
        <v>2216</v>
      </c>
      <c r="F1696" t="s">
        <v>2217</v>
      </c>
      <c r="G1696" t="s">
        <v>23</v>
      </c>
      <c r="H1696">
        <v>0</v>
      </c>
      <c r="I1696">
        <v>29</v>
      </c>
      <c r="J1696" t="s">
        <v>48</v>
      </c>
      <c r="K1696" t="s">
        <v>29</v>
      </c>
      <c r="L1696" s="13">
        <v>83719044</v>
      </c>
      <c r="M1696" s="13">
        <v>12739010</v>
      </c>
      <c r="N1696">
        <v>247844</v>
      </c>
      <c r="O1696">
        <v>112</v>
      </c>
      <c r="P1696">
        <v>247956</v>
      </c>
      <c r="Q1696">
        <v>25.47292508</v>
      </c>
      <c r="R1696">
        <v>31.351317179999999</v>
      </c>
      <c r="S1696" s="11">
        <v>973410</v>
      </c>
    </row>
    <row r="1697" spans="1:19" x14ac:dyDescent="0.3">
      <c r="A1697" t="s">
        <v>2212</v>
      </c>
      <c r="B1697" t="s">
        <v>2213</v>
      </c>
      <c r="C1697" t="s">
        <v>2218</v>
      </c>
      <c r="D1697">
        <v>0</v>
      </c>
      <c r="E1697" t="s">
        <v>242</v>
      </c>
      <c r="F1697" t="s">
        <v>243</v>
      </c>
      <c r="G1697" t="s">
        <v>23</v>
      </c>
      <c r="H1697">
        <v>0</v>
      </c>
      <c r="I1697">
        <v>72</v>
      </c>
      <c r="J1697" t="s">
        <v>48</v>
      </c>
      <c r="K1697" t="s">
        <v>79</v>
      </c>
      <c r="L1697" s="13">
        <v>393586982</v>
      </c>
      <c r="M1697" s="13">
        <v>28820830</v>
      </c>
      <c r="N1697">
        <v>38046</v>
      </c>
      <c r="O1697">
        <v>22</v>
      </c>
      <c r="P1697">
        <v>38068</v>
      </c>
      <c r="Q1697">
        <v>3.9107878490000001</v>
      </c>
      <c r="R1697">
        <v>4.8132811560000004</v>
      </c>
      <c r="S1697" s="11">
        <v>973410</v>
      </c>
    </row>
    <row r="1698" spans="1:19" x14ac:dyDescent="0.3">
      <c r="A1698" t="s">
        <v>2212</v>
      </c>
      <c r="B1698" t="s">
        <v>2213</v>
      </c>
      <c r="C1698" t="s">
        <v>2219</v>
      </c>
      <c r="D1698">
        <v>0</v>
      </c>
      <c r="E1698" t="s">
        <v>239</v>
      </c>
      <c r="F1698" t="s">
        <v>240</v>
      </c>
      <c r="G1698" t="s">
        <v>44</v>
      </c>
      <c r="I1698">
        <v>30</v>
      </c>
      <c r="J1698" t="s">
        <v>48</v>
      </c>
      <c r="K1698" t="s">
        <v>711</v>
      </c>
      <c r="L1698" s="13" t="s">
        <v>711</v>
      </c>
      <c r="M1698" s="13" t="s">
        <v>711</v>
      </c>
      <c r="N1698">
        <v>22842</v>
      </c>
      <c r="O1698">
        <v>15</v>
      </c>
      <c r="P1698">
        <v>22857</v>
      </c>
      <c r="Q1698">
        <v>2.3481369619999999</v>
      </c>
      <c r="R1698">
        <v>2.8900170059999999</v>
      </c>
      <c r="S1698" s="11">
        <v>973410</v>
      </c>
    </row>
    <row r="1699" spans="1:19" x14ac:dyDescent="0.3">
      <c r="A1699" t="s">
        <v>2212</v>
      </c>
      <c r="B1699" t="s">
        <v>2213</v>
      </c>
      <c r="C1699" t="s">
        <v>33</v>
      </c>
      <c r="D1699">
        <v>0</v>
      </c>
      <c r="E1699" t="s">
        <v>33</v>
      </c>
      <c r="F1699" t="s">
        <v>2885</v>
      </c>
      <c r="G1699" t="s">
        <v>34</v>
      </c>
      <c r="J1699" t="s">
        <v>34</v>
      </c>
      <c r="K1699" t="s">
        <v>34</v>
      </c>
      <c r="N1699">
        <v>12192</v>
      </c>
      <c r="O1699">
        <v>7</v>
      </c>
      <c r="P1699">
        <v>12199</v>
      </c>
      <c r="Q1699">
        <v>1.2532232050000001</v>
      </c>
      <c r="R1699">
        <v>1.5424297789999999</v>
      </c>
      <c r="S1699" s="11">
        <v>973410</v>
      </c>
    </row>
    <row r="1700" spans="1:19" x14ac:dyDescent="0.3">
      <c r="A1700" t="s">
        <v>45</v>
      </c>
      <c r="B1700" t="s">
        <v>2220</v>
      </c>
      <c r="C1700" t="s">
        <v>2221</v>
      </c>
      <c r="D1700">
        <v>1</v>
      </c>
      <c r="E1700" t="s">
        <v>21</v>
      </c>
      <c r="F1700" t="s">
        <v>22</v>
      </c>
      <c r="G1700" t="s">
        <v>23</v>
      </c>
      <c r="H1700">
        <v>1</v>
      </c>
      <c r="I1700">
        <v>68</v>
      </c>
      <c r="J1700" t="s">
        <v>48</v>
      </c>
      <c r="K1700" t="s">
        <v>52</v>
      </c>
      <c r="L1700" s="13">
        <v>57959302</v>
      </c>
      <c r="M1700" s="13">
        <v>1793891</v>
      </c>
      <c r="N1700">
        <v>631875</v>
      </c>
      <c r="O1700">
        <v>960</v>
      </c>
      <c r="P1700">
        <v>632835</v>
      </c>
      <c r="Q1700">
        <v>30.485966049999998</v>
      </c>
      <c r="R1700">
        <v>61.104867069999997</v>
      </c>
      <c r="S1700" s="11">
        <v>2075824</v>
      </c>
    </row>
    <row r="1701" spans="1:19" x14ac:dyDescent="0.3">
      <c r="A1701" t="s">
        <v>45</v>
      </c>
      <c r="B1701" t="s">
        <v>2220</v>
      </c>
      <c r="C1701" t="s">
        <v>2222</v>
      </c>
      <c r="D1701">
        <v>0</v>
      </c>
      <c r="E1701" t="s">
        <v>31</v>
      </c>
      <c r="F1701" t="s">
        <v>32</v>
      </c>
      <c r="G1701" t="s">
        <v>23</v>
      </c>
      <c r="H1701">
        <v>6</v>
      </c>
      <c r="I1701">
        <v>62</v>
      </c>
      <c r="J1701" t="s">
        <v>48</v>
      </c>
      <c r="K1701" t="s">
        <v>61</v>
      </c>
      <c r="L1701" s="13">
        <v>67624702</v>
      </c>
      <c r="M1701" s="13">
        <v>35212523</v>
      </c>
      <c r="N1701">
        <v>307870</v>
      </c>
      <c r="O1701">
        <v>337</v>
      </c>
      <c r="P1701">
        <v>308207</v>
      </c>
      <c r="Q1701">
        <v>14.84745335</v>
      </c>
      <c r="R1701">
        <v>29.759649459999999</v>
      </c>
      <c r="S1701" s="11">
        <v>2075824</v>
      </c>
    </row>
    <row r="1702" spans="1:19" x14ac:dyDescent="0.3">
      <c r="A1702" t="s">
        <v>45</v>
      </c>
      <c r="B1702" t="s">
        <v>2220</v>
      </c>
      <c r="C1702" t="s">
        <v>2223</v>
      </c>
      <c r="D1702">
        <v>0</v>
      </c>
      <c r="E1702" t="s">
        <v>54</v>
      </c>
      <c r="F1702" t="s">
        <v>55</v>
      </c>
      <c r="G1702" t="s">
        <v>23</v>
      </c>
      <c r="H1702">
        <v>1</v>
      </c>
      <c r="I1702">
        <v>35</v>
      </c>
      <c r="J1702" t="s">
        <v>48</v>
      </c>
      <c r="K1702" t="s">
        <v>25</v>
      </c>
      <c r="L1702" s="13">
        <v>18703428</v>
      </c>
      <c r="M1702" s="13">
        <v>0</v>
      </c>
      <c r="N1702">
        <v>64734</v>
      </c>
      <c r="O1702">
        <v>59</v>
      </c>
      <c r="P1702">
        <v>64793</v>
      </c>
      <c r="Q1702">
        <v>3.1213147160000001</v>
      </c>
      <c r="R1702">
        <v>6.2562400179999997</v>
      </c>
      <c r="S1702" s="11">
        <v>2075824</v>
      </c>
    </row>
    <row r="1703" spans="1:19" x14ac:dyDescent="0.3">
      <c r="A1703" t="s">
        <v>45</v>
      </c>
      <c r="B1703" t="s">
        <v>2220</v>
      </c>
      <c r="C1703" t="s">
        <v>33</v>
      </c>
      <c r="D1703">
        <v>0</v>
      </c>
      <c r="E1703" t="s">
        <v>33</v>
      </c>
      <c r="F1703" t="s">
        <v>2885</v>
      </c>
      <c r="G1703" t="s">
        <v>34</v>
      </c>
      <c r="J1703" t="s">
        <v>34</v>
      </c>
      <c r="K1703" t="s">
        <v>34</v>
      </c>
      <c r="N1703">
        <v>10972</v>
      </c>
      <c r="O1703">
        <v>29</v>
      </c>
      <c r="P1703">
        <v>11001</v>
      </c>
      <c r="Q1703">
        <v>0.52995822400000003</v>
      </c>
      <c r="R1703">
        <v>1.062227346</v>
      </c>
      <c r="S1703" s="11">
        <v>2075824</v>
      </c>
    </row>
    <row r="1704" spans="1:19" x14ac:dyDescent="0.3">
      <c r="A1704" t="s">
        <v>309</v>
      </c>
      <c r="B1704" t="s">
        <v>2224</v>
      </c>
      <c r="C1704" t="s">
        <v>2225</v>
      </c>
      <c r="D1704">
        <v>1</v>
      </c>
      <c r="E1704" t="s">
        <v>312</v>
      </c>
      <c r="F1704" t="s">
        <v>313</v>
      </c>
      <c r="G1704" t="s">
        <v>23</v>
      </c>
      <c r="H1704">
        <v>0</v>
      </c>
      <c r="I1704">
        <v>59</v>
      </c>
      <c r="J1704" t="s">
        <v>48</v>
      </c>
      <c r="K1704" t="s">
        <v>79</v>
      </c>
      <c r="L1704" s="13">
        <v>1174701344</v>
      </c>
      <c r="M1704" s="13">
        <v>21932742</v>
      </c>
      <c r="N1704">
        <v>537782</v>
      </c>
      <c r="O1704">
        <v>539</v>
      </c>
      <c r="P1704">
        <v>538321</v>
      </c>
      <c r="Q1704">
        <v>34.456270789999998</v>
      </c>
      <c r="R1704">
        <v>47.382239970000001</v>
      </c>
      <c r="S1704" s="11">
        <v>1562331</v>
      </c>
    </row>
    <row r="1705" spans="1:19" x14ac:dyDescent="0.3">
      <c r="A1705" t="s">
        <v>309</v>
      </c>
      <c r="B1705" t="s">
        <v>2224</v>
      </c>
      <c r="C1705" t="s">
        <v>2226</v>
      </c>
      <c r="D1705">
        <v>0</v>
      </c>
      <c r="E1705" t="s">
        <v>21</v>
      </c>
      <c r="F1705" t="s">
        <v>22</v>
      </c>
      <c r="G1705" t="s">
        <v>23</v>
      </c>
      <c r="H1705">
        <v>1</v>
      </c>
      <c r="I1705">
        <v>45</v>
      </c>
      <c r="J1705" t="s">
        <v>48</v>
      </c>
      <c r="K1705" t="s">
        <v>29</v>
      </c>
      <c r="L1705" s="13">
        <v>7202976</v>
      </c>
      <c r="M1705" s="13">
        <v>1197946</v>
      </c>
      <c r="N1705">
        <v>524504</v>
      </c>
      <c r="O1705">
        <v>2103</v>
      </c>
      <c r="P1705">
        <v>526607</v>
      </c>
      <c r="Q1705">
        <v>33.706493690000002</v>
      </c>
      <c r="R1705">
        <v>46.351190539999997</v>
      </c>
      <c r="S1705" s="11">
        <v>1562331</v>
      </c>
    </row>
    <row r="1706" spans="1:19" x14ac:dyDescent="0.3">
      <c r="A1706" t="s">
        <v>309</v>
      </c>
      <c r="B1706" t="s">
        <v>2224</v>
      </c>
      <c r="C1706" t="s">
        <v>2227</v>
      </c>
      <c r="D1706">
        <v>0</v>
      </c>
      <c r="E1706" t="s">
        <v>31</v>
      </c>
      <c r="F1706" t="s">
        <v>32</v>
      </c>
      <c r="G1706" t="s">
        <v>23</v>
      </c>
      <c r="H1706">
        <v>4</v>
      </c>
      <c r="I1706">
        <v>51</v>
      </c>
      <c r="J1706" t="s">
        <v>48</v>
      </c>
      <c r="K1706" t="s">
        <v>29</v>
      </c>
      <c r="L1706" s="13">
        <v>13257059</v>
      </c>
      <c r="M1706" s="13">
        <v>138069</v>
      </c>
      <c r="N1706">
        <v>44599</v>
      </c>
      <c r="O1706">
        <v>135</v>
      </c>
      <c r="P1706">
        <v>44734</v>
      </c>
      <c r="Q1706">
        <v>2.8632856929999999</v>
      </c>
      <c r="R1706">
        <v>3.9374223239999999</v>
      </c>
      <c r="S1706" s="11">
        <v>1562331</v>
      </c>
    </row>
    <row r="1707" spans="1:19" x14ac:dyDescent="0.3">
      <c r="A1707" t="s">
        <v>257</v>
      </c>
      <c r="B1707" t="s">
        <v>2228</v>
      </c>
      <c r="C1707" t="s">
        <v>2229</v>
      </c>
      <c r="D1707">
        <v>1</v>
      </c>
      <c r="E1707" t="s">
        <v>439</v>
      </c>
      <c r="F1707" t="s">
        <v>440</v>
      </c>
      <c r="G1707" t="s">
        <v>23</v>
      </c>
      <c r="H1707">
        <v>1</v>
      </c>
      <c r="I1707">
        <v>43</v>
      </c>
      <c r="J1707" t="s">
        <v>48</v>
      </c>
      <c r="K1707" t="s">
        <v>25</v>
      </c>
      <c r="L1707" s="13">
        <v>41036294</v>
      </c>
      <c r="M1707" s="13">
        <v>2500000</v>
      </c>
      <c r="N1707">
        <v>632435</v>
      </c>
      <c r="O1707">
        <v>489</v>
      </c>
      <c r="P1707">
        <v>632924</v>
      </c>
      <c r="Q1707">
        <v>35.853378890000002</v>
      </c>
      <c r="R1707">
        <v>54.846623319999999</v>
      </c>
      <c r="S1707" s="11">
        <v>1765312</v>
      </c>
    </row>
    <row r="1708" spans="1:19" x14ac:dyDescent="0.3">
      <c r="A1708" t="s">
        <v>257</v>
      </c>
      <c r="B1708" t="s">
        <v>2228</v>
      </c>
      <c r="C1708" t="s">
        <v>2230</v>
      </c>
      <c r="D1708">
        <v>0</v>
      </c>
      <c r="E1708" t="s">
        <v>31</v>
      </c>
      <c r="F1708" t="s">
        <v>32</v>
      </c>
      <c r="G1708" t="s">
        <v>23</v>
      </c>
      <c r="H1708">
        <v>2</v>
      </c>
      <c r="I1708">
        <v>66</v>
      </c>
      <c r="J1708" t="s">
        <v>48</v>
      </c>
      <c r="K1708" t="s">
        <v>25</v>
      </c>
      <c r="L1708" s="13">
        <v>3418643970</v>
      </c>
      <c r="M1708" s="13">
        <v>715792024</v>
      </c>
      <c r="N1708">
        <v>369278</v>
      </c>
      <c r="O1708">
        <v>185</v>
      </c>
      <c r="P1708">
        <v>369463</v>
      </c>
      <c r="Q1708">
        <v>20.92904824</v>
      </c>
      <c r="R1708">
        <v>32.016163069999998</v>
      </c>
      <c r="S1708" s="11">
        <v>1765312</v>
      </c>
    </row>
    <row r="1709" spans="1:19" x14ac:dyDescent="0.3">
      <c r="A1709" t="s">
        <v>257</v>
      </c>
      <c r="B1709" t="s">
        <v>2228</v>
      </c>
      <c r="C1709" t="s">
        <v>2231</v>
      </c>
      <c r="D1709">
        <v>0</v>
      </c>
      <c r="E1709" t="s">
        <v>155</v>
      </c>
      <c r="F1709" t="s">
        <v>74</v>
      </c>
      <c r="G1709" t="s">
        <v>23</v>
      </c>
      <c r="H1709">
        <v>0</v>
      </c>
      <c r="I1709">
        <v>32</v>
      </c>
      <c r="J1709" t="s">
        <v>48</v>
      </c>
      <c r="K1709" t="s">
        <v>25</v>
      </c>
      <c r="L1709" s="13">
        <v>601416</v>
      </c>
      <c r="M1709" s="13">
        <v>0</v>
      </c>
      <c r="N1709">
        <v>31794</v>
      </c>
      <c r="O1709">
        <v>1</v>
      </c>
      <c r="P1709">
        <v>31795</v>
      </c>
      <c r="Q1709">
        <v>1.80109805</v>
      </c>
      <c r="R1709">
        <v>2.7552255699999999</v>
      </c>
      <c r="S1709" s="11">
        <v>1765312</v>
      </c>
    </row>
    <row r="1710" spans="1:19" x14ac:dyDescent="0.3">
      <c r="A1710" t="s">
        <v>257</v>
      </c>
      <c r="B1710" t="s">
        <v>2228</v>
      </c>
      <c r="C1710" t="s">
        <v>2232</v>
      </c>
      <c r="D1710">
        <v>0</v>
      </c>
      <c r="E1710" t="s">
        <v>155</v>
      </c>
      <c r="F1710" t="s">
        <v>2233</v>
      </c>
      <c r="G1710" t="s">
        <v>23</v>
      </c>
      <c r="H1710">
        <v>0</v>
      </c>
      <c r="I1710">
        <v>29</v>
      </c>
      <c r="J1710" t="s">
        <v>48</v>
      </c>
      <c r="K1710" t="s">
        <v>59</v>
      </c>
      <c r="L1710" s="13">
        <v>458449</v>
      </c>
      <c r="M1710" s="13">
        <v>0</v>
      </c>
      <c r="N1710">
        <v>21374</v>
      </c>
      <c r="O1710">
        <v>0</v>
      </c>
      <c r="P1710">
        <v>21374</v>
      </c>
      <c r="Q1710">
        <v>1.210777472</v>
      </c>
      <c r="R1710">
        <v>1.8521840329999999</v>
      </c>
      <c r="S1710" s="11">
        <v>1765312</v>
      </c>
    </row>
    <row r="1711" spans="1:19" x14ac:dyDescent="0.3">
      <c r="A1711" t="s">
        <v>257</v>
      </c>
      <c r="B1711" t="s">
        <v>2228</v>
      </c>
      <c r="C1711" t="s">
        <v>33</v>
      </c>
      <c r="D1711">
        <v>0</v>
      </c>
      <c r="E1711" t="s">
        <v>33</v>
      </c>
      <c r="F1711" t="s">
        <v>2885</v>
      </c>
      <c r="G1711" t="s">
        <v>34</v>
      </c>
      <c r="J1711" t="s">
        <v>34</v>
      </c>
      <c r="K1711" t="s">
        <v>34</v>
      </c>
      <c r="N1711">
        <v>18557</v>
      </c>
      <c r="O1711">
        <v>12</v>
      </c>
      <c r="P1711">
        <v>18569</v>
      </c>
      <c r="Q1711">
        <v>1.0518820470000001</v>
      </c>
      <c r="R1711">
        <v>1.6091141250000001</v>
      </c>
      <c r="S1711" s="11">
        <v>1765312</v>
      </c>
    </row>
    <row r="1712" spans="1:19" x14ac:dyDescent="0.3">
      <c r="A1712" t="s">
        <v>257</v>
      </c>
      <c r="B1712" t="s">
        <v>2228</v>
      </c>
      <c r="C1712" t="s">
        <v>2234</v>
      </c>
      <c r="D1712">
        <v>0</v>
      </c>
      <c r="E1712" t="s">
        <v>41</v>
      </c>
      <c r="F1712" t="s">
        <v>42</v>
      </c>
      <c r="G1712" t="s">
        <v>23</v>
      </c>
      <c r="H1712">
        <v>1</v>
      </c>
      <c r="I1712">
        <v>49</v>
      </c>
      <c r="J1712" t="s">
        <v>24</v>
      </c>
      <c r="K1712" t="s">
        <v>52</v>
      </c>
      <c r="L1712" s="13">
        <v>61497000</v>
      </c>
      <c r="M1712" s="13">
        <v>700000</v>
      </c>
      <c r="N1712">
        <v>16478</v>
      </c>
      <c r="O1712">
        <v>59</v>
      </c>
      <c r="P1712">
        <v>16537</v>
      </c>
      <c r="Q1712">
        <v>0.93677491599999996</v>
      </c>
      <c r="R1712">
        <v>1.4330292579999999</v>
      </c>
      <c r="S1712" s="11">
        <v>1765312</v>
      </c>
    </row>
    <row r="1713" spans="1:19" x14ac:dyDescent="0.3">
      <c r="A1713" t="s">
        <v>101</v>
      </c>
      <c r="B1713" t="s">
        <v>2235</v>
      </c>
      <c r="C1713" t="s">
        <v>2236</v>
      </c>
      <c r="D1713">
        <v>1</v>
      </c>
      <c r="E1713" t="s">
        <v>21</v>
      </c>
      <c r="F1713" t="s">
        <v>22</v>
      </c>
      <c r="G1713" t="s">
        <v>23</v>
      </c>
      <c r="H1713">
        <v>2</v>
      </c>
      <c r="I1713">
        <v>34</v>
      </c>
      <c r="J1713" t="s">
        <v>48</v>
      </c>
      <c r="K1713" t="s">
        <v>79</v>
      </c>
      <c r="L1713" s="13">
        <v>2250540</v>
      </c>
      <c r="M1713" s="13">
        <v>456100</v>
      </c>
      <c r="N1713">
        <v>666016</v>
      </c>
      <c r="O1713">
        <v>2091</v>
      </c>
      <c r="P1713">
        <v>668107</v>
      </c>
      <c r="Q1713">
        <v>40.592593399999998</v>
      </c>
      <c r="R1713">
        <v>49.275478829999997</v>
      </c>
      <c r="S1713" s="11">
        <v>1645884</v>
      </c>
    </row>
    <row r="1714" spans="1:19" x14ac:dyDescent="0.3">
      <c r="A1714" t="s">
        <v>101</v>
      </c>
      <c r="B1714" t="s">
        <v>2235</v>
      </c>
      <c r="C1714" t="s">
        <v>2237</v>
      </c>
      <c r="D1714">
        <v>0</v>
      </c>
      <c r="E1714" t="s">
        <v>105</v>
      </c>
      <c r="F1714" t="s">
        <v>2923</v>
      </c>
      <c r="G1714" t="s">
        <v>23</v>
      </c>
      <c r="H1714">
        <v>0</v>
      </c>
      <c r="I1714">
        <v>56</v>
      </c>
      <c r="J1714" t="s">
        <v>48</v>
      </c>
      <c r="K1714" t="s">
        <v>79</v>
      </c>
      <c r="L1714" s="13">
        <v>17024599</v>
      </c>
      <c r="M1714" s="13">
        <v>1716993</v>
      </c>
      <c r="N1714">
        <v>462785</v>
      </c>
      <c r="O1714">
        <v>590</v>
      </c>
      <c r="P1714">
        <v>463375</v>
      </c>
      <c r="Q1714">
        <v>28.153563680000001</v>
      </c>
      <c r="R1714">
        <v>34.175700900000002</v>
      </c>
      <c r="S1714" s="11">
        <v>1645884</v>
      </c>
    </row>
    <row r="1715" spans="1:19" x14ac:dyDescent="0.3">
      <c r="A1715" t="s">
        <v>101</v>
      </c>
      <c r="B1715" t="s">
        <v>2235</v>
      </c>
      <c r="C1715" t="s">
        <v>2238</v>
      </c>
      <c r="D1715">
        <v>0</v>
      </c>
      <c r="E1715" t="s">
        <v>31</v>
      </c>
      <c r="F1715" t="s">
        <v>32</v>
      </c>
      <c r="G1715" t="s">
        <v>23</v>
      </c>
      <c r="H1715">
        <v>8</v>
      </c>
      <c r="I1715">
        <v>58</v>
      </c>
      <c r="J1715" t="s">
        <v>48</v>
      </c>
      <c r="K1715" t="s">
        <v>29</v>
      </c>
      <c r="L1715" s="13">
        <v>5330178</v>
      </c>
      <c r="M1715" s="13">
        <v>609500</v>
      </c>
      <c r="N1715">
        <v>84366</v>
      </c>
      <c r="O1715">
        <v>111</v>
      </c>
      <c r="P1715">
        <v>84477</v>
      </c>
      <c r="Q1715">
        <v>5.1326217400000003</v>
      </c>
      <c r="R1715">
        <v>6.2305059290000004</v>
      </c>
      <c r="S1715" s="11">
        <v>1645884</v>
      </c>
    </row>
    <row r="1716" spans="1:19" x14ac:dyDescent="0.3">
      <c r="A1716" t="s">
        <v>101</v>
      </c>
      <c r="B1716" t="s">
        <v>2235</v>
      </c>
      <c r="C1716" t="s">
        <v>2239</v>
      </c>
      <c r="D1716">
        <v>0</v>
      </c>
      <c r="E1716" t="s">
        <v>490</v>
      </c>
      <c r="F1716" t="s">
        <v>491</v>
      </c>
      <c r="G1716" t="s">
        <v>23</v>
      </c>
      <c r="H1716">
        <v>1</v>
      </c>
      <c r="I1716">
        <v>73</v>
      </c>
      <c r="J1716" t="s">
        <v>48</v>
      </c>
      <c r="K1716" t="s">
        <v>29</v>
      </c>
      <c r="L1716" s="13">
        <v>17909890</v>
      </c>
      <c r="M1716" s="13">
        <v>0</v>
      </c>
      <c r="N1716">
        <v>68293</v>
      </c>
      <c r="O1716">
        <v>141</v>
      </c>
      <c r="P1716">
        <v>68434</v>
      </c>
      <c r="Q1716">
        <v>4.1578871900000003</v>
      </c>
      <c r="R1716">
        <v>5.0472725450000002</v>
      </c>
      <c r="S1716" s="11">
        <v>1645884</v>
      </c>
    </row>
    <row r="1717" spans="1:19" x14ac:dyDescent="0.3">
      <c r="A1717" t="s">
        <v>257</v>
      </c>
      <c r="B1717" t="s">
        <v>2240</v>
      </c>
      <c r="C1717" t="s">
        <v>2241</v>
      </c>
      <c r="D1717">
        <v>1</v>
      </c>
      <c r="E1717" t="s">
        <v>21</v>
      </c>
      <c r="F1717" t="s">
        <v>22</v>
      </c>
      <c r="G1717" t="s">
        <v>23</v>
      </c>
      <c r="H1717">
        <v>1</v>
      </c>
      <c r="I1717">
        <v>69</v>
      </c>
      <c r="J1717" t="s">
        <v>48</v>
      </c>
      <c r="K1717" t="s">
        <v>52</v>
      </c>
      <c r="L1717" s="13">
        <v>33791375</v>
      </c>
      <c r="M1717" s="13">
        <v>1146627</v>
      </c>
      <c r="N1717">
        <v>574081</v>
      </c>
      <c r="O1717">
        <v>3706</v>
      </c>
      <c r="P1717">
        <v>577787</v>
      </c>
      <c r="Q1717">
        <v>34.834313229999999</v>
      </c>
      <c r="R1717">
        <v>57.770900930000003</v>
      </c>
      <c r="S1717" s="11">
        <v>1658672</v>
      </c>
    </row>
    <row r="1718" spans="1:19" x14ac:dyDescent="0.3">
      <c r="A1718" t="s">
        <v>257</v>
      </c>
      <c r="B1718" t="s">
        <v>2240</v>
      </c>
      <c r="C1718" t="s">
        <v>2242</v>
      </c>
      <c r="D1718">
        <v>0</v>
      </c>
      <c r="E1718" t="s">
        <v>1334</v>
      </c>
      <c r="F1718" t="s">
        <v>130</v>
      </c>
      <c r="G1718" t="s">
        <v>23</v>
      </c>
      <c r="I1718">
        <v>27</v>
      </c>
      <c r="J1718" t="s">
        <v>48</v>
      </c>
      <c r="K1718" t="s">
        <v>711</v>
      </c>
      <c r="L1718" s="13" t="s">
        <v>711</v>
      </c>
      <c r="M1718" s="13" t="s">
        <v>711</v>
      </c>
      <c r="N1718">
        <v>281500</v>
      </c>
      <c r="O1718">
        <v>2639</v>
      </c>
      <c r="P1718">
        <v>284139</v>
      </c>
      <c r="Q1718">
        <v>17.130511640000002</v>
      </c>
      <c r="R1718">
        <v>28.410064640000002</v>
      </c>
      <c r="S1718" s="11">
        <v>1658672</v>
      </c>
    </row>
    <row r="1719" spans="1:19" x14ac:dyDescent="0.3">
      <c r="A1719" t="s">
        <v>257</v>
      </c>
      <c r="B1719" t="s">
        <v>2240</v>
      </c>
      <c r="C1719" t="s">
        <v>33</v>
      </c>
      <c r="D1719">
        <v>0</v>
      </c>
      <c r="E1719" t="s">
        <v>33</v>
      </c>
      <c r="F1719" t="s">
        <v>2885</v>
      </c>
      <c r="G1719" t="s">
        <v>34</v>
      </c>
      <c r="J1719" t="s">
        <v>34</v>
      </c>
      <c r="K1719" t="s">
        <v>34</v>
      </c>
      <c r="N1719">
        <v>22644</v>
      </c>
      <c r="O1719">
        <v>62</v>
      </c>
      <c r="P1719">
        <v>22706</v>
      </c>
      <c r="Q1719">
        <v>1.368926466</v>
      </c>
      <c r="R1719">
        <v>2.2702935100000001</v>
      </c>
      <c r="S1719" s="11">
        <v>1658672</v>
      </c>
    </row>
    <row r="1720" spans="1:19" x14ac:dyDescent="0.3">
      <c r="A1720" t="s">
        <v>257</v>
      </c>
      <c r="B1720" t="s">
        <v>2240</v>
      </c>
      <c r="C1720" t="s">
        <v>2243</v>
      </c>
      <c r="D1720">
        <v>0</v>
      </c>
      <c r="E1720" t="s">
        <v>2244</v>
      </c>
      <c r="F1720" t="s">
        <v>240</v>
      </c>
      <c r="G1720" t="s">
        <v>23</v>
      </c>
      <c r="H1720">
        <v>1</v>
      </c>
      <c r="I1720">
        <v>30</v>
      </c>
      <c r="J1720" t="s">
        <v>48</v>
      </c>
      <c r="K1720" t="s">
        <v>66</v>
      </c>
      <c r="L1720" s="13">
        <v>2595500</v>
      </c>
      <c r="M1720" s="13">
        <v>77904</v>
      </c>
      <c r="N1720">
        <v>17736</v>
      </c>
      <c r="O1720">
        <v>5</v>
      </c>
      <c r="P1720">
        <v>17741</v>
      </c>
      <c r="Q1720">
        <v>1.0695906120000001</v>
      </c>
      <c r="R1720">
        <v>1.773860529</v>
      </c>
      <c r="S1720" s="11">
        <v>1658672</v>
      </c>
    </row>
    <row r="1721" spans="1:19" x14ac:dyDescent="0.3">
      <c r="A1721" t="s">
        <v>257</v>
      </c>
      <c r="B1721" t="s">
        <v>2240</v>
      </c>
      <c r="C1721" t="s">
        <v>2245</v>
      </c>
      <c r="D1721">
        <v>0</v>
      </c>
      <c r="E1721" t="s">
        <v>271</v>
      </c>
      <c r="F1721" t="s">
        <v>272</v>
      </c>
      <c r="G1721" t="s">
        <v>44</v>
      </c>
      <c r="H1721">
        <v>0</v>
      </c>
      <c r="I1721">
        <v>42</v>
      </c>
      <c r="J1721" t="s">
        <v>48</v>
      </c>
      <c r="K1721" t="s">
        <v>167</v>
      </c>
      <c r="L1721" s="13">
        <v>210000</v>
      </c>
      <c r="M1721" s="13">
        <v>0</v>
      </c>
      <c r="N1721">
        <v>14023</v>
      </c>
      <c r="O1721">
        <v>4</v>
      </c>
      <c r="P1721">
        <v>14027</v>
      </c>
      <c r="Q1721">
        <v>0.845676541</v>
      </c>
      <c r="R1721">
        <v>1.402510661</v>
      </c>
      <c r="S1721" s="11">
        <v>1658672</v>
      </c>
    </row>
    <row r="1722" spans="1:19" x14ac:dyDescent="0.3">
      <c r="A1722" t="s">
        <v>257</v>
      </c>
      <c r="B1722" t="s">
        <v>2240</v>
      </c>
      <c r="C1722" t="s">
        <v>2246</v>
      </c>
      <c r="D1722">
        <v>0</v>
      </c>
      <c r="E1722" t="s">
        <v>2010</v>
      </c>
      <c r="F1722" t="s">
        <v>221</v>
      </c>
      <c r="G1722" t="s">
        <v>23</v>
      </c>
      <c r="H1722">
        <v>1</v>
      </c>
      <c r="I1722">
        <v>34</v>
      </c>
      <c r="J1722" t="s">
        <v>38</v>
      </c>
      <c r="K1722" t="s">
        <v>66</v>
      </c>
      <c r="L1722" s="13">
        <v>2597200</v>
      </c>
      <c r="M1722" s="13">
        <v>0</v>
      </c>
      <c r="N1722">
        <v>12060</v>
      </c>
      <c r="O1722">
        <v>20</v>
      </c>
      <c r="P1722">
        <v>12080</v>
      </c>
      <c r="Q1722">
        <v>0.72829347799999999</v>
      </c>
      <c r="R1722">
        <v>1.2078369419999999</v>
      </c>
      <c r="S1722" s="11">
        <v>1658672</v>
      </c>
    </row>
    <row r="1723" spans="1:19" x14ac:dyDescent="0.3">
      <c r="A1723" t="s">
        <v>257</v>
      </c>
      <c r="B1723" t="s">
        <v>2240</v>
      </c>
      <c r="C1723" t="s">
        <v>2247</v>
      </c>
      <c r="D1723">
        <v>0</v>
      </c>
      <c r="E1723" t="s">
        <v>87</v>
      </c>
      <c r="F1723" t="s">
        <v>2924</v>
      </c>
      <c r="G1723" t="s">
        <v>23</v>
      </c>
      <c r="H1723">
        <v>1</v>
      </c>
      <c r="I1723">
        <v>55</v>
      </c>
      <c r="J1723" t="s">
        <v>48</v>
      </c>
      <c r="K1723" t="s">
        <v>25</v>
      </c>
      <c r="L1723" s="13">
        <v>290251911</v>
      </c>
      <c r="M1723" s="13">
        <v>367711</v>
      </c>
      <c r="N1723">
        <v>10206</v>
      </c>
      <c r="O1723">
        <v>68</v>
      </c>
      <c r="P1723">
        <v>10274</v>
      </c>
      <c r="Q1723">
        <v>0.61941119200000005</v>
      </c>
      <c r="R1723">
        <v>1.02726132</v>
      </c>
      <c r="S1723" s="11">
        <v>1658672</v>
      </c>
    </row>
    <row r="1724" spans="1:19" x14ac:dyDescent="0.3">
      <c r="A1724" t="s">
        <v>35</v>
      </c>
      <c r="B1724" t="s">
        <v>2248</v>
      </c>
      <c r="C1724" t="s">
        <v>2249</v>
      </c>
      <c r="D1724">
        <v>1</v>
      </c>
      <c r="E1724" t="s">
        <v>31</v>
      </c>
      <c r="F1724" t="s">
        <v>32</v>
      </c>
      <c r="G1724" t="s">
        <v>44</v>
      </c>
      <c r="H1724">
        <v>1</v>
      </c>
      <c r="I1724">
        <v>72</v>
      </c>
      <c r="J1724" t="s">
        <v>48</v>
      </c>
      <c r="K1724" t="s">
        <v>59</v>
      </c>
      <c r="L1724" s="13">
        <v>118263916</v>
      </c>
      <c r="M1724" s="13">
        <v>0</v>
      </c>
      <c r="N1724">
        <v>533687</v>
      </c>
      <c r="O1724">
        <v>1231</v>
      </c>
      <c r="P1724">
        <v>534918</v>
      </c>
      <c r="Q1724">
        <v>31.424210810000002</v>
      </c>
      <c r="R1724">
        <v>55.777448280000002</v>
      </c>
      <c r="S1724" s="11">
        <v>1702248</v>
      </c>
    </row>
    <row r="1725" spans="1:19" x14ac:dyDescent="0.3">
      <c r="A1725" t="s">
        <v>35</v>
      </c>
      <c r="B1725" t="s">
        <v>2248</v>
      </c>
      <c r="C1725" t="s">
        <v>2250</v>
      </c>
      <c r="D1725">
        <v>0</v>
      </c>
      <c r="E1725" t="s">
        <v>21</v>
      </c>
      <c r="F1725" t="s">
        <v>22</v>
      </c>
      <c r="G1725" t="s">
        <v>23</v>
      </c>
      <c r="H1725">
        <v>3</v>
      </c>
      <c r="I1725">
        <v>51</v>
      </c>
      <c r="J1725" t="s">
        <v>48</v>
      </c>
      <c r="K1725" t="s">
        <v>52</v>
      </c>
      <c r="L1725" s="13">
        <v>29676192</v>
      </c>
      <c r="M1725" s="13">
        <v>972748</v>
      </c>
      <c r="N1725">
        <v>365839</v>
      </c>
      <c r="O1725">
        <v>1901</v>
      </c>
      <c r="P1725">
        <v>367740</v>
      </c>
      <c r="Q1725">
        <v>21.603197649999998</v>
      </c>
      <c r="R1725">
        <v>38.345314289999997</v>
      </c>
      <c r="S1725" s="11">
        <v>1702248</v>
      </c>
    </row>
    <row r="1726" spans="1:19" x14ac:dyDescent="0.3">
      <c r="A1726" t="s">
        <v>35</v>
      </c>
      <c r="B1726" t="s">
        <v>2248</v>
      </c>
      <c r="C1726" t="s">
        <v>33</v>
      </c>
      <c r="D1726">
        <v>0</v>
      </c>
      <c r="E1726" t="s">
        <v>33</v>
      </c>
      <c r="F1726" t="s">
        <v>2885</v>
      </c>
      <c r="G1726" t="s">
        <v>34</v>
      </c>
      <c r="J1726" t="s">
        <v>34</v>
      </c>
      <c r="K1726" t="s">
        <v>34</v>
      </c>
      <c r="N1726">
        <v>10225</v>
      </c>
      <c r="O1726">
        <v>27</v>
      </c>
      <c r="P1726">
        <v>10252</v>
      </c>
      <c r="Q1726">
        <v>0.60226241999999997</v>
      </c>
      <c r="R1726">
        <v>1.0690057159999999</v>
      </c>
      <c r="S1726" s="11">
        <v>1702248</v>
      </c>
    </row>
    <row r="1727" spans="1:19" x14ac:dyDescent="0.3">
      <c r="A1727" t="s">
        <v>363</v>
      </c>
      <c r="B1727" t="s">
        <v>2251</v>
      </c>
      <c r="C1727" t="s">
        <v>2252</v>
      </c>
      <c r="D1727">
        <v>1</v>
      </c>
      <c r="E1727" t="s">
        <v>21</v>
      </c>
      <c r="F1727" t="s">
        <v>22</v>
      </c>
      <c r="G1727" t="s">
        <v>23</v>
      </c>
      <c r="H1727">
        <v>0</v>
      </c>
      <c r="I1727">
        <v>62</v>
      </c>
      <c r="J1727" t="s">
        <v>24</v>
      </c>
      <c r="K1727" t="s">
        <v>79</v>
      </c>
      <c r="L1727" s="13">
        <v>30638375</v>
      </c>
      <c r="M1727" s="13">
        <v>678532</v>
      </c>
      <c r="N1727">
        <v>596804</v>
      </c>
      <c r="O1727">
        <v>1533</v>
      </c>
      <c r="P1727">
        <v>598337</v>
      </c>
      <c r="Q1727">
        <v>31.030793419999998</v>
      </c>
      <c r="R1727">
        <v>53.187307660000002</v>
      </c>
      <c r="S1727" s="11">
        <v>1928204</v>
      </c>
    </row>
    <row r="1728" spans="1:19" x14ac:dyDescent="0.3">
      <c r="A1728" t="s">
        <v>363</v>
      </c>
      <c r="B1728" t="s">
        <v>2251</v>
      </c>
      <c r="C1728" t="s">
        <v>2253</v>
      </c>
      <c r="D1728">
        <v>0</v>
      </c>
      <c r="E1728" t="s">
        <v>31</v>
      </c>
      <c r="F1728" t="s">
        <v>32</v>
      </c>
      <c r="G1728" t="s">
        <v>23</v>
      </c>
      <c r="H1728">
        <v>1</v>
      </c>
      <c r="I1728">
        <v>53</v>
      </c>
      <c r="J1728" t="s">
        <v>24</v>
      </c>
      <c r="K1728" t="s">
        <v>79</v>
      </c>
      <c r="L1728" s="13">
        <v>101129729</v>
      </c>
      <c r="M1728" s="13">
        <v>5703400</v>
      </c>
      <c r="N1728">
        <v>479959</v>
      </c>
      <c r="O1728">
        <v>662</v>
      </c>
      <c r="P1728">
        <v>480621</v>
      </c>
      <c r="Q1728">
        <v>24.925837720000001</v>
      </c>
      <c r="R1728">
        <v>42.72330977</v>
      </c>
      <c r="S1728" s="11">
        <v>1928204</v>
      </c>
    </row>
    <row r="1729" spans="1:19" x14ac:dyDescent="0.3">
      <c r="A1729" t="s">
        <v>363</v>
      </c>
      <c r="B1729" t="s">
        <v>2251</v>
      </c>
      <c r="C1729" t="s">
        <v>33</v>
      </c>
      <c r="D1729">
        <v>0</v>
      </c>
      <c r="E1729" t="s">
        <v>33</v>
      </c>
      <c r="F1729" t="s">
        <v>2885</v>
      </c>
      <c r="G1729" t="s">
        <v>34</v>
      </c>
      <c r="J1729" t="s">
        <v>34</v>
      </c>
      <c r="K1729" t="s">
        <v>34</v>
      </c>
      <c r="N1729">
        <v>14914</v>
      </c>
      <c r="O1729">
        <v>7</v>
      </c>
      <c r="P1729">
        <v>14921</v>
      </c>
      <c r="Q1729">
        <v>0.77382890999999998</v>
      </c>
      <c r="R1729">
        <v>1.3263559119999999</v>
      </c>
      <c r="S1729" s="11">
        <v>1928204</v>
      </c>
    </row>
    <row r="1730" spans="1:19" x14ac:dyDescent="0.3">
      <c r="A1730" t="s">
        <v>363</v>
      </c>
      <c r="B1730" t="s">
        <v>2251</v>
      </c>
      <c r="C1730" t="s">
        <v>2254</v>
      </c>
      <c r="D1730">
        <v>0</v>
      </c>
      <c r="E1730" t="s">
        <v>41</v>
      </c>
      <c r="F1730" t="s">
        <v>42</v>
      </c>
      <c r="G1730" t="s">
        <v>23</v>
      </c>
      <c r="H1730">
        <v>0</v>
      </c>
      <c r="I1730">
        <v>37</v>
      </c>
      <c r="J1730" t="s">
        <v>24</v>
      </c>
      <c r="K1730" t="s">
        <v>79</v>
      </c>
      <c r="L1730" s="13">
        <v>1706000</v>
      </c>
      <c r="M1730" s="13">
        <v>0</v>
      </c>
      <c r="N1730">
        <v>13812</v>
      </c>
      <c r="O1730">
        <v>18</v>
      </c>
      <c r="P1730">
        <v>13830</v>
      </c>
      <c r="Q1730">
        <v>0.71724776000000001</v>
      </c>
      <c r="R1730">
        <v>1.229374859</v>
      </c>
      <c r="S1730" s="11">
        <v>1928204</v>
      </c>
    </row>
    <row r="1731" spans="1:19" x14ac:dyDescent="0.3">
      <c r="A1731" t="s">
        <v>45</v>
      </c>
      <c r="B1731" t="s">
        <v>2255</v>
      </c>
      <c r="C1731" t="s">
        <v>2256</v>
      </c>
      <c r="D1731">
        <v>1</v>
      </c>
      <c r="E1731" t="s">
        <v>50</v>
      </c>
      <c r="F1731" t="s">
        <v>51</v>
      </c>
      <c r="G1731" t="s">
        <v>23</v>
      </c>
      <c r="H1731">
        <v>0</v>
      </c>
      <c r="I1731">
        <v>64</v>
      </c>
      <c r="J1731" t="s">
        <v>48</v>
      </c>
      <c r="K1731" t="s">
        <v>59</v>
      </c>
      <c r="L1731" s="13">
        <v>127487277</v>
      </c>
      <c r="M1731" s="13">
        <v>3221073</v>
      </c>
      <c r="N1731">
        <v>484563</v>
      </c>
      <c r="O1731">
        <v>2405</v>
      </c>
      <c r="P1731">
        <v>486968</v>
      </c>
      <c r="Q1731">
        <v>29.4602729</v>
      </c>
      <c r="R1731">
        <v>47.38965125</v>
      </c>
      <c r="S1731" s="11">
        <v>1652965</v>
      </c>
    </row>
    <row r="1732" spans="1:19" x14ac:dyDescent="0.3">
      <c r="A1732" t="s">
        <v>45</v>
      </c>
      <c r="B1732" t="s">
        <v>2255</v>
      </c>
      <c r="C1732" t="s">
        <v>2257</v>
      </c>
      <c r="D1732">
        <v>0</v>
      </c>
      <c r="E1732" t="s">
        <v>158</v>
      </c>
      <c r="F1732" t="s">
        <v>159</v>
      </c>
      <c r="G1732" t="s">
        <v>23</v>
      </c>
      <c r="H1732">
        <v>0</v>
      </c>
      <c r="I1732">
        <v>67</v>
      </c>
      <c r="J1732" t="s">
        <v>48</v>
      </c>
      <c r="K1732" t="s">
        <v>61</v>
      </c>
      <c r="L1732" s="13">
        <v>54422110</v>
      </c>
      <c r="M1732" s="13">
        <v>21341268</v>
      </c>
      <c r="N1732">
        <v>452942</v>
      </c>
      <c r="O1732">
        <v>2588</v>
      </c>
      <c r="P1732">
        <v>455530</v>
      </c>
      <c r="Q1732">
        <v>27.55835725</v>
      </c>
      <c r="R1732">
        <v>44.33023902</v>
      </c>
      <c r="S1732" s="11">
        <v>1652965</v>
      </c>
    </row>
    <row r="1733" spans="1:19" x14ac:dyDescent="0.3">
      <c r="A1733" t="s">
        <v>45</v>
      </c>
      <c r="B1733" t="s">
        <v>2255</v>
      </c>
      <c r="C1733" t="s">
        <v>2258</v>
      </c>
      <c r="D1733">
        <v>0</v>
      </c>
      <c r="E1733" t="s">
        <v>54</v>
      </c>
      <c r="F1733" t="s">
        <v>55</v>
      </c>
      <c r="G1733" t="s">
        <v>44</v>
      </c>
      <c r="H1733">
        <v>0</v>
      </c>
      <c r="I1733">
        <v>61</v>
      </c>
      <c r="J1733" t="s">
        <v>48</v>
      </c>
      <c r="K1733" t="s">
        <v>314</v>
      </c>
      <c r="L1733" s="13">
        <v>11042707</v>
      </c>
      <c r="M1733" s="13">
        <v>519330</v>
      </c>
      <c r="N1733">
        <v>23042</v>
      </c>
      <c r="O1733">
        <v>154</v>
      </c>
      <c r="P1733">
        <v>23196</v>
      </c>
      <c r="Q1733">
        <v>1.403296501</v>
      </c>
      <c r="R1733">
        <v>2.2573359040000001</v>
      </c>
      <c r="S1733" s="11">
        <v>1652965</v>
      </c>
    </row>
    <row r="1734" spans="1:19" x14ac:dyDescent="0.3">
      <c r="A1734" t="s">
        <v>45</v>
      </c>
      <c r="B1734" t="s">
        <v>2255</v>
      </c>
      <c r="C1734" t="s">
        <v>2259</v>
      </c>
      <c r="D1734">
        <v>0</v>
      </c>
      <c r="E1734" t="s">
        <v>155</v>
      </c>
      <c r="F1734" t="s">
        <v>335</v>
      </c>
      <c r="G1734" t="s">
        <v>23</v>
      </c>
      <c r="H1734">
        <v>0</v>
      </c>
      <c r="I1734">
        <v>50</v>
      </c>
      <c r="J1734" t="s">
        <v>48</v>
      </c>
      <c r="K1734" t="s">
        <v>61</v>
      </c>
      <c r="L1734" s="13">
        <v>2862500</v>
      </c>
      <c r="M1734" s="13">
        <v>0</v>
      </c>
      <c r="N1734">
        <v>12264</v>
      </c>
      <c r="O1734">
        <v>1</v>
      </c>
      <c r="P1734">
        <v>12265</v>
      </c>
      <c r="Q1734">
        <v>0.74199998199999995</v>
      </c>
      <c r="R1734">
        <v>1.1935775500000001</v>
      </c>
      <c r="S1734" s="11">
        <v>1652965</v>
      </c>
    </row>
    <row r="1735" spans="1:19" x14ac:dyDescent="0.3">
      <c r="A1735" t="s">
        <v>45</v>
      </c>
      <c r="B1735" t="s">
        <v>2255</v>
      </c>
      <c r="C1735" t="s">
        <v>33</v>
      </c>
      <c r="D1735">
        <v>0</v>
      </c>
      <c r="E1735" t="s">
        <v>33</v>
      </c>
      <c r="F1735" t="s">
        <v>2885</v>
      </c>
      <c r="G1735" t="s">
        <v>34</v>
      </c>
      <c r="J1735" t="s">
        <v>34</v>
      </c>
      <c r="K1735" t="s">
        <v>34</v>
      </c>
      <c r="N1735">
        <v>11435</v>
      </c>
      <c r="O1735">
        <v>55</v>
      </c>
      <c r="P1735">
        <v>11490</v>
      </c>
      <c r="Q1735">
        <v>0.69511453700000003</v>
      </c>
      <c r="R1735">
        <v>1.118157852</v>
      </c>
      <c r="S1735" s="11">
        <v>1652965</v>
      </c>
    </row>
    <row r="1736" spans="1:19" x14ac:dyDescent="0.3">
      <c r="A1736" t="s">
        <v>101</v>
      </c>
      <c r="B1736" t="s">
        <v>2260</v>
      </c>
      <c r="C1736" t="s">
        <v>2261</v>
      </c>
      <c r="D1736">
        <v>1</v>
      </c>
      <c r="E1736" t="s">
        <v>21</v>
      </c>
      <c r="F1736" t="s">
        <v>22</v>
      </c>
      <c r="G1736" t="s">
        <v>44</v>
      </c>
      <c r="H1736">
        <v>2</v>
      </c>
      <c r="I1736">
        <v>48</v>
      </c>
      <c r="J1736" t="s">
        <v>48</v>
      </c>
      <c r="K1736" t="s">
        <v>29</v>
      </c>
      <c r="L1736" s="13">
        <v>6139123</v>
      </c>
      <c r="M1736" s="13">
        <v>823416</v>
      </c>
      <c r="N1736">
        <v>509862</v>
      </c>
      <c r="O1736">
        <v>1790</v>
      </c>
      <c r="P1736">
        <v>511652</v>
      </c>
      <c r="Q1736">
        <v>31.953885159999999</v>
      </c>
      <c r="R1736">
        <v>40.032987079999998</v>
      </c>
      <c r="S1736" s="11">
        <v>1601220</v>
      </c>
    </row>
    <row r="1737" spans="1:19" x14ac:dyDescent="0.3">
      <c r="A1737" t="s">
        <v>101</v>
      </c>
      <c r="B1737" t="s">
        <v>2260</v>
      </c>
      <c r="C1737" t="s">
        <v>2262</v>
      </c>
      <c r="D1737">
        <v>0</v>
      </c>
      <c r="E1737" t="s">
        <v>105</v>
      </c>
      <c r="F1737" t="s">
        <v>2923</v>
      </c>
      <c r="G1737" t="s">
        <v>23</v>
      </c>
      <c r="H1737">
        <v>4</v>
      </c>
      <c r="I1737">
        <v>64</v>
      </c>
      <c r="J1737" t="s">
        <v>48</v>
      </c>
      <c r="K1737" t="s">
        <v>29</v>
      </c>
      <c r="L1737" s="13">
        <v>20695117</v>
      </c>
      <c r="M1737" s="13">
        <v>0</v>
      </c>
      <c r="N1737">
        <v>449269</v>
      </c>
      <c r="O1737">
        <v>1809</v>
      </c>
      <c r="P1737">
        <v>451078</v>
      </c>
      <c r="Q1737">
        <v>28.170894690000001</v>
      </c>
      <c r="R1737">
        <v>35.293519320000001</v>
      </c>
      <c r="S1737" s="11">
        <v>1601220</v>
      </c>
    </row>
    <row r="1738" spans="1:19" x14ac:dyDescent="0.3">
      <c r="A1738" t="s">
        <v>101</v>
      </c>
      <c r="B1738" t="s">
        <v>2260</v>
      </c>
      <c r="C1738" t="s">
        <v>2263</v>
      </c>
      <c r="D1738">
        <v>0</v>
      </c>
      <c r="E1738" t="s">
        <v>87</v>
      </c>
      <c r="F1738" t="s">
        <v>88</v>
      </c>
      <c r="G1738" t="s">
        <v>23</v>
      </c>
      <c r="H1738">
        <v>1</v>
      </c>
      <c r="I1738">
        <v>61</v>
      </c>
      <c r="J1738" t="s">
        <v>48</v>
      </c>
      <c r="K1738" t="s">
        <v>29</v>
      </c>
      <c r="L1738" s="13">
        <v>9690051</v>
      </c>
      <c r="M1738" s="13">
        <v>619755</v>
      </c>
      <c r="N1738">
        <v>181310</v>
      </c>
      <c r="O1738">
        <v>725</v>
      </c>
      <c r="P1738">
        <v>182035</v>
      </c>
      <c r="Q1738">
        <v>11.368518999999999</v>
      </c>
      <c r="R1738">
        <v>14.242893219999999</v>
      </c>
      <c r="S1738" s="11">
        <v>1601220</v>
      </c>
    </row>
    <row r="1739" spans="1:19" x14ac:dyDescent="0.3">
      <c r="A1739" t="s">
        <v>101</v>
      </c>
      <c r="B1739" t="s">
        <v>2260</v>
      </c>
      <c r="C1739" t="s">
        <v>2264</v>
      </c>
      <c r="D1739">
        <v>0</v>
      </c>
      <c r="E1739" t="s">
        <v>31</v>
      </c>
      <c r="F1739" t="s">
        <v>32</v>
      </c>
      <c r="G1739" t="s">
        <v>44</v>
      </c>
      <c r="H1739">
        <v>4</v>
      </c>
      <c r="I1739">
        <v>58</v>
      </c>
      <c r="J1739" t="s">
        <v>48</v>
      </c>
      <c r="K1739" t="s">
        <v>29</v>
      </c>
      <c r="L1739" s="13">
        <v>15615375</v>
      </c>
      <c r="M1739" s="13">
        <v>0</v>
      </c>
      <c r="N1739">
        <v>83460</v>
      </c>
      <c r="O1739">
        <v>202</v>
      </c>
      <c r="P1739">
        <v>83662</v>
      </c>
      <c r="Q1739">
        <v>5.2248910210000004</v>
      </c>
      <c r="R1739">
        <v>6.5459331059999997</v>
      </c>
      <c r="S1739" s="11">
        <v>1601220</v>
      </c>
    </row>
    <row r="1740" spans="1:19" x14ac:dyDescent="0.3">
      <c r="A1740" t="s">
        <v>101</v>
      </c>
      <c r="B1740" t="s">
        <v>2260</v>
      </c>
      <c r="C1740" t="s">
        <v>33</v>
      </c>
      <c r="D1740">
        <v>0</v>
      </c>
      <c r="E1740" t="s">
        <v>33</v>
      </c>
      <c r="F1740" t="s">
        <v>2885</v>
      </c>
      <c r="G1740" t="s">
        <v>34</v>
      </c>
      <c r="J1740" t="s">
        <v>34</v>
      </c>
      <c r="K1740" t="s">
        <v>34</v>
      </c>
      <c r="N1740">
        <v>13747</v>
      </c>
      <c r="O1740">
        <v>2</v>
      </c>
      <c r="P1740">
        <v>13749</v>
      </c>
      <c r="Q1740">
        <v>0.85865777300000001</v>
      </c>
      <c r="R1740">
        <v>1.0757576230000001</v>
      </c>
      <c r="S1740" s="11">
        <v>1601220</v>
      </c>
    </row>
    <row r="1741" spans="1:19" x14ac:dyDescent="0.3">
      <c r="A1741" t="s">
        <v>536</v>
      </c>
      <c r="B1741" t="s">
        <v>2265</v>
      </c>
      <c r="C1741" t="s">
        <v>2266</v>
      </c>
      <c r="D1741">
        <v>1</v>
      </c>
      <c r="E1741" t="s">
        <v>21</v>
      </c>
      <c r="F1741" t="s">
        <v>22</v>
      </c>
      <c r="G1741" t="s">
        <v>44</v>
      </c>
      <c r="H1741">
        <v>0</v>
      </c>
      <c r="I1741">
        <v>43</v>
      </c>
      <c r="J1741" t="s">
        <v>24</v>
      </c>
      <c r="K1741" t="s">
        <v>25</v>
      </c>
      <c r="L1741" s="13">
        <v>7043539</v>
      </c>
      <c r="M1741" s="13">
        <v>0</v>
      </c>
      <c r="N1741">
        <v>656939</v>
      </c>
      <c r="O1741">
        <v>1396</v>
      </c>
      <c r="P1741">
        <v>658335</v>
      </c>
      <c r="Q1741">
        <v>37.970533019999998</v>
      </c>
      <c r="R1741">
        <v>48.738803369999999</v>
      </c>
      <c r="S1741" s="11">
        <v>1733805</v>
      </c>
    </row>
    <row r="1742" spans="1:19" x14ac:dyDescent="0.3">
      <c r="A1742" t="s">
        <v>536</v>
      </c>
      <c r="B1742" t="s">
        <v>2265</v>
      </c>
      <c r="C1742" t="s">
        <v>2267</v>
      </c>
      <c r="D1742">
        <v>0</v>
      </c>
      <c r="E1742" t="s">
        <v>31</v>
      </c>
      <c r="F1742" t="s">
        <v>32</v>
      </c>
      <c r="G1742" t="s">
        <v>23</v>
      </c>
      <c r="H1742">
        <v>1</v>
      </c>
      <c r="I1742">
        <v>42</v>
      </c>
      <c r="J1742" t="s">
        <v>24</v>
      </c>
      <c r="K1742" t="s">
        <v>29</v>
      </c>
      <c r="L1742" s="13">
        <v>7254977</v>
      </c>
      <c r="M1742" s="13">
        <v>2080854</v>
      </c>
      <c r="N1742">
        <v>590690</v>
      </c>
      <c r="O1742">
        <v>1618</v>
      </c>
      <c r="P1742">
        <v>592308</v>
      </c>
      <c r="Q1742">
        <v>34.162319289999999</v>
      </c>
      <c r="R1742">
        <v>43.850597559999997</v>
      </c>
      <c r="S1742" s="11">
        <v>1733805</v>
      </c>
    </row>
    <row r="1743" spans="1:19" x14ac:dyDescent="0.3">
      <c r="A1743" t="s">
        <v>536</v>
      </c>
      <c r="B1743" t="s">
        <v>2265</v>
      </c>
      <c r="C1743" t="s">
        <v>2268</v>
      </c>
      <c r="D1743">
        <v>0</v>
      </c>
      <c r="E1743" t="s">
        <v>41</v>
      </c>
      <c r="F1743" t="s">
        <v>42</v>
      </c>
      <c r="G1743" t="s">
        <v>23</v>
      </c>
      <c r="H1743">
        <v>0</v>
      </c>
      <c r="I1743">
        <v>58</v>
      </c>
      <c r="J1743" t="s">
        <v>24</v>
      </c>
      <c r="K1743" t="s">
        <v>52</v>
      </c>
      <c r="L1743" s="13">
        <v>7697000</v>
      </c>
      <c r="M1743" s="13">
        <v>1475000</v>
      </c>
      <c r="N1743">
        <v>26491</v>
      </c>
      <c r="O1743">
        <v>105</v>
      </c>
      <c r="P1743">
        <v>26596</v>
      </c>
      <c r="Q1743">
        <v>1.5339671989999999</v>
      </c>
      <c r="R1743">
        <v>1.9689933159999999</v>
      </c>
      <c r="S1743" s="11">
        <v>1733805</v>
      </c>
    </row>
    <row r="1744" spans="1:19" x14ac:dyDescent="0.3">
      <c r="A1744" t="s">
        <v>536</v>
      </c>
      <c r="B1744" t="s">
        <v>2265</v>
      </c>
      <c r="C1744" t="s">
        <v>33</v>
      </c>
      <c r="D1744">
        <v>0</v>
      </c>
      <c r="E1744" t="s">
        <v>33</v>
      </c>
      <c r="F1744" t="s">
        <v>2885</v>
      </c>
      <c r="G1744" t="s">
        <v>34</v>
      </c>
      <c r="J1744" t="s">
        <v>34</v>
      </c>
      <c r="K1744" t="s">
        <v>34</v>
      </c>
      <c r="N1744">
        <v>15720</v>
      </c>
      <c r="O1744">
        <v>9</v>
      </c>
      <c r="P1744">
        <v>15729</v>
      </c>
      <c r="Q1744">
        <v>0.90719544600000002</v>
      </c>
      <c r="R1744">
        <v>1.1644719450000001</v>
      </c>
      <c r="S1744" s="11">
        <v>1733805</v>
      </c>
    </row>
    <row r="1745" spans="1:19" x14ac:dyDescent="0.3">
      <c r="A1745" t="s">
        <v>536</v>
      </c>
      <c r="B1745" t="s">
        <v>2269</v>
      </c>
      <c r="C1745" t="s">
        <v>2270</v>
      </c>
      <c r="D1745">
        <v>1</v>
      </c>
      <c r="E1745" t="s">
        <v>21</v>
      </c>
      <c r="F1745" t="s">
        <v>22</v>
      </c>
      <c r="G1745" t="s">
        <v>23</v>
      </c>
      <c r="H1745">
        <v>0</v>
      </c>
      <c r="I1745">
        <v>57</v>
      </c>
      <c r="J1745" t="s">
        <v>48</v>
      </c>
      <c r="K1745" t="s">
        <v>52</v>
      </c>
      <c r="L1745" s="13">
        <v>46068126</v>
      </c>
      <c r="M1745" s="13">
        <v>2482214</v>
      </c>
      <c r="N1745">
        <v>836211</v>
      </c>
      <c r="O1745">
        <v>1691</v>
      </c>
      <c r="P1745">
        <v>837902</v>
      </c>
      <c r="Q1745">
        <v>39.67831237</v>
      </c>
      <c r="R1745">
        <v>59.972572579999998</v>
      </c>
      <c r="S1745" s="11">
        <v>2111738</v>
      </c>
    </row>
    <row r="1746" spans="1:19" x14ac:dyDescent="0.3">
      <c r="A1746" t="s">
        <v>536</v>
      </c>
      <c r="B1746" t="s">
        <v>2269</v>
      </c>
      <c r="C1746" t="s">
        <v>2271</v>
      </c>
      <c r="D1746">
        <v>0</v>
      </c>
      <c r="E1746" t="s">
        <v>31</v>
      </c>
      <c r="F1746" t="s">
        <v>32</v>
      </c>
      <c r="G1746" t="s">
        <v>23</v>
      </c>
      <c r="H1746">
        <v>0</v>
      </c>
      <c r="I1746">
        <v>53</v>
      </c>
      <c r="J1746" t="s">
        <v>48</v>
      </c>
      <c r="K1746" t="s">
        <v>29</v>
      </c>
      <c r="L1746" s="13">
        <v>64682454</v>
      </c>
      <c r="M1746" s="13">
        <v>7605574</v>
      </c>
      <c r="N1746">
        <v>488515</v>
      </c>
      <c r="O1746">
        <v>1149</v>
      </c>
      <c r="P1746">
        <v>489664</v>
      </c>
      <c r="Q1746">
        <v>23.18772499</v>
      </c>
      <c r="R1746">
        <v>35.047547059999999</v>
      </c>
      <c r="S1746" s="11">
        <v>2111738</v>
      </c>
    </row>
    <row r="1747" spans="1:19" x14ac:dyDescent="0.3">
      <c r="A1747" t="s">
        <v>126</v>
      </c>
      <c r="B1747" t="s">
        <v>2272</v>
      </c>
      <c r="C1747" t="s">
        <v>2273</v>
      </c>
      <c r="D1747">
        <v>1</v>
      </c>
      <c r="E1747" t="s">
        <v>129</v>
      </c>
      <c r="F1747" t="s">
        <v>130</v>
      </c>
      <c r="G1747" t="s">
        <v>23</v>
      </c>
      <c r="H1747">
        <v>2</v>
      </c>
      <c r="I1747">
        <v>36</v>
      </c>
      <c r="J1747" t="s">
        <v>48</v>
      </c>
      <c r="K1747" t="s">
        <v>52</v>
      </c>
      <c r="L1747" s="13">
        <v>458205360</v>
      </c>
      <c r="M1747" s="13">
        <v>17814757</v>
      </c>
      <c r="N1747">
        <v>578471</v>
      </c>
      <c r="O1747">
        <v>3553</v>
      </c>
      <c r="P1747">
        <v>582024</v>
      </c>
      <c r="Q1747">
        <v>37.93525983</v>
      </c>
      <c r="R1747">
        <v>46.543749320000003</v>
      </c>
      <c r="S1747" s="11">
        <v>1534256</v>
      </c>
    </row>
    <row r="1748" spans="1:19" x14ac:dyDescent="0.3">
      <c r="A1748" t="s">
        <v>126</v>
      </c>
      <c r="B1748" t="s">
        <v>2272</v>
      </c>
      <c r="C1748" t="s">
        <v>2274</v>
      </c>
      <c r="D1748">
        <v>0</v>
      </c>
      <c r="E1748" t="s">
        <v>132</v>
      </c>
      <c r="F1748" t="s">
        <v>114</v>
      </c>
      <c r="G1748" t="s">
        <v>44</v>
      </c>
      <c r="H1748">
        <v>0</v>
      </c>
      <c r="I1748">
        <v>45</v>
      </c>
      <c r="J1748" t="s">
        <v>48</v>
      </c>
      <c r="K1748" t="s">
        <v>52</v>
      </c>
      <c r="L1748" s="13">
        <v>431848590</v>
      </c>
      <c r="M1748" s="13">
        <v>324874000</v>
      </c>
      <c r="N1748">
        <v>459100</v>
      </c>
      <c r="O1748">
        <v>1290</v>
      </c>
      <c r="P1748">
        <v>460390</v>
      </c>
      <c r="Q1748">
        <v>30.007378169999999</v>
      </c>
      <c r="R1748">
        <v>36.816826710000001</v>
      </c>
      <c r="S1748" s="11">
        <v>1534256</v>
      </c>
    </row>
    <row r="1749" spans="1:19" x14ac:dyDescent="0.3">
      <c r="A1749" t="s">
        <v>126</v>
      </c>
      <c r="B1749" t="s">
        <v>2272</v>
      </c>
      <c r="C1749" t="s">
        <v>2275</v>
      </c>
      <c r="D1749">
        <v>0</v>
      </c>
      <c r="E1749" t="s">
        <v>134</v>
      </c>
      <c r="F1749" t="s">
        <v>135</v>
      </c>
      <c r="G1749" t="s">
        <v>23</v>
      </c>
      <c r="H1749">
        <v>0</v>
      </c>
      <c r="I1749">
        <v>55</v>
      </c>
      <c r="J1749" t="s">
        <v>48</v>
      </c>
      <c r="K1749" t="s">
        <v>29</v>
      </c>
      <c r="L1749" s="13">
        <v>673924565</v>
      </c>
      <c r="M1749" s="13">
        <v>461954372</v>
      </c>
      <c r="N1749">
        <v>155164</v>
      </c>
      <c r="O1749">
        <v>643</v>
      </c>
      <c r="P1749">
        <v>155807</v>
      </c>
      <c r="Q1749">
        <v>10.1552153</v>
      </c>
      <c r="R1749">
        <v>12.45969573</v>
      </c>
      <c r="S1749" s="11">
        <v>1534256</v>
      </c>
    </row>
    <row r="1750" spans="1:19" x14ac:dyDescent="0.3">
      <c r="A1750" t="s">
        <v>126</v>
      </c>
      <c r="B1750" t="s">
        <v>2272</v>
      </c>
      <c r="C1750" t="s">
        <v>33</v>
      </c>
      <c r="D1750">
        <v>0</v>
      </c>
      <c r="E1750" t="s">
        <v>33</v>
      </c>
      <c r="F1750" t="s">
        <v>2885</v>
      </c>
      <c r="G1750" t="s">
        <v>34</v>
      </c>
      <c r="J1750" t="s">
        <v>34</v>
      </c>
      <c r="K1750" t="s">
        <v>34</v>
      </c>
      <c r="N1750">
        <v>18064</v>
      </c>
      <c r="O1750">
        <v>23</v>
      </c>
      <c r="P1750">
        <v>18087</v>
      </c>
      <c r="Q1750">
        <v>1.17887758</v>
      </c>
      <c r="R1750">
        <v>1.4463953270000001</v>
      </c>
      <c r="S1750" s="11">
        <v>1534256</v>
      </c>
    </row>
    <row r="1751" spans="1:19" x14ac:dyDescent="0.3">
      <c r="A1751" t="s">
        <v>126</v>
      </c>
      <c r="B1751" t="s">
        <v>2272</v>
      </c>
      <c r="C1751" t="s">
        <v>2276</v>
      </c>
      <c r="D1751">
        <v>0</v>
      </c>
      <c r="E1751" t="s">
        <v>31</v>
      </c>
      <c r="F1751" t="s">
        <v>32</v>
      </c>
      <c r="G1751" t="s">
        <v>23</v>
      </c>
      <c r="H1751">
        <v>0</v>
      </c>
      <c r="I1751">
        <v>55</v>
      </c>
      <c r="J1751" t="s">
        <v>48</v>
      </c>
      <c r="K1751" t="s">
        <v>25</v>
      </c>
      <c r="L1751" s="13">
        <v>562700</v>
      </c>
      <c r="M1751" s="13">
        <v>261693</v>
      </c>
      <c r="N1751">
        <v>12678</v>
      </c>
      <c r="O1751">
        <v>47</v>
      </c>
      <c r="P1751">
        <v>12725</v>
      </c>
      <c r="Q1751">
        <v>0.82939222700000004</v>
      </c>
      <c r="R1751">
        <v>1.017602728</v>
      </c>
      <c r="S1751" s="11">
        <v>1534256</v>
      </c>
    </row>
    <row r="1752" spans="1:19" x14ac:dyDescent="0.3">
      <c r="A1752" t="s">
        <v>126</v>
      </c>
      <c r="B1752" t="s">
        <v>2277</v>
      </c>
      <c r="C1752" t="s">
        <v>2278</v>
      </c>
      <c r="D1752">
        <v>1</v>
      </c>
      <c r="E1752" t="s">
        <v>129</v>
      </c>
      <c r="F1752" t="s">
        <v>130</v>
      </c>
      <c r="G1752" t="s">
        <v>23</v>
      </c>
      <c r="H1752">
        <v>3</v>
      </c>
      <c r="I1752">
        <v>42</v>
      </c>
      <c r="J1752" t="s">
        <v>48</v>
      </c>
      <c r="K1752" t="s">
        <v>29</v>
      </c>
      <c r="L1752" s="13">
        <v>665085701</v>
      </c>
      <c r="M1752" s="13">
        <v>205473477</v>
      </c>
      <c r="N1752">
        <v>695277</v>
      </c>
      <c r="O1752">
        <v>6934</v>
      </c>
      <c r="P1752">
        <v>702211</v>
      </c>
      <c r="Q1752">
        <v>45.393609830000003</v>
      </c>
      <c r="R1752">
        <v>57.269490240000003</v>
      </c>
      <c r="S1752" s="11">
        <v>1546938</v>
      </c>
    </row>
    <row r="1753" spans="1:19" x14ac:dyDescent="0.3">
      <c r="A1753" t="s">
        <v>126</v>
      </c>
      <c r="B1753" t="s">
        <v>2277</v>
      </c>
      <c r="C1753" t="s">
        <v>2279</v>
      </c>
      <c r="D1753">
        <v>0</v>
      </c>
      <c r="E1753" t="s">
        <v>132</v>
      </c>
      <c r="F1753" t="s">
        <v>114</v>
      </c>
      <c r="G1753" t="s">
        <v>44</v>
      </c>
      <c r="H1753">
        <v>0</v>
      </c>
      <c r="I1753">
        <v>68</v>
      </c>
      <c r="J1753" t="s">
        <v>48</v>
      </c>
      <c r="K1753" t="s">
        <v>25</v>
      </c>
      <c r="L1753" s="13">
        <v>2204833211</v>
      </c>
      <c r="M1753" s="13">
        <v>593275186</v>
      </c>
      <c r="N1753">
        <v>429710</v>
      </c>
      <c r="O1753">
        <v>4217</v>
      </c>
      <c r="P1753">
        <v>433927</v>
      </c>
      <c r="Q1753">
        <v>28.050704039999999</v>
      </c>
      <c r="R1753">
        <v>35.389331830000003</v>
      </c>
      <c r="S1753" s="11">
        <v>1546938</v>
      </c>
    </row>
    <row r="1754" spans="1:19" x14ac:dyDescent="0.3">
      <c r="A1754" t="s">
        <v>126</v>
      </c>
      <c r="B1754" t="s">
        <v>2277</v>
      </c>
      <c r="C1754" t="s">
        <v>2280</v>
      </c>
      <c r="D1754">
        <v>0</v>
      </c>
      <c r="E1754" t="s">
        <v>134</v>
      </c>
      <c r="F1754" t="s">
        <v>135</v>
      </c>
      <c r="G1754" t="s">
        <v>23</v>
      </c>
      <c r="H1754">
        <v>0</v>
      </c>
      <c r="I1754">
        <v>42</v>
      </c>
      <c r="J1754" t="s">
        <v>48</v>
      </c>
      <c r="K1754" t="s">
        <v>61</v>
      </c>
      <c r="L1754" s="13">
        <v>600000</v>
      </c>
      <c r="M1754" s="13">
        <v>1200000</v>
      </c>
      <c r="N1754">
        <v>33833</v>
      </c>
      <c r="O1754">
        <v>153</v>
      </c>
      <c r="P1754">
        <v>33986</v>
      </c>
      <c r="Q1754">
        <v>2.1969852699999999</v>
      </c>
      <c r="R1754">
        <v>2.7717607599999998</v>
      </c>
      <c r="S1754" s="11">
        <v>1546938</v>
      </c>
    </row>
    <row r="1755" spans="1:19" x14ac:dyDescent="0.3">
      <c r="A1755" t="s">
        <v>126</v>
      </c>
      <c r="B1755" t="s">
        <v>2277</v>
      </c>
      <c r="C1755" t="s">
        <v>33</v>
      </c>
      <c r="D1755">
        <v>0</v>
      </c>
      <c r="E1755" t="s">
        <v>33</v>
      </c>
      <c r="F1755" t="s">
        <v>2885</v>
      </c>
      <c r="G1755" t="s">
        <v>34</v>
      </c>
      <c r="J1755" t="s">
        <v>34</v>
      </c>
      <c r="K1755" t="s">
        <v>34</v>
      </c>
      <c r="N1755">
        <v>21289</v>
      </c>
      <c r="O1755">
        <v>50</v>
      </c>
      <c r="P1755">
        <v>21339</v>
      </c>
      <c r="Q1755">
        <v>1.3794347280000001</v>
      </c>
      <c r="R1755">
        <v>1.74032257</v>
      </c>
      <c r="S1755" s="11">
        <v>1546938</v>
      </c>
    </row>
    <row r="1756" spans="1:19" x14ac:dyDescent="0.3">
      <c r="A1756" t="s">
        <v>126</v>
      </c>
      <c r="B1756" t="s">
        <v>2277</v>
      </c>
      <c r="C1756" t="s">
        <v>2281</v>
      </c>
      <c r="D1756">
        <v>0</v>
      </c>
      <c r="E1756" t="s">
        <v>31</v>
      </c>
      <c r="F1756" t="s">
        <v>32</v>
      </c>
      <c r="G1756" t="s">
        <v>23</v>
      </c>
      <c r="H1756">
        <v>2</v>
      </c>
      <c r="I1756">
        <v>48</v>
      </c>
      <c r="J1756" t="s">
        <v>48</v>
      </c>
      <c r="K1756" t="s">
        <v>61</v>
      </c>
      <c r="L1756" s="13">
        <v>27400500</v>
      </c>
      <c r="M1756" s="13">
        <v>5600000</v>
      </c>
      <c r="N1756">
        <v>20959</v>
      </c>
      <c r="O1756">
        <v>191</v>
      </c>
      <c r="P1756">
        <v>21150</v>
      </c>
      <c r="Q1756">
        <v>1.367217044</v>
      </c>
      <c r="R1756">
        <v>1.7249084939999999</v>
      </c>
      <c r="S1756" s="11">
        <v>1546938</v>
      </c>
    </row>
    <row r="1757" spans="1:19" x14ac:dyDescent="0.3">
      <c r="A1757" t="s">
        <v>383</v>
      </c>
      <c r="B1757" t="s">
        <v>2282</v>
      </c>
      <c r="C1757" t="s">
        <v>2283</v>
      </c>
      <c r="D1757">
        <v>1</v>
      </c>
      <c r="E1757" t="s">
        <v>21</v>
      </c>
      <c r="F1757" t="s">
        <v>22</v>
      </c>
      <c r="G1757" t="s">
        <v>23</v>
      </c>
      <c r="H1757">
        <v>0</v>
      </c>
      <c r="I1757">
        <v>58</v>
      </c>
      <c r="J1757" t="s">
        <v>48</v>
      </c>
      <c r="K1757" t="s">
        <v>52</v>
      </c>
      <c r="L1757" s="13">
        <v>40198295</v>
      </c>
      <c r="M1757" s="13">
        <v>3921362</v>
      </c>
      <c r="N1757">
        <v>822225</v>
      </c>
      <c r="O1757">
        <v>1599</v>
      </c>
      <c r="P1757">
        <v>823824</v>
      </c>
      <c r="Q1757">
        <v>48.622434009999999</v>
      </c>
      <c r="R1757">
        <v>65.334633960000005</v>
      </c>
      <c r="S1757" s="11">
        <v>1694329</v>
      </c>
    </row>
    <row r="1758" spans="1:19" x14ac:dyDescent="0.3">
      <c r="A1758" t="s">
        <v>383</v>
      </c>
      <c r="B1758" t="s">
        <v>2282</v>
      </c>
      <c r="C1758" t="s">
        <v>2284</v>
      </c>
      <c r="D1758">
        <v>0</v>
      </c>
      <c r="E1758" t="s">
        <v>31</v>
      </c>
      <c r="F1758" t="s">
        <v>32</v>
      </c>
      <c r="G1758" t="s">
        <v>44</v>
      </c>
      <c r="H1758">
        <v>0</v>
      </c>
      <c r="I1758">
        <v>50</v>
      </c>
      <c r="J1758" t="s">
        <v>48</v>
      </c>
      <c r="K1758" t="s">
        <v>52</v>
      </c>
      <c r="L1758" s="13">
        <v>23174475</v>
      </c>
      <c r="M1758" s="13">
        <v>5353782</v>
      </c>
      <c r="N1758">
        <v>392160</v>
      </c>
      <c r="O1758">
        <v>645</v>
      </c>
      <c r="P1758">
        <v>392805</v>
      </c>
      <c r="Q1758">
        <v>23.183513949999998</v>
      </c>
      <c r="R1758">
        <v>31.152006849999999</v>
      </c>
      <c r="S1758" s="11">
        <v>1694329</v>
      </c>
    </row>
    <row r="1759" spans="1:19" x14ac:dyDescent="0.3">
      <c r="A1759" t="s">
        <v>56</v>
      </c>
      <c r="B1759" t="s">
        <v>2285</v>
      </c>
      <c r="C1759" t="s">
        <v>2286</v>
      </c>
      <c r="D1759">
        <v>1</v>
      </c>
      <c r="E1759" t="s">
        <v>21</v>
      </c>
      <c r="F1759" t="s">
        <v>22</v>
      </c>
      <c r="G1759" t="s">
        <v>23</v>
      </c>
      <c r="H1759">
        <v>0</v>
      </c>
      <c r="I1759">
        <v>67</v>
      </c>
      <c r="J1759" t="s">
        <v>48</v>
      </c>
      <c r="K1759" t="s">
        <v>66</v>
      </c>
      <c r="L1759" s="13">
        <v>68818120</v>
      </c>
      <c r="M1759" s="13">
        <v>16566856</v>
      </c>
      <c r="N1759">
        <v>755296</v>
      </c>
      <c r="O1759">
        <v>3349</v>
      </c>
      <c r="P1759">
        <v>758645</v>
      </c>
      <c r="Q1759">
        <v>40.260536979999998</v>
      </c>
      <c r="R1759">
        <v>63.415949179999998</v>
      </c>
      <c r="S1759" s="11">
        <v>1884339</v>
      </c>
    </row>
    <row r="1760" spans="1:19" x14ac:dyDescent="0.3">
      <c r="A1760" t="s">
        <v>56</v>
      </c>
      <c r="B1760" t="s">
        <v>2285</v>
      </c>
      <c r="C1760" t="s">
        <v>2287</v>
      </c>
      <c r="D1760">
        <v>0</v>
      </c>
      <c r="E1760" t="s">
        <v>31</v>
      </c>
      <c r="F1760" t="s">
        <v>32</v>
      </c>
      <c r="G1760" t="s">
        <v>23</v>
      </c>
      <c r="H1760">
        <v>2</v>
      </c>
      <c r="I1760">
        <v>61</v>
      </c>
      <c r="J1760" t="s">
        <v>48</v>
      </c>
      <c r="K1760" t="s">
        <v>52</v>
      </c>
      <c r="L1760" s="13">
        <v>97582897</v>
      </c>
      <c r="M1760" s="13">
        <v>82106333</v>
      </c>
      <c r="N1760">
        <v>388405</v>
      </c>
      <c r="O1760">
        <v>1833</v>
      </c>
      <c r="P1760">
        <v>390238</v>
      </c>
      <c r="Q1760">
        <v>20.709543239999999</v>
      </c>
      <c r="R1760">
        <v>32.620412940000001</v>
      </c>
      <c r="S1760" s="11">
        <v>1884339</v>
      </c>
    </row>
    <row r="1761" spans="1:19" x14ac:dyDescent="0.3">
      <c r="A1761" t="s">
        <v>56</v>
      </c>
      <c r="B1761" t="s">
        <v>2285</v>
      </c>
      <c r="C1761" t="s">
        <v>33</v>
      </c>
      <c r="D1761">
        <v>0</v>
      </c>
      <c r="E1761" t="s">
        <v>33</v>
      </c>
      <c r="F1761" t="s">
        <v>2885</v>
      </c>
      <c r="G1761" t="s">
        <v>34</v>
      </c>
      <c r="J1761" t="s">
        <v>34</v>
      </c>
      <c r="K1761" t="s">
        <v>34</v>
      </c>
      <c r="N1761">
        <v>18080</v>
      </c>
      <c r="O1761">
        <v>238</v>
      </c>
      <c r="P1761">
        <v>18318</v>
      </c>
      <c r="Q1761">
        <v>0.97211807400000005</v>
      </c>
      <c r="R1761">
        <v>1.531221266</v>
      </c>
      <c r="S1761" s="11">
        <v>1884339</v>
      </c>
    </row>
    <row r="1762" spans="1:19" x14ac:dyDescent="0.3">
      <c r="A1762" t="s">
        <v>56</v>
      </c>
      <c r="B1762" t="s">
        <v>2285</v>
      </c>
      <c r="C1762" t="s">
        <v>2288</v>
      </c>
      <c r="D1762">
        <v>0</v>
      </c>
      <c r="E1762" t="s">
        <v>41</v>
      </c>
      <c r="F1762" t="s">
        <v>42</v>
      </c>
      <c r="G1762" t="s">
        <v>23</v>
      </c>
      <c r="H1762">
        <v>4</v>
      </c>
      <c r="I1762">
        <v>48</v>
      </c>
      <c r="J1762" t="s">
        <v>38</v>
      </c>
      <c r="K1762" t="s">
        <v>25</v>
      </c>
      <c r="L1762" s="13">
        <v>535000</v>
      </c>
      <c r="M1762" s="13">
        <v>0</v>
      </c>
      <c r="N1762">
        <v>15288</v>
      </c>
      <c r="O1762">
        <v>100</v>
      </c>
      <c r="P1762">
        <v>15388</v>
      </c>
      <c r="Q1762">
        <v>0.81662588300000005</v>
      </c>
      <c r="R1762">
        <v>1.286299423</v>
      </c>
      <c r="S1762" s="11">
        <v>1884339</v>
      </c>
    </row>
    <row r="1763" spans="1:19" x14ac:dyDescent="0.3">
      <c r="A1763" t="s">
        <v>742</v>
      </c>
      <c r="B1763" t="s">
        <v>2289</v>
      </c>
      <c r="C1763" t="s">
        <v>2290</v>
      </c>
      <c r="D1763">
        <v>1</v>
      </c>
      <c r="E1763" t="s">
        <v>962</v>
      </c>
      <c r="F1763" t="s">
        <v>543</v>
      </c>
      <c r="G1763" t="s">
        <v>23</v>
      </c>
      <c r="H1763">
        <v>0</v>
      </c>
      <c r="I1763">
        <v>36</v>
      </c>
      <c r="J1763" t="s">
        <v>24</v>
      </c>
      <c r="K1763" t="s">
        <v>61</v>
      </c>
      <c r="L1763" s="13">
        <v>12919555</v>
      </c>
      <c r="M1763" s="13">
        <v>2743560</v>
      </c>
      <c r="N1763">
        <v>506589</v>
      </c>
      <c r="O1763">
        <v>1241</v>
      </c>
      <c r="P1763">
        <v>507830</v>
      </c>
      <c r="Q1763">
        <v>34.91593992</v>
      </c>
      <c r="R1763">
        <v>48.463858960000003</v>
      </c>
      <c r="S1763" s="11">
        <v>1454436</v>
      </c>
    </row>
    <row r="1764" spans="1:19" x14ac:dyDescent="0.3">
      <c r="A1764" t="s">
        <v>742</v>
      </c>
      <c r="B1764" t="s">
        <v>2289</v>
      </c>
      <c r="C1764" t="s">
        <v>2291</v>
      </c>
      <c r="D1764">
        <v>0</v>
      </c>
      <c r="E1764" t="s">
        <v>21</v>
      </c>
      <c r="F1764" t="s">
        <v>22</v>
      </c>
      <c r="G1764" t="s">
        <v>23</v>
      </c>
      <c r="H1764">
        <v>0</v>
      </c>
      <c r="I1764">
        <v>63</v>
      </c>
      <c r="J1764" t="s">
        <v>24</v>
      </c>
      <c r="K1764" t="s">
        <v>52</v>
      </c>
      <c r="L1764" s="13">
        <v>56991946</v>
      </c>
      <c r="M1764" s="13">
        <v>17588570</v>
      </c>
      <c r="N1764">
        <v>407626</v>
      </c>
      <c r="O1764">
        <v>1009</v>
      </c>
      <c r="P1764">
        <v>408635</v>
      </c>
      <c r="Q1764">
        <v>28.095770460000001</v>
      </c>
      <c r="R1764">
        <v>38.997359359999997</v>
      </c>
      <c r="S1764" s="11">
        <v>1454436</v>
      </c>
    </row>
    <row r="1765" spans="1:19" x14ac:dyDescent="0.3">
      <c r="A1765" t="s">
        <v>742</v>
      </c>
      <c r="B1765" t="s">
        <v>2289</v>
      </c>
      <c r="C1765" t="s">
        <v>2292</v>
      </c>
      <c r="D1765">
        <v>0</v>
      </c>
      <c r="E1765" t="s">
        <v>87</v>
      </c>
      <c r="F1765" t="s">
        <v>88</v>
      </c>
      <c r="G1765" t="s">
        <v>23</v>
      </c>
      <c r="H1765">
        <v>0</v>
      </c>
      <c r="I1765">
        <v>56</v>
      </c>
      <c r="J1765" t="s">
        <v>24</v>
      </c>
      <c r="K1765" t="s">
        <v>52</v>
      </c>
      <c r="L1765" s="13">
        <v>2402310</v>
      </c>
      <c r="M1765" s="13">
        <v>10000</v>
      </c>
      <c r="N1765">
        <v>35577</v>
      </c>
      <c r="O1765">
        <v>9</v>
      </c>
      <c r="P1765">
        <v>35586</v>
      </c>
      <c r="Q1765">
        <v>2.446721616</v>
      </c>
      <c r="R1765">
        <v>3.396087047</v>
      </c>
      <c r="S1765" s="11">
        <v>1454436</v>
      </c>
    </row>
    <row r="1766" spans="1:19" x14ac:dyDescent="0.3">
      <c r="A1766" t="s">
        <v>742</v>
      </c>
      <c r="B1766" t="s">
        <v>2289</v>
      </c>
      <c r="C1766" t="s">
        <v>2293</v>
      </c>
      <c r="D1766">
        <v>0</v>
      </c>
      <c r="E1766" t="s">
        <v>105</v>
      </c>
      <c r="F1766" t="s">
        <v>2923</v>
      </c>
      <c r="G1766" t="s">
        <v>44</v>
      </c>
      <c r="H1766">
        <v>0</v>
      </c>
      <c r="I1766">
        <v>32</v>
      </c>
      <c r="J1766" t="s">
        <v>24</v>
      </c>
      <c r="K1766" t="s">
        <v>52</v>
      </c>
      <c r="L1766" s="13">
        <v>4946922</v>
      </c>
      <c r="M1766" s="13">
        <v>950000</v>
      </c>
      <c r="N1766">
        <v>17400</v>
      </c>
      <c r="O1766">
        <v>27</v>
      </c>
      <c r="P1766">
        <v>17427</v>
      </c>
      <c r="Q1766">
        <v>1.1981964140000001</v>
      </c>
      <c r="R1766">
        <v>1.6631149599999999</v>
      </c>
      <c r="S1766" s="11">
        <v>1454436</v>
      </c>
    </row>
    <row r="1767" spans="1:19" x14ac:dyDescent="0.3">
      <c r="A1767" t="s">
        <v>742</v>
      </c>
      <c r="B1767" t="s">
        <v>2289</v>
      </c>
      <c r="C1767" t="s">
        <v>33</v>
      </c>
      <c r="D1767">
        <v>0</v>
      </c>
      <c r="E1767" t="s">
        <v>33</v>
      </c>
      <c r="F1767" t="s">
        <v>2885</v>
      </c>
      <c r="G1767" t="s">
        <v>34</v>
      </c>
      <c r="J1767" t="s">
        <v>34</v>
      </c>
      <c r="K1767" t="s">
        <v>34</v>
      </c>
      <c r="N1767">
        <v>12898</v>
      </c>
      <c r="O1767">
        <v>21</v>
      </c>
      <c r="P1767">
        <v>12919</v>
      </c>
      <c r="Q1767">
        <v>0.88824809100000002</v>
      </c>
      <c r="R1767">
        <v>1.2329019429999999</v>
      </c>
      <c r="S1767" s="11">
        <v>1454436</v>
      </c>
    </row>
    <row r="1768" spans="1:19" x14ac:dyDescent="0.3">
      <c r="A1768" t="s">
        <v>742</v>
      </c>
      <c r="B1768" t="s">
        <v>2289</v>
      </c>
      <c r="C1768" t="s">
        <v>2294</v>
      </c>
      <c r="D1768">
        <v>0</v>
      </c>
      <c r="E1768" t="s">
        <v>155</v>
      </c>
      <c r="F1768" t="s">
        <v>1198</v>
      </c>
      <c r="G1768" t="s">
        <v>23</v>
      </c>
      <c r="H1768">
        <v>0</v>
      </c>
      <c r="I1768">
        <v>65</v>
      </c>
      <c r="J1768" t="s">
        <v>24</v>
      </c>
      <c r="K1768" t="s">
        <v>25</v>
      </c>
      <c r="L1768" s="13">
        <v>872228</v>
      </c>
      <c r="M1768" s="13">
        <v>0</v>
      </c>
      <c r="N1768">
        <v>12128</v>
      </c>
      <c r="O1768">
        <v>2</v>
      </c>
      <c r="P1768">
        <v>12130</v>
      </c>
      <c r="Q1768">
        <v>0.83400025899999997</v>
      </c>
      <c r="R1768">
        <v>1.1576051220000001</v>
      </c>
      <c r="S1768" s="11">
        <v>1454436</v>
      </c>
    </row>
    <row r="1769" spans="1:19" x14ac:dyDescent="0.3">
      <c r="A1769" t="s">
        <v>536</v>
      </c>
      <c r="B1769" t="s">
        <v>2295</v>
      </c>
      <c r="C1769" t="s">
        <v>2296</v>
      </c>
      <c r="D1769">
        <v>1</v>
      </c>
      <c r="E1769" t="s">
        <v>21</v>
      </c>
      <c r="F1769" t="s">
        <v>22</v>
      </c>
      <c r="G1769" t="s">
        <v>23</v>
      </c>
      <c r="H1769">
        <v>0</v>
      </c>
      <c r="I1769">
        <v>51</v>
      </c>
      <c r="J1769" t="s">
        <v>48</v>
      </c>
      <c r="K1769" t="s">
        <v>79</v>
      </c>
      <c r="L1769" s="13">
        <v>24861970</v>
      </c>
      <c r="M1769" s="13">
        <v>1519820</v>
      </c>
      <c r="N1769">
        <v>660956</v>
      </c>
      <c r="O1769">
        <v>1431</v>
      </c>
      <c r="P1769">
        <v>662387</v>
      </c>
      <c r="Q1769">
        <v>38.590318789999998</v>
      </c>
      <c r="R1769">
        <v>50.64593181</v>
      </c>
      <c r="S1769" s="11">
        <v>1716459</v>
      </c>
    </row>
    <row r="1770" spans="1:19" x14ac:dyDescent="0.3">
      <c r="A1770" t="s">
        <v>536</v>
      </c>
      <c r="B1770" t="s">
        <v>2295</v>
      </c>
      <c r="C1770" t="s">
        <v>2297</v>
      </c>
      <c r="D1770">
        <v>0</v>
      </c>
      <c r="E1770" t="s">
        <v>31</v>
      </c>
      <c r="F1770" t="s">
        <v>32</v>
      </c>
      <c r="G1770" t="s">
        <v>23</v>
      </c>
      <c r="H1770">
        <v>0</v>
      </c>
      <c r="I1770">
        <v>60</v>
      </c>
      <c r="J1770" t="s">
        <v>48</v>
      </c>
      <c r="K1770" t="s">
        <v>66</v>
      </c>
      <c r="L1770" s="13">
        <v>12428558</v>
      </c>
      <c r="M1770" s="13">
        <v>657124</v>
      </c>
      <c r="N1770">
        <v>549410</v>
      </c>
      <c r="O1770">
        <v>1011</v>
      </c>
      <c r="P1770">
        <v>550421</v>
      </c>
      <c r="Q1770">
        <v>32.067238430000003</v>
      </c>
      <c r="R1770">
        <v>42.085041570000001</v>
      </c>
      <c r="S1770" s="11">
        <v>1716459</v>
      </c>
    </row>
    <row r="1771" spans="1:19" x14ac:dyDescent="0.3">
      <c r="A1771" t="s">
        <v>536</v>
      </c>
      <c r="B1771" t="s">
        <v>2295</v>
      </c>
      <c r="C1771" t="s">
        <v>33</v>
      </c>
      <c r="D1771">
        <v>0</v>
      </c>
      <c r="E1771" t="s">
        <v>33</v>
      </c>
      <c r="F1771" t="s">
        <v>2885</v>
      </c>
      <c r="G1771" t="s">
        <v>34</v>
      </c>
      <c r="J1771" t="s">
        <v>34</v>
      </c>
      <c r="K1771" t="s">
        <v>34</v>
      </c>
      <c r="N1771">
        <v>19423</v>
      </c>
      <c r="O1771">
        <v>13</v>
      </c>
      <c r="P1771">
        <v>19436</v>
      </c>
      <c r="Q1771">
        <v>1.1323311540000001</v>
      </c>
      <c r="R1771">
        <v>1.486071331</v>
      </c>
      <c r="S1771" s="11">
        <v>1716459</v>
      </c>
    </row>
    <row r="1772" spans="1:19" x14ac:dyDescent="0.3">
      <c r="A1772" t="s">
        <v>536</v>
      </c>
      <c r="B1772" t="s">
        <v>2295</v>
      </c>
      <c r="C1772" t="s">
        <v>2298</v>
      </c>
      <c r="D1772">
        <v>0</v>
      </c>
      <c r="E1772" t="s">
        <v>41</v>
      </c>
      <c r="F1772" t="s">
        <v>42</v>
      </c>
      <c r="G1772" t="s">
        <v>44</v>
      </c>
      <c r="H1772">
        <v>0</v>
      </c>
      <c r="I1772">
        <v>45</v>
      </c>
      <c r="J1772" t="s">
        <v>38</v>
      </c>
      <c r="K1772" t="s">
        <v>29</v>
      </c>
      <c r="L1772" s="13">
        <v>3892830</v>
      </c>
      <c r="M1772" s="13">
        <v>23000</v>
      </c>
      <c r="N1772">
        <v>17105</v>
      </c>
      <c r="O1772">
        <v>40</v>
      </c>
      <c r="P1772">
        <v>17145</v>
      </c>
      <c r="Q1772">
        <v>0.99885869699999996</v>
      </c>
      <c r="R1772">
        <v>1.3109020870000001</v>
      </c>
      <c r="S1772" s="11">
        <v>1716459</v>
      </c>
    </row>
    <row r="1773" spans="1:19" x14ac:dyDescent="0.3">
      <c r="A1773" t="s">
        <v>67</v>
      </c>
      <c r="B1773" t="s">
        <v>2299</v>
      </c>
      <c r="C1773" t="s">
        <v>2300</v>
      </c>
      <c r="D1773">
        <v>1</v>
      </c>
      <c r="E1773" t="s">
        <v>21</v>
      </c>
      <c r="F1773" t="s">
        <v>22</v>
      </c>
      <c r="G1773" t="s">
        <v>44</v>
      </c>
      <c r="H1773">
        <v>0</v>
      </c>
      <c r="I1773">
        <v>48</v>
      </c>
      <c r="J1773" t="s">
        <v>48</v>
      </c>
      <c r="K1773" t="s">
        <v>59</v>
      </c>
      <c r="L1773" s="13">
        <v>165984623</v>
      </c>
      <c r="M1773" s="13">
        <v>0</v>
      </c>
      <c r="N1773">
        <v>858690</v>
      </c>
      <c r="O1773">
        <v>4349</v>
      </c>
      <c r="P1773">
        <v>863039</v>
      </c>
      <c r="Q1773">
        <v>45.116526589999999</v>
      </c>
      <c r="R1773">
        <v>69.552354519999994</v>
      </c>
      <c r="S1773" s="11">
        <v>1912911</v>
      </c>
    </row>
    <row r="1774" spans="1:19" x14ac:dyDescent="0.3">
      <c r="A1774" t="s">
        <v>67</v>
      </c>
      <c r="B1774" t="s">
        <v>2299</v>
      </c>
      <c r="C1774" t="s">
        <v>2301</v>
      </c>
      <c r="D1774">
        <v>0</v>
      </c>
      <c r="E1774" t="s">
        <v>31</v>
      </c>
      <c r="F1774" t="s">
        <v>32</v>
      </c>
      <c r="G1774" t="s">
        <v>23</v>
      </c>
      <c r="H1774">
        <v>1</v>
      </c>
      <c r="I1774">
        <v>76</v>
      </c>
      <c r="J1774" t="s">
        <v>48</v>
      </c>
      <c r="K1774" t="s">
        <v>29</v>
      </c>
      <c r="L1774" s="13">
        <v>251586733</v>
      </c>
      <c r="M1774" s="13">
        <v>18611248</v>
      </c>
      <c r="N1774">
        <v>309748</v>
      </c>
      <c r="O1774">
        <v>1375</v>
      </c>
      <c r="P1774">
        <v>311123</v>
      </c>
      <c r="Q1774">
        <v>16.26437404</v>
      </c>
      <c r="R1774">
        <v>25.07341753</v>
      </c>
      <c r="S1774" s="11">
        <v>1912911</v>
      </c>
    </row>
    <row r="1775" spans="1:19" x14ac:dyDescent="0.3">
      <c r="A1775" t="s">
        <v>67</v>
      </c>
      <c r="B1775" t="s">
        <v>2299</v>
      </c>
      <c r="C1775" t="s">
        <v>2302</v>
      </c>
      <c r="D1775">
        <v>0</v>
      </c>
      <c r="E1775" t="s">
        <v>41</v>
      </c>
      <c r="F1775" t="s">
        <v>42</v>
      </c>
      <c r="G1775" t="s">
        <v>23</v>
      </c>
      <c r="H1775">
        <v>0</v>
      </c>
      <c r="I1775">
        <v>45</v>
      </c>
      <c r="J1775" t="s">
        <v>48</v>
      </c>
      <c r="K1775" t="s">
        <v>52</v>
      </c>
      <c r="L1775" s="13">
        <v>7374000</v>
      </c>
      <c r="M1775" s="13">
        <v>8851</v>
      </c>
      <c r="N1775">
        <v>15916</v>
      </c>
      <c r="O1775">
        <v>39</v>
      </c>
      <c r="P1775">
        <v>15955</v>
      </c>
      <c r="Q1775">
        <v>0.83406912300000002</v>
      </c>
      <c r="R1775">
        <v>1.285814217</v>
      </c>
      <c r="S1775" s="11">
        <v>1912911</v>
      </c>
    </row>
    <row r="1776" spans="1:19" x14ac:dyDescent="0.3">
      <c r="A1776" t="s">
        <v>67</v>
      </c>
      <c r="B1776" t="s">
        <v>2299</v>
      </c>
      <c r="C1776" t="s">
        <v>2303</v>
      </c>
      <c r="D1776">
        <v>0</v>
      </c>
      <c r="E1776" t="s">
        <v>73</v>
      </c>
      <c r="F1776" t="s">
        <v>74</v>
      </c>
      <c r="G1776" t="s">
        <v>23</v>
      </c>
      <c r="H1776">
        <v>0</v>
      </c>
      <c r="I1776">
        <v>44</v>
      </c>
      <c r="J1776" t="s">
        <v>38</v>
      </c>
      <c r="K1776" t="s">
        <v>314</v>
      </c>
      <c r="L1776" s="13">
        <v>300000</v>
      </c>
      <c r="M1776" s="13">
        <v>0</v>
      </c>
      <c r="N1776">
        <v>12885</v>
      </c>
      <c r="O1776">
        <v>2</v>
      </c>
      <c r="P1776">
        <v>12887</v>
      </c>
      <c r="Q1776">
        <v>0.67368528900000002</v>
      </c>
      <c r="R1776">
        <v>1.0385639499999999</v>
      </c>
      <c r="S1776" s="11">
        <v>1912911</v>
      </c>
    </row>
    <row r="1777" spans="1:19" x14ac:dyDescent="0.3">
      <c r="A1777" t="s">
        <v>67</v>
      </c>
      <c r="B1777" t="s">
        <v>2299</v>
      </c>
      <c r="C1777" t="s">
        <v>33</v>
      </c>
      <c r="D1777">
        <v>0</v>
      </c>
      <c r="E1777" t="s">
        <v>33</v>
      </c>
      <c r="F1777" t="s">
        <v>2885</v>
      </c>
      <c r="G1777" t="s">
        <v>34</v>
      </c>
      <c r="J1777" t="s">
        <v>34</v>
      </c>
      <c r="K1777" t="s">
        <v>34</v>
      </c>
      <c r="N1777">
        <v>12641</v>
      </c>
      <c r="O1777">
        <v>30</v>
      </c>
      <c r="P1777">
        <v>12671</v>
      </c>
      <c r="Q1777">
        <v>0.66239359799999997</v>
      </c>
      <c r="R1777">
        <v>1.0211564989999999</v>
      </c>
      <c r="S1777" s="11">
        <v>1912911</v>
      </c>
    </row>
    <row r="1778" spans="1:19" x14ac:dyDescent="0.3">
      <c r="A1778" t="s">
        <v>228</v>
      </c>
      <c r="B1778" t="s">
        <v>2304</v>
      </c>
      <c r="C1778" t="s">
        <v>2305</v>
      </c>
      <c r="D1778">
        <v>1</v>
      </c>
      <c r="E1778" t="s">
        <v>1787</v>
      </c>
      <c r="F1778" t="s">
        <v>1788</v>
      </c>
      <c r="G1778" t="s">
        <v>23</v>
      </c>
      <c r="H1778">
        <v>1</v>
      </c>
      <c r="I1778">
        <v>39</v>
      </c>
      <c r="J1778" t="s">
        <v>48</v>
      </c>
      <c r="K1778" t="s">
        <v>25</v>
      </c>
      <c r="L1778" s="13">
        <v>364738171</v>
      </c>
      <c r="M1778" s="13">
        <v>47008615</v>
      </c>
      <c r="N1778">
        <v>467585</v>
      </c>
      <c r="O1778">
        <v>2358</v>
      </c>
      <c r="P1778">
        <v>469943</v>
      </c>
      <c r="Q1778">
        <v>30.129572880000001</v>
      </c>
      <c r="R1778">
        <v>44.046571309999997</v>
      </c>
      <c r="S1778" s="11">
        <v>1559740</v>
      </c>
    </row>
    <row r="1779" spans="1:19" x14ac:dyDescent="0.3">
      <c r="A1779" t="s">
        <v>228</v>
      </c>
      <c r="B1779" t="s">
        <v>2304</v>
      </c>
      <c r="C1779" t="s">
        <v>2306</v>
      </c>
      <c r="D1779">
        <v>0</v>
      </c>
      <c r="E1779" t="s">
        <v>21</v>
      </c>
      <c r="F1779" t="s">
        <v>22</v>
      </c>
      <c r="G1779" t="s">
        <v>23</v>
      </c>
      <c r="H1779">
        <v>1</v>
      </c>
      <c r="I1779">
        <v>59</v>
      </c>
      <c r="J1779" t="s">
        <v>48</v>
      </c>
      <c r="K1779" t="s">
        <v>29</v>
      </c>
      <c r="L1779" s="13">
        <v>194674653</v>
      </c>
      <c r="M1779" s="13">
        <v>80459602</v>
      </c>
      <c r="N1779">
        <v>341304</v>
      </c>
      <c r="O1779">
        <v>1517</v>
      </c>
      <c r="P1779">
        <v>342821</v>
      </c>
      <c r="Q1779">
        <v>21.979368359999999</v>
      </c>
      <c r="R1779">
        <v>32.131747089999998</v>
      </c>
      <c r="S1779" s="11">
        <v>1559740</v>
      </c>
    </row>
    <row r="1780" spans="1:19" x14ac:dyDescent="0.3">
      <c r="A1780" t="s">
        <v>228</v>
      </c>
      <c r="B1780" t="s">
        <v>2304</v>
      </c>
      <c r="C1780" t="s">
        <v>2307</v>
      </c>
      <c r="D1780">
        <v>0</v>
      </c>
      <c r="E1780" t="s">
        <v>155</v>
      </c>
      <c r="F1780" t="s">
        <v>237</v>
      </c>
      <c r="G1780" t="s">
        <v>23</v>
      </c>
      <c r="H1780">
        <v>4</v>
      </c>
      <c r="I1780">
        <v>38</v>
      </c>
      <c r="J1780" t="s">
        <v>48</v>
      </c>
      <c r="K1780" t="s">
        <v>79</v>
      </c>
      <c r="L1780" s="13">
        <v>49057656</v>
      </c>
      <c r="M1780" s="13">
        <v>6103249</v>
      </c>
      <c r="N1780">
        <v>141195</v>
      </c>
      <c r="O1780">
        <v>611</v>
      </c>
      <c r="P1780">
        <v>141806</v>
      </c>
      <c r="Q1780">
        <v>9.091643479</v>
      </c>
      <c r="R1780">
        <v>13.29111848</v>
      </c>
      <c r="S1780" s="11">
        <v>1559740</v>
      </c>
    </row>
    <row r="1781" spans="1:19" x14ac:dyDescent="0.3">
      <c r="A1781" t="s">
        <v>228</v>
      </c>
      <c r="B1781" t="s">
        <v>2304</v>
      </c>
      <c r="C1781" t="s">
        <v>2308</v>
      </c>
      <c r="D1781">
        <v>0</v>
      </c>
      <c r="E1781" t="s">
        <v>239</v>
      </c>
      <c r="F1781" t="s">
        <v>240</v>
      </c>
      <c r="G1781" t="s">
        <v>44</v>
      </c>
      <c r="H1781">
        <v>0</v>
      </c>
      <c r="I1781">
        <v>37</v>
      </c>
      <c r="J1781" t="s">
        <v>48</v>
      </c>
      <c r="K1781" t="s">
        <v>52</v>
      </c>
      <c r="L1781" s="13">
        <v>955530</v>
      </c>
      <c r="M1781" s="13">
        <v>350000</v>
      </c>
      <c r="N1781">
        <v>46125</v>
      </c>
      <c r="O1781">
        <v>260</v>
      </c>
      <c r="P1781">
        <v>46385</v>
      </c>
      <c r="Q1781">
        <v>2.9738930849999998</v>
      </c>
      <c r="R1781">
        <v>4.34754898</v>
      </c>
      <c r="S1781" s="11">
        <v>1559740</v>
      </c>
    </row>
    <row r="1782" spans="1:19" x14ac:dyDescent="0.3">
      <c r="A1782" t="s">
        <v>228</v>
      </c>
      <c r="B1782" t="s">
        <v>2304</v>
      </c>
      <c r="C1782" t="s">
        <v>2309</v>
      </c>
      <c r="D1782">
        <v>0</v>
      </c>
      <c r="E1782" t="s">
        <v>242</v>
      </c>
      <c r="F1782" t="s">
        <v>243</v>
      </c>
      <c r="G1782" t="s">
        <v>23</v>
      </c>
      <c r="H1782">
        <v>0</v>
      </c>
      <c r="I1782">
        <v>30</v>
      </c>
      <c r="J1782" t="s">
        <v>48</v>
      </c>
      <c r="K1782" t="s">
        <v>79</v>
      </c>
      <c r="L1782" s="13">
        <v>2636018</v>
      </c>
      <c r="M1782" s="13">
        <v>0</v>
      </c>
      <c r="N1782">
        <v>14802</v>
      </c>
      <c r="O1782">
        <v>123</v>
      </c>
      <c r="P1782">
        <v>14925</v>
      </c>
      <c r="Q1782">
        <v>0.95689025100000002</v>
      </c>
      <c r="R1782">
        <v>1.3988825810000001</v>
      </c>
      <c r="S1782" s="11">
        <v>1559740</v>
      </c>
    </row>
    <row r="1783" spans="1:19" x14ac:dyDescent="0.3">
      <c r="A1783" t="s">
        <v>35</v>
      </c>
      <c r="B1783" t="s">
        <v>2310</v>
      </c>
      <c r="C1783" t="s">
        <v>2311</v>
      </c>
      <c r="D1783">
        <v>1</v>
      </c>
      <c r="E1783" t="s">
        <v>113</v>
      </c>
      <c r="F1783" t="s">
        <v>114</v>
      </c>
      <c r="G1783" t="s">
        <v>23</v>
      </c>
      <c r="H1783">
        <v>10</v>
      </c>
      <c r="I1783">
        <v>64</v>
      </c>
      <c r="J1783" t="s">
        <v>48</v>
      </c>
      <c r="K1783" t="s">
        <v>79</v>
      </c>
      <c r="L1783" s="13">
        <v>46124814</v>
      </c>
      <c r="M1783" s="13">
        <v>0</v>
      </c>
      <c r="N1783">
        <v>559018</v>
      </c>
      <c r="O1783">
        <v>159</v>
      </c>
      <c r="P1783">
        <v>559177</v>
      </c>
      <c r="Q1783">
        <v>33.294135300000001</v>
      </c>
      <c r="R1783">
        <v>52.691008050000001</v>
      </c>
      <c r="S1783" s="11">
        <v>1679506</v>
      </c>
    </row>
    <row r="1784" spans="1:19" x14ac:dyDescent="0.3">
      <c r="A1784" t="s">
        <v>35</v>
      </c>
      <c r="B1784" t="s">
        <v>2310</v>
      </c>
      <c r="C1784" t="s">
        <v>2312</v>
      </c>
      <c r="D1784">
        <v>0</v>
      </c>
      <c r="E1784" t="s">
        <v>21</v>
      </c>
      <c r="F1784" t="s">
        <v>22</v>
      </c>
      <c r="G1784" t="s">
        <v>44</v>
      </c>
      <c r="H1784">
        <v>0</v>
      </c>
      <c r="I1784">
        <v>57</v>
      </c>
      <c r="J1784" t="s">
        <v>48</v>
      </c>
      <c r="K1784" t="s">
        <v>25</v>
      </c>
      <c r="L1784" s="13">
        <v>279273009</v>
      </c>
      <c r="M1784" s="13">
        <v>16204374</v>
      </c>
      <c r="N1784">
        <v>448630</v>
      </c>
      <c r="O1784">
        <v>550</v>
      </c>
      <c r="P1784">
        <v>449180</v>
      </c>
      <c r="Q1784">
        <v>26.744769000000002</v>
      </c>
      <c r="R1784">
        <v>42.326038079999996</v>
      </c>
      <c r="S1784" s="11">
        <v>1679506</v>
      </c>
    </row>
    <row r="1785" spans="1:19" x14ac:dyDescent="0.3">
      <c r="A1785" t="s">
        <v>35</v>
      </c>
      <c r="B1785" t="s">
        <v>2310</v>
      </c>
      <c r="C1785" t="s">
        <v>2313</v>
      </c>
      <c r="D1785">
        <v>0</v>
      </c>
      <c r="E1785" t="s">
        <v>31</v>
      </c>
      <c r="F1785" t="s">
        <v>32</v>
      </c>
      <c r="G1785" t="s">
        <v>23</v>
      </c>
      <c r="H1785">
        <v>0</v>
      </c>
      <c r="I1785">
        <v>56</v>
      </c>
      <c r="J1785" t="s">
        <v>48</v>
      </c>
      <c r="K1785" t="s">
        <v>79</v>
      </c>
      <c r="L1785" s="13">
        <v>97199000</v>
      </c>
      <c r="M1785" s="13">
        <v>5525000</v>
      </c>
      <c r="N1785">
        <v>34965</v>
      </c>
      <c r="O1785">
        <v>44</v>
      </c>
      <c r="P1785">
        <v>35009</v>
      </c>
      <c r="Q1785">
        <v>2.084481985</v>
      </c>
      <c r="R1785">
        <v>3.2988830029999998</v>
      </c>
      <c r="S1785" s="11">
        <v>1679506</v>
      </c>
    </row>
    <row r="1786" spans="1:19" x14ac:dyDescent="0.3">
      <c r="A1786" t="s">
        <v>45</v>
      </c>
      <c r="B1786" t="s">
        <v>2314</v>
      </c>
      <c r="C1786" t="s">
        <v>2315</v>
      </c>
      <c r="D1786">
        <v>1</v>
      </c>
      <c r="E1786" t="s">
        <v>158</v>
      </c>
      <c r="F1786" t="s">
        <v>159</v>
      </c>
      <c r="G1786" t="s">
        <v>23</v>
      </c>
      <c r="H1786">
        <v>0</v>
      </c>
      <c r="I1786">
        <v>53</v>
      </c>
      <c r="J1786" t="s">
        <v>38</v>
      </c>
      <c r="K1786" t="s">
        <v>52</v>
      </c>
      <c r="L1786" s="13">
        <v>95603165</v>
      </c>
      <c r="M1786" s="13">
        <v>4228793</v>
      </c>
      <c r="N1786">
        <v>594827</v>
      </c>
      <c r="O1786">
        <v>2299</v>
      </c>
      <c r="P1786">
        <v>597126</v>
      </c>
      <c r="Q1786">
        <v>31.055605369999999</v>
      </c>
      <c r="R1786">
        <v>49.851687040000002</v>
      </c>
      <c r="S1786" s="11">
        <v>1922764</v>
      </c>
    </row>
    <row r="1787" spans="1:19" x14ac:dyDescent="0.3">
      <c r="A1787" t="s">
        <v>45</v>
      </c>
      <c r="B1787" t="s">
        <v>2314</v>
      </c>
      <c r="C1787" t="s">
        <v>2316</v>
      </c>
      <c r="D1787">
        <v>0</v>
      </c>
      <c r="E1787" t="s">
        <v>31</v>
      </c>
      <c r="F1787" t="s">
        <v>32</v>
      </c>
      <c r="G1787" t="s">
        <v>23</v>
      </c>
      <c r="H1787">
        <v>0</v>
      </c>
      <c r="I1787">
        <v>61</v>
      </c>
      <c r="J1787" t="s">
        <v>38</v>
      </c>
      <c r="K1787" t="s">
        <v>29</v>
      </c>
      <c r="L1787" s="13">
        <v>76190424</v>
      </c>
      <c r="M1787" s="13">
        <v>259920</v>
      </c>
      <c r="N1787">
        <v>468738</v>
      </c>
      <c r="O1787">
        <v>1605</v>
      </c>
      <c r="P1787">
        <v>470343</v>
      </c>
      <c r="Q1787">
        <v>24.461816429999999</v>
      </c>
      <c r="R1787">
        <v>39.267076029999998</v>
      </c>
      <c r="S1787" s="11">
        <v>1922764</v>
      </c>
    </row>
    <row r="1788" spans="1:19" x14ac:dyDescent="0.3">
      <c r="A1788" t="s">
        <v>45</v>
      </c>
      <c r="B1788" t="s">
        <v>2314</v>
      </c>
      <c r="C1788" t="s">
        <v>2317</v>
      </c>
      <c r="D1788">
        <v>0</v>
      </c>
      <c r="E1788" t="s">
        <v>41</v>
      </c>
      <c r="F1788" t="s">
        <v>42</v>
      </c>
      <c r="G1788" t="s">
        <v>23</v>
      </c>
      <c r="H1788">
        <v>0</v>
      </c>
      <c r="I1788">
        <v>29</v>
      </c>
      <c r="J1788" t="s">
        <v>38</v>
      </c>
      <c r="K1788" t="s">
        <v>61</v>
      </c>
      <c r="L1788" s="13">
        <v>950000</v>
      </c>
      <c r="M1788" s="13">
        <v>0</v>
      </c>
      <c r="N1788">
        <v>44242</v>
      </c>
      <c r="O1788">
        <v>85</v>
      </c>
      <c r="P1788">
        <v>44327</v>
      </c>
      <c r="Q1788">
        <v>2.305379131</v>
      </c>
      <c r="R1788">
        <v>3.7006858380000001</v>
      </c>
      <c r="S1788" s="11">
        <v>1922764</v>
      </c>
    </row>
    <row r="1789" spans="1:19" x14ac:dyDescent="0.3">
      <c r="A1789" t="s">
        <v>45</v>
      </c>
      <c r="B1789" t="s">
        <v>2314</v>
      </c>
      <c r="C1789" t="s">
        <v>2318</v>
      </c>
      <c r="D1789">
        <v>0</v>
      </c>
      <c r="E1789" t="s">
        <v>54</v>
      </c>
      <c r="F1789" t="s">
        <v>55</v>
      </c>
      <c r="G1789" t="s">
        <v>44</v>
      </c>
      <c r="H1789">
        <v>0</v>
      </c>
      <c r="I1789">
        <v>58</v>
      </c>
      <c r="J1789" t="s">
        <v>38</v>
      </c>
      <c r="K1789" t="s">
        <v>167</v>
      </c>
      <c r="L1789" s="13">
        <v>8100000</v>
      </c>
      <c r="M1789" s="13">
        <v>0</v>
      </c>
      <c r="N1789">
        <v>36218</v>
      </c>
      <c r="O1789">
        <v>122</v>
      </c>
      <c r="P1789">
        <v>36340</v>
      </c>
      <c r="Q1789">
        <v>1.889987539</v>
      </c>
      <c r="R1789">
        <v>3.0338828109999998</v>
      </c>
      <c r="S1789" s="11">
        <v>1922764</v>
      </c>
    </row>
    <row r="1790" spans="1:19" x14ac:dyDescent="0.3">
      <c r="A1790" t="s">
        <v>101</v>
      </c>
      <c r="B1790" t="s">
        <v>2319</v>
      </c>
      <c r="C1790" t="s">
        <v>2320</v>
      </c>
      <c r="D1790">
        <v>1</v>
      </c>
      <c r="E1790" t="s">
        <v>21</v>
      </c>
      <c r="F1790" t="s">
        <v>22</v>
      </c>
      <c r="G1790" t="s">
        <v>23</v>
      </c>
      <c r="H1790">
        <v>1</v>
      </c>
      <c r="I1790">
        <v>56</v>
      </c>
      <c r="J1790" t="s">
        <v>38</v>
      </c>
      <c r="K1790" t="s">
        <v>79</v>
      </c>
      <c r="L1790" s="13">
        <v>17622476</v>
      </c>
      <c r="M1790" s="13">
        <v>0</v>
      </c>
      <c r="N1790">
        <v>779767</v>
      </c>
      <c r="O1790">
        <v>3486</v>
      </c>
      <c r="P1790">
        <v>783253</v>
      </c>
      <c r="Q1790">
        <v>44.446140509999999</v>
      </c>
      <c r="R1790">
        <v>52.751520910000004</v>
      </c>
      <c r="S1790" s="11">
        <v>1762252</v>
      </c>
    </row>
    <row r="1791" spans="1:19" x14ac:dyDescent="0.3">
      <c r="A1791" t="s">
        <v>101</v>
      </c>
      <c r="B1791" t="s">
        <v>2319</v>
      </c>
      <c r="C1791" t="s">
        <v>2321</v>
      </c>
      <c r="D1791">
        <v>0</v>
      </c>
      <c r="E1791" t="s">
        <v>105</v>
      </c>
      <c r="F1791" t="s">
        <v>2923</v>
      </c>
      <c r="G1791" t="s">
        <v>44</v>
      </c>
      <c r="H1791">
        <v>0</v>
      </c>
      <c r="I1791">
        <v>25</v>
      </c>
      <c r="J1791" t="s">
        <v>38</v>
      </c>
      <c r="K1791" t="s">
        <v>52</v>
      </c>
      <c r="L1791" s="13">
        <v>7370951</v>
      </c>
      <c r="M1791" s="13">
        <v>1727897</v>
      </c>
      <c r="N1791">
        <v>548736</v>
      </c>
      <c r="O1791">
        <v>1089</v>
      </c>
      <c r="P1791">
        <v>549825</v>
      </c>
      <c r="Q1791">
        <v>31.20013483</v>
      </c>
      <c r="R1791">
        <v>37.030314580000002</v>
      </c>
      <c r="S1791" s="11">
        <v>1762252</v>
      </c>
    </row>
    <row r="1792" spans="1:19" x14ac:dyDescent="0.3">
      <c r="A1792" t="s">
        <v>101</v>
      </c>
      <c r="B1792" t="s">
        <v>2319</v>
      </c>
      <c r="C1792" t="s">
        <v>2322</v>
      </c>
      <c r="D1792">
        <v>0</v>
      </c>
      <c r="E1792" t="s">
        <v>87</v>
      </c>
      <c r="F1792" t="s">
        <v>88</v>
      </c>
      <c r="G1792" t="s">
        <v>44</v>
      </c>
      <c r="H1792">
        <v>1</v>
      </c>
      <c r="I1792">
        <v>56</v>
      </c>
      <c r="J1792" t="s">
        <v>38</v>
      </c>
      <c r="K1792" t="s">
        <v>29</v>
      </c>
      <c r="L1792" s="13">
        <v>3211830</v>
      </c>
      <c r="M1792" s="13">
        <v>0</v>
      </c>
      <c r="N1792">
        <v>97462</v>
      </c>
      <c r="O1792">
        <v>309</v>
      </c>
      <c r="P1792">
        <v>97771</v>
      </c>
      <c r="Q1792">
        <v>5.5480714449999997</v>
      </c>
      <c r="R1792">
        <v>6.5848058690000002</v>
      </c>
      <c r="S1792" s="11">
        <v>1762252</v>
      </c>
    </row>
    <row r="1793" spans="1:19" x14ac:dyDescent="0.3">
      <c r="A1793" t="s">
        <v>101</v>
      </c>
      <c r="B1793" t="s">
        <v>2319</v>
      </c>
      <c r="C1793" t="s">
        <v>2323</v>
      </c>
      <c r="D1793">
        <v>0</v>
      </c>
      <c r="E1793" t="s">
        <v>31</v>
      </c>
      <c r="F1793" t="s">
        <v>32</v>
      </c>
      <c r="G1793" t="s">
        <v>44</v>
      </c>
      <c r="H1793">
        <v>0</v>
      </c>
      <c r="I1793">
        <v>56</v>
      </c>
      <c r="J1793" t="s">
        <v>38</v>
      </c>
      <c r="K1793" t="s">
        <v>52</v>
      </c>
      <c r="L1793" s="13">
        <v>3197168</v>
      </c>
      <c r="M1793" s="13">
        <v>777679</v>
      </c>
      <c r="N1793">
        <v>23178</v>
      </c>
      <c r="O1793">
        <v>119</v>
      </c>
      <c r="P1793">
        <v>23297</v>
      </c>
      <c r="Q1793">
        <v>1.3220016210000001</v>
      </c>
      <c r="R1793">
        <v>1.5690360370000001</v>
      </c>
      <c r="S1793" s="11">
        <v>1762252</v>
      </c>
    </row>
    <row r="1794" spans="1:19" x14ac:dyDescent="0.3">
      <c r="A1794" t="s">
        <v>742</v>
      </c>
      <c r="B1794" t="s">
        <v>2324</v>
      </c>
      <c r="C1794" t="s">
        <v>2325</v>
      </c>
      <c r="D1794">
        <v>1</v>
      </c>
      <c r="E1794" t="s">
        <v>21</v>
      </c>
      <c r="F1794" t="s">
        <v>22</v>
      </c>
      <c r="G1794" t="s">
        <v>23</v>
      </c>
      <c r="H1794">
        <v>0</v>
      </c>
      <c r="I1794">
        <v>60</v>
      </c>
      <c r="J1794" t="s">
        <v>48</v>
      </c>
      <c r="K1794" t="s">
        <v>79</v>
      </c>
      <c r="L1794" s="13">
        <v>14044267</v>
      </c>
      <c r="M1794" s="13">
        <v>100000</v>
      </c>
      <c r="N1794">
        <v>703983</v>
      </c>
      <c r="O1794">
        <v>2527</v>
      </c>
      <c r="P1794">
        <v>706510</v>
      </c>
      <c r="Q1794">
        <v>36.875006200000001</v>
      </c>
      <c r="R1794">
        <v>57.178860059999998</v>
      </c>
      <c r="S1794" s="11">
        <v>1915959</v>
      </c>
    </row>
    <row r="1795" spans="1:19" x14ac:dyDescent="0.3">
      <c r="A1795" t="s">
        <v>742</v>
      </c>
      <c r="B1795" t="s">
        <v>2324</v>
      </c>
      <c r="C1795" t="s">
        <v>2326</v>
      </c>
      <c r="D1795">
        <v>0</v>
      </c>
      <c r="E1795" t="s">
        <v>31</v>
      </c>
      <c r="F1795" t="s">
        <v>32</v>
      </c>
      <c r="G1795" t="s">
        <v>23</v>
      </c>
      <c r="H1795">
        <v>1</v>
      </c>
      <c r="I1795">
        <v>67</v>
      </c>
      <c r="J1795" t="s">
        <v>48</v>
      </c>
      <c r="K1795" t="s">
        <v>52</v>
      </c>
      <c r="L1795" s="13">
        <v>73566185</v>
      </c>
      <c r="M1795" s="13">
        <v>11873779</v>
      </c>
      <c r="N1795">
        <v>422600</v>
      </c>
      <c r="O1795">
        <v>1130</v>
      </c>
      <c r="P1795">
        <v>423730</v>
      </c>
      <c r="Q1795">
        <v>22.115817719999999</v>
      </c>
      <c r="R1795">
        <v>34.293072109999997</v>
      </c>
      <c r="S1795" s="11">
        <v>1915959</v>
      </c>
    </row>
    <row r="1796" spans="1:19" x14ac:dyDescent="0.3">
      <c r="A1796" t="s">
        <v>742</v>
      </c>
      <c r="B1796" t="s">
        <v>2324</v>
      </c>
      <c r="C1796" t="s">
        <v>2327</v>
      </c>
      <c r="D1796">
        <v>0</v>
      </c>
      <c r="E1796" t="s">
        <v>155</v>
      </c>
      <c r="F1796" t="s">
        <v>269</v>
      </c>
      <c r="G1796" t="s">
        <v>23</v>
      </c>
      <c r="H1796">
        <v>0</v>
      </c>
      <c r="I1796">
        <v>77</v>
      </c>
      <c r="J1796" t="s">
        <v>48</v>
      </c>
      <c r="K1796" t="s">
        <v>61</v>
      </c>
      <c r="L1796" s="13">
        <v>45998584</v>
      </c>
      <c r="M1796" s="13">
        <v>0</v>
      </c>
      <c r="N1796">
        <v>29396</v>
      </c>
      <c r="O1796">
        <v>143</v>
      </c>
      <c r="P1796">
        <v>29539</v>
      </c>
      <c r="Q1796">
        <v>1.5417344529999999</v>
      </c>
      <c r="R1796">
        <v>2.3906333210000001</v>
      </c>
      <c r="S1796" s="11">
        <v>1915959</v>
      </c>
    </row>
    <row r="1797" spans="1:19" x14ac:dyDescent="0.3">
      <c r="A1797" t="s">
        <v>383</v>
      </c>
      <c r="B1797" t="s">
        <v>2328</v>
      </c>
      <c r="C1797" t="s">
        <v>2329</v>
      </c>
      <c r="D1797">
        <v>1</v>
      </c>
      <c r="E1797" t="s">
        <v>21</v>
      </c>
      <c r="F1797" t="s">
        <v>22</v>
      </c>
      <c r="G1797" t="s">
        <v>23</v>
      </c>
      <c r="H1797">
        <v>0</v>
      </c>
      <c r="I1797">
        <v>62</v>
      </c>
      <c r="J1797" t="s">
        <v>24</v>
      </c>
      <c r="K1797" t="s">
        <v>79</v>
      </c>
      <c r="L1797" s="13">
        <v>42072262</v>
      </c>
      <c r="M1797" s="13">
        <v>4890940</v>
      </c>
      <c r="N1797">
        <v>694243</v>
      </c>
      <c r="O1797">
        <v>1860</v>
      </c>
      <c r="P1797">
        <v>696103</v>
      </c>
      <c r="Q1797">
        <v>37.604585780000001</v>
      </c>
      <c r="R1797">
        <v>49.67427489</v>
      </c>
      <c r="S1797" s="11">
        <v>1851112</v>
      </c>
    </row>
    <row r="1798" spans="1:19" x14ac:dyDescent="0.3">
      <c r="A1798" t="s">
        <v>383</v>
      </c>
      <c r="B1798" t="s">
        <v>2328</v>
      </c>
      <c r="C1798" t="s">
        <v>2330</v>
      </c>
      <c r="D1798">
        <v>0</v>
      </c>
      <c r="E1798" t="s">
        <v>31</v>
      </c>
      <c r="F1798" t="s">
        <v>32</v>
      </c>
      <c r="G1798" t="s">
        <v>23</v>
      </c>
      <c r="H1798">
        <v>1</v>
      </c>
      <c r="I1798">
        <v>68</v>
      </c>
      <c r="J1798" t="s">
        <v>24</v>
      </c>
      <c r="K1798" t="s">
        <v>29</v>
      </c>
      <c r="L1798" s="13">
        <v>90679618</v>
      </c>
      <c r="M1798" s="13">
        <v>904000</v>
      </c>
      <c r="N1798">
        <v>604409</v>
      </c>
      <c r="O1798">
        <v>1058</v>
      </c>
      <c r="P1798">
        <v>605467</v>
      </c>
      <c r="Q1798">
        <v>32.708285609999997</v>
      </c>
      <c r="R1798">
        <v>43.206442430000003</v>
      </c>
      <c r="S1798" s="11">
        <v>1851112</v>
      </c>
    </row>
    <row r="1799" spans="1:19" x14ac:dyDescent="0.3">
      <c r="A1799" t="s">
        <v>383</v>
      </c>
      <c r="B1799" t="s">
        <v>2328</v>
      </c>
      <c r="C1799" t="s">
        <v>33</v>
      </c>
      <c r="D1799">
        <v>0</v>
      </c>
      <c r="E1799" t="s">
        <v>33</v>
      </c>
      <c r="F1799" t="s">
        <v>2885</v>
      </c>
      <c r="G1799" t="s">
        <v>34</v>
      </c>
      <c r="J1799" t="s">
        <v>34</v>
      </c>
      <c r="K1799" t="s">
        <v>34</v>
      </c>
      <c r="N1799">
        <v>35410</v>
      </c>
      <c r="O1799">
        <v>21</v>
      </c>
      <c r="P1799">
        <v>35431</v>
      </c>
      <c r="Q1799">
        <v>1.9140386970000001</v>
      </c>
      <c r="R1799">
        <v>2.5283747280000002</v>
      </c>
      <c r="S1799" s="11">
        <v>1851112</v>
      </c>
    </row>
    <row r="1800" spans="1:19" x14ac:dyDescent="0.3">
      <c r="A1800" t="s">
        <v>383</v>
      </c>
      <c r="B1800" t="s">
        <v>2328</v>
      </c>
      <c r="C1800" t="s">
        <v>2331</v>
      </c>
      <c r="D1800">
        <v>0</v>
      </c>
      <c r="E1800" t="s">
        <v>462</v>
      </c>
      <c r="F1800" t="s">
        <v>389</v>
      </c>
      <c r="G1800" t="s">
        <v>23</v>
      </c>
      <c r="H1800">
        <v>4</v>
      </c>
      <c r="I1800">
        <v>28</v>
      </c>
      <c r="J1800" t="s">
        <v>24</v>
      </c>
      <c r="K1800" t="s">
        <v>52</v>
      </c>
      <c r="L1800" s="13">
        <v>62500</v>
      </c>
      <c r="M1800" s="13">
        <v>0</v>
      </c>
      <c r="N1800">
        <v>14704</v>
      </c>
      <c r="O1800">
        <v>80</v>
      </c>
      <c r="P1800">
        <v>14784</v>
      </c>
      <c r="Q1800">
        <v>0.79865507899999999</v>
      </c>
      <c r="R1800">
        <v>1.0549939880000001</v>
      </c>
      <c r="S1800" s="11">
        <v>1851112</v>
      </c>
    </row>
    <row r="1801" spans="1:19" x14ac:dyDescent="0.3">
      <c r="A1801" t="s">
        <v>45</v>
      </c>
      <c r="B1801" t="s">
        <v>2332</v>
      </c>
      <c r="C1801" t="s">
        <v>2333</v>
      </c>
      <c r="D1801">
        <v>1</v>
      </c>
      <c r="E1801" t="s">
        <v>158</v>
      </c>
      <c r="F1801" t="s">
        <v>159</v>
      </c>
      <c r="G1801" t="s">
        <v>23</v>
      </c>
      <c r="H1801">
        <v>3</v>
      </c>
      <c r="I1801">
        <v>65</v>
      </c>
      <c r="J1801" t="s">
        <v>48</v>
      </c>
      <c r="K1801" t="s">
        <v>29</v>
      </c>
      <c r="L1801" s="13">
        <v>50660534</v>
      </c>
      <c r="M1801" s="13">
        <v>2830000</v>
      </c>
      <c r="N1801">
        <v>456013</v>
      </c>
      <c r="O1801">
        <v>2009</v>
      </c>
      <c r="P1801">
        <v>458022</v>
      </c>
      <c r="Q1801">
        <v>31.466696710000001</v>
      </c>
      <c r="R1801">
        <v>50.75851522</v>
      </c>
      <c r="S1801" s="11">
        <v>1455577</v>
      </c>
    </row>
    <row r="1802" spans="1:19" x14ac:dyDescent="0.3">
      <c r="A1802" t="s">
        <v>45</v>
      </c>
      <c r="B1802" t="s">
        <v>2332</v>
      </c>
      <c r="C1802" t="s">
        <v>2334</v>
      </c>
      <c r="D1802">
        <v>0</v>
      </c>
      <c r="E1802" t="s">
        <v>2335</v>
      </c>
      <c r="F1802" t="s">
        <v>2336</v>
      </c>
      <c r="G1802" t="s">
        <v>23</v>
      </c>
      <c r="H1802">
        <v>5</v>
      </c>
      <c r="I1802">
        <v>38</v>
      </c>
      <c r="J1802" t="s">
        <v>48</v>
      </c>
      <c r="K1802" t="s">
        <v>39</v>
      </c>
      <c r="L1802" s="13">
        <v>254141202</v>
      </c>
      <c r="M1802" s="13">
        <v>76363728</v>
      </c>
      <c r="N1802">
        <v>278626</v>
      </c>
      <c r="O1802">
        <v>1074</v>
      </c>
      <c r="P1802">
        <v>279700</v>
      </c>
      <c r="Q1802">
        <v>19.21574743</v>
      </c>
      <c r="R1802">
        <v>30.996669829999998</v>
      </c>
      <c r="S1802" s="11">
        <v>1455577</v>
      </c>
    </row>
    <row r="1803" spans="1:19" x14ac:dyDescent="0.3">
      <c r="A1803" t="s">
        <v>45</v>
      </c>
      <c r="B1803" t="s">
        <v>2332</v>
      </c>
      <c r="C1803" t="s">
        <v>2337</v>
      </c>
      <c r="D1803">
        <v>0</v>
      </c>
      <c r="E1803" t="s">
        <v>31</v>
      </c>
      <c r="F1803" t="s">
        <v>32</v>
      </c>
      <c r="G1803" t="s">
        <v>23</v>
      </c>
      <c r="H1803">
        <v>0</v>
      </c>
      <c r="I1803">
        <v>62</v>
      </c>
      <c r="J1803" t="s">
        <v>48</v>
      </c>
      <c r="K1803" t="s">
        <v>61</v>
      </c>
      <c r="L1803" s="13">
        <v>124520857</v>
      </c>
      <c r="M1803" s="13">
        <v>16820672</v>
      </c>
      <c r="N1803">
        <v>63013</v>
      </c>
      <c r="O1803">
        <v>286</v>
      </c>
      <c r="P1803">
        <v>63299</v>
      </c>
      <c r="Q1803">
        <v>4.3487221910000002</v>
      </c>
      <c r="R1803">
        <v>7.0148666540000004</v>
      </c>
      <c r="S1803" s="11">
        <v>1455577</v>
      </c>
    </row>
    <row r="1804" spans="1:19" x14ac:dyDescent="0.3">
      <c r="A1804" t="s">
        <v>45</v>
      </c>
      <c r="B1804" t="s">
        <v>2332</v>
      </c>
      <c r="C1804" t="s">
        <v>2338</v>
      </c>
      <c r="D1804">
        <v>0</v>
      </c>
      <c r="E1804" t="s">
        <v>54</v>
      </c>
      <c r="F1804" t="s">
        <v>161</v>
      </c>
      <c r="G1804" t="s">
        <v>23</v>
      </c>
      <c r="H1804">
        <v>0</v>
      </c>
      <c r="I1804">
        <v>74</v>
      </c>
      <c r="J1804" t="s">
        <v>48</v>
      </c>
      <c r="K1804" t="s">
        <v>66</v>
      </c>
      <c r="L1804" s="13">
        <v>3493826</v>
      </c>
      <c r="M1804" s="13">
        <v>0</v>
      </c>
      <c r="N1804">
        <v>30639</v>
      </c>
      <c r="O1804">
        <v>243</v>
      </c>
      <c r="P1804">
        <v>30882</v>
      </c>
      <c r="Q1804">
        <v>2.121632864</v>
      </c>
      <c r="R1804">
        <v>3.422378111</v>
      </c>
      <c r="S1804" s="11">
        <v>1455577</v>
      </c>
    </row>
    <row r="1805" spans="1:19" x14ac:dyDescent="0.3">
      <c r="A1805" t="s">
        <v>45</v>
      </c>
      <c r="B1805" t="s">
        <v>2332</v>
      </c>
      <c r="C1805" t="s">
        <v>2339</v>
      </c>
      <c r="D1805">
        <v>0</v>
      </c>
      <c r="E1805" t="s">
        <v>155</v>
      </c>
      <c r="F1805" t="s">
        <v>340</v>
      </c>
      <c r="G1805" t="s">
        <v>23</v>
      </c>
      <c r="H1805">
        <v>0</v>
      </c>
      <c r="I1805">
        <v>28</v>
      </c>
      <c r="J1805" t="s">
        <v>48</v>
      </c>
      <c r="K1805" t="s">
        <v>52</v>
      </c>
      <c r="L1805" s="13">
        <v>316000</v>
      </c>
      <c r="M1805" s="13">
        <v>0</v>
      </c>
      <c r="N1805">
        <v>17667</v>
      </c>
      <c r="O1805">
        <v>1</v>
      </c>
      <c r="P1805">
        <v>17668</v>
      </c>
      <c r="Q1805">
        <v>1.213814178</v>
      </c>
      <c r="R1805">
        <v>1.95798771</v>
      </c>
      <c r="S1805" s="11">
        <v>1455577</v>
      </c>
    </row>
    <row r="1806" spans="1:19" x14ac:dyDescent="0.3">
      <c r="A1806" t="s">
        <v>45</v>
      </c>
      <c r="B1806" t="s">
        <v>2332</v>
      </c>
      <c r="C1806" t="s">
        <v>33</v>
      </c>
      <c r="D1806">
        <v>0</v>
      </c>
      <c r="E1806" t="s">
        <v>33</v>
      </c>
      <c r="F1806" t="s">
        <v>2885</v>
      </c>
      <c r="G1806" t="s">
        <v>34</v>
      </c>
      <c r="J1806" t="s">
        <v>34</v>
      </c>
      <c r="K1806" t="s">
        <v>34</v>
      </c>
      <c r="N1806">
        <v>13715</v>
      </c>
      <c r="O1806">
        <v>62</v>
      </c>
      <c r="P1806">
        <v>13777</v>
      </c>
      <c r="Q1806">
        <v>0.94649750600000004</v>
      </c>
      <c r="R1806">
        <v>1.5267826959999999</v>
      </c>
      <c r="S1806" s="11">
        <v>1455577</v>
      </c>
    </row>
    <row r="1807" spans="1:19" x14ac:dyDescent="0.3">
      <c r="A1807" t="s">
        <v>45</v>
      </c>
      <c r="B1807" t="s">
        <v>2332</v>
      </c>
      <c r="C1807" t="s">
        <v>2340</v>
      </c>
      <c r="D1807">
        <v>0</v>
      </c>
      <c r="E1807" t="s">
        <v>2341</v>
      </c>
      <c r="F1807" t="s">
        <v>335</v>
      </c>
      <c r="G1807" t="s">
        <v>23</v>
      </c>
      <c r="H1807">
        <v>0</v>
      </c>
      <c r="I1807">
        <v>32</v>
      </c>
      <c r="J1807" t="s">
        <v>38</v>
      </c>
      <c r="K1807" t="s">
        <v>52</v>
      </c>
      <c r="L1807" s="13">
        <v>202000</v>
      </c>
      <c r="M1807" s="13">
        <v>0</v>
      </c>
      <c r="N1807">
        <v>9563</v>
      </c>
      <c r="O1807">
        <v>2</v>
      </c>
      <c r="P1807">
        <v>9565</v>
      </c>
      <c r="Q1807">
        <v>0.657127723</v>
      </c>
      <c r="R1807">
        <v>1.0600041</v>
      </c>
      <c r="S1807" s="11">
        <v>1455577</v>
      </c>
    </row>
    <row r="1808" spans="1:19" x14ac:dyDescent="0.3">
      <c r="A1808" t="s">
        <v>45</v>
      </c>
      <c r="B1808" t="s">
        <v>2342</v>
      </c>
      <c r="C1808" t="s">
        <v>2343</v>
      </c>
      <c r="D1808">
        <v>1</v>
      </c>
      <c r="E1808" t="s">
        <v>21</v>
      </c>
      <c r="F1808" t="s">
        <v>22</v>
      </c>
      <c r="G1808" t="s">
        <v>44</v>
      </c>
      <c r="H1808">
        <v>0</v>
      </c>
      <c r="I1808">
        <v>31</v>
      </c>
      <c r="J1808" t="s">
        <v>48</v>
      </c>
      <c r="K1808" t="s">
        <v>52</v>
      </c>
      <c r="L1808" s="13">
        <v>172713734</v>
      </c>
      <c r="M1808" s="13">
        <v>0</v>
      </c>
      <c r="N1808">
        <v>652212</v>
      </c>
      <c r="O1808">
        <v>3174</v>
      </c>
      <c r="P1808">
        <v>655386</v>
      </c>
      <c r="Q1808">
        <v>36.92209407</v>
      </c>
      <c r="R1808">
        <v>59.77012543</v>
      </c>
      <c r="S1808" s="11">
        <v>1775051</v>
      </c>
    </row>
    <row r="1809" spans="1:19" x14ac:dyDescent="0.3">
      <c r="A1809" t="s">
        <v>45</v>
      </c>
      <c r="B1809" t="s">
        <v>2342</v>
      </c>
      <c r="C1809" t="s">
        <v>2344</v>
      </c>
      <c r="D1809">
        <v>0</v>
      </c>
      <c r="E1809" t="s">
        <v>31</v>
      </c>
      <c r="F1809" t="s">
        <v>32</v>
      </c>
      <c r="G1809" t="s">
        <v>23</v>
      </c>
      <c r="H1809">
        <v>1</v>
      </c>
      <c r="I1809">
        <v>59</v>
      </c>
      <c r="J1809" t="s">
        <v>48</v>
      </c>
      <c r="K1809" t="s">
        <v>29</v>
      </c>
      <c r="L1809" s="13">
        <v>198503281</v>
      </c>
      <c r="M1809" s="13">
        <v>4508413</v>
      </c>
      <c r="N1809">
        <v>318740</v>
      </c>
      <c r="O1809">
        <v>764</v>
      </c>
      <c r="P1809">
        <v>319504</v>
      </c>
      <c r="Q1809">
        <v>17.999708179999999</v>
      </c>
      <c r="R1809">
        <v>29.138239380000002</v>
      </c>
      <c r="S1809" s="11">
        <v>1775051</v>
      </c>
    </row>
    <row r="1810" spans="1:19" x14ac:dyDescent="0.3">
      <c r="A1810" t="s">
        <v>45</v>
      </c>
      <c r="B1810" t="s">
        <v>2342</v>
      </c>
      <c r="C1810" t="s">
        <v>2345</v>
      </c>
      <c r="D1810">
        <v>0</v>
      </c>
      <c r="E1810" t="s">
        <v>54</v>
      </c>
      <c r="F1810" t="s">
        <v>55</v>
      </c>
      <c r="G1810" t="s">
        <v>23</v>
      </c>
      <c r="H1810">
        <v>0</v>
      </c>
      <c r="I1810">
        <v>39</v>
      </c>
      <c r="J1810" t="s">
        <v>48</v>
      </c>
      <c r="K1810" t="s">
        <v>25</v>
      </c>
      <c r="L1810" s="13">
        <v>8901000</v>
      </c>
      <c r="M1810" s="13">
        <v>4450000</v>
      </c>
      <c r="N1810">
        <v>88108</v>
      </c>
      <c r="O1810">
        <v>257</v>
      </c>
      <c r="P1810">
        <v>88365</v>
      </c>
      <c r="Q1810">
        <v>4.9781668249999997</v>
      </c>
      <c r="R1810">
        <v>8.0587426850000003</v>
      </c>
      <c r="S1810" s="11">
        <v>1775051</v>
      </c>
    </row>
    <row r="1811" spans="1:19" x14ac:dyDescent="0.3">
      <c r="A1811" t="s">
        <v>383</v>
      </c>
      <c r="B1811" t="s">
        <v>2346</v>
      </c>
      <c r="C1811" t="s">
        <v>2347</v>
      </c>
      <c r="D1811">
        <v>1</v>
      </c>
      <c r="E1811" t="s">
        <v>21</v>
      </c>
      <c r="F1811" t="s">
        <v>22</v>
      </c>
      <c r="G1811" t="s">
        <v>23</v>
      </c>
      <c r="H1811">
        <v>0</v>
      </c>
      <c r="I1811">
        <v>62</v>
      </c>
      <c r="J1811" t="s">
        <v>48</v>
      </c>
      <c r="K1811" t="s">
        <v>79</v>
      </c>
      <c r="L1811" s="13">
        <v>20359750</v>
      </c>
      <c r="M1811" s="13">
        <v>580627</v>
      </c>
      <c r="N1811">
        <v>580769</v>
      </c>
      <c r="O1811">
        <v>3000</v>
      </c>
      <c r="P1811">
        <v>583769</v>
      </c>
      <c r="Q1811">
        <v>34.757795909999999</v>
      </c>
      <c r="R1811">
        <v>57.53504719</v>
      </c>
      <c r="S1811" s="11">
        <v>1679534</v>
      </c>
    </row>
    <row r="1812" spans="1:19" x14ac:dyDescent="0.3">
      <c r="A1812" t="s">
        <v>383</v>
      </c>
      <c r="B1812" t="s">
        <v>2346</v>
      </c>
      <c r="C1812" t="s">
        <v>2348</v>
      </c>
      <c r="D1812">
        <v>0</v>
      </c>
      <c r="E1812" t="s">
        <v>31</v>
      </c>
      <c r="F1812" t="s">
        <v>32</v>
      </c>
      <c r="G1812" t="s">
        <v>23</v>
      </c>
      <c r="H1812">
        <v>0</v>
      </c>
      <c r="I1812">
        <v>34</v>
      </c>
      <c r="J1812" t="s">
        <v>48</v>
      </c>
      <c r="K1812" t="s">
        <v>79</v>
      </c>
      <c r="L1812" s="13">
        <v>30182893</v>
      </c>
      <c r="M1812" s="13">
        <v>1325755</v>
      </c>
      <c r="N1812">
        <v>270519</v>
      </c>
      <c r="O1812">
        <v>442</v>
      </c>
      <c r="P1812">
        <v>270961</v>
      </c>
      <c r="Q1812">
        <v>16.133105969999999</v>
      </c>
      <c r="R1812">
        <v>26.705347360000001</v>
      </c>
      <c r="S1812" s="11">
        <v>1679534</v>
      </c>
    </row>
    <row r="1813" spans="1:19" x14ac:dyDescent="0.3">
      <c r="A1813" t="s">
        <v>383</v>
      </c>
      <c r="B1813" t="s">
        <v>2346</v>
      </c>
      <c r="C1813" t="s">
        <v>2349</v>
      </c>
      <c r="D1813">
        <v>0</v>
      </c>
      <c r="E1813" t="s">
        <v>41</v>
      </c>
      <c r="F1813" t="s">
        <v>42</v>
      </c>
      <c r="G1813" t="s">
        <v>23</v>
      </c>
      <c r="H1813">
        <v>0</v>
      </c>
      <c r="I1813">
        <v>36</v>
      </c>
      <c r="J1813" t="s">
        <v>48</v>
      </c>
      <c r="K1813" t="s">
        <v>52</v>
      </c>
      <c r="L1813" s="13">
        <v>15156991</v>
      </c>
      <c r="M1813" s="13">
        <v>3100000</v>
      </c>
      <c r="N1813">
        <v>91012</v>
      </c>
      <c r="O1813">
        <v>97</v>
      </c>
      <c r="P1813">
        <v>91109</v>
      </c>
      <c r="Q1813">
        <v>5.4246594589999999</v>
      </c>
      <c r="R1813">
        <v>8.9795117839999996</v>
      </c>
      <c r="S1813" s="11">
        <v>1679534</v>
      </c>
    </row>
    <row r="1814" spans="1:19" x14ac:dyDescent="0.3">
      <c r="A1814" t="s">
        <v>383</v>
      </c>
      <c r="B1814" t="s">
        <v>2346</v>
      </c>
      <c r="C1814" t="s">
        <v>2350</v>
      </c>
      <c r="D1814">
        <v>0</v>
      </c>
      <c r="E1814" t="s">
        <v>87</v>
      </c>
      <c r="F1814" t="s">
        <v>88</v>
      </c>
      <c r="G1814" t="s">
        <v>23</v>
      </c>
      <c r="H1814">
        <v>0</v>
      </c>
      <c r="I1814">
        <v>49</v>
      </c>
      <c r="J1814" t="s">
        <v>48</v>
      </c>
      <c r="K1814" t="s">
        <v>29</v>
      </c>
      <c r="L1814" s="13">
        <v>3498413</v>
      </c>
      <c r="M1814" s="13">
        <v>265000</v>
      </c>
      <c r="N1814">
        <v>10401</v>
      </c>
      <c r="O1814">
        <v>22</v>
      </c>
      <c r="P1814">
        <v>10423</v>
      </c>
      <c r="Q1814">
        <v>0.62058880599999999</v>
      </c>
      <c r="R1814">
        <v>1.027269</v>
      </c>
      <c r="S1814" s="11">
        <v>1679534</v>
      </c>
    </row>
    <row r="1815" spans="1:19" x14ac:dyDescent="0.3">
      <c r="A1815" t="s">
        <v>35</v>
      </c>
      <c r="B1815" t="s">
        <v>2351</v>
      </c>
      <c r="C1815" t="s">
        <v>2352</v>
      </c>
      <c r="D1815">
        <v>1</v>
      </c>
      <c r="E1815" t="s">
        <v>1876</v>
      </c>
      <c r="F1815" t="s">
        <v>55</v>
      </c>
      <c r="G1815" t="s">
        <v>23</v>
      </c>
      <c r="H1815">
        <v>0</v>
      </c>
      <c r="I1815">
        <v>66</v>
      </c>
      <c r="J1815" t="s">
        <v>38</v>
      </c>
      <c r="K1815" t="s">
        <v>167</v>
      </c>
      <c r="L1815" s="13">
        <v>23048078</v>
      </c>
      <c r="M1815" s="13">
        <v>684133</v>
      </c>
      <c r="N1815">
        <v>447691</v>
      </c>
      <c r="O1815">
        <v>223</v>
      </c>
      <c r="P1815">
        <v>447914</v>
      </c>
      <c r="Q1815">
        <v>25.9880548</v>
      </c>
      <c r="R1815">
        <v>45.298562709999999</v>
      </c>
      <c r="S1815" s="11">
        <v>1723538</v>
      </c>
    </row>
    <row r="1816" spans="1:19" x14ac:dyDescent="0.3">
      <c r="A1816" t="s">
        <v>35</v>
      </c>
      <c r="B1816" t="s">
        <v>2351</v>
      </c>
      <c r="C1816" t="s">
        <v>2353</v>
      </c>
      <c r="D1816">
        <v>0</v>
      </c>
      <c r="E1816" t="s">
        <v>113</v>
      </c>
      <c r="F1816" t="s">
        <v>114</v>
      </c>
      <c r="G1816" t="s">
        <v>23</v>
      </c>
      <c r="H1816">
        <v>1</v>
      </c>
      <c r="I1816">
        <v>67</v>
      </c>
      <c r="J1816" t="s">
        <v>38</v>
      </c>
      <c r="K1816" t="s">
        <v>61</v>
      </c>
      <c r="L1816" s="13">
        <v>20813273</v>
      </c>
      <c r="M1816" s="13">
        <v>640631</v>
      </c>
      <c r="N1816">
        <v>393304</v>
      </c>
      <c r="O1816">
        <v>274</v>
      </c>
      <c r="P1816">
        <v>393578</v>
      </c>
      <c r="Q1816">
        <v>22.835469830000001</v>
      </c>
      <c r="R1816">
        <v>39.803439310000002</v>
      </c>
      <c r="S1816" s="11">
        <v>1723538</v>
      </c>
    </row>
    <row r="1817" spans="1:19" x14ac:dyDescent="0.3">
      <c r="A1817" t="s">
        <v>35</v>
      </c>
      <c r="B1817" t="s">
        <v>2351</v>
      </c>
      <c r="C1817" t="s">
        <v>2354</v>
      </c>
      <c r="D1817">
        <v>0</v>
      </c>
      <c r="E1817" t="s">
        <v>31</v>
      </c>
      <c r="F1817" t="s">
        <v>32</v>
      </c>
      <c r="G1817" t="s">
        <v>23</v>
      </c>
      <c r="H1817">
        <v>0</v>
      </c>
      <c r="I1817">
        <v>64</v>
      </c>
      <c r="J1817" t="s">
        <v>38</v>
      </c>
      <c r="K1817" t="s">
        <v>79</v>
      </c>
      <c r="L1817" s="13">
        <v>26146670</v>
      </c>
      <c r="M1817" s="13">
        <v>4105250</v>
      </c>
      <c r="N1817">
        <v>35222</v>
      </c>
      <c r="O1817">
        <v>47</v>
      </c>
      <c r="P1817">
        <v>35269</v>
      </c>
      <c r="Q1817">
        <v>2.046314035</v>
      </c>
      <c r="R1817">
        <v>3.5668342769999999</v>
      </c>
      <c r="S1817" s="11">
        <v>1723538</v>
      </c>
    </row>
    <row r="1818" spans="1:19" x14ac:dyDescent="0.3">
      <c r="A1818" t="s">
        <v>35</v>
      </c>
      <c r="B1818" t="s">
        <v>2351</v>
      </c>
      <c r="C1818" t="s">
        <v>33</v>
      </c>
      <c r="D1818">
        <v>0</v>
      </c>
      <c r="E1818" t="s">
        <v>33</v>
      </c>
      <c r="F1818" t="s">
        <v>2885</v>
      </c>
      <c r="G1818" t="s">
        <v>34</v>
      </c>
      <c r="J1818" t="s">
        <v>34</v>
      </c>
      <c r="K1818" t="s">
        <v>34</v>
      </c>
      <c r="N1818">
        <v>21103</v>
      </c>
      <c r="O1818">
        <v>15</v>
      </c>
      <c r="P1818">
        <v>21118</v>
      </c>
      <c r="Q1818">
        <v>1.225270345</v>
      </c>
      <c r="R1818">
        <v>2.1357114250000002</v>
      </c>
      <c r="S1818" s="11">
        <v>1723538</v>
      </c>
    </row>
    <row r="1819" spans="1:19" x14ac:dyDescent="0.3">
      <c r="A1819" t="s">
        <v>35</v>
      </c>
      <c r="B1819" t="s">
        <v>2351</v>
      </c>
      <c r="C1819" t="s">
        <v>2355</v>
      </c>
      <c r="D1819">
        <v>0</v>
      </c>
      <c r="E1819" t="s">
        <v>2356</v>
      </c>
      <c r="F1819" t="s">
        <v>2132</v>
      </c>
      <c r="G1819" t="s">
        <v>23</v>
      </c>
      <c r="H1819">
        <v>0</v>
      </c>
      <c r="I1819">
        <v>28</v>
      </c>
      <c r="J1819" t="s">
        <v>38</v>
      </c>
      <c r="K1819" t="s">
        <v>29</v>
      </c>
      <c r="L1819" s="13">
        <v>1696772</v>
      </c>
      <c r="M1819" s="13">
        <v>0</v>
      </c>
      <c r="N1819">
        <v>18333</v>
      </c>
      <c r="O1819">
        <v>5</v>
      </c>
      <c r="P1819">
        <v>18338</v>
      </c>
      <c r="Q1819">
        <v>1.06397422</v>
      </c>
      <c r="R1819">
        <v>1.854563695</v>
      </c>
      <c r="S1819" s="11">
        <v>1723538</v>
      </c>
    </row>
    <row r="1820" spans="1:19" x14ac:dyDescent="0.3">
      <c r="A1820" t="s">
        <v>35</v>
      </c>
      <c r="B1820" t="s">
        <v>2351</v>
      </c>
      <c r="C1820" t="s">
        <v>2357</v>
      </c>
      <c r="D1820">
        <v>0</v>
      </c>
      <c r="E1820" t="s">
        <v>87</v>
      </c>
      <c r="F1820" t="s">
        <v>2924</v>
      </c>
      <c r="G1820" t="s">
        <v>23</v>
      </c>
      <c r="H1820">
        <v>0</v>
      </c>
      <c r="I1820">
        <v>55</v>
      </c>
      <c r="J1820" t="s">
        <v>38</v>
      </c>
      <c r="K1820" t="s">
        <v>79</v>
      </c>
      <c r="L1820" s="13">
        <v>2925000</v>
      </c>
      <c r="M1820" s="13">
        <v>0</v>
      </c>
      <c r="N1820">
        <v>17445</v>
      </c>
      <c r="O1820">
        <v>21</v>
      </c>
      <c r="P1820">
        <v>17466</v>
      </c>
      <c r="Q1820">
        <v>1.0133806160000001</v>
      </c>
      <c r="R1820">
        <v>1.76637635</v>
      </c>
      <c r="S1820" s="11">
        <v>1723538</v>
      </c>
    </row>
    <row r="1821" spans="1:19" x14ac:dyDescent="0.3">
      <c r="A1821" t="s">
        <v>35</v>
      </c>
      <c r="B1821" t="s">
        <v>2351</v>
      </c>
      <c r="C1821" t="s">
        <v>2358</v>
      </c>
      <c r="D1821">
        <v>0</v>
      </c>
      <c r="E1821" t="s">
        <v>2359</v>
      </c>
      <c r="F1821" t="s">
        <v>308</v>
      </c>
      <c r="G1821" t="s">
        <v>23</v>
      </c>
      <c r="H1821">
        <v>0</v>
      </c>
      <c r="I1821">
        <v>64</v>
      </c>
      <c r="J1821" t="s">
        <v>38</v>
      </c>
      <c r="K1821" t="s">
        <v>52</v>
      </c>
      <c r="L1821" s="13">
        <v>12713261</v>
      </c>
      <c r="M1821" s="13">
        <v>105801</v>
      </c>
      <c r="N1821">
        <v>11029</v>
      </c>
      <c r="O1821">
        <v>3</v>
      </c>
      <c r="P1821">
        <v>11032</v>
      </c>
      <c r="Q1821">
        <v>0.64007872200000004</v>
      </c>
      <c r="R1821">
        <v>1.1156912800000001</v>
      </c>
      <c r="S1821" s="11">
        <v>1723538</v>
      </c>
    </row>
    <row r="1822" spans="1:19" x14ac:dyDescent="0.3">
      <c r="A1822" t="s">
        <v>136</v>
      </c>
      <c r="B1822" t="s">
        <v>2360</v>
      </c>
      <c r="C1822" t="s">
        <v>2361</v>
      </c>
      <c r="D1822">
        <v>1</v>
      </c>
      <c r="E1822" t="s">
        <v>21</v>
      </c>
      <c r="F1822" t="s">
        <v>22</v>
      </c>
      <c r="G1822" t="s">
        <v>23</v>
      </c>
      <c r="H1822">
        <v>0</v>
      </c>
      <c r="I1822">
        <v>56</v>
      </c>
      <c r="J1822" t="s">
        <v>48</v>
      </c>
      <c r="K1822" t="s">
        <v>29</v>
      </c>
      <c r="L1822" s="13">
        <v>41079284</v>
      </c>
      <c r="M1822" s="13">
        <v>16778090</v>
      </c>
      <c r="N1822">
        <v>566242</v>
      </c>
      <c r="O1822">
        <v>7603</v>
      </c>
      <c r="P1822">
        <v>573845</v>
      </c>
      <c r="Q1822">
        <v>33.034027909999999</v>
      </c>
      <c r="R1822">
        <v>46.844719240000003</v>
      </c>
      <c r="S1822" s="11">
        <v>1737133</v>
      </c>
    </row>
    <row r="1823" spans="1:19" x14ac:dyDescent="0.3">
      <c r="A1823" t="s">
        <v>136</v>
      </c>
      <c r="B1823" t="s">
        <v>2360</v>
      </c>
      <c r="C1823" t="s">
        <v>2362</v>
      </c>
      <c r="D1823">
        <v>0</v>
      </c>
      <c r="E1823" t="s">
        <v>31</v>
      </c>
      <c r="F1823" t="s">
        <v>32</v>
      </c>
      <c r="G1823" t="s">
        <v>23</v>
      </c>
      <c r="H1823">
        <v>0</v>
      </c>
      <c r="I1823">
        <v>41</v>
      </c>
      <c r="J1823" t="s">
        <v>48</v>
      </c>
      <c r="K1823" t="s">
        <v>29</v>
      </c>
      <c r="L1823" s="13">
        <v>447255719</v>
      </c>
      <c r="M1823" s="13">
        <v>21846800</v>
      </c>
      <c r="N1823">
        <v>563606</v>
      </c>
      <c r="O1823">
        <v>2736</v>
      </c>
      <c r="P1823">
        <v>566342</v>
      </c>
      <c r="Q1823">
        <v>32.602109339999998</v>
      </c>
      <c r="R1823">
        <v>46.232226439999998</v>
      </c>
      <c r="S1823" s="11">
        <v>1737133</v>
      </c>
    </row>
    <row r="1824" spans="1:19" x14ac:dyDescent="0.3">
      <c r="A1824" t="s">
        <v>136</v>
      </c>
      <c r="B1824" t="s">
        <v>2360</v>
      </c>
      <c r="C1824" t="s">
        <v>2363</v>
      </c>
      <c r="D1824">
        <v>0</v>
      </c>
      <c r="E1824" t="s">
        <v>41</v>
      </c>
      <c r="F1824" t="s">
        <v>42</v>
      </c>
      <c r="G1824" t="s">
        <v>23</v>
      </c>
      <c r="H1824">
        <v>0</v>
      </c>
      <c r="I1824">
        <v>51</v>
      </c>
      <c r="J1824" t="s">
        <v>48</v>
      </c>
      <c r="K1824" t="s">
        <v>314</v>
      </c>
      <c r="L1824" s="13">
        <v>10638347</v>
      </c>
      <c r="M1824" s="13">
        <v>0</v>
      </c>
      <c r="N1824">
        <v>38163</v>
      </c>
      <c r="O1824">
        <v>201</v>
      </c>
      <c r="P1824">
        <v>38364</v>
      </c>
      <c r="Q1824">
        <v>2.2084664790000001</v>
      </c>
      <c r="R1824">
        <v>3.131770441</v>
      </c>
      <c r="S1824" s="11">
        <v>1737133</v>
      </c>
    </row>
    <row r="1825" spans="1:19" x14ac:dyDescent="0.3">
      <c r="A1825" t="s">
        <v>136</v>
      </c>
      <c r="B1825" t="s">
        <v>2360</v>
      </c>
      <c r="C1825" t="s">
        <v>2364</v>
      </c>
      <c r="D1825">
        <v>0</v>
      </c>
      <c r="E1825" t="s">
        <v>634</v>
      </c>
      <c r="F1825" t="s">
        <v>635</v>
      </c>
      <c r="G1825" t="s">
        <v>23</v>
      </c>
      <c r="H1825">
        <v>3</v>
      </c>
      <c r="I1825">
        <v>32</v>
      </c>
      <c r="J1825" t="s">
        <v>48</v>
      </c>
      <c r="K1825" t="s">
        <v>29</v>
      </c>
      <c r="L1825" s="13">
        <v>5150821</v>
      </c>
      <c r="M1825" s="13">
        <v>0</v>
      </c>
      <c r="N1825">
        <v>21050</v>
      </c>
      <c r="O1825">
        <v>161</v>
      </c>
      <c r="P1825">
        <v>21211</v>
      </c>
      <c r="Q1825">
        <v>1.221034889</v>
      </c>
      <c r="R1825">
        <v>1.7315186849999999</v>
      </c>
      <c r="S1825" s="11">
        <v>1737133</v>
      </c>
    </row>
    <row r="1826" spans="1:19" x14ac:dyDescent="0.3">
      <c r="A1826" t="s">
        <v>56</v>
      </c>
      <c r="B1826" t="s">
        <v>2365</v>
      </c>
      <c r="C1826" t="s">
        <v>2366</v>
      </c>
      <c r="D1826">
        <v>1</v>
      </c>
      <c r="E1826" t="s">
        <v>21</v>
      </c>
      <c r="F1826" t="s">
        <v>22</v>
      </c>
      <c r="G1826" t="s">
        <v>23</v>
      </c>
      <c r="H1826">
        <v>0</v>
      </c>
      <c r="I1826">
        <v>67</v>
      </c>
      <c r="J1826" t="s">
        <v>48</v>
      </c>
      <c r="K1826" t="s">
        <v>66</v>
      </c>
      <c r="L1826" s="13">
        <v>23997443</v>
      </c>
      <c r="M1826" s="13">
        <v>0</v>
      </c>
      <c r="N1826">
        <v>696497</v>
      </c>
      <c r="O1826">
        <v>5486</v>
      </c>
      <c r="P1826">
        <v>701983</v>
      </c>
      <c r="Q1826">
        <v>38.961890240000002</v>
      </c>
      <c r="R1826">
        <v>57.493501109999997</v>
      </c>
      <c r="S1826" s="11">
        <v>1801717</v>
      </c>
    </row>
    <row r="1827" spans="1:19" x14ac:dyDescent="0.3">
      <c r="A1827" t="s">
        <v>56</v>
      </c>
      <c r="B1827" t="s">
        <v>2365</v>
      </c>
      <c r="C1827" t="s">
        <v>2367</v>
      </c>
      <c r="D1827">
        <v>0</v>
      </c>
      <c r="E1827" t="s">
        <v>31</v>
      </c>
      <c r="F1827" t="s">
        <v>32</v>
      </c>
      <c r="G1827" t="s">
        <v>23</v>
      </c>
      <c r="H1827">
        <v>0</v>
      </c>
      <c r="I1827">
        <v>46</v>
      </c>
      <c r="J1827" t="s">
        <v>48</v>
      </c>
      <c r="K1827" t="s">
        <v>52</v>
      </c>
      <c r="L1827" s="13">
        <v>22687227</v>
      </c>
      <c r="M1827" s="13">
        <v>800000</v>
      </c>
      <c r="N1827">
        <v>428836</v>
      </c>
      <c r="O1827">
        <v>4161</v>
      </c>
      <c r="P1827">
        <v>432997</v>
      </c>
      <c r="Q1827">
        <v>24.03246459</v>
      </c>
      <c r="R1827">
        <v>35.463128740000002</v>
      </c>
      <c r="S1827" s="11">
        <v>1801717</v>
      </c>
    </row>
    <row r="1828" spans="1:19" x14ac:dyDescent="0.3">
      <c r="A1828" t="s">
        <v>56</v>
      </c>
      <c r="B1828" t="s">
        <v>2365</v>
      </c>
      <c r="C1828" t="s">
        <v>2368</v>
      </c>
      <c r="D1828">
        <v>0</v>
      </c>
      <c r="E1828" t="s">
        <v>155</v>
      </c>
      <c r="F1828" t="s">
        <v>407</v>
      </c>
      <c r="G1828" t="s">
        <v>23</v>
      </c>
      <c r="H1828">
        <v>0</v>
      </c>
      <c r="I1828">
        <v>38</v>
      </c>
      <c r="J1828" t="s">
        <v>48</v>
      </c>
      <c r="K1828" t="s">
        <v>61</v>
      </c>
      <c r="L1828" s="13">
        <v>590918</v>
      </c>
      <c r="M1828" s="13">
        <v>0</v>
      </c>
      <c r="N1828">
        <v>17154</v>
      </c>
      <c r="O1828">
        <v>21</v>
      </c>
      <c r="P1828">
        <v>17175</v>
      </c>
      <c r="Q1828">
        <v>0.95325736500000002</v>
      </c>
      <c r="R1828">
        <v>1.4066592520000001</v>
      </c>
      <c r="S1828" s="11">
        <v>1801717</v>
      </c>
    </row>
    <row r="1829" spans="1:19" x14ac:dyDescent="0.3">
      <c r="A1829" t="s">
        <v>383</v>
      </c>
      <c r="B1829" t="s">
        <v>2369</v>
      </c>
      <c r="C1829" t="s">
        <v>2370</v>
      </c>
      <c r="D1829">
        <v>1</v>
      </c>
      <c r="E1829" t="s">
        <v>21</v>
      </c>
      <c r="F1829" t="s">
        <v>22</v>
      </c>
      <c r="G1829" t="s">
        <v>23</v>
      </c>
      <c r="H1829">
        <v>1</v>
      </c>
      <c r="I1829">
        <v>51</v>
      </c>
      <c r="J1829" t="s">
        <v>48</v>
      </c>
      <c r="K1829" t="s">
        <v>29</v>
      </c>
      <c r="L1829" s="13">
        <v>16416828</v>
      </c>
      <c r="M1829" s="13">
        <v>547428</v>
      </c>
      <c r="N1829">
        <v>645338</v>
      </c>
      <c r="O1829">
        <v>893</v>
      </c>
      <c r="P1829">
        <v>646231</v>
      </c>
      <c r="Q1829">
        <v>40.819857380000002</v>
      </c>
      <c r="R1829">
        <v>62.285164080000001</v>
      </c>
      <c r="S1829" s="11">
        <v>1583129</v>
      </c>
    </row>
    <row r="1830" spans="1:19" x14ac:dyDescent="0.3">
      <c r="A1830" t="s">
        <v>383</v>
      </c>
      <c r="B1830" t="s">
        <v>2369</v>
      </c>
      <c r="C1830" t="s">
        <v>2371</v>
      </c>
      <c r="D1830">
        <v>0</v>
      </c>
      <c r="E1830" t="s">
        <v>31</v>
      </c>
      <c r="F1830" t="s">
        <v>32</v>
      </c>
      <c r="G1830" t="s">
        <v>23</v>
      </c>
      <c r="H1830">
        <v>0</v>
      </c>
      <c r="I1830">
        <v>65</v>
      </c>
      <c r="J1830" t="s">
        <v>48</v>
      </c>
      <c r="K1830" t="s">
        <v>29</v>
      </c>
      <c r="L1830" s="13">
        <v>116106237</v>
      </c>
      <c r="M1830" s="13">
        <v>869967</v>
      </c>
      <c r="N1830">
        <v>340335</v>
      </c>
      <c r="O1830">
        <v>354</v>
      </c>
      <c r="P1830">
        <v>340689</v>
      </c>
      <c r="Q1830">
        <v>21.51997721</v>
      </c>
      <c r="R1830">
        <v>32.836354589999999</v>
      </c>
      <c r="S1830" s="11">
        <v>1583129</v>
      </c>
    </row>
    <row r="1831" spans="1:19" x14ac:dyDescent="0.3">
      <c r="A1831" t="s">
        <v>383</v>
      </c>
      <c r="B1831" t="s">
        <v>2369</v>
      </c>
      <c r="C1831" t="s">
        <v>2372</v>
      </c>
      <c r="D1831">
        <v>0</v>
      </c>
      <c r="E1831" t="s">
        <v>41</v>
      </c>
      <c r="F1831" t="s">
        <v>42</v>
      </c>
      <c r="G1831" t="s">
        <v>23</v>
      </c>
      <c r="H1831">
        <v>0</v>
      </c>
      <c r="I1831">
        <v>47</v>
      </c>
      <c r="J1831" t="s">
        <v>48</v>
      </c>
      <c r="K1831" t="s">
        <v>25</v>
      </c>
      <c r="L1831" s="13">
        <v>4225000</v>
      </c>
      <c r="M1831" s="13">
        <v>300000</v>
      </c>
      <c r="N1831">
        <v>20327</v>
      </c>
      <c r="O1831">
        <v>36</v>
      </c>
      <c r="P1831">
        <v>20363</v>
      </c>
      <c r="Q1831">
        <v>1.286250205</v>
      </c>
      <c r="R1831">
        <v>1.962630694</v>
      </c>
      <c r="S1831" s="11">
        <v>1583129</v>
      </c>
    </row>
    <row r="1832" spans="1:19" x14ac:dyDescent="0.3">
      <c r="A1832" t="s">
        <v>35</v>
      </c>
      <c r="B1832" t="s">
        <v>2373</v>
      </c>
      <c r="C1832" t="s">
        <v>2374</v>
      </c>
      <c r="D1832">
        <v>1</v>
      </c>
      <c r="E1832" t="s">
        <v>41</v>
      </c>
      <c r="F1832" t="s">
        <v>42</v>
      </c>
      <c r="G1832" t="s">
        <v>23</v>
      </c>
      <c r="H1832">
        <v>0</v>
      </c>
      <c r="I1832">
        <v>67</v>
      </c>
      <c r="J1832" t="s">
        <v>48</v>
      </c>
      <c r="K1832" t="s">
        <v>52</v>
      </c>
      <c r="L1832" s="13">
        <v>46146135</v>
      </c>
      <c r="M1832" s="13">
        <v>60000</v>
      </c>
      <c r="N1832">
        <v>513268</v>
      </c>
      <c r="O1832">
        <v>871</v>
      </c>
      <c r="P1832">
        <v>514139</v>
      </c>
      <c r="Q1832">
        <v>29.563815850000001</v>
      </c>
      <c r="R1832">
        <v>41.717230399999998</v>
      </c>
      <c r="S1832" s="11">
        <v>1739082</v>
      </c>
    </row>
    <row r="1833" spans="1:19" x14ac:dyDescent="0.3">
      <c r="A1833" t="s">
        <v>35</v>
      </c>
      <c r="B1833" t="s">
        <v>2373</v>
      </c>
      <c r="C1833" t="s">
        <v>2375</v>
      </c>
      <c r="D1833">
        <v>0</v>
      </c>
      <c r="E1833" t="s">
        <v>21</v>
      </c>
      <c r="F1833" t="s">
        <v>22</v>
      </c>
      <c r="G1833" t="s">
        <v>23</v>
      </c>
      <c r="H1833">
        <v>2</v>
      </c>
      <c r="I1833">
        <v>44</v>
      </c>
      <c r="J1833" t="s">
        <v>48</v>
      </c>
      <c r="K1833" t="s">
        <v>29</v>
      </c>
      <c r="L1833" s="13">
        <v>47543994</v>
      </c>
      <c r="M1833" s="13">
        <v>0</v>
      </c>
      <c r="N1833">
        <v>489942</v>
      </c>
      <c r="O1833">
        <v>1780</v>
      </c>
      <c r="P1833">
        <v>491722</v>
      </c>
      <c r="Q1833">
        <v>28.274802449999999</v>
      </c>
      <c r="R1833">
        <v>39.898315369999999</v>
      </c>
      <c r="S1833" s="11">
        <v>1739082</v>
      </c>
    </row>
    <row r="1834" spans="1:19" x14ac:dyDescent="0.3">
      <c r="A1834" t="s">
        <v>35</v>
      </c>
      <c r="B1834" t="s">
        <v>2373</v>
      </c>
      <c r="C1834" t="s">
        <v>2376</v>
      </c>
      <c r="D1834">
        <v>0</v>
      </c>
      <c r="E1834" t="s">
        <v>31</v>
      </c>
      <c r="F1834" t="s">
        <v>32</v>
      </c>
      <c r="G1834" t="s">
        <v>23</v>
      </c>
      <c r="H1834">
        <v>8</v>
      </c>
      <c r="I1834">
        <v>48</v>
      </c>
      <c r="J1834" t="s">
        <v>48</v>
      </c>
      <c r="K1834" t="s">
        <v>25</v>
      </c>
      <c r="L1834" s="13">
        <v>50597337</v>
      </c>
      <c r="M1834" s="13">
        <v>0</v>
      </c>
      <c r="N1834">
        <v>206908</v>
      </c>
      <c r="O1834">
        <v>160</v>
      </c>
      <c r="P1834">
        <v>207068</v>
      </c>
      <c r="Q1834">
        <v>11.9067416</v>
      </c>
      <c r="R1834">
        <v>16.801494269999999</v>
      </c>
      <c r="S1834" s="11">
        <v>1739082</v>
      </c>
    </row>
    <row r="1835" spans="1:19" x14ac:dyDescent="0.3">
      <c r="A1835" t="s">
        <v>228</v>
      </c>
      <c r="B1835" t="s">
        <v>2377</v>
      </c>
      <c r="C1835" t="s">
        <v>2378</v>
      </c>
      <c r="D1835">
        <v>1</v>
      </c>
      <c r="E1835" t="s">
        <v>231</v>
      </c>
      <c r="F1835" t="s">
        <v>232</v>
      </c>
      <c r="G1835" t="s">
        <v>23</v>
      </c>
      <c r="H1835">
        <v>4</v>
      </c>
      <c r="I1835">
        <v>49</v>
      </c>
      <c r="J1835" t="s">
        <v>48</v>
      </c>
      <c r="K1835" t="s">
        <v>79</v>
      </c>
      <c r="L1835" s="13">
        <v>60045532</v>
      </c>
      <c r="M1835" s="13">
        <v>4039841</v>
      </c>
      <c r="N1835">
        <v>602453</v>
      </c>
      <c r="O1835">
        <v>3849</v>
      </c>
      <c r="P1835">
        <v>606302</v>
      </c>
      <c r="Q1835">
        <v>37.599844220000001</v>
      </c>
      <c r="R1835">
        <v>48.259772509999998</v>
      </c>
      <c r="S1835" s="11">
        <v>1612512</v>
      </c>
    </row>
    <row r="1836" spans="1:19" x14ac:dyDescent="0.3">
      <c r="A1836" t="s">
        <v>228</v>
      </c>
      <c r="B1836" t="s">
        <v>2377</v>
      </c>
      <c r="C1836" t="s">
        <v>2379</v>
      </c>
      <c r="D1836">
        <v>0</v>
      </c>
      <c r="E1836" t="s">
        <v>252</v>
      </c>
      <c r="F1836" t="s">
        <v>253</v>
      </c>
      <c r="G1836" t="s">
        <v>23</v>
      </c>
      <c r="H1836">
        <v>0</v>
      </c>
      <c r="I1836">
        <v>44</v>
      </c>
      <c r="J1836" t="s">
        <v>48</v>
      </c>
      <c r="K1836" t="s">
        <v>79</v>
      </c>
      <c r="L1836" s="13">
        <v>15055729</v>
      </c>
      <c r="M1836" s="13">
        <v>0</v>
      </c>
      <c r="N1836">
        <v>458118</v>
      </c>
      <c r="O1836">
        <v>1258</v>
      </c>
      <c r="P1836">
        <v>459376</v>
      </c>
      <c r="Q1836">
        <v>28.488222100000002</v>
      </c>
      <c r="R1836">
        <v>36.56491527</v>
      </c>
      <c r="S1836" s="11">
        <v>1612512</v>
      </c>
    </row>
    <row r="1837" spans="1:19" x14ac:dyDescent="0.3">
      <c r="A1837" t="s">
        <v>228</v>
      </c>
      <c r="B1837" t="s">
        <v>2377</v>
      </c>
      <c r="C1837" t="s">
        <v>2380</v>
      </c>
      <c r="D1837">
        <v>0</v>
      </c>
      <c r="E1837" t="s">
        <v>242</v>
      </c>
      <c r="F1837" t="s">
        <v>243</v>
      </c>
      <c r="G1837" t="s">
        <v>23</v>
      </c>
      <c r="H1837">
        <v>0</v>
      </c>
      <c r="I1837">
        <v>28</v>
      </c>
      <c r="J1837" t="s">
        <v>48</v>
      </c>
      <c r="K1837" t="s">
        <v>79</v>
      </c>
      <c r="L1837" s="13">
        <v>2750000</v>
      </c>
      <c r="M1837" s="13">
        <v>900000</v>
      </c>
      <c r="N1837">
        <v>58472</v>
      </c>
      <c r="O1837">
        <v>190</v>
      </c>
      <c r="P1837">
        <v>58662</v>
      </c>
      <c r="Q1837">
        <v>3.6379264149999999</v>
      </c>
      <c r="R1837">
        <v>4.669314591</v>
      </c>
      <c r="S1837" s="11">
        <v>1612512</v>
      </c>
    </row>
    <row r="1838" spans="1:19" x14ac:dyDescent="0.3">
      <c r="A1838" t="s">
        <v>228</v>
      </c>
      <c r="B1838" t="s">
        <v>2377</v>
      </c>
      <c r="C1838" t="s">
        <v>2381</v>
      </c>
      <c r="D1838">
        <v>0</v>
      </c>
      <c r="E1838" t="s">
        <v>155</v>
      </c>
      <c r="F1838" t="s">
        <v>237</v>
      </c>
      <c r="G1838" t="s">
        <v>23</v>
      </c>
      <c r="H1838">
        <v>3</v>
      </c>
      <c r="I1838">
        <v>57</v>
      </c>
      <c r="J1838" t="s">
        <v>48</v>
      </c>
      <c r="K1838" t="s">
        <v>61</v>
      </c>
      <c r="L1838" s="13">
        <v>9748974</v>
      </c>
      <c r="M1838" s="13">
        <v>100000</v>
      </c>
      <c r="N1838">
        <v>52252</v>
      </c>
      <c r="O1838">
        <v>80</v>
      </c>
      <c r="P1838">
        <v>52332</v>
      </c>
      <c r="Q1838">
        <v>3.2453711969999999</v>
      </c>
      <c r="R1838">
        <v>4.1654660799999998</v>
      </c>
      <c r="S1838" s="11">
        <v>1612512</v>
      </c>
    </row>
    <row r="1839" spans="1:19" x14ac:dyDescent="0.3">
      <c r="A1839" t="s">
        <v>228</v>
      </c>
      <c r="B1839" t="s">
        <v>2377</v>
      </c>
      <c r="C1839" t="s">
        <v>2382</v>
      </c>
      <c r="D1839">
        <v>0</v>
      </c>
      <c r="E1839" t="s">
        <v>239</v>
      </c>
      <c r="F1839" t="s">
        <v>240</v>
      </c>
      <c r="G1839" t="s">
        <v>23</v>
      </c>
      <c r="H1839">
        <v>3</v>
      </c>
      <c r="I1839">
        <v>57</v>
      </c>
      <c r="J1839" t="s">
        <v>48</v>
      </c>
      <c r="K1839" t="s">
        <v>25</v>
      </c>
      <c r="L1839" s="13">
        <v>15668882</v>
      </c>
      <c r="M1839" s="13">
        <v>0</v>
      </c>
      <c r="N1839">
        <v>33741</v>
      </c>
      <c r="O1839">
        <v>149</v>
      </c>
      <c r="P1839">
        <v>33890</v>
      </c>
      <c r="Q1839">
        <v>2.1016897860000001</v>
      </c>
      <c r="R1839">
        <v>2.6975396589999998</v>
      </c>
      <c r="S1839" s="11">
        <v>1612512</v>
      </c>
    </row>
    <row r="1840" spans="1:19" x14ac:dyDescent="0.3">
      <c r="A1840" t="s">
        <v>228</v>
      </c>
      <c r="B1840" t="s">
        <v>2377</v>
      </c>
      <c r="C1840" t="s">
        <v>33</v>
      </c>
      <c r="D1840">
        <v>0</v>
      </c>
      <c r="E1840" t="s">
        <v>33</v>
      </c>
      <c r="F1840" t="s">
        <v>2885</v>
      </c>
      <c r="G1840" t="s">
        <v>34</v>
      </c>
      <c r="J1840" t="s">
        <v>34</v>
      </c>
      <c r="K1840" t="s">
        <v>34</v>
      </c>
      <c r="N1840">
        <v>16998</v>
      </c>
      <c r="O1840">
        <v>132</v>
      </c>
      <c r="P1840">
        <v>17130</v>
      </c>
      <c r="Q1840">
        <v>1.0623176759999999</v>
      </c>
      <c r="R1840">
        <v>1.3634952600000001</v>
      </c>
      <c r="S1840" s="11">
        <v>1612512</v>
      </c>
    </row>
    <row r="1841" spans="1:19" x14ac:dyDescent="0.3">
      <c r="A1841" t="s">
        <v>35</v>
      </c>
      <c r="B1841" t="s">
        <v>2383</v>
      </c>
      <c r="C1841" t="s">
        <v>2384</v>
      </c>
      <c r="D1841">
        <v>1</v>
      </c>
      <c r="E1841" t="s">
        <v>21</v>
      </c>
      <c r="F1841" t="s">
        <v>22</v>
      </c>
      <c r="G1841" t="s">
        <v>23</v>
      </c>
      <c r="H1841">
        <v>0</v>
      </c>
      <c r="I1841">
        <v>55</v>
      </c>
      <c r="J1841" t="s">
        <v>48</v>
      </c>
      <c r="K1841" t="s">
        <v>25</v>
      </c>
      <c r="L1841" s="13">
        <v>27031724</v>
      </c>
      <c r="M1841" s="13">
        <v>249400</v>
      </c>
      <c r="N1841">
        <v>464629</v>
      </c>
      <c r="O1841">
        <v>3311</v>
      </c>
      <c r="P1841">
        <v>467940</v>
      </c>
      <c r="Q1841">
        <v>28.066038020000001</v>
      </c>
      <c r="R1841">
        <v>50.637322109999999</v>
      </c>
      <c r="S1841" s="11">
        <v>1667282</v>
      </c>
    </row>
    <row r="1842" spans="1:19" x14ac:dyDescent="0.3">
      <c r="A1842" t="s">
        <v>35</v>
      </c>
      <c r="B1842" t="s">
        <v>2383</v>
      </c>
      <c r="C1842" t="s">
        <v>2385</v>
      </c>
      <c r="D1842">
        <v>0</v>
      </c>
      <c r="E1842" t="s">
        <v>41</v>
      </c>
      <c r="F1842" t="s">
        <v>42</v>
      </c>
      <c r="G1842" t="s">
        <v>23</v>
      </c>
      <c r="H1842">
        <v>0</v>
      </c>
      <c r="I1842">
        <v>62</v>
      </c>
      <c r="J1842" t="s">
        <v>48</v>
      </c>
      <c r="K1842" t="s">
        <v>59</v>
      </c>
      <c r="L1842" s="13">
        <v>115246002</v>
      </c>
      <c r="M1842" s="13">
        <v>265057</v>
      </c>
      <c r="N1842">
        <v>352381</v>
      </c>
      <c r="O1842">
        <v>2944</v>
      </c>
      <c r="P1842">
        <v>355325</v>
      </c>
      <c r="Q1842">
        <v>21.31163175</v>
      </c>
      <c r="R1842">
        <v>38.450883619999999</v>
      </c>
      <c r="S1842" s="11">
        <v>1667282</v>
      </c>
    </row>
    <row r="1843" spans="1:19" x14ac:dyDescent="0.3">
      <c r="A1843" t="s">
        <v>35</v>
      </c>
      <c r="B1843" t="s">
        <v>2383</v>
      </c>
      <c r="C1843" t="s">
        <v>2386</v>
      </c>
      <c r="D1843">
        <v>0</v>
      </c>
      <c r="E1843" t="s">
        <v>148</v>
      </c>
      <c r="F1843" t="s">
        <v>149</v>
      </c>
      <c r="G1843" t="s">
        <v>23</v>
      </c>
      <c r="H1843">
        <v>0</v>
      </c>
      <c r="I1843">
        <v>54</v>
      </c>
      <c r="J1843" t="s">
        <v>48</v>
      </c>
      <c r="K1843" t="s">
        <v>61</v>
      </c>
      <c r="L1843" s="13">
        <v>6310007</v>
      </c>
      <c r="M1843" s="13">
        <v>0</v>
      </c>
      <c r="N1843">
        <v>33552</v>
      </c>
      <c r="O1843">
        <v>16</v>
      </c>
      <c r="P1843">
        <v>33568</v>
      </c>
      <c r="Q1843">
        <v>2.0133366760000002</v>
      </c>
      <c r="R1843">
        <v>3.6325033740000001</v>
      </c>
      <c r="S1843" s="11">
        <v>1667282</v>
      </c>
    </row>
    <row r="1844" spans="1:19" x14ac:dyDescent="0.3">
      <c r="A1844" t="s">
        <v>35</v>
      </c>
      <c r="B1844" t="s">
        <v>2383</v>
      </c>
      <c r="C1844" t="s">
        <v>2387</v>
      </c>
      <c r="D1844">
        <v>0</v>
      </c>
      <c r="E1844" t="s">
        <v>31</v>
      </c>
      <c r="F1844" t="s">
        <v>32</v>
      </c>
      <c r="G1844" t="s">
        <v>23</v>
      </c>
      <c r="H1844">
        <v>1</v>
      </c>
      <c r="I1844">
        <v>61</v>
      </c>
      <c r="J1844" t="s">
        <v>48</v>
      </c>
      <c r="K1844" t="s">
        <v>39</v>
      </c>
      <c r="L1844" s="13">
        <v>13088751</v>
      </c>
      <c r="M1844" s="13">
        <v>903849</v>
      </c>
      <c r="N1844">
        <v>27045</v>
      </c>
      <c r="O1844">
        <v>318</v>
      </c>
      <c r="P1844">
        <v>27363</v>
      </c>
      <c r="Q1844">
        <v>1.641174079</v>
      </c>
      <c r="R1844">
        <v>2.9610399730000001</v>
      </c>
      <c r="S1844" s="11">
        <v>1667282</v>
      </c>
    </row>
    <row r="1845" spans="1:19" x14ac:dyDescent="0.3">
      <c r="A1845" t="s">
        <v>257</v>
      </c>
      <c r="B1845" t="s">
        <v>2388</v>
      </c>
      <c r="C1845" t="s">
        <v>2389</v>
      </c>
      <c r="D1845">
        <v>1</v>
      </c>
      <c r="E1845" t="s">
        <v>1161</v>
      </c>
      <c r="F1845" t="s">
        <v>1162</v>
      </c>
      <c r="G1845" t="s">
        <v>23</v>
      </c>
      <c r="H1845">
        <v>5</v>
      </c>
      <c r="I1845">
        <v>58</v>
      </c>
      <c r="J1845" t="s">
        <v>38</v>
      </c>
      <c r="K1845" t="s">
        <v>61</v>
      </c>
      <c r="L1845" s="13">
        <v>17375975</v>
      </c>
      <c r="M1845" s="13">
        <v>999057</v>
      </c>
      <c r="N1845">
        <v>561460</v>
      </c>
      <c r="O1845">
        <v>983</v>
      </c>
      <c r="P1845">
        <v>562443</v>
      </c>
      <c r="Q1845">
        <v>33.498091160000001</v>
      </c>
      <c r="R1845">
        <v>55.153853169999998</v>
      </c>
      <c r="S1845" s="11">
        <v>1679030</v>
      </c>
    </row>
    <row r="1846" spans="1:19" x14ac:dyDescent="0.3">
      <c r="A1846" t="s">
        <v>257</v>
      </c>
      <c r="B1846" t="s">
        <v>2388</v>
      </c>
      <c r="C1846" t="s">
        <v>2390</v>
      </c>
      <c r="D1846">
        <v>0</v>
      </c>
      <c r="E1846" t="s">
        <v>31</v>
      </c>
      <c r="F1846" t="s">
        <v>32</v>
      </c>
      <c r="G1846" t="s">
        <v>23</v>
      </c>
      <c r="H1846">
        <v>0</v>
      </c>
      <c r="I1846">
        <v>64</v>
      </c>
      <c r="J1846" t="s">
        <v>38</v>
      </c>
      <c r="K1846" t="s">
        <v>79</v>
      </c>
      <c r="L1846" s="13">
        <v>20396690</v>
      </c>
      <c r="M1846" s="13">
        <v>0</v>
      </c>
      <c r="N1846">
        <v>310016</v>
      </c>
      <c r="O1846">
        <v>784</v>
      </c>
      <c r="P1846">
        <v>310800</v>
      </c>
      <c r="Q1846">
        <v>18.51068772</v>
      </c>
      <c r="R1846">
        <v>30.477430720000001</v>
      </c>
      <c r="S1846" s="11">
        <v>1679030</v>
      </c>
    </row>
    <row r="1847" spans="1:19" x14ac:dyDescent="0.3">
      <c r="A1847" t="s">
        <v>257</v>
      </c>
      <c r="B1847" t="s">
        <v>2388</v>
      </c>
      <c r="C1847" t="s">
        <v>33</v>
      </c>
      <c r="D1847">
        <v>0</v>
      </c>
      <c r="E1847" t="s">
        <v>33</v>
      </c>
      <c r="F1847" t="s">
        <v>2885</v>
      </c>
      <c r="G1847" t="s">
        <v>34</v>
      </c>
      <c r="J1847" t="s">
        <v>34</v>
      </c>
      <c r="K1847" t="s">
        <v>34</v>
      </c>
      <c r="N1847">
        <v>35380</v>
      </c>
      <c r="O1847">
        <v>37</v>
      </c>
      <c r="P1847">
        <v>35417</v>
      </c>
      <c r="Q1847">
        <v>2.1093726739999998</v>
      </c>
      <c r="R1847">
        <v>3.4730346320000001</v>
      </c>
      <c r="S1847" s="11">
        <v>1679030</v>
      </c>
    </row>
    <row r="1848" spans="1:19" x14ac:dyDescent="0.3">
      <c r="A1848" t="s">
        <v>257</v>
      </c>
      <c r="B1848" t="s">
        <v>2388</v>
      </c>
      <c r="C1848" t="s">
        <v>2391</v>
      </c>
      <c r="D1848">
        <v>0</v>
      </c>
      <c r="E1848" t="s">
        <v>2392</v>
      </c>
      <c r="F1848" t="s">
        <v>858</v>
      </c>
      <c r="G1848" t="s">
        <v>23</v>
      </c>
      <c r="H1848">
        <v>0</v>
      </c>
      <c r="I1848">
        <v>46</v>
      </c>
      <c r="J1848" t="s">
        <v>38</v>
      </c>
      <c r="K1848" t="s">
        <v>29</v>
      </c>
      <c r="L1848" s="13">
        <v>593059</v>
      </c>
      <c r="M1848" s="13">
        <v>0</v>
      </c>
      <c r="N1848">
        <v>29392</v>
      </c>
      <c r="O1848">
        <v>0</v>
      </c>
      <c r="P1848">
        <v>29392</v>
      </c>
      <c r="Q1848">
        <v>1.7505345349999999</v>
      </c>
      <c r="R1848">
        <v>2.8822157129999999</v>
      </c>
      <c r="S1848" s="11">
        <v>1679030</v>
      </c>
    </row>
    <row r="1849" spans="1:19" x14ac:dyDescent="0.3">
      <c r="A1849" t="s">
        <v>257</v>
      </c>
      <c r="B1849" t="s">
        <v>2388</v>
      </c>
      <c r="C1849" t="s">
        <v>2393</v>
      </c>
      <c r="D1849">
        <v>0</v>
      </c>
      <c r="E1849" t="s">
        <v>155</v>
      </c>
      <c r="F1849" t="s">
        <v>389</v>
      </c>
      <c r="G1849" t="s">
        <v>23</v>
      </c>
      <c r="H1849">
        <v>0</v>
      </c>
      <c r="I1849">
        <v>37</v>
      </c>
      <c r="J1849" t="s">
        <v>38</v>
      </c>
      <c r="K1849" t="s">
        <v>29</v>
      </c>
      <c r="L1849" s="13">
        <v>1432734</v>
      </c>
      <c r="M1849" s="13">
        <v>445000</v>
      </c>
      <c r="N1849">
        <v>22170</v>
      </c>
      <c r="O1849">
        <v>17</v>
      </c>
      <c r="P1849">
        <v>22187</v>
      </c>
      <c r="Q1849">
        <v>1.3214177229999999</v>
      </c>
      <c r="R1849">
        <v>2.1756845409999999</v>
      </c>
      <c r="S1849" s="11">
        <v>1679030</v>
      </c>
    </row>
    <row r="1850" spans="1:19" x14ac:dyDescent="0.3">
      <c r="A1850" t="s">
        <v>257</v>
      </c>
      <c r="B1850" t="s">
        <v>2388</v>
      </c>
      <c r="C1850" t="s">
        <v>2394</v>
      </c>
      <c r="D1850">
        <v>0</v>
      </c>
      <c r="E1850" t="s">
        <v>1542</v>
      </c>
      <c r="F1850" t="s">
        <v>1543</v>
      </c>
      <c r="G1850" t="s">
        <v>44</v>
      </c>
      <c r="H1850">
        <v>1</v>
      </c>
      <c r="I1850">
        <v>25</v>
      </c>
      <c r="J1850" t="s">
        <v>38</v>
      </c>
      <c r="K1850" t="s">
        <v>167</v>
      </c>
      <c r="L1850" s="13">
        <v>1628121</v>
      </c>
      <c r="M1850" s="13">
        <v>51000</v>
      </c>
      <c r="N1850">
        <v>14099</v>
      </c>
      <c r="O1850">
        <v>15</v>
      </c>
      <c r="P1850">
        <v>14114</v>
      </c>
      <c r="Q1850">
        <v>0.840604397</v>
      </c>
      <c r="R1850">
        <v>1.38403622</v>
      </c>
      <c r="S1850" s="11">
        <v>1679030</v>
      </c>
    </row>
    <row r="1851" spans="1:19" x14ac:dyDescent="0.3">
      <c r="A1851" t="s">
        <v>257</v>
      </c>
      <c r="B1851" t="s">
        <v>2388</v>
      </c>
      <c r="C1851" t="s">
        <v>2395</v>
      </c>
      <c r="D1851">
        <v>0</v>
      </c>
      <c r="E1851" t="s">
        <v>41</v>
      </c>
      <c r="F1851" t="s">
        <v>42</v>
      </c>
      <c r="G1851" t="s">
        <v>23</v>
      </c>
      <c r="H1851">
        <v>0</v>
      </c>
      <c r="I1851">
        <v>40</v>
      </c>
      <c r="J1851" t="s">
        <v>38</v>
      </c>
      <c r="K1851" t="s">
        <v>52</v>
      </c>
      <c r="L1851" s="13">
        <v>2540500</v>
      </c>
      <c r="M1851" s="13">
        <v>20000</v>
      </c>
      <c r="N1851">
        <v>11681</v>
      </c>
      <c r="O1851">
        <v>37</v>
      </c>
      <c r="P1851">
        <v>11718</v>
      </c>
      <c r="Q1851">
        <v>0.69790295599999996</v>
      </c>
      <c r="R1851">
        <v>1.1490815089999999</v>
      </c>
      <c r="S1851" s="11">
        <v>1679030</v>
      </c>
    </row>
    <row r="1852" spans="1:19" x14ac:dyDescent="0.3">
      <c r="A1852" t="s">
        <v>257</v>
      </c>
      <c r="B1852" t="s">
        <v>2388</v>
      </c>
      <c r="C1852" t="s">
        <v>2396</v>
      </c>
      <c r="D1852">
        <v>0</v>
      </c>
      <c r="E1852" t="s">
        <v>2397</v>
      </c>
      <c r="F1852" t="s">
        <v>2398</v>
      </c>
      <c r="G1852" t="s">
        <v>23</v>
      </c>
      <c r="H1852">
        <v>0</v>
      </c>
      <c r="I1852">
        <v>32</v>
      </c>
      <c r="J1852" t="s">
        <v>38</v>
      </c>
      <c r="K1852" t="s">
        <v>25</v>
      </c>
      <c r="L1852" s="13">
        <v>33000</v>
      </c>
      <c r="M1852" s="13">
        <v>50000</v>
      </c>
      <c r="N1852">
        <v>10510</v>
      </c>
      <c r="O1852">
        <v>2</v>
      </c>
      <c r="P1852">
        <v>10512</v>
      </c>
      <c r="Q1852">
        <v>0.62607577000000003</v>
      </c>
      <c r="R1852">
        <v>1.030819664</v>
      </c>
      <c r="S1852" s="11">
        <v>1679030</v>
      </c>
    </row>
    <row r="1853" spans="1:19" x14ac:dyDescent="0.3">
      <c r="A1853" t="s">
        <v>309</v>
      </c>
      <c r="B1853" t="s">
        <v>2399</v>
      </c>
      <c r="C1853" t="s">
        <v>2400</v>
      </c>
      <c r="D1853">
        <v>1</v>
      </c>
      <c r="E1853" t="s">
        <v>21</v>
      </c>
      <c r="F1853" t="s">
        <v>22</v>
      </c>
      <c r="G1853" t="s">
        <v>23</v>
      </c>
      <c r="H1853">
        <v>1</v>
      </c>
      <c r="I1853">
        <v>47</v>
      </c>
      <c r="J1853" t="s">
        <v>48</v>
      </c>
      <c r="K1853" t="s">
        <v>25</v>
      </c>
      <c r="L1853" s="13">
        <v>269543587</v>
      </c>
      <c r="M1853" s="13">
        <v>10337195</v>
      </c>
      <c r="N1853">
        <v>471382</v>
      </c>
      <c r="O1853">
        <v>2388</v>
      </c>
      <c r="P1853">
        <v>473770</v>
      </c>
      <c r="Q1853">
        <v>32.261513209999997</v>
      </c>
      <c r="R1853">
        <v>42.050765890000001</v>
      </c>
      <c r="S1853" s="11">
        <v>1468530</v>
      </c>
    </row>
    <row r="1854" spans="1:19" x14ac:dyDescent="0.3">
      <c r="A1854" t="s">
        <v>309</v>
      </c>
      <c r="B1854" t="s">
        <v>2399</v>
      </c>
      <c r="C1854" t="s">
        <v>2401</v>
      </c>
      <c r="D1854">
        <v>0</v>
      </c>
      <c r="E1854" t="s">
        <v>312</v>
      </c>
      <c r="F1854" t="s">
        <v>313</v>
      </c>
      <c r="G1854" t="s">
        <v>23</v>
      </c>
      <c r="H1854">
        <v>0</v>
      </c>
      <c r="I1854">
        <v>61</v>
      </c>
      <c r="J1854" t="s">
        <v>48</v>
      </c>
      <c r="K1854" t="s">
        <v>29</v>
      </c>
      <c r="L1854" s="13">
        <v>75651064</v>
      </c>
      <c r="M1854" s="13">
        <v>2259000</v>
      </c>
      <c r="N1854">
        <v>464063</v>
      </c>
      <c r="O1854">
        <v>545</v>
      </c>
      <c r="P1854">
        <v>464608</v>
      </c>
      <c r="Q1854">
        <v>31.637624020000001</v>
      </c>
      <c r="R1854">
        <v>41.237567259999999</v>
      </c>
      <c r="S1854" s="11">
        <v>1468530</v>
      </c>
    </row>
    <row r="1855" spans="1:19" x14ac:dyDescent="0.3">
      <c r="A1855" t="s">
        <v>309</v>
      </c>
      <c r="B1855" t="s">
        <v>2399</v>
      </c>
      <c r="C1855" t="s">
        <v>2402</v>
      </c>
      <c r="D1855">
        <v>0</v>
      </c>
      <c r="E1855" t="s">
        <v>31</v>
      </c>
      <c r="F1855" t="s">
        <v>32</v>
      </c>
      <c r="G1855" t="s">
        <v>23</v>
      </c>
      <c r="H1855">
        <v>0</v>
      </c>
      <c r="I1855">
        <v>62</v>
      </c>
      <c r="J1855" t="s">
        <v>48</v>
      </c>
      <c r="K1855" t="s">
        <v>79</v>
      </c>
      <c r="L1855" s="13">
        <v>59424606</v>
      </c>
      <c r="M1855" s="13">
        <v>703915</v>
      </c>
      <c r="N1855">
        <v>135672</v>
      </c>
      <c r="O1855">
        <v>297</v>
      </c>
      <c r="P1855">
        <v>135969</v>
      </c>
      <c r="Q1855">
        <v>9.2588506870000007</v>
      </c>
      <c r="R1855">
        <v>12.06830442</v>
      </c>
      <c r="S1855" s="11">
        <v>1468530</v>
      </c>
    </row>
    <row r="1856" spans="1:19" x14ac:dyDescent="0.3">
      <c r="A1856" t="s">
        <v>309</v>
      </c>
      <c r="B1856" t="s">
        <v>2399</v>
      </c>
      <c r="C1856" t="s">
        <v>33</v>
      </c>
      <c r="D1856">
        <v>0</v>
      </c>
      <c r="E1856" t="s">
        <v>33</v>
      </c>
      <c r="F1856" t="s">
        <v>2885</v>
      </c>
      <c r="G1856" t="s">
        <v>34</v>
      </c>
      <c r="J1856" t="s">
        <v>34</v>
      </c>
      <c r="K1856" t="s">
        <v>34</v>
      </c>
      <c r="N1856">
        <v>13443</v>
      </c>
      <c r="O1856">
        <v>13</v>
      </c>
      <c r="P1856">
        <v>13456</v>
      </c>
      <c r="Q1856">
        <v>0.91629044000000004</v>
      </c>
      <c r="R1856">
        <v>1.1943244740000001</v>
      </c>
      <c r="S1856" s="11">
        <v>1468530</v>
      </c>
    </row>
    <row r="1857" spans="1:19" x14ac:dyDescent="0.3">
      <c r="A1857" t="s">
        <v>35</v>
      </c>
      <c r="B1857" t="s">
        <v>2403</v>
      </c>
      <c r="C1857" t="s">
        <v>2404</v>
      </c>
      <c r="D1857">
        <v>1</v>
      </c>
      <c r="E1857" t="s">
        <v>113</v>
      </c>
      <c r="F1857" t="s">
        <v>114</v>
      </c>
      <c r="G1857" t="s">
        <v>23</v>
      </c>
      <c r="H1857">
        <v>0</v>
      </c>
      <c r="I1857">
        <v>86</v>
      </c>
      <c r="J1857" t="s">
        <v>48</v>
      </c>
      <c r="K1857" t="s">
        <v>52</v>
      </c>
      <c r="L1857" s="13">
        <v>13296671</v>
      </c>
      <c r="M1857" s="13">
        <v>0</v>
      </c>
      <c r="N1857">
        <v>657505</v>
      </c>
      <c r="O1857">
        <v>501</v>
      </c>
      <c r="P1857">
        <v>658006</v>
      </c>
      <c r="Q1857">
        <v>35.980913889999997</v>
      </c>
      <c r="R1857">
        <v>55.584783760000001</v>
      </c>
      <c r="S1857" s="11">
        <v>1828764</v>
      </c>
    </row>
    <row r="1858" spans="1:19" x14ac:dyDescent="0.3">
      <c r="A1858" t="s">
        <v>35</v>
      </c>
      <c r="B1858" t="s">
        <v>2403</v>
      </c>
      <c r="C1858" t="s">
        <v>2405</v>
      </c>
      <c r="D1858">
        <v>0</v>
      </c>
      <c r="E1858" t="s">
        <v>21</v>
      </c>
      <c r="F1858" t="s">
        <v>22</v>
      </c>
      <c r="G1858" t="s">
        <v>23</v>
      </c>
      <c r="H1858">
        <v>0</v>
      </c>
      <c r="I1858">
        <v>64</v>
      </c>
      <c r="J1858" t="s">
        <v>48</v>
      </c>
      <c r="K1858" t="s">
        <v>61</v>
      </c>
      <c r="L1858" s="13">
        <v>110088877</v>
      </c>
      <c r="M1858" s="13">
        <v>4943218</v>
      </c>
      <c r="N1858">
        <v>482466</v>
      </c>
      <c r="O1858">
        <v>714</v>
      </c>
      <c r="P1858">
        <v>483180</v>
      </c>
      <c r="Q1858">
        <v>26.421123779999999</v>
      </c>
      <c r="R1858">
        <v>40.816429970000002</v>
      </c>
      <c r="S1858" s="11">
        <v>1828764</v>
      </c>
    </row>
    <row r="1859" spans="1:19" x14ac:dyDescent="0.3">
      <c r="A1859" t="s">
        <v>35</v>
      </c>
      <c r="B1859" t="s">
        <v>2403</v>
      </c>
      <c r="C1859" t="s">
        <v>2406</v>
      </c>
      <c r="D1859">
        <v>0</v>
      </c>
      <c r="E1859" t="s">
        <v>31</v>
      </c>
      <c r="F1859" t="s">
        <v>32</v>
      </c>
      <c r="G1859" t="s">
        <v>23</v>
      </c>
      <c r="H1859">
        <v>0</v>
      </c>
      <c r="I1859">
        <v>78</v>
      </c>
      <c r="J1859" t="s">
        <v>48</v>
      </c>
      <c r="K1859" t="s">
        <v>52</v>
      </c>
      <c r="L1859" s="13">
        <v>27137444</v>
      </c>
      <c r="M1859" s="13">
        <v>0</v>
      </c>
      <c r="N1859">
        <v>12076</v>
      </c>
      <c r="O1859">
        <v>29</v>
      </c>
      <c r="P1859">
        <v>12105</v>
      </c>
      <c r="Q1859">
        <v>0.66192247900000001</v>
      </c>
      <c r="R1859">
        <v>1.0225648510000001</v>
      </c>
      <c r="S1859" s="11">
        <v>1828764</v>
      </c>
    </row>
    <row r="1860" spans="1:19" x14ac:dyDescent="0.3">
      <c r="A1860" t="s">
        <v>45</v>
      </c>
      <c r="B1860" t="s">
        <v>2407</v>
      </c>
      <c r="C1860" t="s">
        <v>2408</v>
      </c>
      <c r="D1860">
        <v>1</v>
      </c>
      <c r="E1860" t="s">
        <v>21</v>
      </c>
      <c r="F1860" t="s">
        <v>22</v>
      </c>
      <c r="G1860" t="s">
        <v>23</v>
      </c>
      <c r="H1860">
        <v>1</v>
      </c>
      <c r="I1860">
        <v>54</v>
      </c>
      <c r="J1860" t="s">
        <v>48</v>
      </c>
      <c r="K1860" t="s">
        <v>61</v>
      </c>
      <c r="L1860" s="13">
        <v>191192187</v>
      </c>
      <c r="M1860" s="13">
        <v>23345328</v>
      </c>
      <c r="N1860">
        <v>503615</v>
      </c>
      <c r="O1860">
        <v>5380</v>
      </c>
      <c r="P1860">
        <v>508995</v>
      </c>
      <c r="Q1860">
        <v>28.135120659999998</v>
      </c>
      <c r="R1860">
        <v>42.680477719999999</v>
      </c>
      <c r="S1860" s="11">
        <v>1809109</v>
      </c>
    </row>
    <row r="1861" spans="1:19" x14ac:dyDescent="0.3">
      <c r="A1861" t="s">
        <v>45</v>
      </c>
      <c r="B1861" t="s">
        <v>2407</v>
      </c>
      <c r="C1861" t="s">
        <v>2409</v>
      </c>
      <c r="D1861">
        <v>0</v>
      </c>
      <c r="E1861" t="s">
        <v>1197</v>
      </c>
      <c r="F1861" t="s">
        <v>1198</v>
      </c>
      <c r="G1861" t="s">
        <v>23</v>
      </c>
      <c r="H1861">
        <v>3</v>
      </c>
      <c r="I1861">
        <v>38</v>
      </c>
      <c r="J1861" t="s">
        <v>48</v>
      </c>
      <c r="K1861" t="s">
        <v>52</v>
      </c>
      <c r="L1861" s="13">
        <v>217156936</v>
      </c>
      <c r="M1861" s="13">
        <v>103062594</v>
      </c>
      <c r="N1861">
        <v>342016</v>
      </c>
      <c r="O1861">
        <v>2627</v>
      </c>
      <c r="P1861">
        <v>344643</v>
      </c>
      <c r="Q1861">
        <v>19.050427590000002</v>
      </c>
      <c r="R1861">
        <v>28.899159879999999</v>
      </c>
      <c r="S1861" s="11">
        <v>1809109</v>
      </c>
    </row>
    <row r="1862" spans="1:19" x14ac:dyDescent="0.3">
      <c r="A1862" t="s">
        <v>45</v>
      </c>
      <c r="B1862" t="s">
        <v>2407</v>
      </c>
      <c r="C1862" t="s">
        <v>2410</v>
      </c>
      <c r="D1862">
        <v>0</v>
      </c>
      <c r="E1862" t="s">
        <v>54</v>
      </c>
      <c r="F1862" t="s">
        <v>55</v>
      </c>
      <c r="G1862" t="s">
        <v>23</v>
      </c>
      <c r="H1862">
        <v>5</v>
      </c>
      <c r="I1862">
        <v>36</v>
      </c>
      <c r="J1862" t="s">
        <v>48</v>
      </c>
      <c r="K1862" t="s">
        <v>25</v>
      </c>
      <c r="L1862" s="13">
        <v>10372000</v>
      </c>
      <c r="M1862" s="13">
        <v>42000</v>
      </c>
      <c r="N1862">
        <v>297349</v>
      </c>
      <c r="O1862">
        <v>2885</v>
      </c>
      <c r="P1862">
        <v>300234</v>
      </c>
      <c r="Q1862">
        <v>16.59568329</v>
      </c>
      <c r="R1862">
        <v>25.175356440000002</v>
      </c>
      <c r="S1862" s="11">
        <v>1809109</v>
      </c>
    </row>
    <row r="1863" spans="1:19" x14ac:dyDescent="0.3">
      <c r="A1863" t="s">
        <v>168</v>
      </c>
      <c r="B1863" t="s">
        <v>2411</v>
      </c>
      <c r="C1863" t="s">
        <v>2412</v>
      </c>
      <c r="D1863">
        <v>1</v>
      </c>
      <c r="E1863" t="s">
        <v>173</v>
      </c>
      <c r="F1863" t="s">
        <v>174</v>
      </c>
      <c r="G1863" t="s">
        <v>23</v>
      </c>
      <c r="H1863">
        <v>0</v>
      </c>
      <c r="I1863">
        <v>45</v>
      </c>
      <c r="J1863" t="s">
        <v>48</v>
      </c>
      <c r="K1863" t="s">
        <v>25</v>
      </c>
      <c r="L1863" s="13">
        <v>16427274</v>
      </c>
      <c r="M1863" s="13">
        <v>0</v>
      </c>
      <c r="N1863">
        <v>412201</v>
      </c>
      <c r="O1863">
        <v>1360</v>
      </c>
      <c r="P1863">
        <v>413561</v>
      </c>
      <c r="Q1863">
        <v>27.040186840000001</v>
      </c>
      <c r="R1863">
        <v>37.350079839999999</v>
      </c>
      <c r="S1863" s="11">
        <v>1529431</v>
      </c>
    </row>
    <row r="1864" spans="1:19" x14ac:dyDescent="0.3">
      <c r="A1864" t="s">
        <v>168</v>
      </c>
      <c r="B1864" t="s">
        <v>2411</v>
      </c>
      <c r="C1864" t="s">
        <v>2413</v>
      </c>
      <c r="D1864">
        <v>0</v>
      </c>
      <c r="E1864" t="s">
        <v>31</v>
      </c>
      <c r="F1864" t="s">
        <v>32</v>
      </c>
      <c r="G1864" t="s">
        <v>23</v>
      </c>
      <c r="H1864">
        <v>0</v>
      </c>
      <c r="I1864">
        <v>68</v>
      </c>
      <c r="J1864" t="s">
        <v>48</v>
      </c>
      <c r="K1864" t="s">
        <v>25</v>
      </c>
      <c r="L1864" s="13">
        <v>1310793341</v>
      </c>
      <c r="M1864" s="13">
        <v>100605212</v>
      </c>
      <c r="N1864">
        <v>302559</v>
      </c>
      <c r="O1864">
        <v>791</v>
      </c>
      <c r="P1864">
        <v>303350</v>
      </c>
      <c r="Q1864">
        <v>19.834173620000001</v>
      </c>
      <c r="R1864">
        <v>27.39655509</v>
      </c>
      <c r="S1864" s="11">
        <v>1529431</v>
      </c>
    </row>
    <row r="1865" spans="1:19" x14ac:dyDescent="0.3">
      <c r="A1865" t="s">
        <v>168</v>
      </c>
      <c r="B1865" t="s">
        <v>2411</v>
      </c>
      <c r="C1865" t="s">
        <v>2414</v>
      </c>
      <c r="D1865">
        <v>0</v>
      </c>
      <c r="E1865" t="s">
        <v>191</v>
      </c>
      <c r="F1865" t="s">
        <v>192</v>
      </c>
      <c r="G1865" t="s">
        <v>23</v>
      </c>
      <c r="H1865">
        <v>1</v>
      </c>
      <c r="I1865">
        <v>43</v>
      </c>
      <c r="J1865" t="s">
        <v>48</v>
      </c>
      <c r="K1865" t="s">
        <v>29</v>
      </c>
      <c r="L1865" s="13">
        <v>179035633</v>
      </c>
      <c r="M1865" s="13">
        <v>0</v>
      </c>
      <c r="N1865">
        <v>262622</v>
      </c>
      <c r="O1865">
        <v>876</v>
      </c>
      <c r="P1865">
        <v>263498</v>
      </c>
      <c r="Q1865">
        <v>17.228498699999999</v>
      </c>
      <c r="R1865">
        <v>23.79738742</v>
      </c>
      <c r="S1865" s="11">
        <v>1529431</v>
      </c>
    </row>
    <row r="1866" spans="1:19" x14ac:dyDescent="0.3">
      <c r="A1866" t="s">
        <v>168</v>
      </c>
      <c r="B1866" t="s">
        <v>2411</v>
      </c>
      <c r="C1866" t="s">
        <v>2415</v>
      </c>
      <c r="D1866">
        <v>0</v>
      </c>
      <c r="E1866" t="s">
        <v>2416</v>
      </c>
      <c r="F1866" t="s">
        <v>754</v>
      </c>
      <c r="G1866" t="s">
        <v>23</v>
      </c>
      <c r="H1866">
        <v>0</v>
      </c>
      <c r="I1866">
        <v>74</v>
      </c>
      <c r="J1866" t="s">
        <v>48</v>
      </c>
      <c r="K1866" t="s">
        <v>52</v>
      </c>
      <c r="L1866" s="13">
        <v>170971628</v>
      </c>
      <c r="M1866" s="13">
        <v>5000000</v>
      </c>
      <c r="N1866">
        <v>48234</v>
      </c>
      <c r="O1866">
        <v>131</v>
      </c>
      <c r="P1866">
        <v>48365</v>
      </c>
      <c r="Q1866">
        <v>3.1622871510000001</v>
      </c>
      <c r="R1866">
        <v>4.3680052309999997</v>
      </c>
      <c r="S1866" s="11">
        <v>1529431</v>
      </c>
    </row>
    <row r="1867" spans="1:19" x14ac:dyDescent="0.3">
      <c r="A1867" t="s">
        <v>168</v>
      </c>
      <c r="B1867" t="s">
        <v>2411</v>
      </c>
      <c r="C1867" t="s">
        <v>2417</v>
      </c>
      <c r="D1867">
        <v>0</v>
      </c>
      <c r="E1867" t="s">
        <v>1021</v>
      </c>
      <c r="F1867" t="s">
        <v>1022</v>
      </c>
      <c r="G1867" t="s">
        <v>23</v>
      </c>
      <c r="H1867">
        <v>0</v>
      </c>
      <c r="I1867">
        <v>46</v>
      </c>
      <c r="J1867" t="s">
        <v>48</v>
      </c>
      <c r="K1867" t="s">
        <v>52</v>
      </c>
      <c r="L1867" s="13">
        <v>17041210</v>
      </c>
      <c r="M1867" s="13">
        <v>11700000</v>
      </c>
      <c r="N1867">
        <v>20016</v>
      </c>
      <c r="O1867">
        <v>71</v>
      </c>
      <c r="P1867">
        <v>20087</v>
      </c>
      <c r="Q1867">
        <v>1.3133642510000001</v>
      </c>
      <c r="R1867">
        <v>1.814124286</v>
      </c>
      <c r="S1867" s="11">
        <v>1529431</v>
      </c>
    </row>
    <row r="1868" spans="1:19" x14ac:dyDescent="0.3">
      <c r="A1868" t="s">
        <v>35</v>
      </c>
      <c r="B1868" t="s">
        <v>2418</v>
      </c>
      <c r="C1868" t="s">
        <v>2419</v>
      </c>
      <c r="D1868">
        <v>1</v>
      </c>
      <c r="E1868" t="s">
        <v>21</v>
      </c>
      <c r="F1868" t="s">
        <v>22</v>
      </c>
      <c r="G1868" t="s">
        <v>23</v>
      </c>
      <c r="H1868">
        <v>0</v>
      </c>
      <c r="I1868">
        <v>30</v>
      </c>
      <c r="J1868" t="s">
        <v>24</v>
      </c>
      <c r="K1868" t="s">
        <v>79</v>
      </c>
      <c r="L1868" s="13">
        <v>4300614</v>
      </c>
      <c r="M1868" s="13">
        <v>2326248</v>
      </c>
      <c r="N1868">
        <v>466167</v>
      </c>
      <c r="O1868">
        <v>1376</v>
      </c>
      <c r="P1868">
        <v>467543</v>
      </c>
      <c r="Q1868">
        <v>23.818955899999999</v>
      </c>
      <c r="R1868">
        <v>43.945108910000002</v>
      </c>
      <c r="S1868" s="11">
        <v>1962903</v>
      </c>
    </row>
    <row r="1869" spans="1:19" x14ac:dyDescent="0.3">
      <c r="A1869" t="s">
        <v>35</v>
      </c>
      <c r="B1869" t="s">
        <v>2418</v>
      </c>
      <c r="C1869" t="s">
        <v>2420</v>
      </c>
      <c r="D1869">
        <v>0</v>
      </c>
      <c r="E1869" t="s">
        <v>41</v>
      </c>
      <c r="F1869" t="s">
        <v>42</v>
      </c>
      <c r="G1869" t="s">
        <v>23</v>
      </c>
      <c r="H1869">
        <v>0</v>
      </c>
      <c r="I1869">
        <v>54</v>
      </c>
      <c r="J1869" t="s">
        <v>48</v>
      </c>
      <c r="K1869" t="s">
        <v>25</v>
      </c>
      <c r="L1869" s="13">
        <v>142535633</v>
      </c>
      <c r="M1869" s="13">
        <v>0</v>
      </c>
      <c r="N1869">
        <v>430899</v>
      </c>
      <c r="O1869">
        <v>895</v>
      </c>
      <c r="P1869">
        <v>431794</v>
      </c>
      <c r="Q1869">
        <v>21.9977248</v>
      </c>
      <c r="R1869">
        <v>40.585003639999996</v>
      </c>
      <c r="S1869" s="11">
        <v>1962903</v>
      </c>
    </row>
    <row r="1870" spans="1:19" x14ac:dyDescent="0.3">
      <c r="A1870" t="s">
        <v>35</v>
      </c>
      <c r="B1870" t="s">
        <v>2418</v>
      </c>
      <c r="C1870" t="s">
        <v>2421</v>
      </c>
      <c r="D1870">
        <v>0</v>
      </c>
      <c r="E1870" t="s">
        <v>31</v>
      </c>
      <c r="F1870" t="s">
        <v>32</v>
      </c>
      <c r="G1870" t="s">
        <v>23</v>
      </c>
      <c r="H1870">
        <v>2</v>
      </c>
      <c r="I1870">
        <v>60</v>
      </c>
      <c r="J1870" t="s">
        <v>48</v>
      </c>
      <c r="K1870" t="s">
        <v>52</v>
      </c>
      <c r="L1870" s="13">
        <v>15341651</v>
      </c>
      <c r="M1870" s="13">
        <v>10068345</v>
      </c>
      <c r="N1870">
        <v>128242</v>
      </c>
      <c r="O1870">
        <v>264</v>
      </c>
      <c r="P1870">
        <v>128506</v>
      </c>
      <c r="Q1870">
        <v>6.5467320600000001</v>
      </c>
      <c r="R1870">
        <v>12.07848298</v>
      </c>
      <c r="S1870" s="11">
        <v>1962903</v>
      </c>
    </row>
    <row r="1871" spans="1:19" x14ac:dyDescent="0.3">
      <c r="A1871" t="s">
        <v>35</v>
      </c>
      <c r="B1871" t="s">
        <v>2418</v>
      </c>
      <c r="C1871" t="s">
        <v>33</v>
      </c>
      <c r="D1871">
        <v>0</v>
      </c>
      <c r="E1871" t="s">
        <v>33</v>
      </c>
      <c r="F1871" t="s">
        <v>2885</v>
      </c>
      <c r="G1871" t="s">
        <v>34</v>
      </c>
      <c r="J1871" t="s">
        <v>34</v>
      </c>
      <c r="K1871" t="s">
        <v>34</v>
      </c>
      <c r="N1871">
        <v>12614</v>
      </c>
      <c r="O1871">
        <v>17</v>
      </c>
      <c r="P1871">
        <v>12631</v>
      </c>
      <c r="Q1871">
        <v>0.643485694</v>
      </c>
      <c r="R1871">
        <v>1.187207745</v>
      </c>
      <c r="S1871" s="11">
        <v>1962903</v>
      </c>
    </row>
    <row r="1872" spans="1:19" x14ac:dyDescent="0.3">
      <c r="A1872" t="s">
        <v>257</v>
      </c>
      <c r="B1872" t="s">
        <v>2422</v>
      </c>
      <c r="C1872" t="s">
        <v>2423</v>
      </c>
      <c r="D1872">
        <v>1</v>
      </c>
      <c r="E1872" t="s">
        <v>21</v>
      </c>
      <c r="F1872" t="s">
        <v>22</v>
      </c>
      <c r="G1872" t="s">
        <v>23</v>
      </c>
      <c r="H1872">
        <v>0</v>
      </c>
      <c r="I1872">
        <v>58</v>
      </c>
      <c r="J1872" t="s">
        <v>48</v>
      </c>
      <c r="K1872" t="s">
        <v>29</v>
      </c>
      <c r="L1872" s="13">
        <v>80740349</v>
      </c>
      <c r="M1872" s="13">
        <v>0</v>
      </c>
      <c r="N1872">
        <v>496992</v>
      </c>
      <c r="O1872">
        <v>2994</v>
      </c>
      <c r="P1872">
        <v>499986</v>
      </c>
      <c r="Q1872">
        <v>29.988610009999999</v>
      </c>
      <c r="R1872">
        <v>52.986228490000002</v>
      </c>
      <c r="S1872" s="11">
        <v>1667253</v>
      </c>
    </row>
    <row r="1873" spans="1:19" x14ac:dyDescent="0.3">
      <c r="A1873" t="s">
        <v>257</v>
      </c>
      <c r="B1873" t="s">
        <v>2422</v>
      </c>
      <c r="C1873" t="s">
        <v>2424</v>
      </c>
      <c r="D1873">
        <v>0</v>
      </c>
      <c r="E1873" t="s">
        <v>261</v>
      </c>
      <c r="F1873" t="s">
        <v>262</v>
      </c>
      <c r="G1873" t="s">
        <v>23</v>
      </c>
      <c r="H1873">
        <v>3</v>
      </c>
      <c r="I1873">
        <v>61</v>
      </c>
      <c r="J1873" t="s">
        <v>48</v>
      </c>
      <c r="K1873" t="s">
        <v>39</v>
      </c>
      <c r="L1873" s="13">
        <v>96944980</v>
      </c>
      <c r="M1873" s="13">
        <v>1901831</v>
      </c>
      <c r="N1873">
        <v>360461</v>
      </c>
      <c r="O1873">
        <v>1114</v>
      </c>
      <c r="P1873">
        <v>361575</v>
      </c>
      <c r="Q1873">
        <v>21.686870559999999</v>
      </c>
      <c r="R1873">
        <v>38.318064040000003</v>
      </c>
      <c r="S1873" s="11">
        <v>1667253</v>
      </c>
    </row>
    <row r="1874" spans="1:19" x14ac:dyDescent="0.3">
      <c r="A1874" t="s">
        <v>257</v>
      </c>
      <c r="B1874" t="s">
        <v>2422</v>
      </c>
      <c r="C1874" t="s">
        <v>33</v>
      </c>
      <c r="D1874">
        <v>0</v>
      </c>
      <c r="E1874" t="s">
        <v>33</v>
      </c>
      <c r="F1874" t="s">
        <v>2885</v>
      </c>
      <c r="G1874" t="s">
        <v>34</v>
      </c>
      <c r="J1874" t="s">
        <v>34</v>
      </c>
      <c r="K1874" t="s">
        <v>34</v>
      </c>
      <c r="N1874">
        <v>28227</v>
      </c>
      <c r="O1874">
        <v>59</v>
      </c>
      <c r="P1874">
        <v>28286</v>
      </c>
      <c r="Q1874">
        <v>1.6965631489999999</v>
      </c>
      <c r="R1874">
        <v>2.9976208519999998</v>
      </c>
      <c r="S1874" s="11">
        <v>1667253</v>
      </c>
    </row>
    <row r="1875" spans="1:19" x14ac:dyDescent="0.3">
      <c r="A1875" t="s">
        <v>257</v>
      </c>
      <c r="B1875" t="s">
        <v>2422</v>
      </c>
      <c r="C1875" t="s">
        <v>2425</v>
      </c>
      <c r="D1875">
        <v>0</v>
      </c>
      <c r="E1875" t="s">
        <v>41</v>
      </c>
      <c r="F1875" t="s">
        <v>42</v>
      </c>
      <c r="G1875" t="s">
        <v>23</v>
      </c>
      <c r="H1875">
        <v>1</v>
      </c>
      <c r="I1875">
        <v>44</v>
      </c>
      <c r="J1875" t="s">
        <v>38</v>
      </c>
      <c r="K1875" t="s">
        <v>52</v>
      </c>
      <c r="L1875" s="13">
        <v>11000</v>
      </c>
      <c r="M1875" s="13">
        <v>0</v>
      </c>
      <c r="N1875">
        <v>15196</v>
      </c>
      <c r="O1875">
        <v>87</v>
      </c>
      <c r="P1875">
        <v>15283</v>
      </c>
      <c r="Q1875">
        <v>0.91665752</v>
      </c>
      <c r="R1875">
        <v>1.6196224100000001</v>
      </c>
      <c r="S1875" s="11">
        <v>1667253</v>
      </c>
    </row>
    <row r="1876" spans="1:19" x14ac:dyDescent="0.3">
      <c r="A1876" t="s">
        <v>257</v>
      </c>
      <c r="B1876" t="s">
        <v>2422</v>
      </c>
      <c r="C1876" t="s">
        <v>2426</v>
      </c>
      <c r="D1876">
        <v>0</v>
      </c>
      <c r="E1876" t="s">
        <v>155</v>
      </c>
      <c r="F1876" t="s">
        <v>332</v>
      </c>
      <c r="G1876" t="s">
        <v>23</v>
      </c>
      <c r="H1876">
        <v>0</v>
      </c>
      <c r="I1876">
        <v>53</v>
      </c>
      <c r="J1876" t="s">
        <v>48</v>
      </c>
      <c r="K1876" t="s">
        <v>39</v>
      </c>
      <c r="L1876" s="13">
        <v>7698001</v>
      </c>
      <c r="M1876" s="13">
        <v>300000</v>
      </c>
      <c r="N1876">
        <v>14617</v>
      </c>
      <c r="O1876">
        <v>1</v>
      </c>
      <c r="P1876">
        <v>14618</v>
      </c>
      <c r="Q1876">
        <v>0.87677155200000001</v>
      </c>
      <c r="R1876">
        <v>1.549148752</v>
      </c>
      <c r="S1876" s="11">
        <v>1667253</v>
      </c>
    </row>
    <row r="1877" spans="1:19" x14ac:dyDescent="0.3">
      <c r="A1877" t="s">
        <v>536</v>
      </c>
      <c r="B1877" t="s">
        <v>2427</v>
      </c>
      <c r="C1877" t="s">
        <v>2428</v>
      </c>
      <c r="D1877">
        <v>1</v>
      </c>
      <c r="E1877" t="s">
        <v>21</v>
      </c>
      <c r="F1877" t="s">
        <v>22</v>
      </c>
      <c r="G1877" t="s">
        <v>44</v>
      </c>
      <c r="H1877">
        <v>0</v>
      </c>
      <c r="I1877">
        <v>55</v>
      </c>
      <c r="J1877" t="s">
        <v>24</v>
      </c>
      <c r="K1877" t="s">
        <v>25</v>
      </c>
      <c r="L1877" s="13">
        <v>27682493</v>
      </c>
      <c r="M1877" s="13">
        <v>3251275</v>
      </c>
      <c r="N1877">
        <v>662428</v>
      </c>
      <c r="O1877">
        <v>1283</v>
      </c>
      <c r="P1877">
        <v>663711</v>
      </c>
      <c r="Q1877">
        <v>40.097593160000002</v>
      </c>
      <c r="R1877">
        <v>51.803208830000003</v>
      </c>
      <c r="S1877" s="11">
        <v>1655239</v>
      </c>
    </row>
    <row r="1878" spans="1:19" x14ac:dyDescent="0.3">
      <c r="A1878" t="s">
        <v>536</v>
      </c>
      <c r="B1878" t="s">
        <v>2427</v>
      </c>
      <c r="C1878" t="s">
        <v>2429</v>
      </c>
      <c r="D1878">
        <v>0</v>
      </c>
      <c r="E1878" t="s">
        <v>31</v>
      </c>
      <c r="F1878" t="s">
        <v>32</v>
      </c>
      <c r="G1878" t="s">
        <v>23</v>
      </c>
      <c r="H1878">
        <v>0</v>
      </c>
      <c r="I1878">
        <v>72</v>
      </c>
      <c r="J1878" t="s">
        <v>24</v>
      </c>
      <c r="K1878" t="s">
        <v>29</v>
      </c>
      <c r="L1878" s="13">
        <v>76086898</v>
      </c>
      <c r="M1878" s="13">
        <v>7070521</v>
      </c>
      <c r="N1878">
        <v>504927</v>
      </c>
      <c r="O1878">
        <v>911</v>
      </c>
      <c r="P1878">
        <v>505838</v>
      </c>
      <c r="Q1878">
        <v>30.559816439999999</v>
      </c>
      <c r="R1878">
        <v>39.48108672</v>
      </c>
      <c r="S1878" s="11">
        <v>1655239</v>
      </c>
    </row>
    <row r="1879" spans="1:19" x14ac:dyDescent="0.3">
      <c r="A1879" t="s">
        <v>536</v>
      </c>
      <c r="B1879" t="s">
        <v>2427</v>
      </c>
      <c r="C1879" t="s">
        <v>33</v>
      </c>
      <c r="D1879">
        <v>0</v>
      </c>
      <c r="E1879" t="s">
        <v>33</v>
      </c>
      <c r="F1879" t="s">
        <v>2885</v>
      </c>
      <c r="G1879" t="s">
        <v>34</v>
      </c>
      <c r="J1879" t="s">
        <v>34</v>
      </c>
      <c r="K1879" t="s">
        <v>34</v>
      </c>
      <c r="N1879">
        <v>29253</v>
      </c>
      <c r="O1879">
        <v>12</v>
      </c>
      <c r="P1879">
        <v>29265</v>
      </c>
      <c r="Q1879">
        <v>1.7680226240000001</v>
      </c>
      <c r="R1879">
        <v>2.284158175</v>
      </c>
      <c r="S1879" s="11">
        <v>1655239</v>
      </c>
    </row>
    <row r="1880" spans="1:19" x14ac:dyDescent="0.3">
      <c r="A1880" t="s">
        <v>536</v>
      </c>
      <c r="B1880" t="s">
        <v>2427</v>
      </c>
      <c r="C1880" t="s">
        <v>2430</v>
      </c>
      <c r="D1880">
        <v>0</v>
      </c>
      <c r="E1880" t="s">
        <v>1635</v>
      </c>
      <c r="F1880" t="s">
        <v>272</v>
      </c>
      <c r="G1880" t="s">
        <v>44</v>
      </c>
      <c r="H1880">
        <v>0</v>
      </c>
      <c r="I1880">
        <v>44</v>
      </c>
      <c r="J1880" t="s">
        <v>24</v>
      </c>
      <c r="K1880" t="s">
        <v>79</v>
      </c>
      <c r="L1880" s="13">
        <v>2768500</v>
      </c>
      <c r="M1880" s="13">
        <v>1000000</v>
      </c>
      <c r="N1880">
        <v>24439</v>
      </c>
      <c r="O1880">
        <v>24</v>
      </c>
      <c r="P1880">
        <v>24463</v>
      </c>
      <c r="Q1880">
        <v>1.477913461</v>
      </c>
      <c r="R1880">
        <v>1.909357985</v>
      </c>
      <c r="S1880" s="11">
        <v>1655239</v>
      </c>
    </row>
    <row r="1881" spans="1:19" x14ac:dyDescent="0.3">
      <c r="A1881" t="s">
        <v>536</v>
      </c>
      <c r="B1881" t="s">
        <v>2427</v>
      </c>
      <c r="C1881" t="s">
        <v>2431</v>
      </c>
      <c r="D1881">
        <v>0</v>
      </c>
      <c r="E1881" t="s">
        <v>41</v>
      </c>
      <c r="F1881" t="s">
        <v>42</v>
      </c>
      <c r="G1881" t="s">
        <v>44</v>
      </c>
      <c r="H1881">
        <v>0</v>
      </c>
      <c r="I1881">
        <v>40</v>
      </c>
      <c r="J1881" t="s">
        <v>24</v>
      </c>
      <c r="K1881" t="s">
        <v>29</v>
      </c>
      <c r="L1881" s="13">
        <v>7849844</v>
      </c>
      <c r="M1881" s="13">
        <v>0</v>
      </c>
      <c r="N1881">
        <v>18489</v>
      </c>
      <c r="O1881">
        <v>45</v>
      </c>
      <c r="P1881">
        <v>18534</v>
      </c>
      <c r="Q1881">
        <v>1.119717455</v>
      </c>
      <c r="R1881">
        <v>1.4465944850000001</v>
      </c>
      <c r="S1881" s="11">
        <v>1655239</v>
      </c>
    </row>
    <row r="1882" spans="1:19" x14ac:dyDescent="0.3">
      <c r="A1882" t="s">
        <v>257</v>
      </c>
      <c r="B1882" t="s">
        <v>2432</v>
      </c>
      <c r="C1882" t="s">
        <v>2433</v>
      </c>
      <c r="D1882">
        <v>1</v>
      </c>
      <c r="E1882" t="s">
        <v>21</v>
      </c>
      <c r="F1882" t="s">
        <v>22</v>
      </c>
      <c r="G1882" t="s">
        <v>23</v>
      </c>
      <c r="H1882">
        <v>4</v>
      </c>
      <c r="I1882">
        <v>63</v>
      </c>
      <c r="J1882" t="s">
        <v>38</v>
      </c>
      <c r="K1882" t="s">
        <v>2434</v>
      </c>
      <c r="L1882" s="13">
        <v>32152250</v>
      </c>
      <c r="M1882" s="13">
        <v>2214842</v>
      </c>
      <c r="N1882">
        <v>492364</v>
      </c>
      <c r="O1882">
        <v>2436</v>
      </c>
      <c r="P1882">
        <v>494800</v>
      </c>
      <c r="Q1882">
        <v>27.675266430000001</v>
      </c>
      <c r="R1882">
        <v>50.718702880000002</v>
      </c>
      <c r="S1882" s="11">
        <v>1787878</v>
      </c>
    </row>
    <row r="1883" spans="1:19" x14ac:dyDescent="0.3">
      <c r="A1883" t="s">
        <v>257</v>
      </c>
      <c r="B1883" t="s">
        <v>2432</v>
      </c>
      <c r="C1883" t="s">
        <v>2435</v>
      </c>
      <c r="D1883">
        <v>0</v>
      </c>
      <c r="E1883" t="s">
        <v>31</v>
      </c>
      <c r="F1883" t="s">
        <v>32</v>
      </c>
      <c r="G1883" t="s">
        <v>44</v>
      </c>
      <c r="H1883">
        <v>0</v>
      </c>
      <c r="I1883">
        <v>74</v>
      </c>
      <c r="J1883" t="s">
        <v>38</v>
      </c>
      <c r="K1883" t="s">
        <v>29</v>
      </c>
      <c r="L1883" s="13">
        <v>475194636</v>
      </c>
      <c r="M1883" s="13">
        <v>0</v>
      </c>
      <c r="N1883">
        <v>326373</v>
      </c>
      <c r="O1883">
        <v>2682</v>
      </c>
      <c r="P1883">
        <v>329055</v>
      </c>
      <c r="Q1883">
        <v>18.404779300000001</v>
      </c>
      <c r="R1883">
        <v>33.729269960000003</v>
      </c>
      <c r="S1883" s="11">
        <v>1787878</v>
      </c>
    </row>
    <row r="1884" spans="1:19" x14ac:dyDescent="0.3">
      <c r="A1884" t="s">
        <v>257</v>
      </c>
      <c r="B1884" t="s">
        <v>2432</v>
      </c>
      <c r="C1884" t="s">
        <v>2436</v>
      </c>
      <c r="D1884">
        <v>0</v>
      </c>
      <c r="E1884" t="s">
        <v>41</v>
      </c>
      <c r="F1884" t="s">
        <v>42</v>
      </c>
      <c r="G1884" t="s">
        <v>23</v>
      </c>
      <c r="H1884">
        <v>0</v>
      </c>
      <c r="I1884">
        <v>35</v>
      </c>
      <c r="J1884" t="s">
        <v>38</v>
      </c>
      <c r="K1884" t="s">
        <v>52</v>
      </c>
      <c r="L1884" s="13">
        <v>8864060</v>
      </c>
      <c r="M1884" s="13">
        <v>0</v>
      </c>
      <c r="N1884">
        <v>86187</v>
      </c>
      <c r="O1884">
        <v>219</v>
      </c>
      <c r="P1884">
        <v>86406</v>
      </c>
      <c r="Q1884">
        <v>4.8328800960000002</v>
      </c>
      <c r="R1884">
        <v>8.856912371</v>
      </c>
      <c r="S1884" s="11">
        <v>1787878</v>
      </c>
    </row>
    <row r="1885" spans="1:19" x14ac:dyDescent="0.3">
      <c r="A1885" t="s">
        <v>257</v>
      </c>
      <c r="B1885" t="s">
        <v>2432</v>
      </c>
      <c r="C1885" t="s">
        <v>33</v>
      </c>
      <c r="D1885">
        <v>0</v>
      </c>
      <c r="E1885" t="s">
        <v>33</v>
      </c>
      <c r="F1885" t="s">
        <v>2885</v>
      </c>
      <c r="G1885" t="s">
        <v>34</v>
      </c>
      <c r="J1885" t="s">
        <v>34</v>
      </c>
      <c r="K1885" t="s">
        <v>34</v>
      </c>
      <c r="N1885">
        <v>18914</v>
      </c>
      <c r="O1885">
        <v>74</v>
      </c>
      <c r="P1885">
        <v>18988</v>
      </c>
      <c r="Q1885">
        <v>1.0620411460000001</v>
      </c>
      <c r="R1885">
        <v>1.9463353480000001</v>
      </c>
      <c r="S1885" s="11">
        <v>1787878</v>
      </c>
    </row>
    <row r="1886" spans="1:19" x14ac:dyDescent="0.3">
      <c r="A1886" t="s">
        <v>257</v>
      </c>
      <c r="B1886" t="s">
        <v>2432</v>
      </c>
      <c r="C1886" t="s">
        <v>2437</v>
      </c>
      <c r="D1886">
        <v>0</v>
      </c>
      <c r="E1886" t="s">
        <v>155</v>
      </c>
      <c r="F1886" t="s">
        <v>55</v>
      </c>
      <c r="G1886" t="s">
        <v>23</v>
      </c>
      <c r="H1886">
        <v>10</v>
      </c>
      <c r="I1886">
        <v>48</v>
      </c>
      <c r="J1886" t="s">
        <v>38</v>
      </c>
      <c r="K1886" t="s">
        <v>61</v>
      </c>
      <c r="L1886" s="13">
        <v>816680</v>
      </c>
      <c r="M1886" s="13">
        <v>0</v>
      </c>
      <c r="N1886">
        <v>9973</v>
      </c>
      <c r="O1886">
        <v>56</v>
      </c>
      <c r="P1886">
        <v>10029</v>
      </c>
      <c r="Q1886">
        <v>0.56094431499999997</v>
      </c>
      <c r="R1886">
        <v>1.028007015</v>
      </c>
      <c r="S1886" s="11">
        <v>1787878</v>
      </c>
    </row>
    <row r="1887" spans="1:19" x14ac:dyDescent="0.3">
      <c r="A1887" t="s">
        <v>45</v>
      </c>
      <c r="B1887" t="s">
        <v>2438</v>
      </c>
      <c r="C1887" t="s">
        <v>2439</v>
      </c>
      <c r="D1887">
        <v>1</v>
      </c>
      <c r="E1887" t="s">
        <v>50</v>
      </c>
      <c r="F1887" t="s">
        <v>51</v>
      </c>
      <c r="G1887" t="s">
        <v>23</v>
      </c>
      <c r="H1887">
        <v>8</v>
      </c>
      <c r="I1887">
        <v>53</v>
      </c>
      <c r="J1887" t="s">
        <v>48</v>
      </c>
      <c r="K1887" t="s">
        <v>25</v>
      </c>
      <c r="L1887" s="13">
        <v>1996813173</v>
      </c>
      <c r="M1887" s="13">
        <v>12340338</v>
      </c>
      <c r="N1887">
        <v>576078</v>
      </c>
      <c r="O1887">
        <v>2948</v>
      </c>
      <c r="P1887">
        <v>579026</v>
      </c>
      <c r="Q1887">
        <v>31.324287030000001</v>
      </c>
      <c r="R1887">
        <v>51.802493740000003</v>
      </c>
      <c r="S1887" s="11">
        <v>1848489</v>
      </c>
    </row>
    <row r="1888" spans="1:19" x14ac:dyDescent="0.3">
      <c r="A1888" t="s">
        <v>45</v>
      </c>
      <c r="B1888" t="s">
        <v>2438</v>
      </c>
      <c r="C1888" t="s">
        <v>2440</v>
      </c>
      <c r="D1888">
        <v>0</v>
      </c>
      <c r="E1888" t="s">
        <v>158</v>
      </c>
      <c r="F1888" t="s">
        <v>159</v>
      </c>
      <c r="G1888" t="s">
        <v>23</v>
      </c>
      <c r="H1888">
        <v>4</v>
      </c>
      <c r="I1888">
        <v>44</v>
      </c>
      <c r="J1888" t="s">
        <v>48</v>
      </c>
      <c r="K1888" t="s">
        <v>25</v>
      </c>
      <c r="L1888" s="13">
        <v>152801213</v>
      </c>
      <c r="M1888" s="13">
        <v>51954358</v>
      </c>
      <c r="N1888">
        <v>449661</v>
      </c>
      <c r="O1888">
        <v>2837</v>
      </c>
      <c r="P1888">
        <v>452498</v>
      </c>
      <c r="Q1888">
        <v>24.47934502</v>
      </c>
      <c r="R1888">
        <v>40.482680940000002</v>
      </c>
      <c r="S1888" s="11">
        <v>1848489</v>
      </c>
    </row>
    <row r="1889" spans="1:19" x14ac:dyDescent="0.3">
      <c r="A1889" t="s">
        <v>45</v>
      </c>
      <c r="B1889" t="s">
        <v>2438</v>
      </c>
      <c r="C1889" t="s">
        <v>2441</v>
      </c>
      <c r="D1889">
        <v>0</v>
      </c>
      <c r="E1889" t="s">
        <v>54</v>
      </c>
      <c r="F1889" t="s">
        <v>55</v>
      </c>
      <c r="G1889" t="s">
        <v>23</v>
      </c>
      <c r="H1889">
        <v>0</v>
      </c>
      <c r="I1889">
        <v>63</v>
      </c>
      <c r="J1889" t="s">
        <v>38</v>
      </c>
      <c r="K1889" t="s">
        <v>79</v>
      </c>
      <c r="L1889" s="13">
        <v>1427313</v>
      </c>
      <c r="M1889" s="13">
        <v>400000</v>
      </c>
      <c r="N1889">
        <v>40563</v>
      </c>
      <c r="O1889">
        <v>110</v>
      </c>
      <c r="P1889">
        <v>40673</v>
      </c>
      <c r="Q1889">
        <v>2.2003376810000002</v>
      </c>
      <c r="R1889">
        <v>3.638805214</v>
      </c>
      <c r="S1889" s="11">
        <v>1848489</v>
      </c>
    </row>
    <row r="1890" spans="1:19" x14ac:dyDescent="0.3">
      <c r="A1890" t="s">
        <v>383</v>
      </c>
      <c r="B1890" t="s">
        <v>2442</v>
      </c>
      <c r="C1890" t="s">
        <v>2443</v>
      </c>
      <c r="D1890">
        <v>1</v>
      </c>
      <c r="E1890" t="s">
        <v>21</v>
      </c>
      <c r="F1890" t="s">
        <v>22</v>
      </c>
      <c r="G1890" t="s">
        <v>23</v>
      </c>
      <c r="H1890">
        <v>2</v>
      </c>
      <c r="I1890">
        <v>56</v>
      </c>
      <c r="J1890" t="s">
        <v>48</v>
      </c>
      <c r="K1890" t="s">
        <v>29</v>
      </c>
      <c r="L1890" s="13">
        <v>41719076</v>
      </c>
      <c r="M1890" s="13">
        <v>0</v>
      </c>
      <c r="N1890">
        <v>587410</v>
      </c>
      <c r="O1890">
        <v>1343</v>
      </c>
      <c r="P1890">
        <v>588753</v>
      </c>
      <c r="Q1890">
        <v>37.379623940000002</v>
      </c>
      <c r="R1890">
        <v>52.861984909999997</v>
      </c>
      <c r="S1890" s="11">
        <v>1575064</v>
      </c>
    </row>
    <row r="1891" spans="1:19" x14ac:dyDescent="0.3">
      <c r="A1891" t="s">
        <v>383</v>
      </c>
      <c r="B1891" t="s">
        <v>2442</v>
      </c>
      <c r="C1891" t="s">
        <v>2444</v>
      </c>
      <c r="D1891">
        <v>0</v>
      </c>
      <c r="E1891" t="s">
        <v>31</v>
      </c>
      <c r="F1891" t="s">
        <v>32</v>
      </c>
      <c r="G1891" t="s">
        <v>23</v>
      </c>
      <c r="H1891">
        <v>0</v>
      </c>
      <c r="I1891">
        <v>66</v>
      </c>
      <c r="J1891" t="s">
        <v>48</v>
      </c>
      <c r="K1891" t="s">
        <v>25</v>
      </c>
      <c r="L1891" s="13">
        <v>150375545</v>
      </c>
      <c r="M1891" s="13">
        <v>18844623</v>
      </c>
      <c r="N1891">
        <v>356973</v>
      </c>
      <c r="O1891">
        <v>307</v>
      </c>
      <c r="P1891">
        <v>357280</v>
      </c>
      <c r="Q1891">
        <v>22.683522700000001</v>
      </c>
      <c r="R1891">
        <v>32.078868329999999</v>
      </c>
      <c r="S1891" s="11">
        <v>1575064</v>
      </c>
    </row>
    <row r="1892" spans="1:19" x14ac:dyDescent="0.3">
      <c r="A1892" t="s">
        <v>383</v>
      </c>
      <c r="B1892" t="s">
        <v>2442</v>
      </c>
      <c r="C1892" t="s">
        <v>2445</v>
      </c>
      <c r="D1892">
        <v>0</v>
      </c>
      <c r="E1892" t="s">
        <v>41</v>
      </c>
      <c r="F1892" t="s">
        <v>42</v>
      </c>
      <c r="G1892" t="s">
        <v>23</v>
      </c>
      <c r="H1892">
        <v>2</v>
      </c>
      <c r="I1892">
        <v>62</v>
      </c>
      <c r="J1892" t="s">
        <v>48</v>
      </c>
      <c r="K1892" t="s">
        <v>66</v>
      </c>
      <c r="L1892" s="13">
        <v>24846270</v>
      </c>
      <c r="M1892" s="13">
        <v>746000</v>
      </c>
      <c r="N1892">
        <v>109901</v>
      </c>
      <c r="O1892">
        <v>60</v>
      </c>
      <c r="P1892">
        <v>109961</v>
      </c>
      <c r="Q1892">
        <v>6.9813671060000004</v>
      </c>
      <c r="R1892">
        <v>9.8729972030000006</v>
      </c>
      <c r="S1892" s="11">
        <v>1575064</v>
      </c>
    </row>
    <row r="1893" spans="1:19" x14ac:dyDescent="0.3">
      <c r="A1893" t="s">
        <v>18</v>
      </c>
      <c r="B1893" t="s">
        <v>2446</v>
      </c>
      <c r="C1893" t="s">
        <v>2447</v>
      </c>
      <c r="D1893">
        <v>1</v>
      </c>
      <c r="E1893" t="s">
        <v>21</v>
      </c>
      <c r="F1893" t="s">
        <v>22</v>
      </c>
      <c r="G1893" t="s">
        <v>23</v>
      </c>
      <c r="H1893">
        <v>0</v>
      </c>
      <c r="I1893">
        <v>58</v>
      </c>
      <c r="J1893" t="s">
        <v>48</v>
      </c>
      <c r="K1893" t="s">
        <v>59</v>
      </c>
      <c r="L1893" s="13">
        <v>81430778</v>
      </c>
      <c r="M1893" s="13">
        <v>4500000</v>
      </c>
      <c r="N1893">
        <v>384248</v>
      </c>
      <c r="O1893">
        <v>532</v>
      </c>
      <c r="P1893">
        <v>384780</v>
      </c>
      <c r="Q1893">
        <v>19.549087629999999</v>
      </c>
      <c r="R1893">
        <v>42.040375279999999</v>
      </c>
      <c r="S1893" s="11">
        <v>1968276</v>
      </c>
    </row>
    <row r="1894" spans="1:19" x14ac:dyDescent="0.3">
      <c r="A1894" t="s">
        <v>18</v>
      </c>
      <c r="B1894" t="s">
        <v>2446</v>
      </c>
      <c r="C1894" t="s">
        <v>2448</v>
      </c>
      <c r="D1894">
        <v>0</v>
      </c>
      <c r="E1894" t="s">
        <v>27</v>
      </c>
      <c r="F1894" t="s">
        <v>28</v>
      </c>
      <c r="G1894" t="s">
        <v>23</v>
      </c>
      <c r="H1894">
        <v>6</v>
      </c>
      <c r="I1894">
        <v>32</v>
      </c>
      <c r="J1894" t="s">
        <v>48</v>
      </c>
      <c r="K1894" t="s">
        <v>29</v>
      </c>
      <c r="L1894" s="13">
        <v>301011219</v>
      </c>
      <c r="M1894" s="13">
        <v>68489543</v>
      </c>
      <c r="N1894">
        <v>322482</v>
      </c>
      <c r="O1894">
        <v>184</v>
      </c>
      <c r="P1894">
        <v>322666</v>
      </c>
      <c r="Q1894">
        <v>16.393331020000002</v>
      </c>
      <c r="R1894">
        <v>35.253910619999999</v>
      </c>
      <c r="S1894" s="11">
        <v>1968276</v>
      </c>
    </row>
    <row r="1895" spans="1:19" x14ac:dyDescent="0.3">
      <c r="A1895" t="s">
        <v>18</v>
      </c>
      <c r="B1895" t="s">
        <v>2446</v>
      </c>
      <c r="C1895" t="s">
        <v>2449</v>
      </c>
      <c r="D1895">
        <v>0</v>
      </c>
      <c r="E1895" t="s">
        <v>31</v>
      </c>
      <c r="F1895" t="s">
        <v>32</v>
      </c>
      <c r="G1895" t="s">
        <v>23</v>
      </c>
      <c r="H1895">
        <v>0</v>
      </c>
      <c r="I1895">
        <v>58</v>
      </c>
      <c r="J1895" t="s">
        <v>48</v>
      </c>
      <c r="K1895" t="s">
        <v>52</v>
      </c>
      <c r="L1895" s="13">
        <v>24655065</v>
      </c>
      <c r="M1895" s="13">
        <v>2400000</v>
      </c>
      <c r="N1895">
        <v>173027</v>
      </c>
      <c r="O1895">
        <v>202</v>
      </c>
      <c r="P1895">
        <v>173229</v>
      </c>
      <c r="Q1895">
        <v>8.8010522909999995</v>
      </c>
      <c r="R1895">
        <v>18.92669102</v>
      </c>
      <c r="S1895" s="11">
        <v>1968276</v>
      </c>
    </row>
    <row r="1896" spans="1:19" x14ac:dyDescent="0.3">
      <c r="A1896" t="s">
        <v>18</v>
      </c>
      <c r="B1896" t="s">
        <v>2446</v>
      </c>
      <c r="C1896" t="s">
        <v>2450</v>
      </c>
      <c r="D1896">
        <v>0</v>
      </c>
      <c r="E1896" t="s">
        <v>134</v>
      </c>
      <c r="F1896" t="s">
        <v>135</v>
      </c>
      <c r="G1896" t="s">
        <v>23</v>
      </c>
      <c r="H1896">
        <v>0</v>
      </c>
      <c r="I1896">
        <v>44</v>
      </c>
      <c r="J1896" t="s">
        <v>48</v>
      </c>
      <c r="K1896" t="s">
        <v>66</v>
      </c>
      <c r="L1896" s="13">
        <v>34643000</v>
      </c>
      <c r="M1896" s="13">
        <v>1800000</v>
      </c>
      <c r="N1896">
        <v>9677</v>
      </c>
      <c r="O1896">
        <v>6</v>
      </c>
      <c r="P1896">
        <v>9683</v>
      </c>
      <c r="Q1896">
        <v>0.491953364</v>
      </c>
      <c r="R1896">
        <v>1.057947279</v>
      </c>
      <c r="S1896" s="11">
        <v>1968276</v>
      </c>
    </row>
    <row r="1897" spans="1:19" x14ac:dyDescent="0.3">
      <c r="A1897" t="s">
        <v>383</v>
      </c>
      <c r="B1897" t="s">
        <v>2451</v>
      </c>
      <c r="C1897" t="s">
        <v>2452</v>
      </c>
      <c r="D1897">
        <v>1</v>
      </c>
      <c r="E1897" t="s">
        <v>21</v>
      </c>
      <c r="F1897" t="s">
        <v>22</v>
      </c>
      <c r="G1897" t="s">
        <v>44</v>
      </c>
      <c r="H1897">
        <v>0</v>
      </c>
      <c r="I1897">
        <v>32</v>
      </c>
      <c r="J1897" t="s">
        <v>24</v>
      </c>
      <c r="K1897" t="s">
        <v>52</v>
      </c>
      <c r="L1897" s="13">
        <v>36564408</v>
      </c>
      <c r="M1897" s="13">
        <v>1736289</v>
      </c>
      <c r="N1897">
        <v>746122</v>
      </c>
      <c r="O1897">
        <v>1855</v>
      </c>
      <c r="P1897">
        <v>747977</v>
      </c>
      <c r="Q1897">
        <v>45.154768500000003</v>
      </c>
      <c r="R1897">
        <v>60.394465500000003</v>
      </c>
      <c r="S1897" s="11">
        <v>1656474</v>
      </c>
    </row>
    <row r="1898" spans="1:19" x14ac:dyDescent="0.3">
      <c r="A1898" t="s">
        <v>383</v>
      </c>
      <c r="B1898" t="s">
        <v>2451</v>
      </c>
      <c r="C1898" t="s">
        <v>2453</v>
      </c>
      <c r="D1898">
        <v>0</v>
      </c>
      <c r="E1898" t="s">
        <v>31</v>
      </c>
      <c r="F1898" t="s">
        <v>32</v>
      </c>
      <c r="G1898" t="s">
        <v>44</v>
      </c>
      <c r="H1898">
        <v>0</v>
      </c>
      <c r="I1898">
        <v>50</v>
      </c>
      <c r="J1898" t="s">
        <v>24</v>
      </c>
      <c r="K1898" t="s">
        <v>29</v>
      </c>
      <c r="L1898" s="13">
        <v>20491903</v>
      </c>
      <c r="M1898" s="13">
        <v>3913894</v>
      </c>
      <c r="N1898">
        <v>343553</v>
      </c>
      <c r="O1898">
        <v>1091</v>
      </c>
      <c r="P1898">
        <v>344644</v>
      </c>
      <c r="Q1898">
        <v>20.805880439999999</v>
      </c>
      <c r="R1898">
        <v>27.827847869999999</v>
      </c>
      <c r="S1898" s="11">
        <v>1656474</v>
      </c>
    </row>
    <row r="1899" spans="1:19" x14ac:dyDescent="0.3">
      <c r="A1899" t="s">
        <v>383</v>
      </c>
      <c r="B1899" t="s">
        <v>2451</v>
      </c>
      <c r="C1899" t="s">
        <v>2454</v>
      </c>
      <c r="D1899">
        <v>0</v>
      </c>
      <c r="E1899" t="s">
        <v>87</v>
      </c>
      <c r="F1899" t="s">
        <v>2924</v>
      </c>
      <c r="G1899" t="s">
        <v>44</v>
      </c>
      <c r="H1899">
        <v>0</v>
      </c>
      <c r="I1899">
        <v>31</v>
      </c>
      <c r="J1899" t="s">
        <v>24</v>
      </c>
      <c r="K1899" t="s">
        <v>25</v>
      </c>
      <c r="L1899" s="13">
        <v>223200</v>
      </c>
      <c r="M1899" s="13">
        <v>20000</v>
      </c>
      <c r="N1899">
        <v>33683</v>
      </c>
      <c r="O1899">
        <v>12</v>
      </c>
      <c r="P1899">
        <v>33695</v>
      </c>
      <c r="Q1899">
        <v>2.0341399870000001</v>
      </c>
      <c r="R1899">
        <v>2.7206605480000001</v>
      </c>
      <c r="S1899" s="11">
        <v>1656474</v>
      </c>
    </row>
    <row r="1900" spans="1:19" x14ac:dyDescent="0.3">
      <c r="A1900" t="s">
        <v>383</v>
      </c>
      <c r="B1900" t="s">
        <v>2451</v>
      </c>
      <c r="C1900" t="s">
        <v>2455</v>
      </c>
      <c r="D1900">
        <v>0</v>
      </c>
      <c r="E1900" t="s">
        <v>41</v>
      </c>
      <c r="F1900" t="s">
        <v>42</v>
      </c>
      <c r="G1900" t="s">
        <v>23</v>
      </c>
      <c r="H1900">
        <v>0</v>
      </c>
      <c r="I1900">
        <v>65</v>
      </c>
      <c r="J1900" t="s">
        <v>24</v>
      </c>
      <c r="K1900" t="s">
        <v>61</v>
      </c>
      <c r="L1900" s="13">
        <v>826000</v>
      </c>
      <c r="M1900" s="13">
        <v>0</v>
      </c>
      <c r="N1900">
        <v>20547</v>
      </c>
      <c r="O1900">
        <v>51</v>
      </c>
      <c r="P1900">
        <v>20598</v>
      </c>
      <c r="Q1900">
        <v>1.243484655</v>
      </c>
      <c r="R1900">
        <v>1.663159697</v>
      </c>
      <c r="S1900" s="11">
        <v>1656474</v>
      </c>
    </row>
    <row r="1901" spans="1:19" x14ac:dyDescent="0.3">
      <c r="A1901" t="s">
        <v>383</v>
      </c>
      <c r="B1901" t="s">
        <v>2451</v>
      </c>
      <c r="C1901" t="s">
        <v>33</v>
      </c>
      <c r="D1901">
        <v>0</v>
      </c>
      <c r="E1901" t="s">
        <v>33</v>
      </c>
      <c r="F1901" t="s">
        <v>2885</v>
      </c>
      <c r="G1901" t="s">
        <v>34</v>
      </c>
      <c r="J1901" t="s">
        <v>34</v>
      </c>
      <c r="K1901" t="s">
        <v>34</v>
      </c>
      <c r="N1901">
        <v>19995</v>
      </c>
      <c r="O1901">
        <v>32</v>
      </c>
      <c r="P1901">
        <v>20027</v>
      </c>
      <c r="Q1901">
        <v>1.2090138450000001</v>
      </c>
      <c r="R1901">
        <v>1.617055017</v>
      </c>
      <c r="S1901" s="11">
        <v>1656474</v>
      </c>
    </row>
    <row r="1902" spans="1:19" x14ac:dyDescent="0.3">
      <c r="A1902" t="s">
        <v>383</v>
      </c>
      <c r="B1902" t="s">
        <v>2451</v>
      </c>
      <c r="C1902" t="s">
        <v>2456</v>
      </c>
      <c r="D1902">
        <v>0</v>
      </c>
      <c r="E1902" t="s">
        <v>1635</v>
      </c>
      <c r="F1902" t="s">
        <v>272</v>
      </c>
      <c r="G1902" t="s">
        <v>23</v>
      </c>
      <c r="H1902">
        <v>0</v>
      </c>
      <c r="I1902">
        <v>27</v>
      </c>
      <c r="J1902" t="s">
        <v>24</v>
      </c>
      <c r="K1902" t="s">
        <v>61</v>
      </c>
      <c r="L1902" s="13">
        <v>932000</v>
      </c>
      <c r="M1902" s="13">
        <v>0</v>
      </c>
      <c r="N1902">
        <v>16759</v>
      </c>
      <c r="O1902">
        <v>30</v>
      </c>
      <c r="P1902">
        <v>16789</v>
      </c>
      <c r="Q1902">
        <v>1.0135383950000001</v>
      </c>
      <c r="R1902">
        <v>1.3556067650000001</v>
      </c>
      <c r="S1902" s="11">
        <v>1656474</v>
      </c>
    </row>
    <row r="1903" spans="1:19" x14ac:dyDescent="0.3">
      <c r="A1903" t="s">
        <v>35</v>
      </c>
      <c r="B1903" t="s">
        <v>2457</v>
      </c>
      <c r="C1903" t="s">
        <v>2458</v>
      </c>
      <c r="D1903">
        <v>1</v>
      </c>
      <c r="E1903" t="s">
        <v>21</v>
      </c>
      <c r="F1903" t="s">
        <v>22</v>
      </c>
      <c r="G1903" t="s">
        <v>23</v>
      </c>
      <c r="H1903">
        <v>1</v>
      </c>
      <c r="I1903">
        <v>42</v>
      </c>
      <c r="J1903" t="s">
        <v>38</v>
      </c>
      <c r="K1903" t="s">
        <v>25</v>
      </c>
      <c r="L1903" s="13">
        <v>43448049</v>
      </c>
      <c r="M1903" s="13">
        <v>1179697</v>
      </c>
      <c r="N1903">
        <v>686352</v>
      </c>
      <c r="O1903">
        <v>2638</v>
      </c>
      <c r="P1903">
        <v>688990</v>
      </c>
      <c r="Q1903">
        <v>32.588670610000001</v>
      </c>
      <c r="R1903">
        <v>58.038147369999997</v>
      </c>
      <c r="S1903" s="11">
        <v>2114201</v>
      </c>
    </row>
    <row r="1904" spans="1:19" x14ac:dyDescent="0.3">
      <c r="A1904" t="s">
        <v>35</v>
      </c>
      <c r="B1904" t="s">
        <v>2457</v>
      </c>
      <c r="C1904" t="s">
        <v>2459</v>
      </c>
      <c r="D1904">
        <v>0</v>
      </c>
      <c r="E1904" t="s">
        <v>41</v>
      </c>
      <c r="F1904" t="s">
        <v>42</v>
      </c>
      <c r="G1904" t="s">
        <v>23</v>
      </c>
      <c r="H1904">
        <v>5</v>
      </c>
      <c r="I1904">
        <v>48</v>
      </c>
      <c r="J1904" t="s">
        <v>38</v>
      </c>
      <c r="K1904" t="s">
        <v>29</v>
      </c>
      <c r="L1904" s="13">
        <v>15755445</v>
      </c>
      <c r="M1904" s="13">
        <v>1200128</v>
      </c>
      <c r="N1904">
        <v>417337</v>
      </c>
      <c r="O1904">
        <v>3235</v>
      </c>
      <c r="P1904">
        <v>420572</v>
      </c>
      <c r="Q1904">
        <v>19.892715970000001</v>
      </c>
      <c r="R1904">
        <v>35.42753845</v>
      </c>
      <c r="S1904" s="11">
        <v>2114201</v>
      </c>
    </row>
    <row r="1905" spans="1:19" x14ac:dyDescent="0.3">
      <c r="A1905" t="s">
        <v>35</v>
      </c>
      <c r="B1905" t="s">
        <v>2457</v>
      </c>
      <c r="C1905" t="s">
        <v>2460</v>
      </c>
      <c r="D1905">
        <v>0</v>
      </c>
      <c r="E1905" t="s">
        <v>31</v>
      </c>
      <c r="F1905" t="s">
        <v>32</v>
      </c>
      <c r="G1905" t="s">
        <v>23</v>
      </c>
      <c r="H1905">
        <v>0</v>
      </c>
      <c r="I1905">
        <v>47</v>
      </c>
      <c r="J1905" t="s">
        <v>38</v>
      </c>
      <c r="K1905" t="s">
        <v>52</v>
      </c>
      <c r="L1905" s="13">
        <v>52249560</v>
      </c>
      <c r="M1905" s="13">
        <v>2159156</v>
      </c>
      <c r="N1905">
        <v>35055</v>
      </c>
      <c r="O1905">
        <v>228</v>
      </c>
      <c r="P1905">
        <v>35283</v>
      </c>
      <c r="Q1905">
        <v>1.668857408</v>
      </c>
      <c r="R1905">
        <v>2.9721185409999999</v>
      </c>
      <c r="S1905" s="11">
        <v>2114201</v>
      </c>
    </row>
    <row r="1906" spans="1:19" x14ac:dyDescent="0.3">
      <c r="A1906" t="s">
        <v>257</v>
      </c>
      <c r="B1906" t="s">
        <v>2461</v>
      </c>
      <c r="C1906" t="s">
        <v>2462</v>
      </c>
      <c r="D1906">
        <v>1</v>
      </c>
      <c r="E1906" t="s">
        <v>21</v>
      </c>
      <c r="F1906" t="s">
        <v>22</v>
      </c>
      <c r="G1906" t="s">
        <v>44</v>
      </c>
      <c r="H1906">
        <v>1</v>
      </c>
      <c r="I1906">
        <v>69</v>
      </c>
      <c r="J1906" t="s">
        <v>48</v>
      </c>
      <c r="K1906" t="s">
        <v>79</v>
      </c>
      <c r="L1906" s="13">
        <v>328364940</v>
      </c>
      <c r="M1906" s="13">
        <v>0</v>
      </c>
      <c r="N1906">
        <v>606581</v>
      </c>
      <c r="O1906">
        <v>2097</v>
      </c>
      <c r="P1906">
        <v>608678</v>
      </c>
      <c r="Q1906">
        <v>36.097294830000003</v>
      </c>
      <c r="R1906">
        <v>60.569374689999997</v>
      </c>
      <c r="S1906" s="11">
        <v>1686215</v>
      </c>
    </row>
    <row r="1907" spans="1:19" x14ac:dyDescent="0.3">
      <c r="A1907" t="s">
        <v>257</v>
      </c>
      <c r="B1907" t="s">
        <v>2461</v>
      </c>
      <c r="C1907" t="s">
        <v>2463</v>
      </c>
      <c r="D1907">
        <v>0</v>
      </c>
      <c r="E1907" t="s">
        <v>261</v>
      </c>
      <c r="F1907" t="s">
        <v>262</v>
      </c>
      <c r="G1907" t="s">
        <v>23</v>
      </c>
      <c r="H1907">
        <v>1</v>
      </c>
      <c r="I1907">
        <v>52</v>
      </c>
      <c r="J1907" t="s">
        <v>48</v>
      </c>
      <c r="K1907" t="s">
        <v>29</v>
      </c>
      <c r="L1907" s="13">
        <v>25526590</v>
      </c>
      <c r="M1907" s="13">
        <v>8814643</v>
      </c>
      <c r="N1907">
        <v>266870</v>
      </c>
      <c r="O1907">
        <v>1448</v>
      </c>
      <c r="P1907">
        <v>268318</v>
      </c>
      <c r="Q1907">
        <v>15.91244296</v>
      </c>
      <c r="R1907">
        <v>26.700247879999999</v>
      </c>
      <c r="S1907" s="11">
        <v>1686215</v>
      </c>
    </row>
    <row r="1908" spans="1:19" x14ac:dyDescent="0.3">
      <c r="A1908" t="s">
        <v>257</v>
      </c>
      <c r="B1908" t="s">
        <v>2461</v>
      </c>
      <c r="C1908" t="s">
        <v>2464</v>
      </c>
      <c r="D1908">
        <v>0</v>
      </c>
      <c r="E1908" t="s">
        <v>155</v>
      </c>
      <c r="F1908" t="s">
        <v>240</v>
      </c>
      <c r="G1908" t="s">
        <v>23</v>
      </c>
      <c r="H1908">
        <v>3</v>
      </c>
      <c r="I1908">
        <v>73</v>
      </c>
      <c r="J1908" t="s">
        <v>48</v>
      </c>
      <c r="K1908" t="s">
        <v>25</v>
      </c>
      <c r="L1908" s="13">
        <v>17741102</v>
      </c>
      <c r="M1908" s="13">
        <v>0</v>
      </c>
      <c r="N1908">
        <v>18425</v>
      </c>
      <c r="O1908">
        <v>1</v>
      </c>
      <c r="P1908">
        <v>18426</v>
      </c>
      <c r="Q1908">
        <v>1.092743215</v>
      </c>
      <c r="R1908">
        <v>1.8335660199999999</v>
      </c>
      <c r="S1908" s="11">
        <v>1686215</v>
      </c>
    </row>
    <row r="1909" spans="1:19" x14ac:dyDescent="0.3">
      <c r="A1909" t="s">
        <v>257</v>
      </c>
      <c r="B1909" t="s">
        <v>2461</v>
      </c>
      <c r="C1909" t="s">
        <v>2465</v>
      </c>
      <c r="D1909">
        <v>0</v>
      </c>
      <c r="E1909" t="s">
        <v>155</v>
      </c>
      <c r="F1909" t="s">
        <v>215</v>
      </c>
      <c r="G1909" t="s">
        <v>23</v>
      </c>
      <c r="H1909">
        <v>0</v>
      </c>
      <c r="I1909">
        <v>44</v>
      </c>
      <c r="J1909" t="s">
        <v>48</v>
      </c>
      <c r="K1909" t="s">
        <v>25</v>
      </c>
      <c r="L1909" s="13">
        <v>4069008</v>
      </c>
      <c r="M1909" s="13">
        <v>0</v>
      </c>
      <c r="N1909">
        <v>13701</v>
      </c>
      <c r="O1909">
        <v>3</v>
      </c>
      <c r="P1909">
        <v>13704</v>
      </c>
      <c r="Q1909">
        <v>0.81270775100000003</v>
      </c>
      <c r="R1909">
        <v>1.363681143</v>
      </c>
      <c r="S1909" s="11">
        <v>1686215</v>
      </c>
    </row>
    <row r="1910" spans="1:19" x14ac:dyDescent="0.3">
      <c r="A1910" t="s">
        <v>257</v>
      </c>
      <c r="B1910" t="s">
        <v>2461</v>
      </c>
      <c r="C1910" t="s">
        <v>2466</v>
      </c>
      <c r="D1910">
        <v>0</v>
      </c>
      <c r="E1910" t="s">
        <v>50</v>
      </c>
      <c r="F1910" t="s">
        <v>51</v>
      </c>
      <c r="G1910" t="s">
        <v>23</v>
      </c>
      <c r="H1910">
        <v>0</v>
      </c>
      <c r="I1910">
        <v>51</v>
      </c>
      <c r="J1910" t="s">
        <v>48</v>
      </c>
      <c r="K1910" t="s">
        <v>25</v>
      </c>
      <c r="L1910" s="13">
        <v>6324527</v>
      </c>
      <c r="M1910" s="13">
        <v>150000</v>
      </c>
      <c r="N1910">
        <v>13239</v>
      </c>
      <c r="O1910">
        <v>30</v>
      </c>
      <c r="P1910">
        <v>13269</v>
      </c>
      <c r="Q1910">
        <v>0.78691032900000002</v>
      </c>
      <c r="R1910">
        <v>1.3203944169999999</v>
      </c>
      <c r="S1910" s="11">
        <v>1686215</v>
      </c>
    </row>
    <row r="1911" spans="1:19" x14ac:dyDescent="0.3">
      <c r="A1911" t="s">
        <v>257</v>
      </c>
      <c r="B1911" t="s">
        <v>2461</v>
      </c>
      <c r="C1911" t="s">
        <v>2467</v>
      </c>
      <c r="D1911">
        <v>0</v>
      </c>
      <c r="E1911" t="s">
        <v>41</v>
      </c>
      <c r="F1911" t="s">
        <v>42</v>
      </c>
      <c r="G1911" t="s">
        <v>23</v>
      </c>
      <c r="H1911">
        <v>1</v>
      </c>
      <c r="I1911">
        <v>30</v>
      </c>
      <c r="J1911" t="s">
        <v>48</v>
      </c>
      <c r="K1911" t="s">
        <v>25</v>
      </c>
      <c r="L1911" s="13">
        <v>22447516</v>
      </c>
      <c r="M1911" s="13">
        <v>9700000</v>
      </c>
      <c r="N1911">
        <v>12417</v>
      </c>
      <c r="O1911">
        <v>53</v>
      </c>
      <c r="P1911">
        <v>12470</v>
      </c>
      <c r="Q1911">
        <v>0.73952609800000002</v>
      </c>
      <c r="R1911">
        <v>1.240886154</v>
      </c>
      <c r="S1911" s="11">
        <v>1686215</v>
      </c>
    </row>
    <row r="1912" spans="1:19" x14ac:dyDescent="0.3">
      <c r="A1912" t="s">
        <v>257</v>
      </c>
      <c r="B1912" t="s">
        <v>2461</v>
      </c>
      <c r="C1912" t="s">
        <v>2468</v>
      </c>
      <c r="D1912">
        <v>0</v>
      </c>
      <c r="E1912" t="s">
        <v>155</v>
      </c>
      <c r="F1912" t="s">
        <v>377</v>
      </c>
      <c r="G1912" t="s">
        <v>23</v>
      </c>
      <c r="H1912">
        <v>0</v>
      </c>
      <c r="I1912">
        <v>31</v>
      </c>
      <c r="J1912" t="s">
        <v>38</v>
      </c>
      <c r="K1912" t="s">
        <v>61</v>
      </c>
      <c r="L1912" s="13">
        <v>1545086</v>
      </c>
      <c r="M1912" s="13">
        <v>0</v>
      </c>
      <c r="N1912">
        <v>11127</v>
      </c>
      <c r="O1912">
        <v>11</v>
      </c>
      <c r="P1912">
        <v>11138</v>
      </c>
      <c r="Q1912">
        <v>0.66053261299999999</v>
      </c>
      <c r="R1912">
        <v>1.108339213</v>
      </c>
      <c r="S1912" s="11">
        <v>1686215</v>
      </c>
    </row>
    <row r="1913" spans="1:19" x14ac:dyDescent="0.3">
      <c r="A1913" t="s">
        <v>257</v>
      </c>
      <c r="B1913" t="s">
        <v>2461</v>
      </c>
      <c r="C1913" t="s">
        <v>2469</v>
      </c>
      <c r="D1913">
        <v>0</v>
      </c>
      <c r="E1913" t="s">
        <v>155</v>
      </c>
      <c r="F1913" t="s">
        <v>2470</v>
      </c>
      <c r="G1913" t="s">
        <v>23</v>
      </c>
      <c r="H1913">
        <v>0</v>
      </c>
      <c r="I1913">
        <v>51</v>
      </c>
      <c r="J1913" t="s">
        <v>48</v>
      </c>
      <c r="K1913" t="s">
        <v>25</v>
      </c>
      <c r="L1913" s="13">
        <v>2302500</v>
      </c>
      <c r="M1913" s="13">
        <v>0</v>
      </c>
      <c r="N1913">
        <v>10678</v>
      </c>
      <c r="O1913">
        <v>1</v>
      </c>
      <c r="P1913">
        <v>10679</v>
      </c>
      <c r="Q1913">
        <v>0.63331188500000002</v>
      </c>
      <c r="R1913">
        <v>1.0626642529999999</v>
      </c>
      <c r="S1913" s="11">
        <v>1686215</v>
      </c>
    </row>
    <row r="1914" spans="1:19" x14ac:dyDescent="0.3">
      <c r="A1914" t="s">
        <v>2471</v>
      </c>
      <c r="B1914" t="s">
        <v>2472</v>
      </c>
      <c r="C1914" t="s">
        <v>2473</v>
      </c>
      <c r="D1914">
        <v>1</v>
      </c>
      <c r="E1914" t="s">
        <v>31</v>
      </c>
      <c r="F1914" t="s">
        <v>32</v>
      </c>
      <c r="G1914" t="s">
        <v>23</v>
      </c>
      <c r="H1914">
        <v>0</v>
      </c>
      <c r="I1914">
        <v>51</v>
      </c>
      <c r="J1914" t="s">
        <v>24</v>
      </c>
      <c r="K1914" t="s">
        <v>79</v>
      </c>
      <c r="L1914" s="13">
        <v>549515421</v>
      </c>
      <c r="M1914" s="13">
        <v>0</v>
      </c>
      <c r="N1914">
        <v>419212</v>
      </c>
      <c r="O1914">
        <v>477</v>
      </c>
      <c r="P1914">
        <v>419689</v>
      </c>
      <c r="Q1914">
        <v>35.03814474</v>
      </c>
      <c r="R1914">
        <v>53.512716779999998</v>
      </c>
      <c r="S1914" s="11">
        <v>1197806</v>
      </c>
    </row>
    <row r="1915" spans="1:19" x14ac:dyDescent="0.3">
      <c r="A1915" t="s">
        <v>2471</v>
      </c>
      <c r="B1915" t="s">
        <v>2472</v>
      </c>
      <c r="C1915" t="s">
        <v>2474</v>
      </c>
      <c r="D1915">
        <v>0</v>
      </c>
      <c r="E1915" t="s">
        <v>2475</v>
      </c>
      <c r="F1915" t="s">
        <v>2476</v>
      </c>
      <c r="G1915" t="s">
        <v>23</v>
      </c>
      <c r="H1915">
        <v>0</v>
      </c>
      <c r="I1915">
        <v>54</v>
      </c>
      <c r="J1915" t="s">
        <v>24</v>
      </c>
      <c r="K1915" t="s">
        <v>39</v>
      </c>
      <c r="L1915" s="13">
        <v>11432184</v>
      </c>
      <c r="M1915" s="13">
        <v>1178370</v>
      </c>
      <c r="N1915">
        <v>267080</v>
      </c>
      <c r="O1915">
        <v>176</v>
      </c>
      <c r="P1915">
        <v>267256</v>
      </c>
      <c r="Q1915">
        <v>22.31212734</v>
      </c>
      <c r="R1915">
        <v>34.076648740000003</v>
      </c>
      <c r="S1915" s="11">
        <v>1197806</v>
      </c>
    </row>
    <row r="1916" spans="1:19" x14ac:dyDescent="0.3">
      <c r="A1916" t="s">
        <v>2471</v>
      </c>
      <c r="B1916" t="s">
        <v>2472</v>
      </c>
      <c r="C1916" t="s">
        <v>2477</v>
      </c>
      <c r="D1916">
        <v>0</v>
      </c>
      <c r="E1916" t="s">
        <v>21</v>
      </c>
      <c r="F1916" t="s">
        <v>22</v>
      </c>
      <c r="G1916" t="s">
        <v>23</v>
      </c>
      <c r="H1916">
        <v>0</v>
      </c>
      <c r="I1916">
        <v>52</v>
      </c>
      <c r="J1916" t="s">
        <v>24</v>
      </c>
      <c r="K1916" t="s">
        <v>61</v>
      </c>
      <c r="L1916" s="13">
        <v>66168175</v>
      </c>
      <c r="M1916" s="13">
        <v>0</v>
      </c>
      <c r="N1916">
        <v>75786</v>
      </c>
      <c r="O1916">
        <v>897</v>
      </c>
      <c r="P1916">
        <v>76683</v>
      </c>
      <c r="Q1916">
        <v>6.4019549080000004</v>
      </c>
      <c r="R1916">
        <v>9.7775153990000003</v>
      </c>
      <c r="S1916" s="11">
        <v>1197806</v>
      </c>
    </row>
    <row r="1917" spans="1:19" x14ac:dyDescent="0.3">
      <c r="A1917" t="s">
        <v>1170</v>
      </c>
      <c r="B1917" t="s">
        <v>2478</v>
      </c>
      <c r="C1917" t="s">
        <v>2479</v>
      </c>
      <c r="D1917">
        <v>1</v>
      </c>
      <c r="E1917" t="s">
        <v>21</v>
      </c>
      <c r="F1917" t="s">
        <v>22</v>
      </c>
      <c r="G1917" t="s">
        <v>23</v>
      </c>
      <c r="H1917">
        <v>0</v>
      </c>
      <c r="I1917">
        <v>48</v>
      </c>
      <c r="J1917" t="s">
        <v>38</v>
      </c>
      <c r="K1917" t="s">
        <v>29</v>
      </c>
      <c r="L1917" s="13">
        <v>15705738</v>
      </c>
      <c r="M1917" s="13">
        <v>7873806</v>
      </c>
      <c r="N1917">
        <v>601305</v>
      </c>
      <c r="O1917">
        <v>4877</v>
      </c>
      <c r="P1917">
        <v>606182</v>
      </c>
      <c r="Q1917">
        <v>48.144644720000002</v>
      </c>
      <c r="R1917">
        <v>66.238612509999996</v>
      </c>
      <c r="S1917" s="11">
        <v>1259085</v>
      </c>
    </row>
    <row r="1918" spans="1:19" x14ac:dyDescent="0.3">
      <c r="A1918" t="s">
        <v>1170</v>
      </c>
      <c r="B1918" t="s">
        <v>2478</v>
      </c>
      <c r="C1918" t="s">
        <v>2480</v>
      </c>
      <c r="D1918">
        <v>0</v>
      </c>
      <c r="E1918" t="s">
        <v>31</v>
      </c>
      <c r="F1918" t="s">
        <v>32</v>
      </c>
      <c r="G1918" t="s">
        <v>23</v>
      </c>
      <c r="H1918">
        <v>1</v>
      </c>
      <c r="I1918">
        <v>78</v>
      </c>
      <c r="J1918" t="s">
        <v>38</v>
      </c>
      <c r="K1918" t="s">
        <v>39</v>
      </c>
      <c r="L1918" s="13">
        <v>36782528</v>
      </c>
      <c r="M1918" s="13">
        <v>4111104</v>
      </c>
      <c r="N1918">
        <v>277647</v>
      </c>
      <c r="O1918">
        <v>1021</v>
      </c>
      <c r="P1918">
        <v>278668</v>
      </c>
      <c r="Q1918">
        <v>22.132580409999999</v>
      </c>
      <c r="R1918">
        <v>30.450560509999999</v>
      </c>
      <c r="S1918" s="11">
        <v>1259085</v>
      </c>
    </row>
    <row r="1919" spans="1:19" x14ac:dyDescent="0.3">
      <c r="A1919" t="s">
        <v>363</v>
      </c>
      <c r="B1919" t="s">
        <v>2481</v>
      </c>
      <c r="C1919" t="s">
        <v>2482</v>
      </c>
      <c r="D1919">
        <v>1</v>
      </c>
      <c r="E1919" t="s">
        <v>21</v>
      </c>
      <c r="F1919" t="s">
        <v>22</v>
      </c>
      <c r="G1919" t="s">
        <v>23</v>
      </c>
      <c r="H1919">
        <v>2</v>
      </c>
      <c r="I1919">
        <v>46</v>
      </c>
      <c r="J1919" t="s">
        <v>48</v>
      </c>
      <c r="K1919" t="s">
        <v>52</v>
      </c>
      <c r="L1919" s="13">
        <v>674093851</v>
      </c>
      <c r="M1919" s="13">
        <v>14150647</v>
      </c>
      <c r="N1919">
        <v>728902</v>
      </c>
      <c r="O1919">
        <v>970</v>
      </c>
      <c r="P1919">
        <v>729872</v>
      </c>
      <c r="Q1919">
        <v>43.531098579999998</v>
      </c>
      <c r="R1919">
        <v>56.84064772</v>
      </c>
      <c r="S1919" s="11">
        <v>1676668</v>
      </c>
    </row>
    <row r="1920" spans="1:19" x14ac:dyDescent="0.3">
      <c r="A1920" t="s">
        <v>363</v>
      </c>
      <c r="B1920" t="s">
        <v>2481</v>
      </c>
      <c r="C1920" t="s">
        <v>2483</v>
      </c>
      <c r="D1920">
        <v>0</v>
      </c>
      <c r="E1920" t="s">
        <v>290</v>
      </c>
      <c r="F1920" t="s">
        <v>291</v>
      </c>
      <c r="G1920" t="s">
        <v>23</v>
      </c>
      <c r="H1920">
        <v>1</v>
      </c>
      <c r="I1920">
        <v>52</v>
      </c>
      <c r="J1920" t="s">
        <v>48</v>
      </c>
      <c r="K1920" t="s">
        <v>52</v>
      </c>
      <c r="L1920" s="13">
        <v>615887761</v>
      </c>
      <c r="M1920" s="13">
        <v>170909000</v>
      </c>
      <c r="N1920">
        <v>506212</v>
      </c>
      <c r="O1920">
        <v>300</v>
      </c>
      <c r="P1920">
        <v>506512</v>
      </c>
      <c r="Q1920">
        <v>30.209439199999998</v>
      </c>
      <c r="R1920">
        <v>39.445916760000003</v>
      </c>
      <c r="S1920" s="11">
        <v>1676668</v>
      </c>
    </row>
    <row r="1921" spans="1:19" x14ac:dyDescent="0.3">
      <c r="A1921" t="s">
        <v>45</v>
      </c>
      <c r="B1921" t="s">
        <v>2484</v>
      </c>
      <c r="C1921" t="s">
        <v>2485</v>
      </c>
      <c r="D1921">
        <v>1</v>
      </c>
      <c r="E1921" t="s">
        <v>158</v>
      </c>
      <c r="F1921" t="s">
        <v>159</v>
      </c>
      <c r="G1921" t="s">
        <v>23</v>
      </c>
      <c r="H1921">
        <v>1</v>
      </c>
      <c r="I1921">
        <v>56</v>
      </c>
      <c r="J1921" t="s">
        <v>38</v>
      </c>
      <c r="K1921" t="s">
        <v>61</v>
      </c>
      <c r="L1921" s="13">
        <v>113710526</v>
      </c>
      <c r="M1921" s="13">
        <v>205100</v>
      </c>
      <c r="N1921">
        <v>483449</v>
      </c>
      <c r="O1921">
        <v>3371</v>
      </c>
      <c r="P1921">
        <v>486820</v>
      </c>
      <c r="Q1921">
        <v>30.67396141</v>
      </c>
      <c r="R1921">
        <v>47.241053389999998</v>
      </c>
      <c r="S1921" s="11">
        <v>1587079</v>
      </c>
    </row>
    <row r="1922" spans="1:19" x14ac:dyDescent="0.3">
      <c r="A1922" t="s">
        <v>45</v>
      </c>
      <c r="B1922" t="s">
        <v>2484</v>
      </c>
      <c r="C1922" t="s">
        <v>2486</v>
      </c>
      <c r="D1922">
        <v>0</v>
      </c>
      <c r="E1922" t="s">
        <v>31</v>
      </c>
      <c r="F1922" t="s">
        <v>32</v>
      </c>
      <c r="G1922" t="s">
        <v>23</v>
      </c>
      <c r="H1922">
        <v>1</v>
      </c>
      <c r="I1922">
        <v>64</v>
      </c>
      <c r="J1922" t="s">
        <v>38</v>
      </c>
      <c r="K1922" t="s">
        <v>59</v>
      </c>
      <c r="L1922" s="13">
        <v>26419995</v>
      </c>
      <c r="M1922" s="13">
        <v>1935504</v>
      </c>
      <c r="N1922">
        <v>364113</v>
      </c>
      <c r="O1922">
        <v>2512</v>
      </c>
      <c r="P1922">
        <v>366625</v>
      </c>
      <c r="Q1922">
        <v>23.100614400000001</v>
      </c>
      <c r="R1922">
        <v>35.577320569999998</v>
      </c>
      <c r="S1922" s="11">
        <v>1587079</v>
      </c>
    </row>
    <row r="1923" spans="1:19" x14ac:dyDescent="0.3">
      <c r="A1923" t="s">
        <v>45</v>
      </c>
      <c r="B1923" t="s">
        <v>2484</v>
      </c>
      <c r="C1923" t="s">
        <v>2487</v>
      </c>
      <c r="D1923">
        <v>0</v>
      </c>
      <c r="E1923" t="s">
        <v>54</v>
      </c>
      <c r="F1923" t="s">
        <v>55</v>
      </c>
      <c r="G1923" t="s">
        <v>23</v>
      </c>
      <c r="H1923">
        <v>2</v>
      </c>
      <c r="I1923">
        <v>39</v>
      </c>
      <c r="J1923" t="s">
        <v>38</v>
      </c>
      <c r="K1923" t="s">
        <v>52</v>
      </c>
      <c r="L1923" s="13">
        <v>24086176</v>
      </c>
      <c r="M1923" s="13">
        <v>8810000</v>
      </c>
      <c r="N1923">
        <v>62952</v>
      </c>
      <c r="O1923">
        <v>335</v>
      </c>
      <c r="P1923">
        <v>63287</v>
      </c>
      <c r="Q1923">
        <v>3.9876401869999998</v>
      </c>
      <c r="R1923">
        <v>6.1413757569999996</v>
      </c>
      <c r="S1923" s="11">
        <v>1587079</v>
      </c>
    </row>
    <row r="1924" spans="1:19" x14ac:dyDescent="0.3">
      <c r="A1924" t="s">
        <v>45</v>
      </c>
      <c r="B1924" t="s">
        <v>2484</v>
      </c>
      <c r="C1924" t="s">
        <v>2488</v>
      </c>
      <c r="D1924">
        <v>0</v>
      </c>
      <c r="E1924" t="s">
        <v>155</v>
      </c>
      <c r="F1924" t="s">
        <v>240</v>
      </c>
      <c r="G1924" t="s">
        <v>23</v>
      </c>
      <c r="H1924">
        <v>0</v>
      </c>
      <c r="I1924">
        <v>69</v>
      </c>
      <c r="J1924" t="s">
        <v>38</v>
      </c>
      <c r="K1924" t="s">
        <v>79</v>
      </c>
      <c r="L1924" s="13">
        <v>89493665</v>
      </c>
      <c r="M1924" s="13">
        <v>6141795</v>
      </c>
      <c r="N1924">
        <v>35085</v>
      </c>
      <c r="O1924">
        <v>441</v>
      </c>
      <c r="P1924">
        <v>35526</v>
      </c>
      <c r="Q1924">
        <v>2.2384518980000001</v>
      </c>
      <c r="R1924">
        <v>3.447446002</v>
      </c>
      <c r="S1924" s="11">
        <v>1587079</v>
      </c>
    </row>
    <row r="1925" spans="1:19" x14ac:dyDescent="0.3">
      <c r="A1925" t="s">
        <v>45</v>
      </c>
      <c r="B1925" t="s">
        <v>2484</v>
      </c>
      <c r="C1925" t="s">
        <v>2489</v>
      </c>
      <c r="D1925">
        <v>0</v>
      </c>
      <c r="E1925" t="s">
        <v>87</v>
      </c>
      <c r="F1925" t="s">
        <v>2924</v>
      </c>
      <c r="G1925" t="s">
        <v>23</v>
      </c>
      <c r="H1925">
        <v>1</v>
      </c>
      <c r="I1925">
        <v>58</v>
      </c>
      <c r="J1925" t="s">
        <v>38</v>
      </c>
      <c r="K1925" t="s">
        <v>79</v>
      </c>
      <c r="L1925" s="13">
        <v>13605985</v>
      </c>
      <c r="M1925" s="13">
        <v>1622993</v>
      </c>
      <c r="N1925">
        <v>20264</v>
      </c>
      <c r="O1925">
        <v>36</v>
      </c>
      <c r="P1925">
        <v>20300</v>
      </c>
      <c r="Q1925">
        <v>1.2790793650000001</v>
      </c>
      <c r="R1925">
        <v>1.9699136930000001</v>
      </c>
      <c r="S1925" s="11">
        <v>1587079</v>
      </c>
    </row>
    <row r="1926" spans="1:19" x14ac:dyDescent="0.3">
      <c r="A1926" t="s">
        <v>45</v>
      </c>
      <c r="B1926" t="s">
        <v>2484</v>
      </c>
      <c r="C1926" t="s">
        <v>2490</v>
      </c>
      <c r="D1926">
        <v>0</v>
      </c>
      <c r="E1926" t="s">
        <v>155</v>
      </c>
      <c r="F1926" t="s">
        <v>161</v>
      </c>
      <c r="G1926" t="s">
        <v>23</v>
      </c>
      <c r="H1926">
        <v>9</v>
      </c>
      <c r="I1926">
        <v>32</v>
      </c>
      <c r="J1926" t="s">
        <v>38</v>
      </c>
      <c r="K1926" t="s">
        <v>25</v>
      </c>
      <c r="L1926" s="13">
        <v>113801</v>
      </c>
      <c r="M1926" s="13">
        <v>0</v>
      </c>
      <c r="N1926">
        <v>12923</v>
      </c>
      <c r="O1926">
        <v>23</v>
      </c>
      <c r="P1926">
        <v>12946</v>
      </c>
      <c r="Q1926">
        <v>0.81571238700000004</v>
      </c>
      <c r="R1926">
        <v>1.2562809189999999</v>
      </c>
      <c r="S1926" s="11">
        <v>1587079</v>
      </c>
    </row>
    <row r="1927" spans="1:19" x14ac:dyDescent="0.3">
      <c r="A1927" t="s">
        <v>45</v>
      </c>
      <c r="B1927" t="s">
        <v>2491</v>
      </c>
      <c r="C1927" t="s">
        <v>2492</v>
      </c>
      <c r="D1927">
        <v>1</v>
      </c>
      <c r="E1927" t="s">
        <v>50</v>
      </c>
      <c r="F1927" t="s">
        <v>51</v>
      </c>
      <c r="G1927" t="s">
        <v>23</v>
      </c>
      <c r="H1927">
        <v>0</v>
      </c>
      <c r="I1927">
        <v>38</v>
      </c>
      <c r="J1927" t="s">
        <v>48</v>
      </c>
      <c r="K1927" t="s">
        <v>79</v>
      </c>
      <c r="L1927" s="13">
        <v>43351521</v>
      </c>
      <c r="M1927" s="13">
        <v>1488116</v>
      </c>
      <c r="N1927">
        <v>634554</v>
      </c>
      <c r="O1927">
        <v>1276</v>
      </c>
      <c r="P1927">
        <v>635830</v>
      </c>
      <c r="Q1927">
        <v>29.22645481</v>
      </c>
      <c r="R1927">
        <v>49.168893130000001</v>
      </c>
      <c r="S1927" s="11">
        <v>2175529</v>
      </c>
    </row>
    <row r="1928" spans="1:19" x14ac:dyDescent="0.3">
      <c r="A1928" t="s">
        <v>45</v>
      </c>
      <c r="B1928" t="s">
        <v>2491</v>
      </c>
      <c r="C1928" t="s">
        <v>2493</v>
      </c>
      <c r="D1928">
        <v>0</v>
      </c>
      <c r="E1928" t="s">
        <v>158</v>
      </c>
      <c r="F1928" t="s">
        <v>159</v>
      </c>
      <c r="G1928" t="s">
        <v>23</v>
      </c>
      <c r="H1928">
        <v>10</v>
      </c>
      <c r="I1928">
        <v>64</v>
      </c>
      <c r="J1928" t="s">
        <v>48</v>
      </c>
      <c r="K1928" t="s">
        <v>59</v>
      </c>
      <c r="L1928" s="13">
        <v>290165511</v>
      </c>
      <c r="M1928" s="13">
        <v>49898166</v>
      </c>
      <c r="N1928">
        <v>576002</v>
      </c>
      <c r="O1928">
        <v>1345</v>
      </c>
      <c r="P1928">
        <v>577347</v>
      </c>
      <c r="Q1928">
        <v>26.538235069999999</v>
      </c>
      <c r="R1928">
        <v>44.646388100000003</v>
      </c>
      <c r="S1928" s="11">
        <v>2175529</v>
      </c>
    </row>
    <row r="1929" spans="1:19" x14ac:dyDescent="0.3">
      <c r="A1929" t="s">
        <v>45</v>
      </c>
      <c r="B1929" t="s">
        <v>2491</v>
      </c>
      <c r="C1929" t="s">
        <v>2494</v>
      </c>
      <c r="D1929">
        <v>0</v>
      </c>
      <c r="E1929" t="s">
        <v>54</v>
      </c>
      <c r="F1929" t="s">
        <v>55</v>
      </c>
      <c r="G1929" t="s">
        <v>23</v>
      </c>
      <c r="H1929">
        <v>2</v>
      </c>
      <c r="I1929">
        <v>36</v>
      </c>
      <c r="J1929" t="s">
        <v>48</v>
      </c>
      <c r="K1929" t="s">
        <v>66</v>
      </c>
      <c r="L1929" s="13">
        <v>1199794</v>
      </c>
      <c r="M1929" s="13">
        <v>60000</v>
      </c>
      <c r="N1929">
        <v>38028</v>
      </c>
      <c r="O1929">
        <v>42</v>
      </c>
      <c r="P1929">
        <v>38070</v>
      </c>
      <c r="Q1929">
        <v>1.749919215</v>
      </c>
      <c r="R1929">
        <v>2.943962634</v>
      </c>
      <c r="S1929" s="11">
        <v>2175529</v>
      </c>
    </row>
    <row r="1930" spans="1:19" x14ac:dyDescent="0.3">
      <c r="A1930" t="s">
        <v>35</v>
      </c>
      <c r="B1930" t="s">
        <v>2495</v>
      </c>
      <c r="C1930" t="s">
        <v>2496</v>
      </c>
      <c r="D1930">
        <v>1</v>
      </c>
      <c r="E1930" t="s">
        <v>41</v>
      </c>
      <c r="F1930" t="s">
        <v>42</v>
      </c>
      <c r="G1930" t="s">
        <v>23</v>
      </c>
      <c r="H1930">
        <v>0</v>
      </c>
      <c r="I1930">
        <v>49</v>
      </c>
      <c r="J1930" t="s">
        <v>48</v>
      </c>
      <c r="K1930" t="s">
        <v>79</v>
      </c>
      <c r="L1930" s="13">
        <v>19108216</v>
      </c>
      <c r="M1930" s="13">
        <v>350000</v>
      </c>
      <c r="N1930">
        <v>441505</v>
      </c>
      <c r="O1930">
        <v>266</v>
      </c>
      <c r="P1930">
        <v>441771</v>
      </c>
      <c r="Q1930">
        <v>23.072126279999999</v>
      </c>
      <c r="R1930">
        <v>44.303853320000002</v>
      </c>
      <c r="S1930" s="11">
        <v>1914739</v>
      </c>
    </row>
    <row r="1931" spans="1:19" x14ac:dyDescent="0.3">
      <c r="A1931" t="s">
        <v>35</v>
      </c>
      <c r="B1931" t="s">
        <v>2495</v>
      </c>
      <c r="C1931" t="s">
        <v>2497</v>
      </c>
      <c r="D1931">
        <v>0</v>
      </c>
      <c r="E1931" t="s">
        <v>21</v>
      </c>
      <c r="F1931" t="s">
        <v>22</v>
      </c>
      <c r="G1931" t="s">
        <v>23</v>
      </c>
      <c r="H1931">
        <v>0</v>
      </c>
      <c r="I1931">
        <v>52</v>
      </c>
      <c r="J1931" t="s">
        <v>48</v>
      </c>
      <c r="K1931" t="s">
        <v>29</v>
      </c>
      <c r="L1931" s="13">
        <v>28788083</v>
      </c>
      <c r="M1931" s="13">
        <v>155755</v>
      </c>
      <c r="N1931">
        <v>436228</v>
      </c>
      <c r="O1931">
        <v>223</v>
      </c>
      <c r="P1931">
        <v>436451</v>
      </c>
      <c r="Q1931">
        <v>22.79428162</v>
      </c>
      <c r="R1931">
        <v>43.770326910000001</v>
      </c>
      <c r="S1931" s="11">
        <v>1914739</v>
      </c>
    </row>
    <row r="1932" spans="1:19" x14ac:dyDescent="0.3">
      <c r="A1932" t="s">
        <v>35</v>
      </c>
      <c r="B1932" t="s">
        <v>2495</v>
      </c>
      <c r="C1932" t="s">
        <v>2498</v>
      </c>
      <c r="D1932">
        <v>0</v>
      </c>
      <c r="E1932" t="s">
        <v>31</v>
      </c>
      <c r="F1932" t="s">
        <v>32</v>
      </c>
      <c r="G1932" t="s">
        <v>23</v>
      </c>
      <c r="H1932">
        <v>8</v>
      </c>
      <c r="I1932">
        <v>54</v>
      </c>
      <c r="J1932" t="s">
        <v>48</v>
      </c>
      <c r="K1932" t="s">
        <v>29</v>
      </c>
      <c r="L1932" s="13">
        <v>110455296</v>
      </c>
      <c r="M1932" s="13">
        <v>1671408</v>
      </c>
      <c r="N1932">
        <v>58014</v>
      </c>
      <c r="O1932">
        <v>28</v>
      </c>
      <c r="P1932">
        <v>58042</v>
      </c>
      <c r="Q1932">
        <v>3.0313269850000002</v>
      </c>
      <c r="R1932">
        <v>5.8208534619999996</v>
      </c>
      <c r="S1932" s="11">
        <v>1914739</v>
      </c>
    </row>
    <row r="1933" spans="1:19" x14ac:dyDescent="0.3">
      <c r="A1933" t="s">
        <v>35</v>
      </c>
      <c r="B1933" t="s">
        <v>2495</v>
      </c>
      <c r="C1933" t="s">
        <v>33</v>
      </c>
      <c r="D1933">
        <v>0</v>
      </c>
      <c r="E1933" t="s">
        <v>33</v>
      </c>
      <c r="F1933" t="s">
        <v>2885</v>
      </c>
      <c r="G1933" t="s">
        <v>34</v>
      </c>
      <c r="J1933" t="s">
        <v>34</v>
      </c>
      <c r="K1933" t="s">
        <v>34</v>
      </c>
      <c r="N1933">
        <v>17104</v>
      </c>
      <c r="O1933">
        <v>4</v>
      </c>
      <c r="P1933">
        <v>17108</v>
      </c>
      <c r="Q1933">
        <v>0.89348992199999999</v>
      </c>
      <c r="R1933">
        <v>1.7157086420000001</v>
      </c>
      <c r="S1933" s="11">
        <v>1914739</v>
      </c>
    </row>
    <row r="1934" spans="1:19" x14ac:dyDescent="0.3">
      <c r="A1934" t="s">
        <v>35</v>
      </c>
      <c r="B1934" t="s">
        <v>2495</v>
      </c>
      <c r="C1934" t="s">
        <v>2499</v>
      </c>
      <c r="D1934">
        <v>0</v>
      </c>
      <c r="E1934" t="s">
        <v>87</v>
      </c>
      <c r="F1934" t="s">
        <v>2924</v>
      </c>
      <c r="G1934" t="s">
        <v>23</v>
      </c>
      <c r="H1934">
        <v>0</v>
      </c>
      <c r="I1934">
        <v>63</v>
      </c>
      <c r="J1934" t="s">
        <v>48</v>
      </c>
      <c r="K1934" t="s">
        <v>167</v>
      </c>
      <c r="L1934" s="13">
        <v>2395000</v>
      </c>
      <c r="M1934" s="13">
        <v>0</v>
      </c>
      <c r="N1934">
        <v>12662</v>
      </c>
      <c r="O1934">
        <v>0</v>
      </c>
      <c r="P1934">
        <v>12662</v>
      </c>
      <c r="Q1934">
        <v>0.66129117299999995</v>
      </c>
      <c r="R1934">
        <v>1.269832992</v>
      </c>
      <c r="S1934" s="11">
        <v>1914739</v>
      </c>
    </row>
    <row r="1935" spans="1:19" x14ac:dyDescent="0.3">
      <c r="A1935" t="s">
        <v>383</v>
      </c>
      <c r="B1935" t="s">
        <v>2500</v>
      </c>
      <c r="C1935" t="s">
        <v>2501</v>
      </c>
      <c r="D1935">
        <v>1</v>
      </c>
      <c r="E1935" t="s">
        <v>21</v>
      </c>
      <c r="F1935" t="s">
        <v>22</v>
      </c>
      <c r="G1935" t="s">
        <v>44</v>
      </c>
      <c r="H1935">
        <v>0</v>
      </c>
      <c r="I1935">
        <v>41</v>
      </c>
      <c r="J1935" t="s">
        <v>48</v>
      </c>
      <c r="K1935" t="s">
        <v>29</v>
      </c>
      <c r="L1935" s="13">
        <v>51541791</v>
      </c>
      <c r="M1935" s="13">
        <v>505922</v>
      </c>
      <c r="N1935">
        <v>697212</v>
      </c>
      <c r="O1935">
        <v>1130</v>
      </c>
      <c r="P1935">
        <v>698342</v>
      </c>
      <c r="Q1935">
        <v>37.839296429999997</v>
      </c>
      <c r="R1935">
        <v>54.442915560000003</v>
      </c>
      <c r="S1935" s="11">
        <v>1845547</v>
      </c>
    </row>
    <row r="1936" spans="1:19" x14ac:dyDescent="0.3">
      <c r="A1936" t="s">
        <v>383</v>
      </c>
      <c r="B1936" t="s">
        <v>2500</v>
      </c>
      <c r="C1936" t="s">
        <v>2502</v>
      </c>
      <c r="D1936">
        <v>0</v>
      </c>
      <c r="E1936" t="s">
        <v>31</v>
      </c>
      <c r="F1936" t="s">
        <v>32</v>
      </c>
      <c r="G1936" t="s">
        <v>23</v>
      </c>
      <c r="H1936">
        <v>2</v>
      </c>
      <c r="I1936">
        <v>63</v>
      </c>
      <c r="J1936" t="s">
        <v>48</v>
      </c>
      <c r="K1936" t="s">
        <v>29</v>
      </c>
      <c r="L1936" s="13">
        <v>375482525</v>
      </c>
      <c r="M1936" s="13">
        <v>4000000</v>
      </c>
      <c r="N1936">
        <v>411282</v>
      </c>
      <c r="O1936">
        <v>536</v>
      </c>
      <c r="P1936">
        <v>411818</v>
      </c>
      <c r="Q1936">
        <v>22.314143179999999</v>
      </c>
      <c r="R1936">
        <v>32.105433439999999</v>
      </c>
      <c r="S1936" s="11">
        <v>1845547</v>
      </c>
    </row>
    <row r="1937" spans="1:19" x14ac:dyDescent="0.3">
      <c r="A1937" t="s">
        <v>383</v>
      </c>
      <c r="B1937" t="s">
        <v>2500</v>
      </c>
      <c r="C1937" t="s">
        <v>2503</v>
      </c>
      <c r="D1937">
        <v>0</v>
      </c>
      <c r="E1937" t="s">
        <v>87</v>
      </c>
      <c r="F1937" t="s">
        <v>2924</v>
      </c>
      <c r="G1937" t="s">
        <v>23</v>
      </c>
      <c r="H1937">
        <v>4</v>
      </c>
      <c r="I1937">
        <v>39</v>
      </c>
      <c r="J1937" t="s">
        <v>48</v>
      </c>
      <c r="K1937" t="s">
        <v>61</v>
      </c>
      <c r="L1937" s="13">
        <v>1176000</v>
      </c>
      <c r="M1937" s="13">
        <v>0</v>
      </c>
      <c r="N1937">
        <v>27647</v>
      </c>
      <c r="O1937">
        <v>4</v>
      </c>
      <c r="P1937">
        <v>27651</v>
      </c>
      <c r="Q1937">
        <v>1.4982549890000001</v>
      </c>
      <c r="R1937">
        <v>2.1556788189999998</v>
      </c>
      <c r="S1937" s="11">
        <v>1845547</v>
      </c>
    </row>
    <row r="1938" spans="1:19" x14ac:dyDescent="0.3">
      <c r="A1938" t="s">
        <v>383</v>
      </c>
      <c r="B1938" t="s">
        <v>2500</v>
      </c>
      <c r="C1938" t="s">
        <v>2504</v>
      </c>
      <c r="D1938">
        <v>0</v>
      </c>
      <c r="E1938" t="s">
        <v>41</v>
      </c>
      <c r="F1938" t="s">
        <v>42</v>
      </c>
      <c r="G1938" t="s">
        <v>23</v>
      </c>
      <c r="H1938">
        <v>0</v>
      </c>
      <c r="I1938">
        <v>48</v>
      </c>
      <c r="J1938" t="s">
        <v>24</v>
      </c>
      <c r="K1938" t="s">
        <v>25</v>
      </c>
      <c r="L1938" s="13">
        <v>30814000</v>
      </c>
      <c r="M1938" s="13">
        <v>0</v>
      </c>
      <c r="N1938">
        <v>26511</v>
      </c>
      <c r="O1938">
        <v>29</v>
      </c>
      <c r="P1938">
        <v>26540</v>
      </c>
      <c r="Q1938">
        <v>1.4380560339999999</v>
      </c>
      <c r="R1938">
        <v>2.0690649840000002</v>
      </c>
      <c r="S1938" s="11">
        <v>1845547</v>
      </c>
    </row>
    <row r="1939" spans="1:19" x14ac:dyDescent="0.3">
      <c r="A1939" t="s">
        <v>383</v>
      </c>
      <c r="B1939" t="s">
        <v>2500</v>
      </c>
      <c r="C1939" t="s">
        <v>2505</v>
      </c>
      <c r="D1939">
        <v>0</v>
      </c>
      <c r="E1939" t="s">
        <v>1635</v>
      </c>
      <c r="F1939" t="s">
        <v>213</v>
      </c>
      <c r="G1939" t="s">
        <v>23</v>
      </c>
      <c r="H1939">
        <v>0</v>
      </c>
      <c r="I1939">
        <v>63</v>
      </c>
      <c r="J1939" t="s">
        <v>24</v>
      </c>
      <c r="K1939" t="s">
        <v>29</v>
      </c>
      <c r="L1939" s="13">
        <v>6173351</v>
      </c>
      <c r="M1939" s="13">
        <v>280000</v>
      </c>
      <c r="N1939">
        <v>17025</v>
      </c>
      <c r="O1939">
        <v>7</v>
      </c>
      <c r="P1939">
        <v>17032</v>
      </c>
      <c r="Q1939">
        <v>0.92287002200000001</v>
      </c>
      <c r="R1939">
        <v>1.327818945</v>
      </c>
      <c r="S1939" s="11">
        <v>1845547</v>
      </c>
    </row>
    <row r="1940" spans="1:19" x14ac:dyDescent="0.3">
      <c r="A1940" t="s">
        <v>383</v>
      </c>
      <c r="B1940" t="s">
        <v>2500</v>
      </c>
      <c r="C1940" t="s">
        <v>2506</v>
      </c>
      <c r="D1940">
        <v>0</v>
      </c>
      <c r="E1940" t="s">
        <v>155</v>
      </c>
      <c r="F1940" t="s">
        <v>344</v>
      </c>
      <c r="G1940" t="s">
        <v>23</v>
      </c>
      <c r="I1940">
        <v>34</v>
      </c>
      <c r="J1940" t="s">
        <v>48</v>
      </c>
      <c r="K1940" t="s">
        <v>711</v>
      </c>
      <c r="L1940" s="13" t="s">
        <v>711</v>
      </c>
      <c r="M1940" s="13" t="s">
        <v>711</v>
      </c>
      <c r="N1940">
        <v>15555</v>
      </c>
      <c r="O1940">
        <v>0</v>
      </c>
      <c r="P1940">
        <v>15555</v>
      </c>
      <c r="Q1940">
        <v>0.84283954800000005</v>
      </c>
      <c r="R1940">
        <v>1.212671659</v>
      </c>
      <c r="S1940" s="11">
        <v>1845547</v>
      </c>
    </row>
    <row r="1941" spans="1:19" x14ac:dyDescent="0.3">
      <c r="A1941" t="s">
        <v>67</v>
      </c>
      <c r="B1941" t="s">
        <v>2507</v>
      </c>
      <c r="C1941" t="s">
        <v>2508</v>
      </c>
      <c r="D1941">
        <v>1</v>
      </c>
      <c r="E1941" t="s">
        <v>21</v>
      </c>
      <c r="F1941" t="s">
        <v>22</v>
      </c>
      <c r="G1941" t="s">
        <v>23</v>
      </c>
      <c r="H1941">
        <v>0</v>
      </c>
      <c r="I1941">
        <v>67</v>
      </c>
      <c r="J1941" t="s">
        <v>48</v>
      </c>
      <c r="K1941" t="s">
        <v>29</v>
      </c>
      <c r="L1941" s="13">
        <v>2827638</v>
      </c>
      <c r="M1941" s="13">
        <v>2719583</v>
      </c>
      <c r="N1941">
        <v>761332</v>
      </c>
      <c r="O1941">
        <v>10772</v>
      </c>
      <c r="P1941">
        <v>772104</v>
      </c>
      <c r="Q1941">
        <v>37.818351380000003</v>
      </c>
      <c r="R1941">
        <v>58.024094789999999</v>
      </c>
      <c r="S1941" s="11">
        <v>2041612</v>
      </c>
    </row>
    <row r="1942" spans="1:19" x14ac:dyDescent="0.3">
      <c r="A1942" t="s">
        <v>67</v>
      </c>
      <c r="B1942" t="s">
        <v>2507</v>
      </c>
      <c r="C1942" t="s">
        <v>2509</v>
      </c>
      <c r="D1942">
        <v>0</v>
      </c>
      <c r="E1942" t="s">
        <v>31</v>
      </c>
      <c r="F1942" t="s">
        <v>32</v>
      </c>
      <c r="G1942" t="s">
        <v>23</v>
      </c>
      <c r="H1942">
        <v>0</v>
      </c>
      <c r="I1942">
        <v>61</v>
      </c>
      <c r="J1942" t="s">
        <v>48</v>
      </c>
      <c r="K1942" t="s">
        <v>52</v>
      </c>
      <c r="L1942" s="13">
        <v>82542126</v>
      </c>
      <c r="M1942" s="13">
        <v>1450462</v>
      </c>
      <c r="N1942">
        <v>470673</v>
      </c>
      <c r="O1942">
        <v>4275</v>
      </c>
      <c r="P1942">
        <v>474948</v>
      </c>
      <c r="Q1942">
        <v>23.263382069999999</v>
      </c>
      <c r="R1942">
        <v>35.692636970000002</v>
      </c>
      <c r="S1942" s="11">
        <v>2041612</v>
      </c>
    </row>
    <row r="1943" spans="1:19" x14ac:dyDescent="0.3">
      <c r="A1943" t="s">
        <v>67</v>
      </c>
      <c r="B1943" t="s">
        <v>2507</v>
      </c>
      <c r="C1943" t="s">
        <v>2510</v>
      </c>
      <c r="D1943">
        <v>0</v>
      </c>
      <c r="E1943" t="s">
        <v>87</v>
      </c>
      <c r="F1943" t="s">
        <v>88</v>
      </c>
      <c r="G1943" t="s">
        <v>23</v>
      </c>
      <c r="H1943">
        <v>0</v>
      </c>
      <c r="I1943">
        <v>63</v>
      </c>
      <c r="J1943" t="s">
        <v>48</v>
      </c>
      <c r="K1943" t="s">
        <v>29</v>
      </c>
      <c r="L1943" s="13">
        <v>4444641</v>
      </c>
      <c r="M1943" s="13">
        <v>780500</v>
      </c>
      <c r="N1943">
        <v>31219</v>
      </c>
      <c r="O1943">
        <v>243</v>
      </c>
      <c r="P1943">
        <v>31462</v>
      </c>
      <c r="Q1943">
        <v>1.54103718</v>
      </c>
      <c r="R1943">
        <v>2.3643888259999999</v>
      </c>
      <c r="S1943" s="11">
        <v>2041612</v>
      </c>
    </row>
    <row r="1944" spans="1:19" x14ac:dyDescent="0.3">
      <c r="A1944" t="s">
        <v>2511</v>
      </c>
      <c r="B1944" t="s">
        <v>2512</v>
      </c>
      <c r="C1944" t="s">
        <v>2513</v>
      </c>
      <c r="D1944">
        <v>1</v>
      </c>
      <c r="E1944" t="s">
        <v>2514</v>
      </c>
      <c r="F1944" t="s">
        <v>2515</v>
      </c>
      <c r="G1944" t="s">
        <v>23</v>
      </c>
      <c r="H1944">
        <v>0</v>
      </c>
      <c r="I1944">
        <v>30</v>
      </c>
      <c r="J1944" t="s">
        <v>48</v>
      </c>
      <c r="K1944" t="s">
        <v>29</v>
      </c>
      <c r="L1944" s="13">
        <v>478817</v>
      </c>
      <c r="M1944" s="13">
        <v>0</v>
      </c>
      <c r="N1944">
        <v>161143</v>
      </c>
      <c r="O1944">
        <v>5779</v>
      </c>
      <c r="P1944">
        <v>166922</v>
      </c>
      <c r="Q1944">
        <v>38.449950250000001</v>
      </c>
      <c r="R1944">
        <v>47.231158839999999</v>
      </c>
      <c r="S1944" s="11">
        <v>434128</v>
      </c>
    </row>
    <row r="1945" spans="1:19" x14ac:dyDescent="0.3">
      <c r="A1945" t="s">
        <v>2511</v>
      </c>
      <c r="B1945" t="s">
        <v>2512</v>
      </c>
      <c r="C1945" t="s">
        <v>2516</v>
      </c>
      <c r="D1945">
        <v>0</v>
      </c>
      <c r="E1945" t="s">
        <v>2517</v>
      </c>
      <c r="F1945" t="s">
        <v>2518</v>
      </c>
      <c r="G1945" t="s">
        <v>23</v>
      </c>
      <c r="H1945">
        <v>0</v>
      </c>
      <c r="I1945">
        <v>42</v>
      </c>
      <c r="J1945" t="s">
        <v>48</v>
      </c>
      <c r="K1945" t="s">
        <v>79</v>
      </c>
      <c r="L1945" s="13">
        <v>2789212</v>
      </c>
      <c r="M1945" s="13">
        <v>436959</v>
      </c>
      <c r="N1945">
        <v>149158</v>
      </c>
      <c r="O1945">
        <v>5331</v>
      </c>
      <c r="P1945">
        <v>154489</v>
      </c>
      <c r="Q1945">
        <v>35.586048349999999</v>
      </c>
      <c r="R1945">
        <v>43.71319836</v>
      </c>
      <c r="S1945" s="11">
        <v>434128</v>
      </c>
    </row>
    <row r="1946" spans="1:19" x14ac:dyDescent="0.3">
      <c r="A1946" t="s">
        <v>2511</v>
      </c>
      <c r="B1946" t="s">
        <v>2512</v>
      </c>
      <c r="C1946" t="s">
        <v>2519</v>
      </c>
      <c r="D1946">
        <v>0</v>
      </c>
      <c r="E1946" t="s">
        <v>21</v>
      </c>
      <c r="F1946" t="s">
        <v>22</v>
      </c>
      <c r="G1946" t="s">
        <v>23</v>
      </c>
      <c r="H1946">
        <v>0</v>
      </c>
      <c r="I1946">
        <v>33</v>
      </c>
      <c r="J1946" t="s">
        <v>24</v>
      </c>
      <c r="K1946" t="s">
        <v>314</v>
      </c>
      <c r="L1946" s="13">
        <v>563879</v>
      </c>
      <c r="M1946" s="13">
        <v>0</v>
      </c>
      <c r="N1946">
        <v>16062</v>
      </c>
      <c r="O1946">
        <v>510</v>
      </c>
      <c r="P1946">
        <v>16572</v>
      </c>
      <c r="Q1946">
        <v>3.817307338</v>
      </c>
      <c r="R1946">
        <v>4.6891048770000001</v>
      </c>
      <c r="S1946" s="11">
        <v>434128</v>
      </c>
    </row>
    <row r="1947" spans="1:19" x14ac:dyDescent="0.3">
      <c r="A1947" t="s">
        <v>2511</v>
      </c>
      <c r="B1947" t="s">
        <v>2512</v>
      </c>
      <c r="C1947" t="s">
        <v>2520</v>
      </c>
      <c r="D1947">
        <v>0</v>
      </c>
      <c r="E1947" t="s">
        <v>31</v>
      </c>
      <c r="F1947" t="s">
        <v>32</v>
      </c>
      <c r="G1947" t="s">
        <v>23</v>
      </c>
      <c r="H1947">
        <v>0</v>
      </c>
      <c r="I1947">
        <v>58</v>
      </c>
      <c r="J1947" t="s">
        <v>48</v>
      </c>
      <c r="K1947" t="s">
        <v>61</v>
      </c>
      <c r="L1947" s="13">
        <v>41650325</v>
      </c>
      <c r="M1947" s="13">
        <v>0</v>
      </c>
      <c r="N1947">
        <v>3922</v>
      </c>
      <c r="O1947">
        <v>68</v>
      </c>
      <c r="P1947">
        <v>3990</v>
      </c>
      <c r="Q1947">
        <v>0.91908377299999999</v>
      </c>
      <c r="R1947">
        <v>1.1289843390000001</v>
      </c>
      <c r="S1947" s="11">
        <v>434128</v>
      </c>
    </row>
    <row r="1948" spans="1:19" x14ac:dyDescent="0.3">
      <c r="A1948" t="s">
        <v>347</v>
      </c>
      <c r="B1948" t="s">
        <v>2521</v>
      </c>
      <c r="C1948" t="s">
        <v>2522</v>
      </c>
      <c r="D1948">
        <v>1</v>
      </c>
      <c r="E1948" t="s">
        <v>21</v>
      </c>
      <c r="F1948" t="s">
        <v>22</v>
      </c>
      <c r="G1948" t="s">
        <v>23</v>
      </c>
      <c r="H1948">
        <v>0</v>
      </c>
      <c r="I1948">
        <v>48</v>
      </c>
      <c r="J1948" t="s">
        <v>48</v>
      </c>
      <c r="K1948" t="s">
        <v>29</v>
      </c>
      <c r="L1948" s="13">
        <v>29901767</v>
      </c>
      <c r="M1948" s="13">
        <v>6976701</v>
      </c>
      <c r="N1948">
        <v>496235</v>
      </c>
      <c r="O1948">
        <v>3179</v>
      </c>
      <c r="P1948">
        <v>499414</v>
      </c>
      <c r="Q1948">
        <v>41.76680159</v>
      </c>
      <c r="R1948">
        <v>52.5317401</v>
      </c>
      <c r="S1948" s="11">
        <v>1195720</v>
      </c>
    </row>
    <row r="1949" spans="1:19" x14ac:dyDescent="0.3">
      <c r="A1949" t="s">
        <v>347</v>
      </c>
      <c r="B1949" t="s">
        <v>2521</v>
      </c>
      <c r="C1949" t="s">
        <v>2523</v>
      </c>
      <c r="D1949">
        <v>0</v>
      </c>
      <c r="E1949" t="s">
        <v>31</v>
      </c>
      <c r="F1949" t="s">
        <v>32</v>
      </c>
      <c r="G1949" t="s">
        <v>44</v>
      </c>
      <c r="H1949">
        <v>1</v>
      </c>
      <c r="I1949">
        <v>46</v>
      </c>
      <c r="J1949" t="s">
        <v>48</v>
      </c>
      <c r="K1949" t="s">
        <v>29</v>
      </c>
      <c r="L1949" s="13">
        <v>106707145</v>
      </c>
      <c r="M1949" s="13">
        <v>19405127</v>
      </c>
      <c r="N1949">
        <v>416233</v>
      </c>
      <c r="O1949">
        <v>1585</v>
      </c>
      <c r="P1949">
        <v>417818</v>
      </c>
      <c r="Q1949">
        <v>34.942795969999999</v>
      </c>
      <c r="R1949">
        <v>43.948921310000003</v>
      </c>
      <c r="S1949" s="11">
        <v>1195720</v>
      </c>
    </row>
    <row r="1950" spans="1:19" x14ac:dyDescent="0.3">
      <c r="A1950" t="s">
        <v>742</v>
      </c>
      <c r="B1950" t="s">
        <v>2524</v>
      </c>
      <c r="C1950" t="s">
        <v>2525</v>
      </c>
      <c r="D1950">
        <v>1</v>
      </c>
      <c r="E1950" t="s">
        <v>31</v>
      </c>
      <c r="F1950" t="s">
        <v>32</v>
      </c>
      <c r="G1950" t="s">
        <v>44</v>
      </c>
      <c r="H1950">
        <v>1</v>
      </c>
      <c r="I1950">
        <v>35</v>
      </c>
      <c r="J1950" t="s">
        <v>24</v>
      </c>
      <c r="K1950" t="s">
        <v>29</v>
      </c>
      <c r="L1950" s="13">
        <v>25249018</v>
      </c>
      <c r="M1950" s="13">
        <v>1928508</v>
      </c>
      <c r="N1950">
        <v>431545</v>
      </c>
      <c r="O1950">
        <v>270</v>
      </c>
      <c r="P1950">
        <v>431815</v>
      </c>
      <c r="Q1950">
        <v>34.003403370000001</v>
      </c>
      <c r="R1950">
        <v>49.096889650000001</v>
      </c>
      <c r="S1950" s="11">
        <v>1269917</v>
      </c>
    </row>
    <row r="1951" spans="1:19" x14ac:dyDescent="0.3">
      <c r="A1951" t="s">
        <v>742</v>
      </c>
      <c r="B1951" t="s">
        <v>2524</v>
      </c>
      <c r="C1951" t="s">
        <v>2526</v>
      </c>
      <c r="D1951">
        <v>0</v>
      </c>
      <c r="E1951" t="s">
        <v>21</v>
      </c>
      <c r="F1951" t="s">
        <v>22</v>
      </c>
      <c r="G1951" t="s">
        <v>23</v>
      </c>
      <c r="H1951">
        <v>3</v>
      </c>
      <c r="I1951">
        <v>57</v>
      </c>
      <c r="J1951" t="s">
        <v>24</v>
      </c>
      <c r="K1951" t="s">
        <v>25</v>
      </c>
      <c r="L1951" s="13">
        <v>19516408</v>
      </c>
      <c r="M1951" s="13">
        <v>1265285</v>
      </c>
      <c r="N1951">
        <v>359159</v>
      </c>
      <c r="O1951">
        <v>501</v>
      </c>
      <c r="P1951">
        <v>359660</v>
      </c>
      <c r="Q1951">
        <v>28.321535969999999</v>
      </c>
      <c r="R1951">
        <v>40.892945670000003</v>
      </c>
      <c r="S1951" s="11">
        <v>1269917</v>
      </c>
    </row>
    <row r="1952" spans="1:19" x14ac:dyDescent="0.3">
      <c r="A1952" t="s">
        <v>742</v>
      </c>
      <c r="B1952" t="s">
        <v>2524</v>
      </c>
      <c r="C1952" t="s">
        <v>33</v>
      </c>
      <c r="D1952">
        <v>0</v>
      </c>
      <c r="E1952" t="s">
        <v>33</v>
      </c>
      <c r="F1952" t="s">
        <v>2885</v>
      </c>
      <c r="G1952" t="s">
        <v>34</v>
      </c>
      <c r="J1952" t="s">
        <v>34</v>
      </c>
      <c r="K1952" t="s">
        <v>34</v>
      </c>
      <c r="N1952">
        <v>24261</v>
      </c>
      <c r="O1952">
        <v>9</v>
      </c>
      <c r="P1952">
        <v>24270</v>
      </c>
      <c r="Q1952">
        <v>1.9111485239999999</v>
      </c>
      <c r="R1952">
        <v>2.7594722549999999</v>
      </c>
      <c r="S1952" s="11">
        <v>1269917</v>
      </c>
    </row>
    <row r="1953" spans="1:19" x14ac:dyDescent="0.3">
      <c r="A1953" t="s">
        <v>742</v>
      </c>
      <c r="B1953" t="s">
        <v>2524</v>
      </c>
      <c r="C1953" t="s">
        <v>2527</v>
      </c>
      <c r="D1953">
        <v>0</v>
      </c>
      <c r="E1953" t="s">
        <v>155</v>
      </c>
      <c r="F1953" t="s">
        <v>221</v>
      </c>
      <c r="G1953" t="s">
        <v>44</v>
      </c>
      <c r="H1953">
        <v>0</v>
      </c>
      <c r="I1953">
        <v>29</v>
      </c>
      <c r="J1953" t="s">
        <v>24</v>
      </c>
      <c r="K1953" t="s">
        <v>29</v>
      </c>
      <c r="L1953" s="13">
        <v>125000</v>
      </c>
      <c r="M1953" s="13">
        <v>0</v>
      </c>
      <c r="N1953">
        <v>15215</v>
      </c>
      <c r="O1953">
        <v>9</v>
      </c>
      <c r="P1953">
        <v>15224</v>
      </c>
      <c r="Q1953">
        <v>1.198818505</v>
      </c>
      <c r="R1953">
        <v>1.730952024</v>
      </c>
      <c r="S1953" s="11">
        <v>1269917</v>
      </c>
    </row>
    <row r="1954" spans="1:19" x14ac:dyDescent="0.3">
      <c r="A1954" t="s">
        <v>742</v>
      </c>
      <c r="B1954" t="s">
        <v>2524</v>
      </c>
      <c r="C1954" t="s">
        <v>2528</v>
      </c>
      <c r="D1954">
        <v>0</v>
      </c>
      <c r="E1954" t="s">
        <v>73</v>
      </c>
      <c r="F1954" t="s">
        <v>74</v>
      </c>
      <c r="G1954" t="s">
        <v>23</v>
      </c>
      <c r="H1954">
        <v>0</v>
      </c>
      <c r="I1954">
        <v>25</v>
      </c>
      <c r="J1954" t="s">
        <v>24</v>
      </c>
      <c r="K1954" t="s">
        <v>29</v>
      </c>
      <c r="L1954" s="13">
        <v>52985</v>
      </c>
      <c r="M1954" s="13">
        <v>0</v>
      </c>
      <c r="N1954">
        <v>11286</v>
      </c>
      <c r="O1954">
        <v>12</v>
      </c>
      <c r="P1954">
        <v>11298</v>
      </c>
      <c r="Q1954">
        <v>0.88966444300000003</v>
      </c>
      <c r="R1954">
        <v>1.28457015</v>
      </c>
      <c r="S1954" s="11">
        <v>1269917</v>
      </c>
    </row>
    <row r="1955" spans="1:19" x14ac:dyDescent="0.3">
      <c r="A1955" t="s">
        <v>742</v>
      </c>
      <c r="B1955" t="s">
        <v>2524</v>
      </c>
      <c r="C1955" t="s">
        <v>2529</v>
      </c>
      <c r="D1955">
        <v>0</v>
      </c>
      <c r="E1955" t="s">
        <v>41</v>
      </c>
      <c r="F1955" t="s">
        <v>42</v>
      </c>
      <c r="G1955" t="s">
        <v>23</v>
      </c>
      <c r="H1955">
        <v>1</v>
      </c>
      <c r="I1955">
        <v>31</v>
      </c>
      <c r="J1955" t="s">
        <v>24</v>
      </c>
      <c r="K1955" t="s">
        <v>25</v>
      </c>
      <c r="L1955" s="13">
        <v>611726</v>
      </c>
      <c r="M1955" s="13">
        <v>0</v>
      </c>
      <c r="N1955">
        <v>9483</v>
      </c>
      <c r="O1955">
        <v>8</v>
      </c>
      <c r="P1955">
        <v>9491</v>
      </c>
      <c r="Q1955">
        <v>0.74737167900000001</v>
      </c>
      <c r="R1955">
        <v>1.0791162409999999</v>
      </c>
      <c r="S1955" s="11">
        <v>1269917</v>
      </c>
    </row>
    <row r="1956" spans="1:19" x14ac:dyDescent="0.3">
      <c r="A1956" t="s">
        <v>742</v>
      </c>
      <c r="B1956" t="s">
        <v>2524</v>
      </c>
      <c r="C1956" t="s">
        <v>2530</v>
      </c>
      <c r="D1956">
        <v>0</v>
      </c>
      <c r="E1956" t="s">
        <v>155</v>
      </c>
      <c r="F1956" t="s">
        <v>332</v>
      </c>
      <c r="G1956" t="s">
        <v>23</v>
      </c>
      <c r="H1956">
        <v>0</v>
      </c>
      <c r="I1956">
        <v>31</v>
      </c>
      <c r="J1956" t="s">
        <v>24</v>
      </c>
      <c r="K1956" t="s">
        <v>52</v>
      </c>
      <c r="L1956" s="13">
        <v>2030615</v>
      </c>
      <c r="M1956" s="13">
        <v>36000</v>
      </c>
      <c r="N1956">
        <v>9151</v>
      </c>
      <c r="O1956">
        <v>3</v>
      </c>
      <c r="P1956">
        <v>9154</v>
      </c>
      <c r="Q1956">
        <v>0.72083451099999996</v>
      </c>
      <c r="R1956">
        <v>1.040799713</v>
      </c>
      <c r="S1956" s="11">
        <v>1269917</v>
      </c>
    </row>
    <row r="1957" spans="1:19" x14ac:dyDescent="0.3">
      <c r="A1957" t="s">
        <v>136</v>
      </c>
      <c r="B1957" t="s">
        <v>2531</v>
      </c>
      <c r="C1957" t="s">
        <v>2532</v>
      </c>
      <c r="D1957">
        <v>1</v>
      </c>
      <c r="E1957" t="s">
        <v>21</v>
      </c>
      <c r="F1957" t="s">
        <v>22</v>
      </c>
      <c r="G1957" t="s">
        <v>44</v>
      </c>
      <c r="H1957">
        <v>0</v>
      </c>
      <c r="I1957">
        <v>51</v>
      </c>
      <c r="J1957" t="s">
        <v>38</v>
      </c>
      <c r="K1957" t="s">
        <v>29</v>
      </c>
      <c r="L1957" s="13">
        <v>42596349</v>
      </c>
      <c r="M1957" s="13">
        <v>2500000</v>
      </c>
      <c r="N1957">
        <v>712877</v>
      </c>
      <c r="O1957">
        <v>1474</v>
      </c>
      <c r="P1957">
        <v>714351</v>
      </c>
      <c r="Q1957">
        <v>39.612465469999997</v>
      </c>
      <c r="R1957">
        <v>52.13038452</v>
      </c>
      <c r="S1957" s="11">
        <v>1803349</v>
      </c>
    </row>
    <row r="1958" spans="1:19" x14ac:dyDescent="0.3">
      <c r="A1958" t="s">
        <v>136</v>
      </c>
      <c r="B1958" t="s">
        <v>2531</v>
      </c>
      <c r="C1958" t="s">
        <v>2533</v>
      </c>
      <c r="D1958">
        <v>0</v>
      </c>
      <c r="E1958" t="s">
        <v>31</v>
      </c>
      <c r="F1958" t="s">
        <v>32</v>
      </c>
      <c r="G1958" t="s">
        <v>23</v>
      </c>
      <c r="H1958">
        <v>1</v>
      </c>
      <c r="I1958">
        <v>43</v>
      </c>
      <c r="J1958" t="s">
        <v>38</v>
      </c>
      <c r="K1958" t="s">
        <v>39</v>
      </c>
      <c r="L1958" s="13">
        <v>64311703</v>
      </c>
      <c r="M1958" s="13">
        <v>7489962</v>
      </c>
      <c r="N1958">
        <v>404099</v>
      </c>
      <c r="O1958">
        <v>334</v>
      </c>
      <c r="P1958">
        <v>404433</v>
      </c>
      <c r="Q1958">
        <v>22.426773740000002</v>
      </c>
      <c r="R1958">
        <v>29.513849359999998</v>
      </c>
      <c r="S1958" s="11">
        <v>1803349</v>
      </c>
    </row>
    <row r="1959" spans="1:19" x14ac:dyDescent="0.3">
      <c r="A1959" t="s">
        <v>136</v>
      </c>
      <c r="B1959" t="s">
        <v>2531</v>
      </c>
      <c r="C1959" t="s">
        <v>2534</v>
      </c>
      <c r="D1959">
        <v>0</v>
      </c>
      <c r="E1959" t="s">
        <v>634</v>
      </c>
      <c r="F1959" t="s">
        <v>635</v>
      </c>
      <c r="G1959" t="s">
        <v>23</v>
      </c>
      <c r="H1959">
        <v>0</v>
      </c>
      <c r="I1959">
        <v>37</v>
      </c>
      <c r="J1959" t="s">
        <v>38</v>
      </c>
      <c r="K1959" t="s">
        <v>25</v>
      </c>
      <c r="L1959" s="13">
        <v>1805374</v>
      </c>
      <c r="M1959" s="13">
        <v>0</v>
      </c>
      <c r="N1959">
        <v>95792</v>
      </c>
      <c r="O1959">
        <v>122</v>
      </c>
      <c r="P1959">
        <v>95914</v>
      </c>
      <c r="Q1959">
        <v>5.3186598930000004</v>
      </c>
      <c r="R1959">
        <v>6.9994074360000003</v>
      </c>
      <c r="S1959" s="11">
        <v>1803349</v>
      </c>
    </row>
    <row r="1960" spans="1:19" x14ac:dyDescent="0.3">
      <c r="A1960" t="s">
        <v>136</v>
      </c>
      <c r="B1960" t="s">
        <v>2531</v>
      </c>
      <c r="C1960" t="s">
        <v>2535</v>
      </c>
      <c r="D1960">
        <v>0</v>
      </c>
      <c r="E1960" t="s">
        <v>142</v>
      </c>
      <c r="F1960" t="s">
        <v>143</v>
      </c>
      <c r="G1960" t="s">
        <v>23</v>
      </c>
      <c r="H1960">
        <v>0</v>
      </c>
      <c r="I1960">
        <v>49</v>
      </c>
      <c r="J1960" t="s">
        <v>38</v>
      </c>
      <c r="K1960" t="s">
        <v>61</v>
      </c>
      <c r="L1960" s="13">
        <v>10601527</v>
      </c>
      <c r="M1960" s="13">
        <v>4446477</v>
      </c>
      <c r="N1960">
        <v>87979</v>
      </c>
      <c r="O1960">
        <v>114</v>
      </c>
      <c r="P1960">
        <v>88093</v>
      </c>
      <c r="Q1960">
        <v>4.8849668030000002</v>
      </c>
      <c r="R1960">
        <v>6.4286631700000001</v>
      </c>
      <c r="S1960" s="11">
        <v>1803349</v>
      </c>
    </row>
    <row r="1961" spans="1:19" x14ac:dyDescent="0.3">
      <c r="A1961" t="s">
        <v>136</v>
      </c>
      <c r="B1961" t="s">
        <v>2531</v>
      </c>
      <c r="C1961" t="s">
        <v>2536</v>
      </c>
      <c r="D1961">
        <v>0</v>
      </c>
      <c r="E1961" t="s">
        <v>41</v>
      </c>
      <c r="F1961" t="s">
        <v>42</v>
      </c>
      <c r="G1961" t="s">
        <v>23</v>
      </c>
      <c r="H1961">
        <v>0</v>
      </c>
      <c r="I1961">
        <v>50</v>
      </c>
      <c r="J1961" t="s">
        <v>38</v>
      </c>
      <c r="K1961" t="s">
        <v>29</v>
      </c>
      <c r="L1961" s="13">
        <v>18517000</v>
      </c>
      <c r="M1961" s="13">
        <v>1500000</v>
      </c>
      <c r="N1961">
        <v>25080</v>
      </c>
      <c r="O1961">
        <v>27</v>
      </c>
      <c r="P1961">
        <v>25107</v>
      </c>
      <c r="Q1961">
        <v>1.392242988</v>
      </c>
      <c r="R1961">
        <v>1.8322051260000001</v>
      </c>
      <c r="S1961" s="11">
        <v>1803349</v>
      </c>
    </row>
    <row r="1962" spans="1:19" x14ac:dyDescent="0.3">
      <c r="A1962" t="s">
        <v>257</v>
      </c>
      <c r="B1962" t="s">
        <v>2537</v>
      </c>
      <c r="C1962" t="s">
        <v>2538</v>
      </c>
      <c r="D1962">
        <v>1</v>
      </c>
      <c r="E1962" t="s">
        <v>439</v>
      </c>
      <c r="F1962" t="s">
        <v>440</v>
      </c>
      <c r="G1962" t="s">
        <v>23</v>
      </c>
      <c r="H1962">
        <v>6</v>
      </c>
      <c r="I1962">
        <v>58</v>
      </c>
      <c r="J1962" t="s">
        <v>48</v>
      </c>
      <c r="K1962" t="s">
        <v>52</v>
      </c>
      <c r="L1962" s="13">
        <v>60717031</v>
      </c>
      <c r="M1962" s="13">
        <v>10277790</v>
      </c>
      <c r="N1962">
        <v>565533</v>
      </c>
      <c r="O1962">
        <v>2212</v>
      </c>
      <c r="P1962">
        <v>567745</v>
      </c>
      <c r="Q1962">
        <v>32.397141380000001</v>
      </c>
      <c r="R1962">
        <v>54.611869949999999</v>
      </c>
      <c r="S1962" s="11">
        <v>1752454</v>
      </c>
    </row>
    <row r="1963" spans="1:19" x14ac:dyDescent="0.3">
      <c r="A1963" t="s">
        <v>257</v>
      </c>
      <c r="B1963" t="s">
        <v>2537</v>
      </c>
      <c r="C1963" t="s">
        <v>2539</v>
      </c>
      <c r="D1963">
        <v>0</v>
      </c>
      <c r="E1963" t="s">
        <v>261</v>
      </c>
      <c r="F1963" t="s">
        <v>262</v>
      </c>
      <c r="G1963" t="s">
        <v>23</v>
      </c>
      <c r="H1963">
        <v>2</v>
      </c>
      <c r="I1963">
        <v>47</v>
      </c>
      <c r="J1963" t="s">
        <v>48</v>
      </c>
      <c r="K1963" t="s">
        <v>39</v>
      </c>
      <c r="L1963" s="13">
        <v>18988281</v>
      </c>
      <c r="M1963" s="13">
        <v>1511335</v>
      </c>
      <c r="N1963">
        <v>315230</v>
      </c>
      <c r="O1963">
        <v>1976</v>
      </c>
      <c r="P1963">
        <v>317206</v>
      </c>
      <c r="Q1963">
        <v>18.100674829999999</v>
      </c>
      <c r="R1963">
        <v>30.512312430000001</v>
      </c>
      <c r="S1963" s="11">
        <v>1752454</v>
      </c>
    </row>
    <row r="1964" spans="1:19" x14ac:dyDescent="0.3">
      <c r="A1964" t="s">
        <v>257</v>
      </c>
      <c r="B1964" t="s">
        <v>2537</v>
      </c>
      <c r="C1964" t="s">
        <v>2540</v>
      </c>
      <c r="D1964">
        <v>0</v>
      </c>
      <c r="E1964" t="s">
        <v>155</v>
      </c>
      <c r="F1964" t="s">
        <v>1517</v>
      </c>
      <c r="G1964" t="s">
        <v>23</v>
      </c>
      <c r="H1964">
        <v>0</v>
      </c>
      <c r="I1964">
        <v>33</v>
      </c>
      <c r="J1964" t="s">
        <v>48</v>
      </c>
      <c r="K1964" t="s">
        <v>66</v>
      </c>
      <c r="L1964" s="13">
        <v>8045411</v>
      </c>
      <c r="M1964" s="13">
        <v>0</v>
      </c>
      <c r="N1964">
        <v>20485</v>
      </c>
      <c r="O1964">
        <v>2</v>
      </c>
      <c r="P1964">
        <v>20487</v>
      </c>
      <c r="Q1964">
        <v>1.1690463769999999</v>
      </c>
      <c r="R1964">
        <v>1.9706617930000001</v>
      </c>
      <c r="S1964" s="11">
        <v>1752454</v>
      </c>
    </row>
    <row r="1965" spans="1:19" x14ac:dyDescent="0.3">
      <c r="A1965" t="s">
        <v>257</v>
      </c>
      <c r="B1965" t="s">
        <v>2537</v>
      </c>
      <c r="C1965" t="s">
        <v>2541</v>
      </c>
      <c r="D1965">
        <v>0</v>
      </c>
      <c r="E1965" t="s">
        <v>155</v>
      </c>
      <c r="F1965" t="s">
        <v>221</v>
      </c>
      <c r="G1965" t="s">
        <v>23</v>
      </c>
      <c r="H1965">
        <v>0</v>
      </c>
      <c r="I1965">
        <v>48</v>
      </c>
      <c r="J1965" t="s">
        <v>48</v>
      </c>
      <c r="K1965" t="s">
        <v>167</v>
      </c>
      <c r="L1965" s="13">
        <v>539731</v>
      </c>
      <c r="M1965" s="13">
        <v>0</v>
      </c>
      <c r="N1965">
        <v>17724</v>
      </c>
      <c r="O1965">
        <v>0</v>
      </c>
      <c r="P1965">
        <v>17724</v>
      </c>
      <c r="Q1965">
        <v>1.0113817540000001</v>
      </c>
      <c r="R1965">
        <v>1.704886495</v>
      </c>
      <c r="S1965" s="11">
        <v>1752454</v>
      </c>
    </row>
    <row r="1966" spans="1:19" x14ac:dyDescent="0.3">
      <c r="A1966" t="s">
        <v>257</v>
      </c>
      <c r="B1966" t="s">
        <v>2537</v>
      </c>
      <c r="C1966" t="s">
        <v>2542</v>
      </c>
      <c r="D1966">
        <v>0</v>
      </c>
      <c r="E1966" t="s">
        <v>155</v>
      </c>
      <c r="F1966" t="s">
        <v>377</v>
      </c>
      <c r="G1966" t="s">
        <v>23</v>
      </c>
      <c r="H1966">
        <v>0</v>
      </c>
      <c r="I1966">
        <v>55</v>
      </c>
      <c r="J1966" t="s">
        <v>48</v>
      </c>
      <c r="K1966" t="s">
        <v>52</v>
      </c>
      <c r="L1966" s="13">
        <v>2277607</v>
      </c>
      <c r="M1966" s="13">
        <v>0</v>
      </c>
      <c r="N1966">
        <v>17270</v>
      </c>
      <c r="O1966">
        <v>0</v>
      </c>
      <c r="P1966">
        <v>17270</v>
      </c>
      <c r="Q1966">
        <v>0.98547522499999995</v>
      </c>
      <c r="R1966">
        <v>1.661215852</v>
      </c>
      <c r="S1966" s="11">
        <v>1752454</v>
      </c>
    </row>
    <row r="1967" spans="1:19" x14ac:dyDescent="0.3">
      <c r="A1967" t="s">
        <v>257</v>
      </c>
      <c r="B1967" t="s">
        <v>2537</v>
      </c>
      <c r="C1967" t="s">
        <v>2543</v>
      </c>
      <c r="D1967">
        <v>0</v>
      </c>
      <c r="E1967" t="s">
        <v>155</v>
      </c>
      <c r="F1967" t="s">
        <v>240</v>
      </c>
      <c r="G1967" t="s">
        <v>23</v>
      </c>
      <c r="H1967">
        <v>0</v>
      </c>
      <c r="I1967">
        <v>48</v>
      </c>
      <c r="J1967" t="s">
        <v>48</v>
      </c>
      <c r="K1967" t="s">
        <v>66</v>
      </c>
      <c r="L1967" s="13">
        <v>5833784</v>
      </c>
      <c r="M1967" s="13">
        <v>122000</v>
      </c>
      <c r="N1967">
        <v>11054</v>
      </c>
      <c r="O1967">
        <v>2</v>
      </c>
      <c r="P1967">
        <v>11056</v>
      </c>
      <c r="Q1967">
        <v>0.63088674499999997</v>
      </c>
      <c r="R1967">
        <v>1.0634859560000001</v>
      </c>
      <c r="S1967" s="11">
        <v>1752454</v>
      </c>
    </row>
    <row r="1968" spans="1:19" x14ac:dyDescent="0.3">
      <c r="A1968" t="s">
        <v>35</v>
      </c>
      <c r="B1968" t="s">
        <v>2544</v>
      </c>
      <c r="C1968" t="s">
        <v>2545</v>
      </c>
      <c r="D1968">
        <v>1</v>
      </c>
      <c r="E1968" t="s">
        <v>21</v>
      </c>
      <c r="F1968" t="s">
        <v>22</v>
      </c>
      <c r="G1968" t="s">
        <v>23</v>
      </c>
      <c r="H1968">
        <v>1</v>
      </c>
      <c r="I1968">
        <v>58</v>
      </c>
      <c r="J1968" t="s">
        <v>48</v>
      </c>
      <c r="K1968" t="s">
        <v>29</v>
      </c>
      <c r="L1968" s="13">
        <v>73129716</v>
      </c>
      <c r="M1968" s="13">
        <v>108148</v>
      </c>
      <c r="N1968">
        <v>513984</v>
      </c>
      <c r="O1968">
        <v>544</v>
      </c>
      <c r="P1968">
        <v>514528</v>
      </c>
      <c r="Q1968">
        <v>30.881698020000002</v>
      </c>
      <c r="R1968">
        <v>48.30241959</v>
      </c>
      <c r="S1968" s="11">
        <v>1666126</v>
      </c>
    </row>
    <row r="1969" spans="1:19" x14ac:dyDescent="0.3">
      <c r="A1969" t="s">
        <v>35</v>
      </c>
      <c r="B1969" t="s">
        <v>2544</v>
      </c>
      <c r="C1969" t="s">
        <v>2546</v>
      </c>
      <c r="D1969">
        <v>0</v>
      </c>
      <c r="E1969" t="s">
        <v>41</v>
      </c>
      <c r="F1969" t="s">
        <v>42</v>
      </c>
      <c r="G1969" t="s">
        <v>23</v>
      </c>
      <c r="H1969">
        <v>1</v>
      </c>
      <c r="I1969">
        <v>53</v>
      </c>
      <c r="J1969" t="s">
        <v>48</v>
      </c>
      <c r="K1969" t="s">
        <v>79</v>
      </c>
      <c r="L1969" s="13">
        <v>34286356</v>
      </c>
      <c r="M1969" s="13">
        <v>0</v>
      </c>
      <c r="N1969">
        <v>413173</v>
      </c>
      <c r="O1969">
        <v>522</v>
      </c>
      <c r="P1969">
        <v>413695</v>
      </c>
      <c r="Q1969">
        <v>24.829754770000001</v>
      </c>
      <c r="R1969">
        <v>38.836505440000003</v>
      </c>
      <c r="S1969" s="11">
        <v>1666126</v>
      </c>
    </row>
    <row r="1970" spans="1:19" x14ac:dyDescent="0.3">
      <c r="A1970" t="s">
        <v>35</v>
      </c>
      <c r="B1970" t="s">
        <v>2544</v>
      </c>
      <c r="C1970" t="s">
        <v>2547</v>
      </c>
      <c r="D1970">
        <v>0</v>
      </c>
      <c r="E1970" t="s">
        <v>31</v>
      </c>
      <c r="F1970" t="s">
        <v>32</v>
      </c>
      <c r="G1970" t="s">
        <v>44</v>
      </c>
      <c r="H1970">
        <v>1</v>
      </c>
      <c r="I1970">
        <v>45</v>
      </c>
      <c r="J1970" t="s">
        <v>48</v>
      </c>
      <c r="K1970" t="s">
        <v>66</v>
      </c>
      <c r="L1970" s="13">
        <v>12560808</v>
      </c>
      <c r="M1970" s="13">
        <v>4284514</v>
      </c>
      <c r="N1970">
        <v>95958</v>
      </c>
      <c r="O1970">
        <v>60</v>
      </c>
      <c r="P1970">
        <v>96018</v>
      </c>
      <c r="Q1970">
        <v>5.7629495009999996</v>
      </c>
      <c r="R1970">
        <v>9.0138956950000004</v>
      </c>
      <c r="S1970" s="11">
        <v>1666126</v>
      </c>
    </row>
    <row r="1971" spans="1:19" x14ac:dyDescent="0.3">
      <c r="A1971" t="s">
        <v>228</v>
      </c>
      <c r="B1971" t="s">
        <v>2548</v>
      </c>
      <c r="C1971" t="s">
        <v>2549</v>
      </c>
      <c r="D1971">
        <v>1</v>
      </c>
      <c r="E1971" t="s">
        <v>31</v>
      </c>
      <c r="F1971" t="s">
        <v>32</v>
      </c>
      <c r="G1971" t="s">
        <v>23</v>
      </c>
      <c r="H1971">
        <v>8</v>
      </c>
      <c r="I1971">
        <v>47</v>
      </c>
      <c r="J1971" t="s">
        <v>48</v>
      </c>
      <c r="K1971" t="s">
        <v>79</v>
      </c>
      <c r="L1971" s="13">
        <v>793729024</v>
      </c>
      <c r="M1971" s="13">
        <v>174081116</v>
      </c>
      <c r="N1971">
        <v>564002</v>
      </c>
      <c r="O1971">
        <v>2102</v>
      </c>
      <c r="P1971">
        <v>566104</v>
      </c>
      <c r="Q1971">
        <v>36.47532666</v>
      </c>
      <c r="R1971">
        <v>52.180004529999998</v>
      </c>
      <c r="S1971" s="11">
        <v>1552019</v>
      </c>
    </row>
    <row r="1972" spans="1:19" x14ac:dyDescent="0.3">
      <c r="A1972" t="s">
        <v>228</v>
      </c>
      <c r="B1972" t="s">
        <v>2548</v>
      </c>
      <c r="C1972" t="s">
        <v>2550</v>
      </c>
      <c r="D1972">
        <v>0</v>
      </c>
      <c r="E1972" t="s">
        <v>21</v>
      </c>
      <c r="F1972" t="s">
        <v>22</v>
      </c>
      <c r="G1972" t="s">
        <v>23</v>
      </c>
      <c r="H1972">
        <v>3</v>
      </c>
      <c r="I1972">
        <v>61</v>
      </c>
      <c r="J1972" t="s">
        <v>48</v>
      </c>
      <c r="K1972" t="s">
        <v>79</v>
      </c>
      <c r="L1972" s="13">
        <v>26223393</v>
      </c>
      <c r="M1972" s="13">
        <v>5910000</v>
      </c>
      <c r="N1972">
        <v>233295</v>
      </c>
      <c r="O1972">
        <v>565</v>
      </c>
      <c r="P1972">
        <v>233860</v>
      </c>
      <c r="Q1972">
        <v>15.0681145</v>
      </c>
      <c r="R1972">
        <v>21.555784559999999</v>
      </c>
      <c r="S1972" s="11">
        <v>1552019</v>
      </c>
    </row>
    <row r="1973" spans="1:19" x14ac:dyDescent="0.3">
      <c r="A1973" t="s">
        <v>228</v>
      </c>
      <c r="B1973" t="s">
        <v>2548</v>
      </c>
      <c r="C1973" t="s">
        <v>2551</v>
      </c>
      <c r="D1973">
        <v>0</v>
      </c>
      <c r="E1973" t="s">
        <v>155</v>
      </c>
      <c r="F1973" t="s">
        <v>237</v>
      </c>
      <c r="G1973" t="s">
        <v>23</v>
      </c>
      <c r="I1973">
        <v>43</v>
      </c>
      <c r="J1973" t="s">
        <v>48</v>
      </c>
      <c r="K1973" t="s">
        <v>711</v>
      </c>
      <c r="L1973" s="13" t="s">
        <v>711</v>
      </c>
      <c r="M1973" s="13" t="s">
        <v>711</v>
      </c>
      <c r="N1973">
        <v>122325</v>
      </c>
      <c r="O1973">
        <v>209</v>
      </c>
      <c r="P1973">
        <v>122534</v>
      </c>
      <c r="Q1973">
        <v>7.8951353040000001</v>
      </c>
      <c r="R1973">
        <v>11.294434730000001</v>
      </c>
      <c r="S1973" s="11">
        <v>1552019</v>
      </c>
    </row>
    <row r="1974" spans="1:19" x14ac:dyDescent="0.3">
      <c r="A1974" t="s">
        <v>228</v>
      </c>
      <c r="B1974" t="s">
        <v>2548</v>
      </c>
      <c r="C1974" t="s">
        <v>2552</v>
      </c>
      <c r="D1974">
        <v>0</v>
      </c>
      <c r="E1974" t="s">
        <v>239</v>
      </c>
      <c r="F1974" t="s">
        <v>240</v>
      </c>
      <c r="G1974" t="s">
        <v>44</v>
      </c>
      <c r="H1974">
        <v>0</v>
      </c>
      <c r="I1974">
        <v>27</v>
      </c>
      <c r="J1974" t="s">
        <v>48</v>
      </c>
      <c r="K1974" t="s">
        <v>29</v>
      </c>
      <c r="L1974" s="13">
        <v>467200</v>
      </c>
      <c r="M1974" s="13">
        <v>42000</v>
      </c>
      <c r="N1974">
        <v>71991</v>
      </c>
      <c r="O1974">
        <v>249</v>
      </c>
      <c r="P1974">
        <v>72240</v>
      </c>
      <c r="Q1974">
        <v>4.6545821930000004</v>
      </c>
      <c r="R1974">
        <v>6.658641394</v>
      </c>
      <c r="S1974" s="11">
        <v>1552019</v>
      </c>
    </row>
    <row r="1975" spans="1:19" x14ac:dyDescent="0.3">
      <c r="A1975" t="s">
        <v>228</v>
      </c>
      <c r="B1975" t="s">
        <v>2548</v>
      </c>
      <c r="C1975" t="s">
        <v>2553</v>
      </c>
      <c r="D1975">
        <v>0</v>
      </c>
      <c r="E1975" t="s">
        <v>242</v>
      </c>
      <c r="F1975" t="s">
        <v>243</v>
      </c>
      <c r="G1975" t="s">
        <v>23</v>
      </c>
      <c r="H1975">
        <v>0</v>
      </c>
      <c r="I1975">
        <v>46</v>
      </c>
      <c r="J1975" t="s">
        <v>48</v>
      </c>
      <c r="K1975" t="s">
        <v>25</v>
      </c>
      <c r="L1975" s="13">
        <v>19662950</v>
      </c>
      <c r="M1975" s="13">
        <v>4500000</v>
      </c>
      <c r="N1975">
        <v>22846</v>
      </c>
      <c r="O1975">
        <v>85</v>
      </c>
      <c r="P1975">
        <v>22931</v>
      </c>
      <c r="Q1975">
        <v>1.477494799</v>
      </c>
      <c r="R1975">
        <v>2.113639338</v>
      </c>
      <c r="S1975" s="11">
        <v>1552019</v>
      </c>
    </row>
    <row r="1976" spans="1:19" x14ac:dyDescent="0.3">
      <c r="A1976" t="s">
        <v>228</v>
      </c>
      <c r="B1976" t="s">
        <v>2548</v>
      </c>
      <c r="C1976" t="s">
        <v>2554</v>
      </c>
      <c r="D1976">
        <v>0</v>
      </c>
      <c r="E1976" t="s">
        <v>155</v>
      </c>
      <c r="F1976" t="s">
        <v>2555</v>
      </c>
      <c r="G1976" t="s">
        <v>23</v>
      </c>
      <c r="H1976">
        <v>1</v>
      </c>
      <c r="I1976">
        <v>59</v>
      </c>
      <c r="J1976" t="s">
        <v>48</v>
      </c>
      <c r="K1976" t="s">
        <v>61</v>
      </c>
      <c r="L1976" s="13">
        <v>166000</v>
      </c>
      <c r="M1976" s="13">
        <v>0</v>
      </c>
      <c r="N1976">
        <v>11159</v>
      </c>
      <c r="O1976">
        <v>8</v>
      </c>
      <c r="P1976">
        <v>11167</v>
      </c>
      <c r="Q1976">
        <v>0.71951438700000003</v>
      </c>
      <c r="R1976">
        <v>1.0293057649999999</v>
      </c>
      <c r="S1976" s="11">
        <v>1552019</v>
      </c>
    </row>
    <row r="1977" spans="1:19" x14ac:dyDescent="0.3">
      <c r="A1977" t="s">
        <v>257</v>
      </c>
      <c r="B1977" t="s">
        <v>2556</v>
      </c>
      <c r="C1977" t="s">
        <v>2557</v>
      </c>
      <c r="D1977">
        <v>1</v>
      </c>
      <c r="E1977" t="s">
        <v>439</v>
      </c>
      <c r="F1977" t="s">
        <v>440</v>
      </c>
      <c r="G1977" t="s">
        <v>44</v>
      </c>
      <c r="H1977">
        <v>4</v>
      </c>
      <c r="I1977">
        <v>33</v>
      </c>
      <c r="J1977" t="s">
        <v>48</v>
      </c>
      <c r="K1977" t="s">
        <v>29</v>
      </c>
      <c r="L1977" s="13">
        <v>19325264</v>
      </c>
      <c r="M1977" s="13">
        <v>412511</v>
      </c>
      <c r="N1977">
        <v>447171</v>
      </c>
      <c r="O1977">
        <v>1302</v>
      </c>
      <c r="P1977">
        <v>448473</v>
      </c>
      <c r="Q1977">
        <v>24.921383169999999</v>
      </c>
      <c r="R1977">
        <v>45.537188399999998</v>
      </c>
      <c r="S1977" s="11">
        <v>1799551</v>
      </c>
    </row>
    <row r="1978" spans="1:19" x14ac:dyDescent="0.3">
      <c r="A1978" t="s">
        <v>257</v>
      </c>
      <c r="B1978" t="s">
        <v>2556</v>
      </c>
      <c r="C1978" t="s">
        <v>2558</v>
      </c>
      <c r="D1978">
        <v>0</v>
      </c>
      <c r="E1978" t="s">
        <v>261</v>
      </c>
      <c r="F1978" t="s">
        <v>262</v>
      </c>
      <c r="G1978" t="s">
        <v>44</v>
      </c>
      <c r="H1978">
        <v>2</v>
      </c>
      <c r="I1978">
        <v>46</v>
      </c>
      <c r="J1978" t="s">
        <v>48</v>
      </c>
      <c r="K1978" t="s">
        <v>52</v>
      </c>
      <c r="L1978" s="13">
        <v>139078374</v>
      </c>
      <c r="M1978" s="13">
        <v>1000000</v>
      </c>
      <c r="N1978">
        <v>330363</v>
      </c>
      <c r="O1978">
        <v>1152</v>
      </c>
      <c r="P1978">
        <v>331515</v>
      </c>
      <c r="Q1978">
        <v>18.422095290000001</v>
      </c>
      <c r="R1978">
        <v>33.661471290000001</v>
      </c>
      <c r="S1978" s="11">
        <v>1799551</v>
      </c>
    </row>
    <row r="1979" spans="1:19" x14ac:dyDescent="0.3">
      <c r="A1979" t="s">
        <v>257</v>
      </c>
      <c r="B1979" t="s">
        <v>2556</v>
      </c>
      <c r="C1979" t="s">
        <v>2559</v>
      </c>
      <c r="D1979">
        <v>0</v>
      </c>
      <c r="E1979" t="s">
        <v>266</v>
      </c>
      <c r="F1979" t="s">
        <v>267</v>
      </c>
      <c r="G1979" t="s">
        <v>23</v>
      </c>
      <c r="H1979">
        <v>12</v>
      </c>
      <c r="I1979">
        <v>54</v>
      </c>
      <c r="J1979" t="s">
        <v>48</v>
      </c>
      <c r="K1979" t="s">
        <v>167</v>
      </c>
      <c r="L1979" s="13">
        <v>8089901</v>
      </c>
      <c r="M1979" s="13">
        <v>0</v>
      </c>
      <c r="N1979">
        <v>74554</v>
      </c>
      <c r="O1979">
        <v>90</v>
      </c>
      <c r="P1979">
        <v>74644</v>
      </c>
      <c r="Q1979">
        <v>4.1479235650000001</v>
      </c>
      <c r="R1979">
        <v>7.5792252629999997</v>
      </c>
      <c r="S1979" s="11">
        <v>1799551</v>
      </c>
    </row>
    <row r="1980" spans="1:19" x14ac:dyDescent="0.3">
      <c r="A1980" t="s">
        <v>257</v>
      </c>
      <c r="B1980" t="s">
        <v>2556</v>
      </c>
      <c r="C1980" t="s">
        <v>2560</v>
      </c>
      <c r="D1980">
        <v>0</v>
      </c>
      <c r="E1980" t="s">
        <v>155</v>
      </c>
      <c r="F1980" t="s">
        <v>2470</v>
      </c>
      <c r="G1980" t="s">
        <v>23</v>
      </c>
      <c r="I1980">
        <v>43</v>
      </c>
      <c r="J1980" t="s">
        <v>48</v>
      </c>
      <c r="K1980" t="s">
        <v>711</v>
      </c>
      <c r="L1980" s="13" t="s">
        <v>711</v>
      </c>
      <c r="M1980" s="13" t="s">
        <v>711</v>
      </c>
      <c r="N1980">
        <v>36458</v>
      </c>
      <c r="O1980">
        <v>1</v>
      </c>
      <c r="P1980">
        <v>36459</v>
      </c>
      <c r="Q1980">
        <v>2.0260053760000001</v>
      </c>
      <c r="R1980">
        <v>3.701985074</v>
      </c>
      <c r="S1980" s="11">
        <v>1799551</v>
      </c>
    </row>
    <row r="1981" spans="1:19" x14ac:dyDescent="0.3">
      <c r="A1981" t="s">
        <v>257</v>
      </c>
      <c r="B1981" t="s">
        <v>2556</v>
      </c>
      <c r="C1981" t="s">
        <v>2561</v>
      </c>
      <c r="D1981">
        <v>0</v>
      </c>
      <c r="E1981" t="s">
        <v>155</v>
      </c>
      <c r="F1981" t="s">
        <v>446</v>
      </c>
      <c r="G1981" t="s">
        <v>23</v>
      </c>
      <c r="H1981">
        <v>2</v>
      </c>
      <c r="I1981">
        <v>46</v>
      </c>
      <c r="J1981" t="s">
        <v>48</v>
      </c>
      <c r="K1981" t="s">
        <v>25</v>
      </c>
      <c r="L1981" s="13">
        <v>1413078</v>
      </c>
      <c r="M1981" s="13">
        <v>219001</v>
      </c>
      <c r="N1981">
        <v>17352</v>
      </c>
      <c r="O1981">
        <v>1</v>
      </c>
      <c r="P1981">
        <v>17353</v>
      </c>
      <c r="Q1981">
        <v>0.96429609400000005</v>
      </c>
      <c r="R1981">
        <v>1.7619942120000001</v>
      </c>
      <c r="S1981" s="11">
        <v>1799551</v>
      </c>
    </row>
    <row r="1982" spans="1:19" x14ac:dyDescent="0.3">
      <c r="A1982" t="s">
        <v>257</v>
      </c>
      <c r="B1982" t="s">
        <v>2556</v>
      </c>
      <c r="C1982" t="s">
        <v>2562</v>
      </c>
      <c r="D1982">
        <v>0</v>
      </c>
      <c r="E1982" t="s">
        <v>155</v>
      </c>
      <c r="F1982" t="s">
        <v>389</v>
      </c>
      <c r="G1982" t="s">
        <v>44</v>
      </c>
      <c r="H1982">
        <v>0</v>
      </c>
      <c r="I1982">
        <v>47</v>
      </c>
      <c r="J1982" t="s">
        <v>48</v>
      </c>
      <c r="K1982" t="s">
        <v>59</v>
      </c>
      <c r="L1982" s="13">
        <v>5146000</v>
      </c>
      <c r="M1982" s="13">
        <v>0</v>
      </c>
      <c r="N1982">
        <v>12927</v>
      </c>
      <c r="O1982">
        <v>1</v>
      </c>
      <c r="P1982">
        <v>12928</v>
      </c>
      <c r="Q1982">
        <v>0.71840142299999998</v>
      </c>
      <c r="R1982">
        <v>1.3126872110000001</v>
      </c>
      <c r="S1982" s="11">
        <v>1799551</v>
      </c>
    </row>
    <row r="1983" spans="1:19" x14ac:dyDescent="0.3">
      <c r="A1983" t="s">
        <v>45</v>
      </c>
      <c r="B1983" t="s">
        <v>2563</v>
      </c>
      <c r="C1983" t="s">
        <v>2564</v>
      </c>
      <c r="D1983">
        <v>1</v>
      </c>
      <c r="E1983" t="s">
        <v>21</v>
      </c>
      <c r="F1983" t="s">
        <v>22</v>
      </c>
      <c r="G1983" t="s">
        <v>23</v>
      </c>
      <c r="H1983">
        <v>0</v>
      </c>
      <c r="I1983">
        <v>63</v>
      </c>
      <c r="J1983" t="s">
        <v>38</v>
      </c>
      <c r="K1983" t="s">
        <v>52</v>
      </c>
      <c r="L1983" s="13">
        <v>27870079</v>
      </c>
      <c r="M1983" s="13">
        <v>0</v>
      </c>
      <c r="N1983">
        <v>523352</v>
      </c>
      <c r="O1983">
        <v>1633</v>
      </c>
      <c r="P1983">
        <v>524985</v>
      </c>
      <c r="Q1983">
        <v>28.35221915</v>
      </c>
      <c r="R1983">
        <v>48.325852580000003</v>
      </c>
      <c r="S1983" s="11">
        <v>1851654</v>
      </c>
    </row>
    <row r="1984" spans="1:19" x14ac:dyDescent="0.3">
      <c r="A1984" t="s">
        <v>45</v>
      </c>
      <c r="B1984" t="s">
        <v>2563</v>
      </c>
      <c r="C1984" t="s">
        <v>2565</v>
      </c>
      <c r="D1984">
        <v>0</v>
      </c>
      <c r="E1984" t="s">
        <v>31</v>
      </c>
      <c r="F1984" t="s">
        <v>32</v>
      </c>
      <c r="G1984" t="s">
        <v>23</v>
      </c>
      <c r="H1984">
        <v>0</v>
      </c>
      <c r="I1984">
        <v>77</v>
      </c>
      <c r="J1984" t="s">
        <v>38</v>
      </c>
      <c r="K1984" t="s">
        <v>79</v>
      </c>
      <c r="L1984" s="13">
        <v>380358711</v>
      </c>
      <c r="M1984" s="13">
        <v>4750000</v>
      </c>
      <c r="N1984">
        <v>365274</v>
      </c>
      <c r="O1984">
        <v>1103</v>
      </c>
      <c r="P1984">
        <v>366377</v>
      </c>
      <c r="Q1984">
        <v>19.786471989999999</v>
      </c>
      <c r="R1984">
        <v>33.725689099999997</v>
      </c>
      <c r="S1984" s="11">
        <v>1851654</v>
      </c>
    </row>
    <row r="1985" spans="1:19" x14ac:dyDescent="0.3">
      <c r="A1985" t="s">
        <v>45</v>
      </c>
      <c r="B1985" t="s">
        <v>2563</v>
      </c>
      <c r="C1985" t="s">
        <v>2566</v>
      </c>
      <c r="D1985">
        <v>0</v>
      </c>
      <c r="E1985" t="s">
        <v>54</v>
      </c>
      <c r="F1985" t="s">
        <v>55</v>
      </c>
      <c r="G1985" t="s">
        <v>23</v>
      </c>
      <c r="H1985">
        <v>0</v>
      </c>
      <c r="I1985">
        <v>64</v>
      </c>
      <c r="J1985" t="s">
        <v>38</v>
      </c>
      <c r="K1985" t="s">
        <v>79</v>
      </c>
      <c r="L1985" s="13">
        <v>58722916</v>
      </c>
      <c r="M1985" s="13">
        <v>0</v>
      </c>
      <c r="N1985">
        <v>169523</v>
      </c>
      <c r="O1985">
        <v>484</v>
      </c>
      <c r="P1985">
        <v>170007</v>
      </c>
      <c r="Q1985">
        <v>9.1813589360000005</v>
      </c>
      <c r="R1985">
        <v>15.649462789999999</v>
      </c>
      <c r="S1985" s="11">
        <v>1851654</v>
      </c>
    </row>
    <row r="1986" spans="1:19" x14ac:dyDescent="0.3">
      <c r="A1986" t="s">
        <v>136</v>
      </c>
      <c r="B1986" t="s">
        <v>2567</v>
      </c>
      <c r="C1986" t="s">
        <v>2568</v>
      </c>
      <c r="D1986">
        <v>1</v>
      </c>
      <c r="E1986" t="s">
        <v>21</v>
      </c>
      <c r="F1986" t="s">
        <v>22</v>
      </c>
      <c r="G1986" t="s">
        <v>23</v>
      </c>
      <c r="H1986">
        <v>0</v>
      </c>
      <c r="I1986">
        <v>62</v>
      </c>
      <c r="J1986" t="s">
        <v>48</v>
      </c>
      <c r="K1986" t="s">
        <v>79</v>
      </c>
      <c r="L1986" s="13">
        <v>235859266</v>
      </c>
      <c r="M1986" s="13">
        <v>0</v>
      </c>
      <c r="N1986">
        <v>583988</v>
      </c>
      <c r="O1986">
        <v>3676</v>
      </c>
      <c r="P1986">
        <v>587664</v>
      </c>
      <c r="Q1986">
        <v>36.899406069999998</v>
      </c>
      <c r="R1986">
        <v>51.952975119999998</v>
      </c>
      <c r="S1986" s="11">
        <v>1592611</v>
      </c>
    </row>
    <row r="1987" spans="1:19" x14ac:dyDescent="0.3">
      <c r="A1987" t="s">
        <v>136</v>
      </c>
      <c r="B1987" t="s">
        <v>2567</v>
      </c>
      <c r="C1987" t="s">
        <v>2569</v>
      </c>
      <c r="D1987">
        <v>0</v>
      </c>
      <c r="E1987" t="s">
        <v>31</v>
      </c>
      <c r="F1987" t="s">
        <v>32</v>
      </c>
      <c r="G1987" t="s">
        <v>23</v>
      </c>
      <c r="H1987">
        <v>6</v>
      </c>
      <c r="I1987">
        <v>72</v>
      </c>
      <c r="J1987" t="s">
        <v>48</v>
      </c>
      <c r="K1987" t="s">
        <v>79</v>
      </c>
      <c r="L1987" s="13">
        <v>155261986</v>
      </c>
      <c r="M1987" s="13">
        <v>1440000</v>
      </c>
      <c r="N1987">
        <v>421229</v>
      </c>
      <c r="O1987">
        <v>1571</v>
      </c>
      <c r="P1987">
        <v>422800</v>
      </c>
      <c r="Q1987">
        <v>26.54760014</v>
      </c>
      <c r="R1987">
        <v>37.378021940000004</v>
      </c>
      <c r="S1987" s="11">
        <v>1592611</v>
      </c>
    </row>
    <row r="1988" spans="1:19" x14ac:dyDescent="0.3">
      <c r="A1988" t="s">
        <v>136</v>
      </c>
      <c r="B1988" t="s">
        <v>2567</v>
      </c>
      <c r="C1988" t="s">
        <v>2570</v>
      </c>
      <c r="D1988">
        <v>0</v>
      </c>
      <c r="E1988" t="s">
        <v>634</v>
      </c>
      <c r="F1988" t="s">
        <v>635</v>
      </c>
      <c r="G1988" t="s">
        <v>23</v>
      </c>
      <c r="H1988">
        <v>1</v>
      </c>
      <c r="I1988">
        <v>28</v>
      </c>
      <c r="J1988" t="s">
        <v>48</v>
      </c>
      <c r="K1988" t="s">
        <v>25</v>
      </c>
      <c r="L1988" s="13">
        <v>531839302</v>
      </c>
      <c r="M1988" s="13">
        <v>113658582</v>
      </c>
      <c r="N1988">
        <v>50904</v>
      </c>
      <c r="O1988">
        <v>258</v>
      </c>
      <c r="P1988">
        <v>51162</v>
      </c>
      <c r="Q1988">
        <v>3.2124605439999998</v>
      </c>
      <c r="R1988">
        <v>4.5230235529999998</v>
      </c>
      <c r="S1988" s="11">
        <v>1592611</v>
      </c>
    </row>
    <row r="1989" spans="1:19" x14ac:dyDescent="0.3">
      <c r="A1989" t="s">
        <v>136</v>
      </c>
      <c r="B1989" t="s">
        <v>2567</v>
      </c>
      <c r="C1989" t="s">
        <v>2571</v>
      </c>
      <c r="D1989">
        <v>0</v>
      </c>
      <c r="E1989" t="s">
        <v>637</v>
      </c>
      <c r="F1989" t="s">
        <v>389</v>
      </c>
      <c r="G1989" t="s">
        <v>44</v>
      </c>
      <c r="H1989">
        <v>0</v>
      </c>
      <c r="I1989">
        <v>44</v>
      </c>
      <c r="J1989" t="s">
        <v>48</v>
      </c>
      <c r="K1989" t="s">
        <v>29</v>
      </c>
      <c r="L1989" s="13">
        <v>38202783</v>
      </c>
      <c r="M1989" s="13">
        <v>1495000</v>
      </c>
      <c r="N1989">
        <v>34958</v>
      </c>
      <c r="O1989">
        <v>88</v>
      </c>
      <c r="P1989">
        <v>35046</v>
      </c>
      <c r="Q1989">
        <v>2.200537357</v>
      </c>
      <c r="R1989">
        <v>3.098273786</v>
      </c>
      <c r="S1989" s="11">
        <v>1592611</v>
      </c>
    </row>
    <row r="1990" spans="1:19" x14ac:dyDescent="0.3">
      <c r="A1990" t="s">
        <v>733</v>
      </c>
      <c r="B1990" t="s">
        <v>2572</v>
      </c>
      <c r="C1990" t="s">
        <v>2573</v>
      </c>
      <c r="D1990">
        <v>1</v>
      </c>
      <c r="E1990" t="s">
        <v>21</v>
      </c>
      <c r="F1990" t="s">
        <v>22</v>
      </c>
      <c r="G1990" t="s">
        <v>23</v>
      </c>
      <c r="H1990">
        <v>2</v>
      </c>
      <c r="I1990">
        <v>57</v>
      </c>
      <c r="J1990" t="s">
        <v>48</v>
      </c>
      <c r="K1990" t="s">
        <v>79</v>
      </c>
      <c r="L1990" s="13">
        <v>180052708</v>
      </c>
      <c r="M1990" s="13">
        <v>2038454</v>
      </c>
      <c r="N1990">
        <v>685789</v>
      </c>
      <c r="O1990">
        <v>1225</v>
      </c>
      <c r="P1990">
        <v>687014</v>
      </c>
      <c r="Q1990">
        <v>33.22980871</v>
      </c>
      <c r="R1990">
        <v>56.565545120000003</v>
      </c>
      <c r="S1990" s="11">
        <v>2067463</v>
      </c>
    </row>
    <row r="1991" spans="1:19" x14ac:dyDescent="0.3">
      <c r="A1991" t="s">
        <v>733</v>
      </c>
      <c r="B1991" t="s">
        <v>2572</v>
      </c>
      <c r="C1991" t="s">
        <v>2574</v>
      </c>
      <c r="D1991">
        <v>0</v>
      </c>
      <c r="E1991" t="s">
        <v>173</v>
      </c>
      <c r="F1991" t="s">
        <v>174</v>
      </c>
      <c r="G1991" t="s">
        <v>23</v>
      </c>
      <c r="H1991">
        <v>0</v>
      </c>
      <c r="I1991">
        <v>30</v>
      </c>
      <c r="J1991" t="s">
        <v>48</v>
      </c>
      <c r="K1991" t="s">
        <v>79</v>
      </c>
      <c r="L1991" s="13">
        <v>1647954</v>
      </c>
      <c r="M1991" s="13">
        <v>0</v>
      </c>
      <c r="N1991">
        <v>319770</v>
      </c>
      <c r="O1991">
        <v>201</v>
      </c>
      <c r="P1991">
        <v>319971</v>
      </c>
      <c r="Q1991">
        <v>15.4765043</v>
      </c>
      <c r="R1991">
        <v>26.344927519999999</v>
      </c>
      <c r="S1991" s="11">
        <v>2067463</v>
      </c>
    </row>
    <row r="1992" spans="1:19" x14ac:dyDescent="0.3">
      <c r="A1992" t="s">
        <v>733</v>
      </c>
      <c r="B1992" t="s">
        <v>2572</v>
      </c>
      <c r="C1992" t="s">
        <v>2575</v>
      </c>
      <c r="D1992">
        <v>0</v>
      </c>
      <c r="E1992" t="s">
        <v>31</v>
      </c>
      <c r="F1992" t="s">
        <v>32</v>
      </c>
      <c r="G1992" t="s">
        <v>23</v>
      </c>
      <c r="H1992">
        <v>0</v>
      </c>
      <c r="I1992">
        <v>33</v>
      </c>
      <c r="J1992" t="s">
        <v>48</v>
      </c>
      <c r="K1992" t="s">
        <v>52</v>
      </c>
      <c r="L1992" s="13">
        <v>121525000</v>
      </c>
      <c r="M1992" s="13">
        <v>31967000</v>
      </c>
      <c r="N1992">
        <v>164394</v>
      </c>
      <c r="O1992">
        <v>219</v>
      </c>
      <c r="P1992">
        <v>164613</v>
      </c>
      <c r="Q1992">
        <v>7.9620771929999998</v>
      </c>
      <c r="R1992">
        <v>13.55347064</v>
      </c>
      <c r="S1992" s="11">
        <v>2067463</v>
      </c>
    </row>
    <row r="1993" spans="1:19" x14ac:dyDescent="0.3">
      <c r="A1993" t="s">
        <v>733</v>
      </c>
      <c r="B1993" t="s">
        <v>2572</v>
      </c>
      <c r="C1993" t="s">
        <v>2576</v>
      </c>
      <c r="D1993">
        <v>0</v>
      </c>
      <c r="E1993" t="s">
        <v>41</v>
      </c>
      <c r="F1993" t="s">
        <v>42</v>
      </c>
      <c r="G1993" t="s">
        <v>23</v>
      </c>
      <c r="H1993">
        <v>0</v>
      </c>
      <c r="I1993">
        <v>52</v>
      </c>
      <c r="J1993" t="s">
        <v>38</v>
      </c>
      <c r="K1993" t="s">
        <v>29</v>
      </c>
      <c r="L1993" s="13">
        <v>7797516</v>
      </c>
      <c r="M1993" s="13">
        <v>900000</v>
      </c>
      <c r="N1993">
        <v>14721</v>
      </c>
      <c r="O1993">
        <v>40</v>
      </c>
      <c r="P1993">
        <v>14761</v>
      </c>
      <c r="Q1993">
        <v>0.713966828</v>
      </c>
      <c r="R1993">
        <v>1.2153522510000001</v>
      </c>
      <c r="S1993" s="11">
        <v>2067463</v>
      </c>
    </row>
    <row r="1994" spans="1:19" x14ac:dyDescent="0.3">
      <c r="A1994" t="s">
        <v>2085</v>
      </c>
      <c r="B1994" t="s">
        <v>2577</v>
      </c>
      <c r="C1994" t="s">
        <v>2578</v>
      </c>
      <c r="D1994">
        <v>1</v>
      </c>
      <c r="E1994" t="s">
        <v>31</v>
      </c>
      <c r="F1994" t="s">
        <v>32</v>
      </c>
      <c r="G1994" t="s">
        <v>23</v>
      </c>
      <c r="H1994">
        <v>0</v>
      </c>
      <c r="I1994">
        <v>73</v>
      </c>
      <c r="J1994" t="s">
        <v>48</v>
      </c>
      <c r="K1994" t="s">
        <v>79</v>
      </c>
      <c r="L1994" s="13">
        <v>79402232</v>
      </c>
      <c r="M1994" s="13">
        <v>0</v>
      </c>
      <c r="N1994">
        <v>201279</v>
      </c>
      <c r="O1994">
        <v>282</v>
      </c>
      <c r="P1994">
        <v>201561</v>
      </c>
      <c r="Q1994">
        <v>34.790766240000004</v>
      </c>
      <c r="R1994">
        <v>47.457607170000003</v>
      </c>
      <c r="S1994" s="11">
        <v>579352</v>
      </c>
    </row>
    <row r="1995" spans="1:19" x14ac:dyDescent="0.3">
      <c r="A1995" t="s">
        <v>2085</v>
      </c>
      <c r="B1995" t="s">
        <v>2577</v>
      </c>
      <c r="C1995" t="s">
        <v>2579</v>
      </c>
      <c r="D1995">
        <v>0</v>
      </c>
      <c r="E1995" t="s">
        <v>21</v>
      </c>
      <c r="F1995" t="s">
        <v>22</v>
      </c>
      <c r="G1995" t="s">
        <v>23</v>
      </c>
      <c r="H1995">
        <v>0</v>
      </c>
      <c r="I1995">
        <v>52</v>
      </c>
      <c r="J1995" t="s">
        <v>48</v>
      </c>
      <c r="K1995" t="s">
        <v>79</v>
      </c>
      <c r="L1995" s="13">
        <v>14526550</v>
      </c>
      <c r="M1995" s="13">
        <v>0</v>
      </c>
      <c r="N1995">
        <v>191205</v>
      </c>
      <c r="O1995">
        <v>601</v>
      </c>
      <c r="P1995">
        <v>191806</v>
      </c>
      <c r="Q1995">
        <v>33.1069885</v>
      </c>
      <c r="R1995">
        <v>45.160789039999997</v>
      </c>
      <c r="S1995" s="11">
        <v>579352</v>
      </c>
    </row>
    <row r="1996" spans="1:19" x14ac:dyDescent="0.3">
      <c r="A1996" t="s">
        <v>2085</v>
      </c>
      <c r="B1996" t="s">
        <v>2577</v>
      </c>
      <c r="C1996" t="s">
        <v>2580</v>
      </c>
      <c r="D1996">
        <v>0</v>
      </c>
      <c r="E1996" t="s">
        <v>173</v>
      </c>
      <c r="F1996" t="s">
        <v>174</v>
      </c>
      <c r="G1996" t="s">
        <v>23</v>
      </c>
      <c r="H1996">
        <v>1</v>
      </c>
      <c r="I1996">
        <v>56</v>
      </c>
      <c r="J1996" t="s">
        <v>48</v>
      </c>
      <c r="K1996" t="s">
        <v>79</v>
      </c>
      <c r="L1996" s="13">
        <v>9676888</v>
      </c>
      <c r="M1996" s="13">
        <v>0</v>
      </c>
      <c r="N1996">
        <v>20876</v>
      </c>
      <c r="O1996">
        <v>15</v>
      </c>
      <c r="P1996">
        <v>20891</v>
      </c>
      <c r="Q1996">
        <v>3.605925241</v>
      </c>
      <c r="R1996">
        <v>4.9187931760000003</v>
      </c>
      <c r="S1996" s="11">
        <v>579352</v>
      </c>
    </row>
    <row r="1997" spans="1:19" x14ac:dyDescent="0.3">
      <c r="A1997" t="s">
        <v>2085</v>
      </c>
      <c r="B1997" t="s">
        <v>2577</v>
      </c>
      <c r="C1997" t="s">
        <v>33</v>
      </c>
      <c r="D1997">
        <v>0</v>
      </c>
      <c r="E1997" t="s">
        <v>33</v>
      </c>
      <c r="F1997" t="s">
        <v>2885</v>
      </c>
      <c r="G1997" t="s">
        <v>34</v>
      </c>
      <c r="J1997" t="s">
        <v>34</v>
      </c>
      <c r="K1997" t="s">
        <v>34</v>
      </c>
      <c r="N1997">
        <v>5419</v>
      </c>
      <c r="O1997">
        <v>17</v>
      </c>
      <c r="P1997">
        <v>5436</v>
      </c>
      <c r="Q1997">
        <v>0.93828967500000005</v>
      </c>
      <c r="R1997">
        <v>1.27990808</v>
      </c>
      <c r="S1997" s="11">
        <v>579352</v>
      </c>
    </row>
    <row r="1998" spans="1:19" x14ac:dyDescent="0.3">
      <c r="A1998" t="s">
        <v>101</v>
      </c>
      <c r="B1998" t="s">
        <v>2581</v>
      </c>
      <c r="C1998" t="s">
        <v>2582</v>
      </c>
      <c r="D1998">
        <v>1</v>
      </c>
      <c r="E1998" t="s">
        <v>105</v>
      </c>
      <c r="F1998" t="s">
        <v>2923</v>
      </c>
      <c r="G1998" t="s">
        <v>23</v>
      </c>
      <c r="H1998">
        <v>0</v>
      </c>
      <c r="I1998">
        <v>62</v>
      </c>
      <c r="J1998" t="s">
        <v>48</v>
      </c>
      <c r="K1998" t="s">
        <v>79</v>
      </c>
      <c r="L1998" s="13">
        <v>175968902</v>
      </c>
      <c r="M1998" s="13">
        <v>5522403</v>
      </c>
      <c r="N1998">
        <v>637231</v>
      </c>
      <c r="O1998">
        <v>476</v>
      </c>
      <c r="P1998">
        <v>637707</v>
      </c>
      <c r="Q1998">
        <v>35.716438009999997</v>
      </c>
      <c r="R1998">
        <v>45.477119420000001</v>
      </c>
      <c r="S1998" s="11">
        <v>1785472</v>
      </c>
    </row>
    <row r="1999" spans="1:19" x14ac:dyDescent="0.3">
      <c r="A1999" t="s">
        <v>101</v>
      </c>
      <c r="B1999" t="s">
        <v>2581</v>
      </c>
      <c r="C1999" t="s">
        <v>2583</v>
      </c>
      <c r="D1999">
        <v>0</v>
      </c>
      <c r="E1999" t="s">
        <v>21</v>
      </c>
      <c r="F1999" t="s">
        <v>22</v>
      </c>
      <c r="G1999" t="s">
        <v>23</v>
      </c>
      <c r="H1999">
        <v>9</v>
      </c>
      <c r="I1999">
        <v>42</v>
      </c>
      <c r="J1999" t="s">
        <v>48</v>
      </c>
      <c r="K1999" t="s">
        <v>79</v>
      </c>
      <c r="L1999" s="13">
        <v>3523068</v>
      </c>
      <c r="M1999" s="13">
        <v>0</v>
      </c>
      <c r="N1999">
        <v>538273</v>
      </c>
      <c r="O1999">
        <v>898</v>
      </c>
      <c r="P1999">
        <v>539171</v>
      </c>
      <c r="Q1999">
        <v>30.197673219999999</v>
      </c>
      <c r="R1999">
        <v>38.450172190000004</v>
      </c>
      <c r="S1999" s="11">
        <v>1785472</v>
      </c>
    </row>
    <row r="2000" spans="1:19" x14ac:dyDescent="0.3">
      <c r="A2000" t="s">
        <v>101</v>
      </c>
      <c r="B2000" t="s">
        <v>2581</v>
      </c>
      <c r="C2000" t="s">
        <v>2584</v>
      </c>
      <c r="D2000">
        <v>0</v>
      </c>
      <c r="E2000" t="s">
        <v>87</v>
      </c>
      <c r="F2000" t="s">
        <v>88</v>
      </c>
      <c r="G2000" t="s">
        <v>23</v>
      </c>
      <c r="H2000">
        <v>0</v>
      </c>
      <c r="I2000">
        <v>44</v>
      </c>
      <c r="J2000" t="s">
        <v>48</v>
      </c>
      <c r="K2000" t="s">
        <v>52</v>
      </c>
      <c r="L2000" s="13">
        <v>289956</v>
      </c>
      <c r="M2000" s="13">
        <v>28000</v>
      </c>
      <c r="N2000">
        <v>152050</v>
      </c>
      <c r="O2000">
        <v>231</v>
      </c>
      <c r="P2000">
        <v>152281</v>
      </c>
      <c r="Q2000">
        <v>8.5288932000000006</v>
      </c>
      <c r="R2000">
        <v>10.859691400000001</v>
      </c>
      <c r="S2000" s="11">
        <v>1785472</v>
      </c>
    </row>
    <row r="2001" spans="1:19" x14ac:dyDescent="0.3">
      <c r="A2001" t="s">
        <v>101</v>
      </c>
      <c r="B2001" t="s">
        <v>2581</v>
      </c>
      <c r="C2001" t="s">
        <v>2585</v>
      </c>
      <c r="D2001">
        <v>0</v>
      </c>
      <c r="E2001" t="s">
        <v>31</v>
      </c>
      <c r="F2001" t="s">
        <v>32</v>
      </c>
      <c r="G2001" t="s">
        <v>23</v>
      </c>
      <c r="H2001">
        <v>0</v>
      </c>
      <c r="I2001">
        <v>60</v>
      </c>
      <c r="J2001" t="s">
        <v>48</v>
      </c>
      <c r="K2001" t="s">
        <v>52</v>
      </c>
      <c r="L2001" s="13">
        <v>21640220</v>
      </c>
      <c r="M2001" s="13">
        <v>0</v>
      </c>
      <c r="N2001">
        <v>32474</v>
      </c>
      <c r="O2001">
        <v>35</v>
      </c>
      <c r="P2001">
        <v>32509</v>
      </c>
      <c r="Q2001">
        <v>1.82075104</v>
      </c>
      <c r="R2001">
        <v>2.3183306359999998</v>
      </c>
      <c r="S2001" s="11">
        <v>1785472</v>
      </c>
    </row>
    <row r="2002" spans="1:19" x14ac:dyDescent="0.3">
      <c r="A2002" t="s">
        <v>101</v>
      </c>
      <c r="B2002" t="s">
        <v>2581</v>
      </c>
      <c r="C2002" t="s">
        <v>33</v>
      </c>
      <c r="D2002">
        <v>0</v>
      </c>
      <c r="E2002" t="s">
        <v>33</v>
      </c>
      <c r="F2002" t="s">
        <v>2885</v>
      </c>
      <c r="G2002" t="s">
        <v>34</v>
      </c>
      <c r="J2002" t="s">
        <v>34</v>
      </c>
      <c r="K2002" t="s">
        <v>34</v>
      </c>
      <c r="N2002">
        <v>20486</v>
      </c>
      <c r="O2002">
        <v>15</v>
      </c>
      <c r="P2002">
        <v>20501</v>
      </c>
      <c r="Q2002">
        <v>1.1482117890000001</v>
      </c>
      <c r="R2002">
        <v>1.4619981040000001</v>
      </c>
      <c r="S2002" s="11">
        <v>1785472</v>
      </c>
    </row>
    <row r="2003" spans="1:19" x14ac:dyDescent="0.3">
      <c r="A2003" t="s">
        <v>126</v>
      </c>
      <c r="B2003" t="s">
        <v>2586</v>
      </c>
      <c r="C2003" t="s">
        <v>2587</v>
      </c>
      <c r="D2003">
        <v>1</v>
      </c>
      <c r="E2003" t="s">
        <v>132</v>
      </c>
      <c r="F2003" t="s">
        <v>114</v>
      </c>
      <c r="G2003" t="s">
        <v>23</v>
      </c>
      <c r="H2003">
        <v>1</v>
      </c>
      <c r="I2003">
        <v>32</v>
      </c>
      <c r="J2003" t="s">
        <v>48</v>
      </c>
      <c r="K2003" t="s">
        <v>29</v>
      </c>
      <c r="L2003" s="13">
        <v>122791042</v>
      </c>
      <c r="M2003" s="13">
        <v>12000000</v>
      </c>
      <c r="N2003">
        <v>529213</v>
      </c>
      <c r="O2003">
        <v>5331</v>
      </c>
      <c r="P2003">
        <v>534544</v>
      </c>
      <c r="Q2003">
        <v>34.401039990000001</v>
      </c>
      <c r="R2003">
        <v>45.91174333</v>
      </c>
      <c r="S2003" s="11">
        <v>1553860</v>
      </c>
    </row>
    <row r="2004" spans="1:19" x14ac:dyDescent="0.3">
      <c r="A2004" t="s">
        <v>126</v>
      </c>
      <c r="B2004" t="s">
        <v>2586</v>
      </c>
      <c r="C2004" t="s">
        <v>2588</v>
      </c>
      <c r="D2004">
        <v>0</v>
      </c>
      <c r="E2004" t="s">
        <v>129</v>
      </c>
      <c r="F2004" t="s">
        <v>130</v>
      </c>
      <c r="G2004" t="s">
        <v>23</v>
      </c>
      <c r="H2004">
        <v>13</v>
      </c>
      <c r="I2004">
        <v>52</v>
      </c>
      <c r="J2004" t="s">
        <v>48</v>
      </c>
      <c r="K2004" t="s">
        <v>29</v>
      </c>
      <c r="L2004" s="13">
        <v>52821196</v>
      </c>
      <c r="M2004" s="13">
        <v>25848939</v>
      </c>
      <c r="N2004">
        <v>520931</v>
      </c>
      <c r="O2004">
        <v>6960</v>
      </c>
      <c r="P2004">
        <v>527891</v>
      </c>
      <c r="Q2004">
        <v>33.972880439999997</v>
      </c>
      <c r="R2004">
        <v>45.340320159999997</v>
      </c>
      <c r="S2004" s="11">
        <v>1553860</v>
      </c>
    </row>
    <row r="2005" spans="1:19" x14ac:dyDescent="0.3">
      <c r="A2005" t="s">
        <v>126</v>
      </c>
      <c r="B2005" t="s">
        <v>2586</v>
      </c>
      <c r="C2005" t="s">
        <v>2589</v>
      </c>
      <c r="D2005">
        <v>0</v>
      </c>
      <c r="E2005" t="s">
        <v>134</v>
      </c>
      <c r="F2005" t="s">
        <v>135</v>
      </c>
      <c r="G2005" t="s">
        <v>23</v>
      </c>
      <c r="H2005">
        <v>0</v>
      </c>
      <c r="I2005">
        <v>53</v>
      </c>
      <c r="J2005" t="s">
        <v>48</v>
      </c>
      <c r="K2005" t="s">
        <v>29</v>
      </c>
      <c r="L2005" s="13">
        <v>63385326</v>
      </c>
      <c r="M2005" s="13">
        <v>0</v>
      </c>
      <c r="N2005">
        <v>31319</v>
      </c>
      <c r="O2005">
        <v>637</v>
      </c>
      <c r="P2005">
        <v>31956</v>
      </c>
      <c r="Q2005">
        <v>2.0565559320000002</v>
      </c>
      <c r="R2005">
        <v>2.744686443</v>
      </c>
      <c r="S2005" s="11">
        <v>1553860</v>
      </c>
    </row>
    <row r="2006" spans="1:19" x14ac:dyDescent="0.3">
      <c r="A2006" t="s">
        <v>126</v>
      </c>
      <c r="B2006" t="s">
        <v>2586</v>
      </c>
      <c r="C2006" t="s">
        <v>33</v>
      </c>
      <c r="D2006">
        <v>0</v>
      </c>
      <c r="E2006" t="s">
        <v>33</v>
      </c>
      <c r="F2006" t="s">
        <v>2885</v>
      </c>
      <c r="G2006" t="s">
        <v>34</v>
      </c>
      <c r="J2006" t="s">
        <v>34</v>
      </c>
      <c r="K2006" t="s">
        <v>34</v>
      </c>
      <c r="N2006">
        <v>25500</v>
      </c>
      <c r="O2006">
        <v>45</v>
      </c>
      <c r="P2006">
        <v>25545</v>
      </c>
      <c r="Q2006">
        <v>1.6439704989999999</v>
      </c>
      <c r="R2006">
        <v>2.1940485409999999</v>
      </c>
      <c r="S2006" s="11">
        <v>1553860</v>
      </c>
    </row>
    <row r="2007" spans="1:19" x14ac:dyDescent="0.3">
      <c r="A2007" t="s">
        <v>126</v>
      </c>
      <c r="B2007" t="s">
        <v>2586</v>
      </c>
      <c r="C2007" t="s">
        <v>2590</v>
      </c>
      <c r="D2007">
        <v>0</v>
      </c>
      <c r="E2007" t="s">
        <v>31</v>
      </c>
      <c r="F2007" t="s">
        <v>32</v>
      </c>
      <c r="G2007" t="s">
        <v>23</v>
      </c>
      <c r="H2007">
        <v>0</v>
      </c>
      <c r="I2007">
        <v>53</v>
      </c>
      <c r="J2007" t="s">
        <v>48</v>
      </c>
      <c r="K2007" t="s">
        <v>29</v>
      </c>
      <c r="L2007" s="13">
        <v>12390000</v>
      </c>
      <c r="M2007" s="13">
        <v>3846000</v>
      </c>
      <c r="N2007">
        <v>13456</v>
      </c>
      <c r="O2007">
        <v>289</v>
      </c>
      <c r="P2007">
        <v>13745</v>
      </c>
      <c r="Q2007">
        <v>0.88457132599999999</v>
      </c>
      <c r="R2007">
        <v>1.1805518580000001</v>
      </c>
      <c r="S2007" s="11">
        <v>1553860</v>
      </c>
    </row>
    <row r="2008" spans="1:19" x14ac:dyDescent="0.3">
      <c r="A2008" t="s">
        <v>200</v>
      </c>
      <c r="B2008" t="s">
        <v>2591</v>
      </c>
      <c r="C2008" t="s">
        <v>2592</v>
      </c>
      <c r="D2008">
        <v>1</v>
      </c>
      <c r="E2008" t="s">
        <v>203</v>
      </c>
      <c r="F2008" t="s">
        <v>204</v>
      </c>
      <c r="G2008" t="s">
        <v>23</v>
      </c>
      <c r="H2008">
        <v>1</v>
      </c>
      <c r="I2008">
        <v>83</v>
      </c>
      <c r="J2008" t="s">
        <v>48</v>
      </c>
      <c r="K2008" t="s">
        <v>79</v>
      </c>
      <c r="L2008" s="13">
        <v>121904435</v>
      </c>
      <c r="M2008" s="13">
        <v>0</v>
      </c>
      <c r="N2008">
        <v>106596</v>
      </c>
      <c r="O2008">
        <v>154</v>
      </c>
      <c r="P2008">
        <v>106750</v>
      </c>
      <c r="Q2008">
        <v>8.2453380050000007</v>
      </c>
      <c r="R2008">
        <v>57.127414199999997</v>
      </c>
      <c r="S2008" s="11">
        <v>1294671</v>
      </c>
    </row>
    <row r="2009" spans="1:19" x14ac:dyDescent="0.3">
      <c r="A2009" t="s">
        <v>200</v>
      </c>
      <c r="B2009" t="s">
        <v>2591</v>
      </c>
      <c r="C2009" t="s">
        <v>2593</v>
      </c>
      <c r="D2009">
        <v>0</v>
      </c>
      <c r="E2009" t="s">
        <v>2594</v>
      </c>
      <c r="F2009" t="s">
        <v>208</v>
      </c>
      <c r="G2009" t="s">
        <v>23</v>
      </c>
      <c r="H2009">
        <v>0</v>
      </c>
      <c r="I2009">
        <v>58</v>
      </c>
      <c r="J2009" t="s">
        <v>48</v>
      </c>
      <c r="K2009" t="s">
        <v>25</v>
      </c>
      <c r="L2009" s="13">
        <v>12050000</v>
      </c>
      <c r="M2009" s="13">
        <v>0</v>
      </c>
      <c r="N2009">
        <v>36620</v>
      </c>
      <c r="O2009">
        <v>80</v>
      </c>
      <c r="P2009">
        <v>36700</v>
      </c>
      <c r="Q2009">
        <v>2.8346969999999998</v>
      </c>
      <c r="R2009">
        <v>19.640057150000001</v>
      </c>
      <c r="S2009" s="11">
        <v>1294671</v>
      </c>
    </row>
    <row r="2010" spans="1:19" x14ac:dyDescent="0.3">
      <c r="A2010" t="s">
        <v>200</v>
      </c>
      <c r="B2010" t="s">
        <v>2591</v>
      </c>
      <c r="C2010" t="s">
        <v>2595</v>
      </c>
      <c r="D2010">
        <v>0</v>
      </c>
      <c r="E2010" t="s">
        <v>212</v>
      </c>
      <c r="F2010" t="s">
        <v>213</v>
      </c>
      <c r="G2010" t="s">
        <v>23</v>
      </c>
      <c r="H2010">
        <v>0</v>
      </c>
      <c r="I2010">
        <v>41</v>
      </c>
      <c r="J2010" t="s">
        <v>48</v>
      </c>
      <c r="K2010" t="s">
        <v>52</v>
      </c>
      <c r="L2010" s="13">
        <v>669198138</v>
      </c>
      <c r="M2010" s="13">
        <v>62371547</v>
      </c>
      <c r="N2010">
        <v>28745</v>
      </c>
      <c r="O2010">
        <v>28</v>
      </c>
      <c r="P2010">
        <v>28773</v>
      </c>
      <c r="Q2010">
        <v>2.2224178960000001</v>
      </c>
      <c r="R2010">
        <v>15.397911840000001</v>
      </c>
      <c r="S2010" s="11">
        <v>1294671</v>
      </c>
    </row>
    <row r="2011" spans="1:19" x14ac:dyDescent="0.3">
      <c r="A2011" t="s">
        <v>200</v>
      </c>
      <c r="B2011" t="s">
        <v>2591</v>
      </c>
      <c r="C2011" t="s">
        <v>2596</v>
      </c>
      <c r="D2011">
        <v>0</v>
      </c>
      <c r="E2011" t="s">
        <v>21</v>
      </c>
      <c r="F2011" t="s">
        <v>22</v>
      </c>
      <c r="G2011" t="s">
        <v>23</v>
      </c>
      <c r="H2011">
        <v>1</v>
      </c>
      <c r="I2011">
        <v>43</v>
      </c>
      <c r="J2011" t="s">
        <v>48</v>
      </c>
      <c r="K2011" t="s">
        <v>25</v>
      </c>
      <c r="L2011" s="13">
        <v>45300000</v>
      </c>
      <c r="M2011" s="13">
        <v>3800000</v>
      </c>
      <c r="N2011">
        <v>4546</v>
      </c>
      <c r="O2011">
        <v>85</v>
      </c>
      <c r="P2011">
        <v>4631</v>
      </c>
      <c r="Q2011">
        <v>0.35769705200000002</v>
      </c>
      <c r="R2011">
        <v>2.4782862309999998</v>
      </c>
      <c r="S2011" s="11">
        <v>1294671</v>
      </c>
    </row>
    <row r="2012" spans="1:19" x14ac:dyDescent="0.3">
      <c r="A2012" t="s">
        <v>228</v>
      </c>
      <c r="B2012" t="s">
        <v>2597</v>
      </c>
      <c r="C2012" t="s">
        <v>2598</v>
      </c>
      <c r="D2012">
        <v>1</v>
      </c>
      <c r="E2012" t="s">
        <v>231</v>
      </c>
      <c r="F2012" t="s">
        <v>232</v>
      </c>
      <c r="G2012" t="s">
        <v>23</v>
      </c>
      <c r="H2012">
        <v>0</v>
      </c>
      <c r="I2012">
        <v>77</v>
      </c>
      <c r="J2012" t="s">
        <v>48</v>
      </c>
      <c r="K2012" t="s">
        <v>52</v>
      </c>
      <c r="L2012" s="13">
        <v>208806446</v>
      </c>
      <c r="M2012" s="13">
        <v>0</v>
      </c>
      <c r="N2012">
        <v>790750</v>
      </c>
      <c r="O2012">
        <v>2531</v>
      </c>
      <c r="P2012">
        <v>793281</v>
      </c>
      <c r="Q2012">
        <v>35.202986709999998</v>
      </c>
      <c r="R2012">
        <v>56.374893139999998</v>
      </c>
      <c r="S2012" s="11">
        <v>2253448</v>
      </c>
    </row>
    <row r="2013" spans="1:19" x14ac:dyDescent="0.3">
      <c r="A2013" t="s">
        <v>228</v>
      </c>
      <c r="B2013" t="s">
        <v>2597</v>
      </c>
      <c r="C2013" t="s">
        <v>2599</v>
      </c>
      <c r="D2013">
        <v>0</v>
      </c>
      <c r="E2013" t="s">
        <v>234</v>
      </c>
      <c r="F2013" t="s">
        <v>235</v>
      </c>
      <c r="G2013" t="s">
        <v>23</v>
      </c>
      <c r="H2013">
        <v>0</v>
      </c>
      <c r="I2013">
        <v>49</v>
      </c>
      <c r="J2013" t="s">
        <v>48</v>
      </c>
      <c r="K2013" t="s">
        <v>29</v>
      </c>
      <c r="L2013" s="13">
        <v>442074321</v>
      </c>
      <c r="M2013" s="13">
        <v>65575554</v>
      </c>
      <c r="N2013">
        <v>284673</v>
      </c>
      <c r="O2013">
        <v>653</v>
      </c>
      <c r="P2013">
        <v>285326</v>
      </c>
      <c r="Q2013">
        <v>12.661752119999999</v>
      </c>
      <c r="R2013">
        <v>20.276828460000001</v>
      </c>
      <c r="S2013" s="11">
        <v>2253448</v>
      </c>
    </row>
    <row r="2014" spans="1:19" x14ac:dyDescent="0.3">
      <c r="A2014" t="s">
        <v>228</v>
      </c>
      <c r="B2014" t="s">
        <v>2597</v>
      </c>
      <c r="C2014" t="s">
        <v>2600</v>
      </c>
      <c r="D2014">
        <v>0</v>
      </c>
      <c r="E2014" t="s">
        <v>242</v>
      </c>
      <c r="F2014" t="s">
        <v>243</v>
      </c>
      <c r="G2014" t="s">
        <v>23</v>
      </c>
      <c r="H2014">
        <v>1</v>
      </c>
      <c r="I2014">
        <v>46</v>
      </c>
      <c r="J2014" t="s">
        <v>48</v>
      </c>
      <c r="K2014" t="s">
        <v>52</v>
      </c>
      <c r="L2014" s="13">
        <v>29485700</v>
      </c>
      <c r="M2014" s="13">
        <v>500000</v>
      </c>
      <c r="N2014">
        <v>135383</v>
      </c>
      <c r="O2014">
        <v>142</v>
      </c>
      <c r="P2014">
        <v>135525</v>
      </c>
      <c r="Q2014">
        <v>6.0141170329999998</v>
      </c>
      <c r="R2014">
        <v>9.6311488520000008</v>
      </c>
      <c r="S2014" s="11">
        <v>2253448</v>
      </c>
    </row>
    <row r="2015" spans="1:19" x14ac:dyDescent="0.3">
      <c r="A2015" t="s">
        <v>228</v>
      </c>
      <c r="B2015" t="s">
        <v>2597</v>
      </c>
      <c r="C2015" t="s">
        <v>2601</v>
      </c>
      <c r="D2015">
        <v>0</v>
      </c>
      <c r="E2015" t="s">
        <v>239</v>
      </c>
      <c r="F2015" t="s">
        <v>240</v>
      </c>
      <c r="G2015" t="s">
        <v>23</v>
      </c>
      <c r="H2015">
        <v>1</v>
      </c>
      <c r="I2015">
        <v>41</v>
      </c>
      <c r="J2015" t="s">
        <v>48</v>
      </c>
      <c r="K2015" t="s">
        <v>52</v>
      </c>
      <c r="L2015" s="13">
        <v>14923845</v>
      </c>
      <c r="M2015" s="13">
        <v>0</v>
      </c>
      <c r="N2015">
        <v>84855</v>
      </c>
      <c r="O2015">
        <v>124</v>
      </c>
      <c r="P2015">
        <v>84979</v>
      </c>
      <c r="Q2015">
        <v>3.7710654959999999</v>
      </c>
      <c r="R2015">
        <v>6.0390732209999998</v>
      </c>
      <c r="S2015" s="11">
        <v>2253448</v>
      </c>
    </row>
    <row r="2016" spans="1:19" x14ac:dyDescent="0.3">
      <c r="A2016" t="s">
        <v>228</v>
      </c>
      <c r="B2016" t="s">
        <v>2597</v>
      </c>
      <c r="C2016" t="s">
        <v>2602</v>
      </c>
      <c r="D2016">
        <v>0</v>
      </c>
      <c r="E2016" t="s">
        <v>155</v>
      </c>
      <c r="F2016" t="s">
        <v>237</v>
      </c>
      <c r="G2016" t="s">
        <v>23</v>
      </c>
      <c r="H2016">
        <v>0</v>
      </c>
      <c r="I2016">
        <v>59</v>
      </c>
      <c r="J2016" t="s">
        <v>48</v>
      </c>
      <c r="K2016" t="s">
        <v>29</v>
      </c>
      <c r="L2016" s="13">
        <v>160902964</v>
      </c>
      <c r="M2016" s="13">
        <v>50294342</v>
      </c>
      <c r="N2016">
        <v>41446</v>
      </c>
      <c r="O2016">
        <v>51</v>
      </c>
      <c r="P2016">
        <v>41497</v>
      </c>
      <c r="Q2016">
        <v>1.8414891309999999</v>
      </c>
      <c r="R2016">
        <v>2.949004124</v>
      </c>
      <c r="S2016" s="11">
        <v>2253448</v>
      </c>
    </row>
    <row r="2017" spans="1:19" x14ac:dyDescent="0.3">
      <c r="A2017" t="s">
        <v>228</v>
      </c>
      <c r="B2017" t="s">
        <v>2597</v>
      </c>
      <c r="C2017" t="s">
        <v>33</v>
      </c>
      <c r="D2017">
        <v>0</v>
      </c>
      <c r="E2017" t="s">
        <v>33</v>
      </c>
      <c r="F2017" t="s">
        <v>2885</v>
      </c>
      <c r="G2017" t="s">
        <v>34</v>
      </c>
      <c r="J2017" t="s">
        <v>34</v>
      </c>
      <c r="K2017" t="s">
        <v>34</v>
      </c>
      <c r="N2017">
        <v>23288</v>
      </c>
      <c r="O2017">
        <v>55</v>
      </c>
      <c r="P2017">
        <v>23343</v>
      </c>
      <c r="Q2017">
        <v>1.035879239</v>
      </c>
      <c r="R2017">
        <v>1.6588814439999999</v>
      </c>
      <c r="S2017" s="11">
        <v>2253448</v>
      </c>
    </row>
    <row r="2018" spans="1:19" x14ac:dyDescent="0.3">
      <c r="A2018" t="s">
        <v>35</v>
      </c>
      <c r="B2018" t="s">
        <v>2603</v>
      </c>
      <c r="C2018" t="s">
        <v>2604</v>
      </c>
      <c r="D2018">
        <v>1</v>
      </c>
      <c r="E2018" t="s">
        <v>21</v>
      </c>
      <c r="F2018" t="s">
        <v>22</v>
      </c>
      <c r="G2018" t="s">
        <v>44</v>
      </c>
      <c r="H2018">
        <v>0</v>
      </c>
      <c r="I2018">
        <v>62</v>
      </c>
      <c r="J2018" t="s">
        <v>48</v>
      </c>
      <c r="K2018" t="s">
        <v>25</v>
      </c>
      <c r="L2018" s="13">
        <v>556926451</v>
      </c>
      <c r="M2018" s="13">
        <v>11935800</v>
      </c>
      <c r="N2018">
        <v>458281</v>
      </c>
      <c r="O2018">
        <v>915</v>
      </c>
      <c r="P2018">
        <v>459196</v>
      </c>
      <c r="Q2018">
        <v>25.867340850000001</v>
      </c>
      <c r="R2018">
        <v>45.884544210000001</v>
      </c>
      <c r="S2018" s="11">
        <v>1775196</v>
      </c>
    </row>
    <row r="2019" spans="1:19" x14ac:dyDescent="0.3">
      <c r="A2019" t="s">
        <v>35</v>
      </c>
      <c r="B2019" t="s">
        <v>2603</v>
      </c>
      <c r="C2019" t="s">
        <v>2605</v>
      </c>
      <c r="D2019">
        <v>0</v>
      </c>
      <c r="E2019" t="s">
        <v>41</v>
      </c>
      <c r="F2019" t="s">
        <v>42</v>
      </c>
      <c r="G2019" t="s">
        <v>23</v>
      </c>
      <c r="H2019">
        <v>6</v>
      </c>
      <c r="I2019">
        <v>43</v>
      </c>
      <c r="J2019" t="s">
        <v>48</v>
      </c>
      <c r="K2019" t="s">
        <v>29</v>
      </c>
      <c r="L2019" s="13">
        <v>106096052</v>
      </c>
      <c r="M2019" s="13">
        <v>0</v>
      </c>
      <c r="N2019">
        <v>444422</v>
      </c>
      <c r="O2019">
        <v>248</v>
      </c>
      <c r="P2019">
        <v>444670</v>
      </c>
      <c r="Q2019">
        <v>25.049064999999999</v>
      </c>
      <c r="R2019">
        <v>44.433053149999999</v>
      </c>
      <c r="S2019" s="11">
        <v>1775196</v>
      </c>
    </row>
    <row r="2020" spans="1:19" x14ac:dyDescent="0.3">
      <c r="A2020" t="s">
        <v>35</v>
      </c>
      <c r="B2020" t="s">
        <v>2603</v>
      </c>
      <c r="C2020" t="s">
        <v>2606</v>
      </c>
      <c r="D2020">
        <v>0</v>
      </c>
      <c r="E2020" t="s">
        <v>31</v>
      </c>
      <c r="F2020" t="s">
        <v>32</v>
      </c>
      <c r="G2020" t="s">
        <v>23</v>
      </c>
      <c r="H2020">
        <v>0</v>
      </c>
      <c r="I2020">
        <v>67</v>
      </c>
      <c r="J2020" t="s">
        <v>48</v>
      </c>
      <c r="K2020" t="s">
        <v>39</v>
      </c>
      <c r="L2020" s="13">
        <v>411199451</v>
      </c>
      <c r="M2020" s="13">
        <v>0</v>
      </c>
      <c r="N2020">
        <v>41588</v>
      </c>
      <c r="O2020">
        <v>93</v>
      </c>
      <c r="P2020">
        <v>41681</v>
      </c>
      <c r="Q2020">
        <v>2.3479660839999998</v>
      </c>
      <c r="R2020">
        <v>4.1649180030000004</v>
      </c>
      <c r="S2020" s="11">
        <v>1775196</v>
      </c>
    </row>
    <row r="2021" spans="1:19" x14ac:dyDescent="0.3">
      <c r="A2021" t="s">
        <v>35</v>
      </c>
      <c r="B2021" t="s">
        <v>2603</v>
      </c>
      <c r="C2021" t="s">
        <v>2607</v>
      </c>
      <c r="D2021">
        <v>0</v>
      </c>
      <c r="E2021" t="s">
        <v>416</v>
      </c>
      <c r="F2021" t="s">
        <v>417</v>
      </c>
      <c r="G2021" t="s">
        <v>44</v>
      </c>
      <c r="H2021">
        <v>5</v>
      </c>
      <c r="I2021">
        <v>42</v>
      </c>
      <c r="J2021" t="s">
        <v>48</v>
      </c>
      <c r="K2021" t="s">
        <v>25</v>
      </c>
      <c r="L2021" s="13">
        <v>18251000</v>
      </c>
      <c r="M2021" s="13">
        <v>676000</v>
      </c>
      <c r="N2021">
        <v>11484</v>
      </c>
      <c r="O2021">
        <v>10</v>
      </c>
      <c r="P2021">
        <v>11494</v>
      </c>
      <c r="Q2021">
        <v>0.64747779999999999</v>
      </c>
      <c r="R2021">
        <v>1.1485225290000001</v>
      </c>
      <c r="S2021" s="11">
        <v>1775196</v>
      </c>
    </row>
    <row r="2022" spans="1:19" x14ac:dyDescent="0.3">
      <c r="A2022" t="s">
        <v>309</v>
      </c>
      <c r="B2022" t="s">
        <v>2608</v>
      </c>
      <c r="C2022" t="s">
        <v>2609</v>
      </c>
      <c r="D2022">
        <v>1</v>
      </c>
      <c r="E2022" t="s">
        <v>21</v>
      </c>
      <c r="F2022" t="s">
        <v>22</v>
      </c>
      <c r="G2022" t="s">
        <v>23</v>
      </c>
      <c r="H2022">
        <v>2</v>
      </c>
      <c r="I2022">
        <v>58</v>
      </c>
      <c r="J2022" t="s">
        <v>24</v>
      </c>
      <c r="K2022" t="s">
        <v>59</v>
      </c>
      <c r="L2022" s="13">
        <v>74185014</v>
      </c>
      <c r="M2022" s="13">
        <v>12743330</v>
      </c>
      <c r="N2022">
        <v>498468</v>
      </c>
      <c r="O2022">
        <v>1588</v>
      </c>
      <c r="P2022">
        <v>500056</v>
      </c>
      <c r="Q2022">
        <v>32.650854539999997</v>
      </c>
      <c r="R2022">
        <v>45.416325700000002</v>
      </c>
      <c r="S2022" s="11">
        <v>1531525</v>
      </c>
    </row>
    <row r="2023" spans="1:19" x14ac:dyDescent="0.3">
      <c r="A2023" t="s">
        <v>309</v>
      </c>
      <c r="B2023" t="s">
        <v>2608</v>
      </c>
      <c r="C2023" t="s">
        <v>2610</v>
      </c>
      <c r="D2023">
        <v>0</v>
      </c>
      <c r="E2023" t="s">
        <v>312</v>
      </c>
      <c r="F2023" t="s">
        <v>313</v>
      </c>
      <c r="G2023" t="s">
        <v>44</v>
      </c>
      <c r="H2023">
        <v>0</v>
      </c>
      <c r="I2023">
        <v>39</v>
      </c>
      <c r="J2023" t="s">
        <v>24</v>
      </c>
      <c r="K2023" t="s">
        <v>52</v>
      </c>
      <c r="L2023" s="13">
        <v>19117337</v>
      </c>
      <c r="M2023" s="13">
        <v>773540</v>
      </c>
      <c r="N2023">
        <v>276710</v>
      </c>
      <c r="O2023">
        <v>281</v>
      </c>
      <c r="P2023">
        <v>276991</v>
      </c>
      <c r="Q2023">
        <v>18.085960069999999</v>
      </c>
      <c r="R2023">
        <v>25.15700936</v>
      </c>
      <c r="S2023" s="11">
        <v>1531525</v>
      </c>
    </row>
    <row r="2024" spans="1:19" x14ac:dyDescent="0.3">
      <c r="A2024" t="s">
        <v>309</v>
      </c>
      <c r="B2024" t="s">
        <v>2608</v>
      </c>
      <c r="C2024" t="s">
        <v>2611</v>
      </c>
      <c r="D2024">
        <v>0</v>
      </c>
      <c r="E2024" t="s">
        <v>31</v>
      </c>
      <c r="F2024" t="s">
        <v>32</v>
      </c>
      <c r="G2024" t="s">
        <v>23</v>
      </c>
      <c r="H2024">
        <v>41</v>
      </c>
      <c r="I2024">
        <v>60</v>
      </c>
      <c r="J2024" t="s">
        <v>24</v>
      </c>
      <c r="K2024" t="s">
        <v>25</v>
      </c>
      <c r="L2024" s="13">
        <v>901058</v>
      </c>
      <c r="M2024" s="13">
        <v>0</v>
      </c>
      <c r="N2024">
        <v>267672</v>
      </c>
      <c r="O2024">
        <v>546</v>
      </c>
      <c r="P2024">
        <v>268218</v>
      </c>
      <c r="Q2024">
        <v>17.513132339999999</v>
      </c>
      <c r="R2024">
        <v>24.360223749999999</v>
      </c>
      <c r="S2024" s="11">
        <v>1531525</v>
      </c>
    </row>
    <row r="2025" spans="1:19" x14ac:dyDescent="0.3">
      <c r="A2025" t="s">
        <v>309</v>
      </c>
      <c r="B2025" t="s">
        <v>2608</v>
      </c>
      <c r="C2025" t="s">
        <v>2612</v>
      </c>
      <c r="D2025">
        <v>0</v>
      </c>
      <c r="E2025" t="s">
        <v>155</v>
      </c>
      <c r="F2025" t="s">
        <v>272</v>
      </c>
      <c r="G2025" t="s">
        <v>44</v>
      </c>
      <c r="H2025">
        <v>3</v>
      </c>
      <c r="I2025">
        <v>48</v>
      </c>
      <c r="J2025" t="s">
        <v>24</v>
      </c>
      <c r="K2025" t="s">
        <v>61</v>
      </c>
      <c r="L2025" s="13">
        <v>6400</v>
      </c>
      <c r="M2025" s="13">
        <v>0</v>
      </c>
      <c r="N2025">
        <v>14779</v>
      </c>
      <c r="O2025">
        <v>11</v>
      </c>
      <c r="P2025">
        <v>14790</v>
      </c>
      <c r="Q2025">
        <v>0.965704118</v>
      </c>
      <c r="R2025">
        <v>1.343264469</v>
      </c>
      <c r="S2025" s="11">
        <v>1531525</v>
      </c>
    </row>
    <row r="2026" spans="1:19" x14ac:dyDescent="0.3">
      <c r="A2026" t="s">
        <v>309</v>
      </c>
      <c r="B2026" t="s">
        <v>2608</v>
      </c>
      <c r="C2026" t="s">
        <v>33</v>
      </c>
      <c r="D2026">
        <v>0</v>
      </c>
      <c r="E2026" t="s">
        <v>33</v>
      </c>
      <c r="F2026" t="s">
        <v>2885</v>
      </c>
      <c r="G2026" t="s">
        <v>34</v>
      </c>
      <c r="J2026" t="s">
        <v>34</v>
      </c>
      <c r="K2026" t="s">
        <v>34</v>
      </c>
      <c r="N2026">
        <v>13665</v>
      </c>
      <c r="O2026">
        <v>10</v>
      </c>
      <c r="P2026">
        <v>13675</v>
      </c>
      <c r="Q2026">
        <v>0.89290086700000004</v>
      </c>
      <c r="R2026">
        <v>1.2419974039999999</v>
      </c>
      <c r="S2026" s="11">
        <v>1531525</v>
      </c>
    </row>
    <row r="2027" spans="1:19" x14ac:dyDescent="0.3">
      <c r="A2027" t="s">
        <v>257</v>
      </c>
      <c r="B2027" t="s">
        <v>2613</v>
      </c>
      <c r="C2027" t="s">
        <v>2614</v>
      </c>
      <c r="D2027">
        <v>1</v>
      </c>
      <c r="E2027" t="s">
        <v>439</v>
      </c>
      <c r="F2027" t="s">
        <v>440</v>
      </c>
      <c r="G2027" t="s">
        <v>23</v>
      </c>
      <c r="H2027">
        <v>2</v>
      </c>
      <c r="I2027">
        <v>73</v>
      </c>
      <c r="J2027" t="s">
        <v>48</v>
      </c>
      <c r="K2027" t="s">
        <v>52</v>
      </c>
      <c r="L2027" s="13">
        <v>23441606</v>
      </c>
      <c r="M2027" s="13">
        <v>0</v>
      </c>
      <c r="N2027">
        <v>596807</v>
      </c>
      <c r="O2027">
        <v>570</v>
      </c>
      <c r="P2027">
        <v>597377</v>
      </c>
      <c r="Q2027">
        <v>35.334788420000002</v>
      </c>
      <c r="R2027">
        <v>53.769500520000001</v>
      </c>
      <c r="S2027" s="11">
        <v>1690620</v>
      </c>
    </row>
    <row r="2028" spans="1:19" x14ac:dyDescent="0.3">
      <c r="A2028" t="s">
        <v>257</v>
      </c>
      <c r="B2028" t="s">
        <v>2613</v>
      </c>
      <c r="C2028" t="s">
        <v>2615</v>
      </c>
      <c r="D2028">
        <v>0</v>
      </c>
      <c r="E2028" t="s">
        <v>31</v>
      </c>
      <c r="F2028" t="s">
        <v>32</v>
      </c>
      <c r="G2028" t="s">
        <v>44</v>
      </c>
      <c r="H2028">
        <v>5</v>
      </c>
      <c r="I2028">
        <v>46</v>
      </c>
      <c r="J2028" t="s">
        <v>48</v>
      </c>
      <c r="K2028" t="s">
        <v>25</v>
      </c>
      <c r="L2028" s="13">
        <v>119543561</v>
      </c>
      <c r="M2028" s="13">
        <v>17695194</v>
      </c>
      <c r="N2028">
        <v>330258</v>
      </c>
      <c r="O2028">
        <v>266</v>
      </c>
      <c r="P2028">
        <v>330524</v>
      </c>
      <c r="Q2028">
        <v>19.550460780000002</v>
      </c>
      <c r="R2028">
        <v>29.75024213</v>
      </c>
      <c r="S2028" s="11">
        <v>1690620</v>
      </c>
    </row>
    <row r="2029" spans="1:19" x14ac:dyDescent="0.3">
      <c r="A2029" t="s">
        <v>257</v>
      </c>
      <c r="B2029" t="s">
        <v>2613</v>
      </c>
      <c r="C2029" t="s">
        <v>2616</v>
      </c>
      <c r="D2029">
        <v>0</v>
      </c>
      <c r="E2029" t="s">
        <v>155</v>
      </c>
      <c r="F2029" t="s">
        <v>149</v>
      </c>
      <c r="G2029" t="s">
        <v>23</v>
      </c>
      <c r="H2029">
        <v>3</v>
      </c>
      <c r="I2029">
        <v>52</v>
      </c>
      <c r="J2029" t="s">
        <v>48</v>
      </c>
      <c r="K2029" t="s">
        <v>79</v>
      </c>
      <c r="L2029" s="13">
        <v>7370423</v>
      </c>
      <c r="M2029" s="13">
        <v>50000</v>
      </c>
      <c r="N2029">
        <v>23033</v>
      </c>
      <c r="O2029">
        <v>12</v>
      </c>
      <c r="P2029">
        <v>23045</v>
      </c>
      <c r="Q2029">
        <v>1.3631093919999999</v>
      </c>
      <c r="R2029">
        <v>2.0742648940000001</v>
      </c>
      <c r="S2029" s="11">
        <v>1690620</v>
      </c>
    </row>
    <row r="2030" spans="1:19" x14ac:dyDescent="0.3">
      <c r="A2030" t="s">
        <v>257</v>
      </c>
      <c r="B2030" t="s">
        <v>2613</v>
      </c>
      <c r="C2030" t="s">
        <v>2617</v>
      </c>
      <c r="D2030">
        <v>0</v>
      </c>
      <c r="E2030" t="s">
        <v>155</v>
      </c>
      <c r="F2030" t="s">
        <v>240</v>
      </c>
      <c r="G2030" t="s">
        <v>23</v>
      </c>
      <c r="H2030">
        <v>0</v>
      </c>
      <c r="I2030">
        <v>26</v>
      </c>
      <c r="J2030" t="s">
        <v>48</v>
      </c>
      <c r="K2030" t="s">
        <v>79</v>
      </c>
      <c r="L2030" s="13">
        <v>680000</v>
      </c>
      <c r="M2030" s="13">
        <v>0</v>
      </c>
      <c r="N2030">
        <v>20317</v>
      </c>
      <c r="O2030">
        <v>3</v>
      </c>
      <c r="P2030">
        <v>20320</v>
      </c>
      <c r="Q2030">
        <v>1.201925921</v>
      </c>
      <c r="R2030">
        <v>1.828989483</v>
      </c>
      <c r="S2030" s="11">
        <v>1690620</v>
      </c>
    </row>
    <row r="2031" spans="1:19" x14ac:dyDescent="0.3">
      <c r="A2031" t="s">
        <v>257</v>
      </c>
      <c r="B2031" t="s">
        <v>2613</v>
      </c>
      <c r="C2031" t="s">
        <v>2618</v>
      </c>
      <c r="D2031">
        <v>0</v>
      </c>
      <c r="E2031" t="s">
        <v>155</v>
      </c>
      <c r="F2031" t="s">
        <v>407</v>
      </c>
      <c r="G2031" t="s">
        <v>23</v>
      </c>
      <c r="H2031">
        <v>0</v>
      </c>
      <c r="I2031">
        <v>50</v>
      </c>
      <c r="J2031" t="s">
        <v>48</v>
      </c>
      <c r="K2031" t="s">
        <v>52</v>
      </c>
      <c r="L2031" s="13">
        <v>7525000</v>
      </c>
      <c r="M2031" s="13">
        <v>0</v>
      </c>
      <c r="N2031">
        <v>19277</v>
      </c>
      <c r="O2031">
        <v>0</v>
      </c>
      <c r="P2031">
        <v>19277</v>
      </c>
      <c r="Q2031">
        <v>1.1402325769999999</v>
      </c>
      <c r="R2031">
        <v>1.735109757</v>
      </c>
      <c r="S2031" s="11">
        <v>1690620</v>
      </c>
    </row>
    <row r="2032" spans="1:19" x14ac:dyDescent="0.3">
      <c r="A2032" t="s">
        <v>257</v>
      </c>
      <c r="B2032" t="s">
        <v>2613</v>
      </c>
      <c r="C2032" t="s">
        <v>2619</v>
      </c>
      <c r="D2032">
        <v>0</v>
      </c>
      <c r="E2032" t="s">
        <v>155</v>
      </c>
      <c r="F2032" t="s">
        <v>754</v>
      </c>
      <c r="G2032" t="s">
        <v>23</v>
      </c>
      <c r="H2032">
        <v>1</v>
      </c>
      <c r="I2032">
        <v>32</v>
      </c>
      <c r="J2032" t="s">
        <v>48</v>
      </c>
      <c r="K2032" t="s">
        <v>52</v>
      </c>
      <c r="L2032" s="13">
        <v>6850000</v>
      </c>
      <c r="M2032" s="13">
        <v>0</v>
      </c>
      <c r="N2032">
        <v>15389</v>
      </c>
      <c r="O2032">
        <v>3</v>
      </c>
      <c r="P2032">
        <v>15392</v>
      </c>
      <c r="Q2032">
        <v>0.91043522499999996</v>
      </c>
      <c r="R2032">
        <v>1.38542353</v>
      </c>
      <c r="S2032" s="11">
        <v>1690620</v>
      </c>
    </row>
    <row r="2033" spans="1:19" x14ac:dyDescent="0.3">
      <c r="A2033" t="s">
        <v>257</v>
      </c>
      <c r="B2033" t="s">
        <v>2613</v>
      </c>
      <c r="C2033" t="s">
        <v>2620</v>
      </c>
      <c r="D2033">
        <v>0</v>
      </c>
      <c r="E2033" t="s">
        <v>2621</v>
      </c>
      <c r="F2033" t="s">
        <v>752</v>
      </c>
      <c r="G2033" t="s">
        <v>23</v>
      </c>
      <c r="H2033">
        <v>0</v>
      </c>
      <c r="I2033">
        <v>27</v>
      </c>
      <c r="J2033" t="s">
        <v>24</v>
      </c>
      <c r="K2033" t="s">
        <v>25</v>
      </c>
      <c r="L2033" s="13">
        <v>2066100</v>
      </c>
      <c r="M2033" s="13">
        <v>0</v>
      </c>
      <c r="N2033">
        <v>13693</v>
      </c>
      <c r="O2033">
        <v>0</v>
      </c>
      <c r="P2033">
        <v>13693</v>
      </c>
      <c r="Q2033">
        <v>0.80993954899999998</v>
      </c>
      <c r="R2033">
        <v>1.232497687</v>
      </c>
      <c r="S2033" s="11">
        <v>1690620</v>
      </c>
    </row>
    <row r="2034" spans="1:19" x14ac:dyDescent="0.3">
      <c r="A2034" t="s">
        <v>257</v>
      </c>
      <c r="B2034" t="s">
        <v>2613</v>
      </c>
      <c r="C2034" t="s">
        <v>2622</v>
      </c>
      <c r="D2034">
        <v>0</v>
      </c>
      <c r="E2034" t="s">
        <v>155</v>
      </c>
      <c r="F2034" t="s">
        <v>2167</v>
      </c>
      <c r="G2034" t="s">
        <v>23</v>
      </c>
      <c r="H2034">
        <v>0</v>
      </c>
      <c r="I2034">
        <v>41</v>
      </c>
      <c r="J2034" t="s">
        <v>48</v>
      </c>
      <c r="K2034" t="s">
        <v>52</v>
      </c>
      <c r="L2034" s="13">
        <v>60808000</v>
      </c>
      <c r="M2034" s="13">
        <v>0</v>
      </c>
      <c r="N2034">
        <v>11534</v>
      </c>
      <c r="O2034">
        <v>0</v>
      </c>
      <c r="P2034">
        <v>11534</v>
      </c>
      <c r="Q2034">
        <v>0.68223491999999997</v>
      </c>
      <c r="R2034">
        <v>1.0381675539999999</v>
      </c>
      <c r="S2034" s="11">
        <v>1690620</v>
      </c>
    </row>
    <row r="2035" spans="1:19" x14ac:dyDescent="0.3">
      <c r="A2035" t="s">
        <v>56</v>
      </c>
      <c r="B2035" t="s">
        <v>2623</v>
      </c>
      <c r="C2035" t="s">
        <v>2624</v>
      </c>
      <c r="D2035">
        <v>1</v>
      </c>
      <c r="E2035" t="s">
        <v>21</v>
      </c>
      <c r="F2035" t="s">
        <v>22</v>
      </c>
      <c r="G2035" t="s">
        <v>44</v>
      </c>
      <c r="H2035">
        <v>0</v>
      </c>
      <c r="I2035">
        <v>58</v>
      </c>
      <c r="J2035" t="s">
        <v>48</v>
      </c>
      <c r="K2035" t="s">
        <v>52</v>
      </c>
      <c r="L2035" s="13">
        <v>23872876</v>
      </c>
      <c r="M2035" s="13">
        <v>0</v>
      </c>
      <c r="N2035">
        <v>794133</v>
      </c>
      <c r="O2035">
        <v>1518</v>
      </c>
      <c r="P2035">
        <v>795651</v>
      </c>
      <c r="Q2035">
        <v>48.05514754</v>
      </c>
      <c r="R2035">
        <v>74.411855750000001</v>
      </c>
      <c r="S2035" s="11">
        <v>1655704</v>
      </c>
    </row>
    <row r="2036" spans="1:19" x14ac:dyDescent="0.3">
      <c r="A2036" t="s">
        <v>56</v>
      </c>
      <c r="B2036" t="s">
        <v>2623</v>
      </c>
      <c r="C2036" t="s">
        <v>2625</v>
      </c>
      <c r="D2036">
        <v>0</v>
      </c>
      <c r="E2036" t="s">
        <v>31</v>
      </c>
      <c r="F2036" t="s">
        <v>32</v>
      </c>
      <c r="G2036" t="s">
        <v>23</v>
      </c>
      <c r="H2036">
        <v>0</v>
      </c>
      <c r="I2036">
        <v>45</v>
      </c>
      <c r="J2036" t="s">
        <v>48</v>
      </c>
      <c r="K2036" t="s">
        <v>66</v>
      </c>
      <c r="L2036" s="13">
        <v>19012482</v>
      </c>
      <c r="M2036" s="13">
        <v>3125964</v>
      </c>
      <c r="N2036">
        <v>246978</v>
      </c>
      <c r="O2036">
        <v>443</v>
      </c>
      <c r="P2036">
        <v>247421</v>
      </c>
      <c r="Q2036">
        <v>14.943552710000001</v>
      </c>
      <c r="R2036">
        <v>23.139612419999999</v>
      </c>
      <c r="S2036" s="11">
        <v>1655704</v>
      </c>
    </row>
    <row r="2037" spans="1:19" x14ac:dyDescent="0.3">
      <c r="A2037" t="s">
        <v>56</v>
      </c>
      <c r="B2037" t="s">
        <v>2626</v>
      </c>
      <c r="C2037" t="s">
        <v>2627</v>
      </c>
      <c r="D2037">
        <v>1</v>
      </c>
      <c r="E2037" t="s">
        <v>21</v>
      </c>
      <c r="F2037" t="s">
        <v>22</v>
      </c>
      <c r="G2037" t="s">
        <v>23</v>
      </c>
      <c r="H2037">
        <v>0</v>
      </c>
      <c r="I2037">
        <v>50</v>
      </c>
      <c r="J2037" t="s">
        <v>48</v>
      </c>
      <c r="K2037" t="s">
        <v>29</v>
      </c>
      <c r="L2037" s="13">
        <v>79084513</v>
      </c>
      <c r="M2037" s="13">
        <v>14822528</v>
      </c>
      <c r="N2037">
        <v>626957</v>
      </c>
      <c r="O2037">
        <v>4887</v>
      </c>
      <c r="P2037">
        <v>631844</v>
      </c>
      <c r="Q2037">
        <v>34.164274489999997</v>
      </c>
      <c r="R2037">
        <v>58.493296139999998</v>
      </c>
      <c r="S2037" s="11">
        <v>1849429</v>
      </c>
    </row>
    <row r="2038" spans="1:19" x14ac:dyDescent="0.3">
      <c r="A2038" t="s">
        <v>56</v>
      </c>
      <c r="B2038" t="s">
        <v>2626</v>
      </c>
      <c r="C2038" t="s">
        <v>2628</v>
      </c>
      <c r="D2038">
        <v>0</v>
      </c>
      <c r="E2038" t="s">
        <v>31</v>
      </c>
      <c r="F2038" t="s">
        <v>32</v>
      </c>
      <c r="G2038" t="s">
        <v>23</v>
      </c>
      <c r="H2038">
        <v>0</v>
      </c>
      <c r="I2038">
        <v>79</v>
      </c>
      <c r="J2038" t="s">
        <v>48</v>
      </c>
      <c r="K2038" t="s">
        <v>314</v>
      </c>
      <c r="L2038" s="13">
        <v>66558302</v>
      </c>
      <c r="M2038" s="13">
        <v>0</v>
      </c>
      <c r="N2038">
        <v>351610</v>
      </c>
      <c r="O2038">
        <v>2797</v>
      </c>
      <c r="P2038">
        <v>354407</v>
      </c>
      <c r="Q2038">
        <v>19.163049780000001</v>
      </c>
      <c r="R2038">
        <v>32.809417519999997</v>
      </c>
      <c r="S2038" s="11">
        <v>1849429</v>
      </c>
    </row>
    <row r="2039" spans="1:19" x14ac:dyDescent="0.3">
      <c r="A2039" t="s">
        <v>56</v>
      </c>
      <c r="B2039" t="s">
        <v>2626</v>
      </c>
      <c r="C2039" t="s">
        <v>2629</v>
      </c>
      <c r="D2039">
        <v>0</v>
      </c>
      <c r="E2039" t="s">
        <v>41</v>
      </c>
      <c r="F2039" t="s">
        <v>42</v>
      </c>
      <c r="G2039" t="s">
        <v>23</v>
      </c>
      <c r="H2039">
        <v>0</v>
      </c>
      <c r="I2039">
        <v>35</v>
      </c>
      <c r="J2039" t="s">
        <v>38</v>
      </c>
      <c r="K2039" t="s">
        <v>79</v>
      </c>
      <c r="L2039" s="13">
        <v>4536170</v>
      </c>
      <c r="M2039" s="13">
        <v>1131656</v>
      </c>
      <c r="N2039">
        <v>12662</v>
      </c>
      <c r="O2039">
        <v>198</v>
      </c>
      <c r="P2039">
        <v>12860</v>
      </c>
      <c r="Q2039">
        <v>0.69534975399999999</v>
      </c>
      <c r="R2039">
        <v>1.190521376</v>
      </c>
      <c r="S2039" s="11">
        <v>1849429</v>
      </c>
    </row>
    <row r="2040" spans="1:19" x14ac:dyDescent="0.3">
      <c r="A2040" t="s">
        <v>56</v>
      </c>
      <c r="B2040" t="s">
        <v>2626</v>
      </c>
      <c r="C2040" t="s">
        <v>2630</v>
      </c>
      <c r="D2040">
        <v>0</v>
      </c>
      <c r="E2040" t="s">
        <v>155</v>
      </c>
      <c r="F2040" t="s">
        <v>55</v>
      </c>
      <c r="G2040" t="s">
        <v>23</v>
      </c>
      <c r="H2040">
        <v>0</v>
      </c>
      <c r="I2040">
        <v>36</v>
      </c>
      <c r="J2040" t="s">
        <v>48</v>
      </c>
      <c r="K2040" t="s">
        <v>314</v>
      </c>
      <c r="L2040" s="13">
        <v>135000</v>
      </c>
      <c r="M2040" s="13">
        <v>0</v>
      </c>
      <c r="N2040">
        <v>11097</v>
      </c>
      <c r="O2040">
        <v>6</v>
      </c>
      <c r="P2040">
        <v>11103</v>
      </c>
      <c r="Q2040">
        <v>0.60034745899999997</v>
      </c>
      <c r="R2040">
        <v>1.027866162</v>
      </c>
      <c r="S2040" s="11">
        <v>1849429</v>
      </c>
    </row>
    <row r="2041" spans="1:19" x14ac:dyDescent="0.3">
      <c r="A2041" t="s">
        <v>101</v>
      </c>
      <c r="B2041" t="s">
        <v>2631</v>
      </c>
      <c r="C2041" t="s">
        <v>2632</v>
      </c>
      <c r="D2041">
        <v>1</v>
      </c>
      <c r="E2041" t="s">
        <v>105</v>
      </c>
      <c r="F2041" t="s">
        <v>2923</v>
      </c>
      <c r="G2041" t="s">
        <v>23</v>
      </c>
      <c r="H2041">
        <v>1</v>
      </c>
      <c r="I2041">
        <v>42</v>
      </c>
      <c r="J2041" t="s">
        <v>48</v>
      </c>
      <c r="K2041" t="s">
        <v>52</v>
      </c>
      <c r="L2041" s="13">
        <v>37687867</v>
      </c>
      <c r="M2041" s="13">
        <v>8397501</v>
      </c>
      <c r="N2041">
        <v>723641</v>
      </c>
      <c r="O2041">
        <v>792</v>
      </c>
      <c r="P2041">
        <v>724433</v>
      </c>
      <c r="Q2041">
        <v>42.748337999999997</v>
      </c>
      <c r="R2041">
        <v>50.066554250000003</v>
      </c>
      <c r="S2041" s="11">
        <v>1694646</v>
      </c>
    </row>
    <row r="2042" spans="1:19" x14ac:dyDescent="0.3">
      <c r="A2042" t="s">
        <v>101</v>
      </c>
      <c r="B2042" t="s">
        <v>2631</v>
      </c>
      <c r="C2042" t="s">
        <v>2633</v>
      </c>
      <c r="D2042">
        <v>0</v>
      </c>
      <c r="E2042" t="s">
        <v>21</v>
      </c>
      <c r="F2042" t="s">
        <v>22</v>
      </c>
      <c r="G2042" t="s">
        <v>23</v>
      </c>
      <c r="H2042">
        <v>1</v>
      </c>
      <c r="I2042">
        <v>50</v>
      </c>
      <c r="J2042" t="s">
        <v>38</v>
      </c>
      <c r="K2042" t="s">
        <v>66</v>
      </c>
      <c r="L2042" s="13">
        <v>1903590</v>
      </c>
      <c r="M2042" s="13">
        <v>0</v>
      </c>
      <c r="N2042">
        <v>532844</v>
      </c>
      <c r="O2042">
        <v>1424</v>
      </c>
      <c r="P2042">
        <v>534268</v>
      </c>
      <c r="Q2042">
        <v>31.526820350000001</v>
      </c>
      <c r="R2042">
        <v>36.923991319999999</v>
      </c>
      <c r="S2042" s="11">
        <v>1694646</v>
      </c>
    </row>
    <row r="2043" spans="1:19" x14ac:dyDescent="0.3">
      <c r="A2043" t="s">
        <v>101</v>
      </c>
      <c r="B2043" t="s">
        <v>2631</v>
      </c>
      <c r="C2043" t="s">
        <v>2634</v>
      </c>
      <c r="D2043">
        <v>0</v>
      </c>
      <c r="E2043" t="s">
        <v>87</v>
      </c>
      <c r="F2043" t="s">
        <v>88</v>
      </c>
      <c r="G2043" t="s">
        <v>23</v>
      </c>
      <c r="H2043">
        <v>4</v>
      </c>
      <c r="I2043">
        <v>31</v>
      </c>
      <c r="J2043" t="s">
        <v>48</v>
      </c>
      <c r="K2043" t="s">
        <v>52</v>
      </c>
      <c r="L2043" s="13">
        <v>412438</v>
      </c>
      <c r="M2043" s="13">
        <v>0</v>
      </c>
      <c r="N2043">
        <v>135862</v>
      </c>
      <c r="O2043">
        <v>267</v>
      </c>
      <c r="P2043">
        <v>136129</v>
      </c>
      <c r="Q2043">
        <v>8.0328871040000003</v>
      </c>
      <c r="R2043">
        <v>9.40806115</v>
      </c>
      <c r="S2043" s="11">
        <v>1694646</v>
      </c>
    </row>
    <row r="2044" spans="1:19" x14ac:dyDescent="0.3">
      <c r="A2044" t="s">
        <v>101</v>
      </c>
      <c r="B2044" t="s">
        <v>2631</v>
      </c>
      <c r="C2044" t="s">
        <v>2635</v>
      </c>
      <c r="D2044">
        <v>0</v>
      </c>
      <c r="E2044" t="s">
        <v>31</v>
      </c>
      <c r="F2044" t="s">
        <v>32</v>
      </c>
      <c r="G2044" t="s">
        <v>23</v>
      </c>
      <c r="H2044">
        <v>5</v>
      </c>
      <c r="I2044">
        <v>73</v>
      </c>
      <c r="J2044" t="s">
        <v>38</v>
      </c>
      <c r="K2044" t="s">
        <v>39</v>
      </c>
      <c r="L2044" s="13">
        <v>2045953</v>
      </c>
      <c r="M2044" s="13">
        <v>0</v>
      </c>
      <c r="N2044">
        <v>15954</v>
      </c>
      <c r="O2044">
        <v>47</v>
      </c>
      <c r="P2044">
        <v>16001</v>
      </c>
      <c r="Q2044">
        <v>0.94420899700000005</v>
      </c>
      <c r="R2044">
        <v>1.1058509679999999</v>
      </c>
      <c r="S2044" s="11">
        <v>1694646</v>
      </c>
    </row>
    <row r="2045" spans="1:19" x14ac:dyDescent="0.3">
      <c r="A2045" t="s">
        <v>117</v>
      </c>
      <c r="B2045" t="s">
        <v>2636</v>
      </c>
      <c r="C2045" t="s">
        <v>2637</v>
      </c>
      <c r="D2045">
        <v>1</v>
      </c>
      <c r="E2045" t="s">
        <v>21</v>
      </c>
      <c r="F2045" t="s">
        <v>22</v>
      </c>
      <c r="G2045" t="s">
        <v>44</v>
      </c>
      <c r="H2045">
        <v>0</v>
      </c>
      <c r="I2045">
        <v>68</v>
      </c>
      <c r="J2045" t="s">
        <v>48</v>
      </c>
      <c r="K2045" t="s">
        <v>25</v>
      </c>
      <c r="L2045" s="13">
        <v>1846640100</v>
      </c>
      <c r="M2045" s="13">
        <v>1350000000</v>
      </c>
      <c r="N2045">
        <v>556120</v>
      </c>
      <c r="O2045">
        <v>9213</v>
      </c>
      <c r="P2045">
        <v>565333</v>
      </c>
      <c r="Q2045">
        <v>37.851806070000002</v>
      </c>
      <c r="R2045">
        <v>64.302085000000005</v>
      </c>
      <c r="S2045" s="11">
        <v>1493543</v>
      </c>
    </row>
    <row r="2046" spans="1:19" x14ac:dyDescent="0.3">
      <c r="A2046" t="s">
        <v>117</v>
      </c>
      <c r="B2046" t="s">
        <v>2636</v>
      </c>
      <c r="C2046" t="s">
        <v>2638</v>
      </c>
      <c r="D2046">
        <v>0</v>
      </c>
      <c r="E2046" t="s">
        <v>31</v>
      </c>
      <c r="F2046" t="s">
        <v>32</v>
      </c>
      <c r="G2046" t="s">
        <v>23</v>
      </c>
      <c r="H2046">
        <v>1</v>
      </c>
      <c r="I2046">
        <v>60</v>
      </c>
      <c r="J2046" t="s">
        <v>24</v>
      </c>
      <c r="K2046" t="s">
        <v>79</v>
      </c>
      <c r="L2046" s="13">
        <v>94252961</v>
      </c>
      <c r="M2046" s="13">
        <v>9278744</v>
      </c>
      <c r="N2046">
        <v>262171</v>
      </c>
      <c r="O2046">
        <v>2576</v>
      </c>
      <c r="P2046">
        <v>264747</v>
      </c>
      <c r="Q2046">
        <v>17.726104970000002</v>
      </c>
      <c r="R2046">
        <v>30.112843399999999</v>
      </c>
      <c r="S2046" s="11">
        <v>1493543</v>
      </c>
    </row>
    <row r="2047" spans="1:19" x14ac:dyDescent="0.3">
      <c r="A2047" t="s">
        <v>117</v>
      </c>
      <c r="B2047" t="s">
        <v>2636</v>
      </c>
      <c r="C2047" t="s">
        <v>2639</v>
      </c>
      <c r="D2047">
        <v>0</v>
      </c>
      <c r="E2047" t="s">
        <v>155</v>
      </c>
      <c r="F2047" t="s">
        <v>1822</v>
      </c>
      <c r="G2047" t="s">
        <v>23</v>
      </c>
      <c r="H2047">
        <v>0</v>
      </c>
      <c r="I2047">
        <v>59</v>
      </c>
      <c r="J2047" t="s">
        <v>48</v>
      </c>
      <c r="K2047" t="s">
        <v>29</v>
      </c>
      <c r="L2047" s="13">
        <v>18029611</v>
      </c>
      <c r="M2047" s="13">
        <v>0</v>
      </c>
      <c r="N2047">
        <v>10540</v>
      </c>
      <c r="O2047">
        <v>146</v>
      </c>
      <c r="P2047">
        <v>10686</v>
      </c>
      <c r="Q2047">
        <v>0.715479902</v>
      </c>
      <c r="R2047">
        <v>1.215446614</v>
      </c>
      <c r="S2047" s="11">
        <v>1493543</v>
      </c>
    </row>
    <row r="2048" spans="1:19" x14ac:dyDescent="0.3">
      <c r="A2048" t="s">
        <v>228</v>
      </c>
      <c r="B2048" t="s">
        <v>2640</v>
      </c>
      <c r="C2048" t="s">
        <v>2641</v>
      </c>
      <c r="D2048">
        <v>1</v>
      </c>
      <c r="E2048" t="s">
        <v>231</v>
      </c>
      <c r="F2048" t="s">
        <v>232</v>
      </c>
      <c r="G2048" t="s">
        <v>23</v>
      </c>
      <c r="H2048">
        <v>1</v>
      </c>
      <c r="I2048">
        <v>44</v>
      </c>
      <c r="J2048" t="s">
        <v>38</v>
      </c>
      <c r="K2048" t="s">
        <v>29</v>
      </c>
      <c r="L2048" s="13">
        <v>51360700</v>
      </c>
      <c r="M2048" s="13">
        <v>2896862</v>
      </c>
      <c r="N2048">
        <v>470346</v>
      </c>
      <c r="O2048">
        <v>5810</v>
      </c>
      <c r="P2048">
        <v>476156</v>
      </c>
      <c r="Q2048">
        <v>31.907161819999999</v>
      </c>
      <c r="R2048">
        <v>44.667206999999998</v>
      </c>
      <c r="S2048" s="11">
        <v>1492317</v>
      </c>
    </row>
    <row r="2049" spans="1:19" x14ac:dyDescent="0.3">
      <c r="A2049" t="s">
        <v>228</v>
      </c>
      <c r="B2049" t="s">
        <v>2640</v>
      </c>
      <c r="C2049" t="s">
        <v>2642</v>
      </c>
      <c r="D2049">
        <v>0</v>
      </c>
      <c r="E2049" t="s">
        <v>252</v>
      </c>
      <c r="F2049" t="s">
        <v>253</v>
      </c>
      <c r="G2049" t="s">
        <v>23</v>
      </c>
      <c r="H2049">
        <v>9</v>
      </c>
      <c r="I2049">
        <v>66</v>
      </c>
      <c r="J2049" t="s">
        <v>38</v>
      </c>
      <c r="K2049" t="s">
        <v>29</v>
      </c>
      <c r="L2049" s="13">
        <v>259584771</v>
      </c>
      <c r="M2049" s="13">
        <v>16220826</v>
      </c>
      <c r="N2049">
        <v>353735</v>
      </c>
      <c r="O2049">
        <v>1654</v>
      </c>
      <c r="P2049">
        <v>355389</v>
      </c>
      <c r="Q2049">
        <v>23.814578269999998</v>
      </c>
      <c r="R2049">
        <v>33.338305149999997</v>
      </c>
      <c r="S2049" s="11">
        <v>1492317</v>
      </c>
    </row>
    <row r="2050" spans="1:19" x14ac:dyDescent="0.3">
      <c r="A2050" t="s">
        <v>228</v>
      </c>
      <c r="B2050" t="s">
        <v>2640</v>
      </c>
      <c r="C2050" t="s">
        <v>2643</v>
      </c>
      <c r="D2050">
        <v>0</v>
      </c>
      <c r="E2050" t="s">
        <v>155</v>
      </c>
      <c r="F2050" t="s">
        <v>237</v>
      </c>
      <c r="G2050" t="s">
        <v>44</v>
      </c>
      <c r="H2050">
        <v>0</v>
      </c>
      <c r="I2050">
        <v>32</v>
      </c>
      <c r="J2050" t="s">
        <v>38</v>
      </c>
      <c r="K2050" t="s">
        <v>29</v>
      </c>
      <c r="L2050" s="13">
        <v>4743888</v>
      </c>
      <c r="M2050" s="13">
        <v>484000</v>
      </c>
      <c r="N2050">
        <v>91130</v>
      </c>
      <c r="O2050">
        <v>986</v>
      </c>
      <c r="P2050">
        <v>92116</v>
      </c>
      <c r="Q2050">
        <v>6.1726831500000001</v>
      </c>
      <c r="R2050">
        <v>8.6412109479999994</v>
      </c>
      <c r="S2050" s="11">
        <v>1492317</v>
      </c>
    </row>
    <row r="2051" spans="1:19" x14ac:dyDescent="0.3">
      <c r="A2051" t="s">
        <v>228</v>
      </c>
      <c r="B2051" t="s">
        <v>2640</v>
      </c>
      <c r="C2051" t="s">
        <v>2644</v>
      </c>
      <c r="D2051">
        <v>0</v>
      </c>
      <c r="E2051" t="s">
        <v>239</v>
      </c>
      <c r="F2051" t="s">
        <v>240</v>
      </c>
      <c r="G2051" t="s">
        <v>23</v>
      </c>
      <c r="H2051">
        <v>3</v>
      </c>
      <c r="I2051">
        <v>32</v>
      </c>
      <c r="J2051" t="s">
        <v>38</v>
      </c>
      <c r="K2051" t="s">
        <v>25</v>
      </c>
      <c r="L2051" s="13">
        <v>42385</v>
      </c>
      <c r="M2051" s="13">
        <v>0</v>
      </c>
      <c r="N2051">
        <v>58855</v>
      </c>
      <c r="O2051">
        <v>590</v>
      </c>
      <c r="P2051">
        <v>59445</v>
      </c>
      <c r="Q2051">
        <v>3.9834029900000001</v>
      </c>
      <c r="R2051">
        <v>5.5764121849999997</v>
      </c>
      <c r="S2051" s="11">
        <v>1492317</v>
      </c>
    </row>
    <row r="2052" spans="1:19" x14ac:dyDescent="0.3">
      <c r="A2052" t="s">
        <v>228</v>
      </c>
      <c r="B2052" t="s">
        <v>2640</v>
      </c>
      <c r="C2052" t="s">
        <v>2645</v>
      </c>
      <c r="D2052">
        <v>0</v>
      </c>
      <c r="E2052" t="s">
        <v>242</v>
      </c>
      <c r="F2052" t="s">
        <v>243</v>
      </c>
      <c r="G2052" t="s">
        <v>23</v>
      </c>
      <c r="H2052">
        <v>0</v>
      </c>
      <c r="I2052">
        <v>44</v>
      </c>
      <c r="J2052" t="s">
        <v>38</v>
      </c>
      <c r="K2052" t="s">
        <v>66</v>
      </c>
      <c r="L2052" s="13">
        <v>1096500</v>
      </c>
      <c r="M2052" s="13">
        <v>0</v>
      </c>
      <c r="N2052">
        <v>23844</v>
      </c>
      <c r="O2052">
        <v>179</v>
      </c>
      <c r="P2052">
        <v>24023</v>
      </c>
      <c r="Q2052">
        <v>1.6097786190000001</v>
      </c>
      <c r="R2052">
        <v>2.2535478160000002</v>
      </c>
      <c r="S2052" s="11">
        <v>1492317</v>
      </c>
    </row>
    <row r="2053" spans="1:19" x14ac:dyDescent="0.3">
      <c r="A2053" t="s">
        <v>228</v>
      </c>
      <c r="B2053" t="s">
        <v>2640</v>
      </c>
      <c r="C2053" t="s">
        <v>33</v>
      </c>
      <c r="D2053">
        <v>0</v>
      </c>
      <c r="E2053" t="s">
        <v>33</v>
      </c>
      <c r="F2053" t="s">
        <v>2885</v>
      </c>
      <c r="G2053" t="s">
        <v>34</v>
      </c>
      <c r="J2053" t="s">
        <v>34</v>
      </c>
      <c r="K2053" t="s">
        <v>34</v>
      </c>
      <c r="N2053">
        <v>13900</v>
      </c>
      <c r="O2053">
        <v>156</v>
      </c>
      <c r="P2053">
        <v>14056</v>
      </c>
      <c r="Q2053">
        <v>0.94189103299999999</v>
      </c>
      <c r="R2053">
        <v>1.3185642129999999</v>
      </c>
      <c r="S2053" s="11">
        <v>1492317</v>
      </c>
    </row>
    <row r="2054" spans="1:19" x14ac:dyDescent="0.3">
      <c r="A2054" t="s">
        <v>347</v>
      </c>
      <c r="B2054" t="s">
        <v>2646</v>
      </c>
      <c r="C2054" t="s">
        <v>2647</v>
      </c>
      <c r="D2054">
        <v>1</v>
      </c>
      <c r="E2054" t="s">
        <v>21</v>
      </c>
      <c r="F2054" t="s">
        <v>22</v>
      </c>
      <c r="G2054" t="s">
        <v>23</v>
      </c>
      <c r="H2054">
        <v>0</v>
      </c>
      <c r="I2054">
        <v>41</v>
      </c>
      <c r="J2054" t="s">
        <v>48</v>
      </c>
      <c r="K2054" t="s">
        <v>52</v>
      </c>
      <c r="L2054" s="13">
        <v>14445139</v>
      </c>
      <c r="M2054" s="13">
        <v>0</v>
      </c>
      <c r="N2054">
        <v>681437</v>
      </c>
      <c r="O2054">
        <v>2729</v>
      </c>
      <c r="P2054">
        <v>684166</v>
      </c>
      <c r="Q2054">
        <v>45.62204637</v>
      </c>
      <c r="R2054">
        <v>57.402014459999997</v>
      </c>
      <c r="S2054" s="11">
        <v>1499639</v>
      </c>
    </row>
    <row r="2055" spans="1:19" x14ac:dyDescent="0.3">
      <c r="A2055" t="s">
        <v>347</v>
      </c>
      <c r="B2055" t="s">
        <v>2646</v>
      </c>
      <c r="C2055" t="s">
        <v>2648</v>
      </c>
      <c r="D2055">
        <v>0</v>
      </c>
      <c r="E2055" t="s">
        <v>31</v>
      </c>
      <c r="F2055" t="s">
        <v>32</v>
      </c>
      <c r="G2055" t="s">
        <v>23</v>
      </c>
      <c r="H2055">
        <v>0</v>
      </c>
      <c r="I2055">
        <v>60</v>
      </c>
      <c r="J2055" t="s">
        <v>48</v>
      </c>
      <c r="K2055" t="s">
        <v>29</v>
      </c>
      <c r="L2055" s="13">
        <v>82846198</v>
      </c>
      <c r="M2055" s="13">
        <v>0</v>
      </c>
      <c r="N2055">
        <v>440461</v>
      </c>
      <c r="O2055">
        <v>864</v>
      </c>
      <c r="P2055">
        <v>441325</v>
      </c>
      <c r="Q2055">
        <v>29.428749190000001</v>
      </c>
      <c r="R2055">
        <v>37.027481680000001</v>
      </c>
      <c r="S2055" s="11">
        <v>1499639</v>
      </c>
    </row>
    <row r="2056" spans="1:19" x14ac:dyDescent="0.3">
      <c r="A2056" t="s">
        <v>347</v>
      </c>
      <c r="B2056" t="s">
        <v>2646</v>
      </c>
      <c r="C2056" t="s">
        <v>2649</v>
      </c>
      <c r="D2056">
        <v>0</v>
      </c>
      <c r="E2056" t="s">
        <v>155</v>
      </c>
      <c r="F2056" t="s">
        <v>55</v>
      </c>
      <c r="G2056" t="s">
        <v>23</v>
      </c>
      <c r="H2056">
        <v>0</v>
      </c>
      <c r="I2056">
        <v>68</v>
      </c>
      <c r="J2056" t="s">
        <v>48</v>
      </c>
      <c r="K2056" t="s">
        <v>52</v>
      </c>
      <c r="L2056" s="13">
        <v>4136542</v>
      </c>
      <c r="M2056" s="13">
        <v>100000</v>
      </c>
      <c r="N2056">
        <v>23626</v>
      </c>
      <c r="O2056">
        <v>20</v>
      </c>
      <c r="P2056">
        <v>23646</v>
      </c>
      <c r="Q2056">
        <v>1.576779478</v>
      </c>
      <c r="R2056">
        <v>1.9839162340000001</v>
      </c>
      <c r="S2056" s="11">
        <v>1499639</v>
      </c>
    </row>
    <row r="2057" spans="1:19" x14ac:dyDescent="0.3">
      <c r="A2057" t="s">
        <v>347</v>
      </c>
      <c r="B2057" t="s">
        <v>2646</v>
      </c>
      <c r="C2057" t="s">
        <v>33</v>
      </c>
      <c r="D2057">
        <v>0</v>
      </c>
      <c r="E2057" t="s">
        <v>33</v>
      </c>
      <c r="F2057" t="s">
        <v>2885</v>
      </c>
      <c r="G2057" t="s">
        <v>34</v>
      </c>
      <c r="J2057" t="s">
        <v>34</v>
      </c>
      <c r="K2057" t="s">
        <v>34</v>
      </c>
      <c r="N2057">
        <v>15588</v>
      </c>
      <c r="O2057">
        <v>38</v>
      </c>
      <c r="P2057">
        <v>15626</v>
      </c>
      <c r="Q2057">
        <v>1.041984104</v>
      </c>
      <c r="R2057">
        <v>1.311032524</v>
      </c>
      <c r="S2057" s="11">
        <v>1499639</v>
      </c>
    </row>
    <row r="2058" spans="1:19" x14ac:dyDescent="0.3">
      <c r="A2058" t="s">
        <v>45</v>
      </c>
      <c r="B2058" t="s">
        <v>2650</v>
      </c>
      <c r="C2058" t="s">
        <v>2651</v>
      </c>
      <c r="D2058">
        <v>1</v>
      </c>
      <c r="E2058" t="s">
        <v>158</v>
      </c>
      <c r="F2058" t="s">
        <v>159</v>
      </c>
      <c r="G2058" t="s">
        <v>23</v>
      </c>
      <c r="H2058">
        <v>9</v>
      </c>
      <c r="I2058">
        <v>57</v>
      </c>
      <c r="J2058" t="s">
        <v>48</v>
      </c>
      <c r="K2058" t="s">
        <v>25</v>
      </c>
      <c r="L2058" s="13">
        <v>181441465</v>
      </c>
      <c r="M2058" s="13">
        <v>54080733</v>
      </c>
      <c r="N2058">
        <v>738618</v>
      </c>
      <c r="O2058">
        <v>2351</v>
      </c>
      <c r="P2058">
        <v>740969</v>
      </c>
      <c r="Q2058">
        <v>31.252607130000001</v>
      </c>
      <c r="R2058">
        <v>63.278222329999998</v>
      </c>
      <c r="S2058" s="11">
        <v>2370903</v>
      </c>
    </row>
    <row r="2059" spans="1:19" x14ac:dyDescent="0.3">
      <c r="A2059" t="s">
        <v>45</v>
      </c>
      <c r="B2059" t="s">
        <v>2650</v>
      </c>
      <c r="C2059" t="s">
        <v>2652</v>
      </c>
      <c r="D2059">
        <v>0</v>
      </c>
      <c r="E2059" t="s">
        <v>50</v>
      </c>
      <c r="F2059" t="s">
        <v>51</v>
      </c>
      <c r="G2059" t="s">
        <v>23</v>
      </c>
      <c r="H2059">
        <v>11</v>
      </c>
      <c r="I2059">
        <v>46</v>
      </c>
      <c r="J2059" t="s">
        <v>48</v>
      </c>
      <c r="K2059" t="s">
        <v>29</v>
      </c>
      <c r="L2059" s="13">
        <v>117277230</v>
      </c>
      <c r="M2059" s="13">
        <v>52183748</v>
      </c>
      <c r="N2059">
        <v>328088</v>
      </c>
      <c r="O2059">
        <v>736</v>
      </c>
      <c r="P2059">
        <v>328824</v>
      </c>
      <c r="Q2059">
        <v>13.86914606</v>
      </c>
      <c r="R2059">
        <v>28.08133428</v>
      </c>
      <c r="S2059" s="11">
        <v>2370903</v>
      </c>
    </row>
    <row r="2060" spans="1:19" x14ac:dyDescent="0.3">
      <c r="A2060" t="s">
        <v>45</v>
      </c>
      <c r="B2060" t="s">
        <v>2650</v>
      </c>
      <c r="C2060" t="s">
        <v>2653</v>
      </c>
      <c r="D2060">
        <v>0</v>
      </c>
      <c r="E2060" t="s">
        <v>54</v>
      </c>
      <c r="F2060" t="s">
        <v>55</v>
      </c>
      <c r="G2060" t="s">
        <v>23</v>
      </c>
      <c r="H2060">
        <v>0</v>
      </c>
      <c r="I2060">
        <v>47</v>
      </c>
      <c r="J2060" t="s">
        <v>48</v>
      </c>
      <c r="K2060" t="s">
        <v>167</v>
      </c>
      <c r="L2060" s="13">
        <v>47000</v>
      </c>
      <c r="M2060" s="13">
        <v>13097861</v>
      </c>
      <c r="N2060">
        <v>47260</v>
      </c>
      <c r="O2060">
        <v>172</v>
      </c>
      <c r="P2060">
        <v>47432</v>
      </c>
      <c r="Q2060">
        <v>2.000587962</v>
      </c>
      <c r="R2060">
        <v>4.050658855</v>
      </c>
      <c r="S2060" s="11">
        <v>2370903</v>
      </c>
    </row>
    <row r="2061" spans="1:19" x14ac:dyDescent="0.3">
      <c r="A2061" t="s">
        <v>45</v>
      </c>
      <c r="B2061" t="s">
        <v>2650</v>
      </c>
      <c r="C2061" t="s">
        <v>33</v>
      </c>
      <c r="D2061">
        <v>0</v>
      </c>
      <c r="E2061" t="s">
        <v>33</v>
      </c>
      <c r="F2061" t="s">
        <v>2885</v>
      </c>
      <c r="G2061" t="s">
        <v>34</v>
      </c>
      <c r="J2061" t="s">
        <v>34</v>
      </c>
      <c r="K2061" t="s">
        <v>34</v>
      </c>
      <c r="N2061">
        <v>20365</v>
      </c>
      <c r="O2061">
        <v>61</v>
      </c>
      <c r="P2061">
        <v>20426</v>
      </c>
      <c r="Q2061">
        <v>0.86152828699999995</v>
      </c>
      <c r="R2061">
        <v>1.744365782</v>
      </c>
      <c r="S2061" s="11">
        <v>2370903</v>
      </c>
    </row>
    <row r="2062" spans="1:19" x14ac:dyDescent="0.3">
      <c r="A2062" t="s">
        <v>228</v>
      </c>
      <c r="B2062" t="s">
        <v>2654</v>
      </c>
      <c r="C2062" t="s">
        <v>2655</v>
      </c>
      <c r="D2062">
        <v>1</v>
      </c>
      <c r="E2062" t="s">
        <v>231</v>
      </c>
      <c r="F2062" t="s">
        <v>232</v>
      </c>
      <c r="G2062" t="s">
        <v>23</v>
      </c>
      <c r="H2062">
        <v>0</v>
      </c>
      <c r="I2062">
        <v>68</v>
      </c>
      <c r="J2062" t="s">
        <v>48</v>
      </c>
      <c r="K2062" t="s">
        <v>79</v>
      </c>
      <c r="L2062" s="13">
        <v>42452076</v>
      </c>
      <c r="M2062" s="13">
        <v>2368600</v>
      </c>
      <c r="N2062">
        <v>583621</v>
      </c>
      <c r="O2062">
        <v>5357</v>
      </c>
      <c r="P2062">
        <v>588978</v>
      </c>
      <c r="Q2062">
        <v>40.311912239999998</v>
      </c>
      <c r="R2062">
        <v>55.561236620000003</v>
      </c>
      <c r="S2062" s="11">
        <v>1461052</v>
      </c>
    </row>
    <row r="2063" spans="1:19" x14ac:dyDescent="0.3">
      <c r="A2063" t="s">
        <v>228</v>
      </c>
      <c r="B2063" t="s">
        <v>2654</v>
      </c>
      <c r="C2063" t="s">
        <v>2656</v>
      </c>
      <c r="D2063">
        <v>0</v>
      </c>
      <c r="E2063" t="s">
        <v>2657</v>
      </c>
      <c r="F2063" t="s">
        <v>389</v>
      </c>
      <c r="G2063" t="s">
        <v>23</v>
      </c>
      <c r="H2063">
        <v>0</v>
      </c>
      <c r="I2063">
        <v>52</v>
      </c>
      <c r="J2063" t="s">
        <v>48</v>
      </c>
      <c r="K2063" t="s">
        <v>79</v>
      </c>
      <c r="L2063" s="13">
        <v>152293009</v>
      </c>
      <c r="M2063" s="13">
        <v>30542133</v>
      </c>
      <c r="N2063">
        <v>220417</v>
      </c>
      <c r="O2063">
        <v>432</v>
      </c>
      <c r="P2063">
        <v>220849</v>
      </c>
      <c r="Q2063">
        <v>15.11575221</v>
      </c>
      <c r="R2063">
        <v>20.833789289999999</v>
      </c>
      <c r="S2063" s="11">
        <v>1461052</v>
      </c>
    </row>
    <row r="2064" spans="1:19" x14ac:dyDescent="0.3">
      <c r="A2064" t="s">
        <v>228</v>
      </c>
      <c r="B2064" t="s">
        <v>2654</v>
      </c>
      <c r="C2064" t="s">
        <v>2658</v>
      </c>
      <c r="D2064">
        <v>0</v>
      </c>
      <c r="E2064" t="s">
        <v>155</v>
      </c>
      <c r="F2064" t="s">
        <v>237</v>
      </c>
      <c r="G2064" t="s">
        <v>23</v>
      </c>
      <c r="H2064">
        <v>3</v>
      </c>
      <c r="I2064">
        <v>62</v>
      </c>
      <c r="J2064" t="s">
        <v>48</v>
      </c>
      <c r="K2064" t="s">
        <v>29</v>
      </c>
      <c r="L2064" s="13">
        <v>649749591</v>
      </c>
      <c r="M2064" s="13">
        <v>363510252</v>
      </c>
      <c r="N2064">
        <v>102418</v>
      </c>
      <c r="O2064">
        <v>453</v>
      </c>
      <c r="P2064">
        <v>102871</v>
      </c>
      <c r="Q2064">
        <v>7.040885608</v>
      </c>
      <c r="R2064">
        <v>9.7043352590000005</v>
      </c>
      <c r="S2064" s="11">
        <v>1461052</v>
      </c>
    </row>
    <row r="2065" spans="1:19" x14ac:dyDescent="0.3">
      <c r="A2065" t="s">
        <v>228</v>
      </c>
      <c r="B2065" t="s">
        <v>2654</v>
      </c>
      <c r="C2065" t="s">
        <v>2659</v>
      </c>
      <c r="D2065">
        <v>0</v>
      </c>
      <c r="E2065" t="s">
        <v>239</v>
      </c>
      <c r="F2065" t="s">
        <v>240</v>
      </c>
      <c r="G2065" t="s">
        <v>23</v>
      </c>
      <c r="H2065">
        <v>0</v>
      </c>
      <c r="I2065">
        <v>44</v>
      </c>
      <c r="J2065" t="s">
        <v>48</v>
      </c>
      <c r="K2065" t="s">
        <v>25</v>
      </c>
      <c r="L2065" s="13">
        <v>4857567</v>
      </c>
      <c r="M2065" s="13">
        <v>37000</v>
      </c>
      <c r="N2065">
        <v>57740</v>
      </c>
      <c r="O2065">
        <v>184</v>
      </c>
      <c r="P2065">
        <v>57924</v>
      </c>
      <c r="Q2065">
        <v>3.9645406190000001</v>
      </c>
      <c r="R2065">
        <v>5.4642602440000001</v>
      </c>
      <c r="S2065" s="11">
        <v>1461052</v>
      </c>
    </row>
    <row r="2066" spans="1:19" x14ac:dyDescent="0.3">
      <c r="A2066" t="s">
        <v>228</v>
      </c>
      <c r="B2066" t="s">
        <v>2654</v>
      </c>
      <c r="C2066" t="s">
        <v>2660</v>
      </c>
      <c r="D2066">
        <v>0</v>
      </c>
      <c r="E2066" t="s">
        <v>155</v>
      </c>
      <c r="F2066" t="s">
        <v>2661</v>
      </c>
      <c r="G2066" t="s">
        <v>23</v>
      </c>
      <c r="H2066">
        <v>0</v>
      </c>
      <c r="I2066">
        <v>63</v>
      </c>
      <c r="J2066" t="s">
        <v>48</v>
      </c>
      <c r="K2066" t="s">
        <v>29</v>
      </c>
      <c r="L2066" s="13">
        <v>8874369</v>
      </c>
      <c r="M2066" s="13">
        <v>776000</v>
      </c>
      <c r="N2066">
        <v>28234</v>
      </c>
      <c r="O2066">
        <v>40</v>
      </c>
      <c r="P2066">
        <v>28274</v>
      </c>
      <c r="Q2066">
        <v>1.9351809520000001</v>
      </c>
      <c r="R2066">
        <v>2.6672276450000001</v>
      </c>
      <c r="S2066" s="11">
        <v>1461052</v>
      </c>
    </row>
    <row r="2067" spans="1:19" x14ac:dyDescent="0.3">
      <c r="A2067" t="s">
        <v>228</v>
      </c>
      <c r="B2067" t="s">
        <v>2654</v>
      </c>
      <c r="C2067" t="s">
        <v>2662</v>
      </c>
      <c r="D2067">
        <v>0</v>
      </c>
      <c r="E2067" t="s">
        <v>242</v>
      </c>
      <c r="F2067" t="s">
        <v>243</v>
      </c>
      <c r="G2067" t="s">
        <v>23</v>
      </c>
      <c r="H2067">
        <v>0</v>
      </c>
      <c r="I2067">
        <v>53</v>
      </c>
      <c r="J2067" t="s">
        <v>48</v>
      </c>
      <c r="K2067" t="s">
        <v>29</v>
      </c>
      <c r="L2067" s="13">
        <v>9400851</v>
      </c>
      <c r="M2067" s="13">
        <v>1375452</v>
      </c>
      <c r="N2067">
        <v>23375</v>
      </c>
      <c r="O2067">
        <v>102</v>
      </c>
      <c r="P2067">
        <v>23477</v>
      </c>
      <c r="Q2067">
        <v>1.6068558820000001</v>
      </c>
      <c r="R2067">
        <v>2.2147026749999998</v>
      </c>
      <c r="S2067" s="11">
        <v>1461052</v>
      </c>
    </row>
    <row r="2068" spans="1:19" x14ac:dyDescent="0.3">
      <c r="A2068" t="s">
        <v>228</v>
      </c>
      <c r="B2068" t="s">
        <v>2654</v>
      </c>
      <c r="C2068" t="s">
        <v>33</v>
      </c>
      <c r="D2068">
        <v>0</v>
      </c>
      <c r="E2068" t="s">
        <v>33</v>
      </c>
      <c r="F2068" t="s">
        <v>2885</v>
      </c>
      <c r="G2068" t="s">
        <v>34</v>
      </c>
      <c r="J2068" t="s">
        <v>34</v>
      </c>
      <c r="K2068" t="s">
        <v>34</v>
      </c>
      <c r="N2068">
        <v>15050</v>
      </c>
      <c r="O2068">
        <v>55</v>
      </c>
      <c r="P2068">
        <v>15105</v>
      </c>
      <c r="Q2068">
        <v>1.033844107</v>
      </c>
      <c r="R2068">
        <v>1.4249300979999999</v>
      </c>
      <c r="S2068" s="11">
        <v>1461052</v>
      </c>
    </row>
    <row r="2069" spans="1:19" x14ac:dyDescent="0.3">
      <c r="A2069" t="s">
        <v>228</v>
      </c>
      <c r="B2069" t="s">
        <v>2663</v>
      </c>
      <c r="C2069" t="s">
        <v>2664</v>
      </c>
      <c r="D2069">
        <v>1</v>
      </c>
      <c r="E2069" t="s">
        <v>252</v>
      </c>
      <c r="F2069" t="s">
        <v>253</v>
      </c>
      <c r="G2069" t="s">
        <v>23</v>
      </c>
      <c r="H2069">
        <v>0</v>
      </c>
      <c r="I2069">
        <v>39</v>
      </c>
      <c r="J2069" t="s">
        <v>48</v>
      </c>
      <c r="K2069" t="s">
        <v>29</v>
      </c>
      <c r="L2069" s="13">
        <v>65803231</v>
      </c>
      <c r="M2069" s="13">
        <v>32734079</v>
      </c>
      <c r="N2069">
        <v>503459</v>
      </c>
      <c r="O2069">
        <v>1354</v>
      </c>
      <c r="P2069">
        <v>504813</v>
      </c>
      <c r="Q2069">
        <v>32.33824886</v>
      </c>
      <c r="R2069">
        <v>42.962516000000001</v>
      </c>
      <c r="S2069" s="11">
        <v>1561040</v>
      </c>
    </row>
    <row r="2070" spans="1:19" x14ac:dyDescent="0.3">
      <c r="A2070" t="s">
        <v>228</v>
      </c>
      <c r="B2070" t="s">
        <v>2663</v>
      </c>
      <c r="C2070" t="s">
        <v>2665</v>
      </c>
      <c r="D2070">
        <v>0</v>
      </c>
      <c r="E2070" t="s">
        <v>31</v>
      </c>
      <c r="F2070" t="s">
        <v>32</v>
      </c>
      <c r="G2070" t="s">
        <v>23</v>
      </c>
      <c r="H2070">
        <v>10</v>
      </c>
      <c r="I2070">
        <v>70</v>
      </c>
      <c r="J2070" t="s">
        <v>48</v>
      </c>
      <c r="K2070" t="s">
        <v>52</v>
      </c>
      <c r="L2070" s="13">
        <v>236241267</v>
      </c>
      <c r="M2070" s="13">
        <v>7450651</v>
      </c>
      <c r="N2070">
        <v>425785</v>
      </c>
      <c r="O2070">
        <v>2335</v>
      </c>
      <c r="P2070">
        <v>428120</v>
      </c>
      <c r="Q2070">
        <v>27.425306209999999</v>
      </c>
      <c r="R2070">
        <v>36.435496610000001</v>
      </c>
      <c r="S2070" s="11">
        <v>1561040</v>
      </c>
    </row>
    <row r="2071" spans="1:19" x14ac:dyDescent="0.3">
      <c r="A2071" t="s">
        <v>228</v>
      </c>
      <c r="B2071" t="s">
        <v>2663</v>
      </c>
      <c r="C2071" t="s">
        <v>2666</v>
      </c>
      <c r="D2071">
        <v>0</v>
      </c>
      <c r="E2071" t="s">
        <v>155</v>
      </c>
      <c r="F2071" t="s">
        <v>237</v>
      </c>
      <c r="G2071" t="s">
        <v>23</v>
      </c>
      <c r="I2071">
        <v>58</v>
      </c>
      <c r="J2071" t="s">
        <v>48</v>
      </c>
      <c r="K2071" t="s">
        <v>711</v>
      </c>
      <c r="L2071" s="13" t="s">
        <v>711</v>
      </c>
      <c r="M2071" s="13" t="s">
        <v>711</v>
      </c>
      <c r="N2071">
        <v>143173</v>
      </c>
      <c r="O2071">
        <v>877</v>
      </c>
      <c r="P2071">
        <v>144050</v>
      </c>
      <c r="Q2071">
        <v>9.2278224770000001</v>
      </c>
      <c r="R2071">
        <v>12.259491000000001</v>
      </c>
      <c r="S2071" s="11">
        <v>1561040</v>
      </c>
    </row>
    <row r="2072" spans="1:19" x14ac:dyDescent="0.3">
      <c r="A2072" t="s">
        <v>228</v>
      </c>
      <c r="B2072" t="s">
        <v>2663</v>
      </c>
      <c r="C2072" t="s">
        <v>2667</v>
      </c>
      <c r="D2072">
        <v>0</v>
      </c>
      <c r="E2072" t="s">
        <v>239</v>
      </c>
      <c r="F2072" t="s">
        <v>240</v>
      </c>
      <c r="G2072" t="s">
        <v>23</v>
      </c>
      <c r="H2072">
        <v>0</v>
      </c>
      <c r="I2072">
        <v>59</v>
      </c>
      <c r="J2072" t="s">
        <v>48</v>
      </c>
      <c r="K2072" t="s">
        <v>52</v>
      </c>
      <c r="L2072" s="13">
        <v>18957000</v>
      </c>
      <c r="M2072" s="13">
        <v>0</v>
      </c>
      <c r="N2072">
        <v>27438</v>
      </c>
      <c r="O2072">
        <v>426</v>
      </c>
      <c r="P2072">
        <v>27864</v>
      </c>
      <c r="Q2072">
        <v>1.7849638699999999</v>
      </c>
      <c r="R2072">
        <v>2.3713881099999998</v>
      </c>
      <c r="S2072" s="11">
        <v>1561040</v>
      </c>
    </row>
    <row r="2073" spans="1:19" x14ac:dyDescent="0.3">
      <c r="A2073" t="s">
        <v>228</v>
      </c>
      <c r="B2073" t="s">
        <v>2663</v>
      </c>
      <c r="C2073" t="s">
        <v>2668</v>
      </c>
      <c r="D2073">
        <v>0</v>
      </c>
      <c r="E2073" t="s">
        <v>242</v>
      </c>
      <c r="F2073" t="s">
        <v>243</v>
      </c>
      <c r="G2073" t="s">
        <v>23</v>
      </c>
      <c r="H2073">
        <v>1</v>
      </c>
      <c r="I2073">
        <v>51</v>
      </c>
      <c r="J2073" t="s">
        <v>48</v>
      </c>
      <c r="K2073" t="s">
        <v>29</v>
      </c>
      <c r="L2073" s="13">
        <v>4730000</v>
      </c>
      <c r="M2073" s="13">
        <v>1375000</v>
      </c>
      <c r="N2073">
        <v>16708</v>
      </c>
      <c r="O2073">
        <v>171</v>
      </c>
      <c r="P2073">
        <v>16879</v>
      </c>
      <c r="Q2073">
        <v>1.081266335</v>
      </c>
      <c r="R2073">
        <v>1.436500858</v>
      </c>
      <c r="S2073" s="11">
        <v>1561040</v>
      </c>
    </row>
    <row r="2074" spans="1:19" x14ac:dyDescent="0.3">
      <c r="A2074" t="s">
        <v>228</v>
      </c>
      <c r="B2074" t="s">
        <v>2669</v>
      </c>
      <c r="C2074" t="s">
        <v>2670</v>
      </c>
      <c r="D2074">
        <v>1</v>
      </c>
      <c r="E2074" t="s">
        <v>31</v>
      </c>
      <c r="F2074" t="s">
        <v>32</v>
      </c>
      <c r="G2074" t="s">
        <v>23</v>
      </c>
      <c r="H2074">
        <v>0</v>
      </c>
      <c r="I2074">
        <v>69</v>
      </c>
      <c r="J2074" t="s">
        <v>38</v>
      </c>
      <c r="K2074" t="s">
        <v>39</v>
      </c>
      <c r="L2074" s="13">
        <v>24583769</v>
      </c>
      <c r="M2074" s="13">
        <v>0</v>
      </c>
      <c r="N2074">
        <v>764093</v>
      </c>
      <c r="O2074">
        <v>3199</v>
      </c>
      <c r="P2074">
        <v>767292</v>
      </c>
      <c r="Q2074">
        <v>39.41156831</v>
      </c>
      <c r="R2074">
        <v>54.484915839999999</v>
      </c>
      <c r="S2074" s="11">
        <v>1946870</v>
      </c>
    </row>
    <row r="2075" spans="1:19" x14ac:dyDescent="0.3">
      <c r="A2075" t="s">
        <v>228</v>
      </c>
      <c r="B2075" t="s">
        <v>2669</v>
      </c>
      <c r="C2075" t="s">
        <v>2671</v>
      </c>
      <c r="D2075">
        <v>0</v>
      </c>
      <c r="E2075" t="s">
        <v>252</v>
      </c>
      <c r="F2075" t="s">
        <v>253</v>
      </c>
      <c r="G2075" t="s">
        <v>23</v>
      </c>
      <c r="H2075">
        <v>0</v>
      </c>
      <c r="I2075">
        <v>66</v>
      </c>
      <c r="J2075" t="s">
        <v>38</v>
      </c>
      <c r="K2075" t="s">
        <v>79</v>
      </c>
      <c r="L2075" s="13">
        <v>22771385</v>
      </c>
      <c r="M2075" s="13">
        <v>1249867</v>
      </c>
      <c r="N2075">
        <v>409274</v>
      </c>
      <c r="O2075">
        <v>1063</v>
      </c>
      <c r="P2075">
        <v>410337</v>
      </c>
      <c r="Q2075">
        <v>21.076753969999999</v>
      </c>
      <c r="R2075">
        <v>29.137768810000001</v>
      </c>
      <c r="S2075" s="11">
        <v>1946870</v>
      </c>
    </row>
    <row r="2076" spans="1:19" x14ac:dyDescent="0.3">
      <c r="A2076" t="s">
        <v>228</v>
      </c>
      <c r="B2076" t="s">
        <v>2669</v>
      </c>
      <c r="C2076" t="s">
        <v>2672</v>
      </c>
      <c r="D2076">
        <v>0</v>
      </c>
      <c r="E2076" t="s">
        <v>242</v>
      </c>
      <c r="F2076" t="s">
        <v>243</v>
      </c>
      <c r="G2076" t="s">
        <v>23</v>
      </c>
      <c r="H2076">
        <v>0</v>
      </c>
      <c r="I2076">
        <v>35</v>
      </c>
      <c r="J2076" t="s">
        <v>38</v>
      </c>
      <c r="K2076" t="s">
        <v>29</v>
      </c>
      <c r="L2076" s="13">
        <v>19730000</v>
      </c>
      <c r="M2076" s="13">
        <v>0</v>
      </c>
      <c r="N2076">
        <v>73555</v>
      </c>
      <c r="O2076">
        <v>176</v>
      </c>
      <c r="P2076">
        <v>73731</v>
      </c>
      <c r="Q2076">
        <v>3.7871557939999998</v>
      </c>
      <c r="R2076">
        <v>5.2355913129999996</v>
      </c>
      <c r="S2076" s="11">
        <v>1946870</v>
      </c>
    </row>
    <row r="2077" spans="1:19" x14ac:dyDescent="0.3">
      <c r="A2077" t="s">
        <v>228</v>
      </c>
      <c r="B2077" t="s">
        <v>2669</v>
      </c>
      <c r="C2077" t="s">
        <v>2673</v>
      </c>
      <c r="D2077">
        <v>0</v>
      </c>
      <c r="E2077" t="s">
        <v>239</v>
      </c>
      <c r="F2077" t="s">
        <v>240</v>
      </c>
      <c r="G2077" t="s">
        <v>44</v>
      </c>
      <c r="H2077">
        <v>0</v>
      </c>
      <c r="I2077">
        <v>42</v>
      </c>
      <c r="J2077" t="s">
        <v>38</v>
      </c>
      <c r="K2077" t="s">
        <v>79</v>
      </c>
      <c r="L2077" s="13">
        <v>310000</v>
      </c>
      <c r="M2077" s="13">
        <v>0</v>
      </c>
      <c r="N2077">
        <v>65254</v>
      </c>
      <c r="O2077">
        <v>162</v>
      </c>
      <c r="P2077">
        <v>65416</v>
      </c>
      <c r="Q2077">
        <v>3.3600599940000002</v>
      </c>
      <c r="R2077">
        <v>4.6451484629999999</v>
      </c>
      <c r="S2077" s="11">
        <v>1946870</v>
      </c>
    </row>
    <row r="2078" spans="1:19" x14ac:dyDescent="0.3">
      <c r="A2078" t="s">
        <v>228</v>
      </c>
      <c r="B2078" t="s">
        <v>2669</v>
      </c>
      <c r="C2078" t="s">
        <v>2674</v>
      </c>
      <c r="D2078">
        <v>0</v>
      </c>
      <c r="E2078" t="s">
        <v>155</v>
      </c>
      <c r="F2078" t="s">
        <v>237</v>
      </c>
      <c r="G2078" t="s">
        <v>23</v>
      </c>
      <c r="H2078">
        <v>0</v>
      </c>
      <c r="I2078">
        <v>43</v>
      </c>
      <c r="J2078" t="s">
        <v>38</v>
      </c>
      <c r="K2078" t="s">
        <v>79</v>
      </c>
      <c r="L2078" s="13">
        <v>74387951</v>
      </c>
      <c r="M2078" s="13">
        <v>11197323</v>
      </c>
      <c r="N2078">
        <v>33869</v>
      </c>
      <c r="O2078">
        <v>75</v>
      </c>
      <c r="P2078">
        <v>33944</v>
      </c>
      <c r="Q2078">
        <v>1.7435165159999999</v>
      </c>
      <c r="R2078">
        <v>2.4103418040000002</v>
      </c>
      <c r="S2078" s="11">
        <v>1946870</v>
      </c>
    </row>
    <row r="2079" spans="1:19" x14ac:dyDescent="0.3">
      <c r="A2079" t="s">
        <v>228</v>
      </c>
      <c r="B2079" t="s">
        <v>2669</v>
      </c>
      <c r="C2079" t="s">
        <v>33</v>
      </c>
      <c r="D2079">
        <v>0</v>
      </c>
      <c r="E2079" t="s">
        <v>33</v>
      </c>
      <c r="F2079" t="s">
        <v>2885</v>
      </c>
      <c r="G2079" t="s">
        <v>34</v>
      </c>
      <c r="J2079" t="s">
        <v>34</v>
      </c>
      <c r="K2079" t="s">
        <v>34</v>
      </c>
      <c r="N2079">
        <v>18175</v>
      </c>
      <c r="O2079">
        <v>100</v>
      </c>
      <c r="P2079">
        <v>18275</v>
      </c>
      <c r="Q2079">
        <v>0.93868619900000005</v>
      </c>
      <c r="R2079">
        <v>1.2976961010000001</v>
      </c>
      <c r="S2079" s="11">
        <v>1946870</v>
      </c>
    </row>
    <row r="2080" spans="1:19" x14ac:dyDescent="0.3">
      <c r="A2080" t="s">
        <v>228</v>
      </c>
      <c r="B2080" t="s">
        <v>2669</v>
      </c>
      <c r="C2080" t="s">
        <v>2675</v>
      </c>
      <c r="D2080">
        <v>0</v>
      </c>
      <c r="E2080" t="s">
        <v>41</v>
      </c>
      <c r="F2080" t="s">
        <v>42</v>
      </c>
      <c r="G2080" t="s">
        <v>23</v>
      </c>
      <c r="H2080">
        <v>0</v>
      </c>
      <c r="I2080">
        <v>48</v>
      </c>
      <c r="J2080" t="s">
        <v>38</v>
      </c>
      <c r="K2080" t="s">
        <v>25</v>
      </c>
      <c r="L2080" s="13">
        <v>5200000</v>
      </c>
      <c r="M2080" s="13">
        <v>0</v>
      </c>
      <c r="N2080">
        <v>15153</v>
      </c>
      <c r="O2080">
        <v>34</v>
      </c>
      <c r="P2080">
        <v>15187</v>
      </c>
      <c r="Q2080">
        <v>0.78007262899999996</v>
      </c>
      <c r="R2080">
        <v>1.07841919</v>
      </c>
      <c r="S2080" s="11">
        <v>1946870</v>
      </c>
    </row>
    <row r="2081" spans="1:19" x14ac:dyDescent="0.3">
      <c r="A2081" t="s">
        <v>84</v>
      </c>
      <c r="B2081" t="s">
        <v>2676</v>
      </c>
      <c r="C2081" t="s">
        <v>2677</v>
      </c>
      <c r="D2081">
        <v>1</v>
      </c>
      <c r="E2081" t="s">
        <v>31</v>
      </c>
      <c r="F2081" t="s">
        <v>32</v>
      </c>
      <c r="G2081" t="s">
        <v>23</v>
      </c>
      <c r="H2081">
        <v>2</v>
      </c>
      <c r="I2081">
        <v>63</v>
      </c>
      <c r="J2081" t="s">
        <v>48</v>
      </c>
      <c r="K2081" t="s">
        <v>39</v>
      </c>
      <c r="L2081" s="13">
        <v>350022585</v>
      </c>
      <c r="M2081" s="13">
        <v>0</v>
      </c>
      <c r="N2081">
        <v>414057</v>
      </c>
      <c r="O2081">
        <v>2074</v>
      </c>
      <c r="P2081">
        <v>416131</v>
      </c>
      <c r="Q2081">
        <v>30.34292018</v>
      </c>
      <c r="R2081">
        <v>41.149428239999999</v>
      </c>
      <c r="S2081" s="11">
        <v>1371427</v>
      </c>
    </row>
    <row r="2082" spans="1:19" x14ac:dyDescent="0.3">
      <c r="A2082" t="s">
        <v>84</v>
      </c>
      <c r="B2082" t="s">
        <v>2676</v>
      </c>
      <c r="C2082" t="s">
        <v>2678</v>
      </c>
      <c r="D2082">
        <v>0</v>
      </c>
      <c r="E2082" t="s">
        <v>21</v>
      </c>
      <c r="F2082" t="s">
        <v>22</v>
      </c>
      <c r="G2082" t="s">
        <v>23</v>
      </c>
      <c r="H2082">
        <v>2</v>
      </c>
      <c r="I2082">
        <v>66</v>
      </c>
      <c r="J2082" t="s">
        <v>48</v>
      </c>
      <c r="K2082" t="s">
        <v>52</v>
      </c>
      <c r="L2082" s="13">
        <v>1105732</v>
      </c>
      <c r="M2082" s="13">
        <v>0</v>
      </c>
      <c r="N2082">
        <v>313925</v>
      </c>
      <c r="O2082">
        <v>2217</v>
      </c>
      <c r="P2082">
        <v>316142</v>
      </c>
      <c r="Q2082">
        <v>23.052047250000001</v>
      </c>
      <c r="R2082">
        <v>31.261940450000001</v>
      </c>
      <c r="S2082" s="11">
        <v>1371427</v>
      </c>
    </row>
    <row r="2083" spans="1:19" x14ac:dyDescent="0.3">
      <c r="A2083" t="s">
        <v>84</v>
      </c>
      <c r="B2083" t="s">
        <v>2676</v>
      </c>
      <c r="C2083" t="s">
        <v>2679</v>
      </c>
      <c r="D2083">
        <v>0</v>
      </c>
      <c r="E2083" t="s">
        <v>87</v>
      </c>
      <c r="F2083" t="s">
        <v>2924</v>
      </c>
      <c r="G2083" t="s">
        <v>23</v>
      </c>
      <c r="H2083">
        <v>1</v>
      </c>
      <c r="I2083">
        <v>76</v>
      </c>
      <c r="J2083" t="s">
        <v>48</v>
      </c>
      <c r="K2083" t="s">
        <v>52</v>
      </c>
      <c r="L2083" s="13">
        <v>9006945</v>
      </c>
      <c r="M2083" s="13">
        <v>1318000</v>
      </c>
      <c r="N2083">
        <v>256470</v>
      </c>
      <c r="O2083">
        <v>2086</v>
      </c>
      <c r="P2083">
        <v>258556</v>
      </c>
      <c r="Q2083">
        <v>18.85306327</v>
      </c>
      <c r="R2083">
        <v>25.567505350000001</v>
      </c>
      <c r="S2083" s="11">
        <v>1371427</v>
      </c>
    </row>
    <row r="2084" spans="1:19" x14ac:dyDescent="0.3">
      <c r="A2084" t="s">
        <v>228</v>
      </c>
      <c r="B2084" t="s">
        <v>2680</v>
      </c>
      <c r="C2084" t="s">
        <v>2681</v>
      </c>
      <c r="D2084">
        <v>1</v>
      </c>
      <c r="E2084" t="s">
        <v>231</v>
      </c>
      <c r="F2084" t="s">
        <v>232</v>
      </c>
      <c r="G2084" t="s">
        <v>44</v>
      </c>
      <c r="H2084">
        <v>6</v>
      </c>
      <c r="I2084">
        <v>51</v>
      </c>
      <c r="J2084" t="s">
        <v>48</v>
      </c>
      <c r="K2084" t="s">
        <v>79</v>
      </c>
      <c r="L2084" s="13">
        <v>303373130</v>
      </c>
      <c r="M2084" s="13">
        <v>19290928</v>
      </c>
      <c r="N2084">
        <v>560345</v>
      </c>
      <c r="O2084">
        <v>2798</v>
      </c>
      <c r="P2084">
        <v>563143</v>
      </c>
      <c r="Q2084">
        <v>39.44177792</v>
      </c>
      <c r="R2084">
        <v>56.770336110000002</v>
      </c>
      <c r="S2084" s="11">
        <v>1427783</v>
      </c>
    </row>
    <row r="2085" spans="1:19" x14ac:dyDescent="0.3">
      <c r="A2085" t="s">
        <v>228</v>
      </c>
      <c r="B2085" t="s">
        <v>2680</v>
      </c>
      <c r="C2085" t="s">
        <v>2682</v>
      </c>
      <c r="D2085">
        <v>0</v>
      </c>
      <c r="E2085" t="s">
        <v>21</v>
      </c>
      <c r="F2085" t="s">
        <v>22</v>
      </c>
      <c r="G2085" t="s">
        <v>44</v>
      </c>
      <c r="H2085">
        <v>0</v>
      </c>
      <c r="I2085">
        <v>57</v>
      </c>
      <c r="J2085" t="s">
        <v>48</v>
      </c>
      <c r="K2085" t="s">
        <v>79</v>
      </c>
      <c r="L2085" s="13">
        <v>109907600</v>
      </c>
      <c r="M2085" s="13">
        <v>10987000</v>
      </c>
      <c r="N2085">
        <v>214497</v>
      </c>
      <c r="O2085">
        <v>1437</v>
      </c>
      <c r="P2085">
        <v>215934</v>
      </c>
      <c r="Q2085">
        <v>15.12372678</v>
      </c>
      <c r="R2085">
        <v>21.768264469999998</v>
      </c>
      <c r="S2085" s="11">
        <v>1427783</v>
      </c>
    </row>
    <row r="2086" spans="1:19" x14ac:dyDescent="0.3">
      <c r="A2086" t="s">
        <v>228</v>
      </c>
      <c r="B2086" t="s">
        <v>2680</v>
      </c>
      <c r="C2086" t="s">
        <v>2683</v>
      </c>
      <c r="D2086">
        <v>0</v>
      </c>
      <c r="E2086" t="s">
        <v>155</v>
      </c>
      <c r="F2086" t="s">
        <v>237</v>
      </c>
      <c r="G2086" t="s">
        <v>23</v>
      </c>
      <c r="H2086">
        <v>1</v>
      </c>
      <c r="I2086">
        <v>52</v>
      </c>
      <c r="J2086" t="s">
        <v>48</v>
      </c>
      <c r="K2086" t="s">
        <v>39</v>
      </c>
      <c r="L2086" s="13">
        <v>78031419</v>
      </c>
      <c r="M2086" s="13">
        <v>4074230</v>
      </c>
      <c r="N2086">
        <v>76569</v>
      </c>
      <c r="O2086">
        <v>297</v>
      </c>
      <c r="P2086">
        <v>76866</v>
      </c>
      <c r="Q2086">
        <v>5.383591204</v>
      </c>
      <c r="R2086">
        <v>7.7488464840000004</v>
      </c>
      <c r="S2086" s="11">
        <v>1427783</v>
      </c>
    </row>
    <row r="2087" spans="1:19" x14ac:dyDescent="0.3">
      <c r="A2087" t="s">
        <v>228</v>
      </c>
      <c r="B2087" t="s">
        <v>2680</v>
      </c>
      <c r="C2087" t="s">
        <v>2684</v>
      </c>
      <c r="D2087">
        <v>0</v>
      </c>
      <c r="E2087" t="s">
        <v>239</v>
      </c>
      <c r="F2087" t="s">
        <v>240</v>
      </c>
      <c r="G2087" t="s">
        <v>23</v>
      </c>
      <c r="H2087">
        <v>1</v>
      </c>
      <c r="I2087">
        <v>55</v>
      </c>
      <c r="J2087" t="s">
        <v>48</v>
      </c>
      <c r="K2087" t="s">
        <v>25</v>
      </c>
      <c r="L2087" s="13">
        <v>32936394</v>
      </c>
      <c r="M2087" s="13">
        <v>5000000</v>
      </c>
      <c r="N2087">
        <v>48814</v>
      </c>
      <c r="O2087">
        <v>408</v>
      </c>
      <c r="P2087">
        <v>49222</v>
      </c>
      <c r="Q2087">
        <v>3.4474426440000001</v>
      </c>
      <c r="R2087">
        <v>4.9620602299999996</v>
      </c>
      <c r="S2087" s="11">
        <v>1427783</v>
      </c>
    </row>
    <row r="2088" spans="1:19" x14ac:dyDescent="0.3">
      <c r="A2088" t="s">
        <v>228</v>
      </c>
      <c r="B2088" t="s">
        <v>2680</v>
      </c>
      <c r="C2088" t="s">
        <v>2685</v>
      </c>
      <c r="D2088">
        <v>0</v>
      </c>
      <c r="E2088" t="s">
        <v>242</v>
      </c>
      <c r="F2088" t="s">
        <v>243</v>
      </c>
      <c r="G2088" t="s">
        <v>23</v>
      </c>
      <c r="H2088">
        <v>0</v>
      </c>
      <c r="I2088">
        <v>59</v>
      </c>
      <c r="J2088" t="s">
        <v>48</v>
      </c>
      <c r="K2088" t="s">
        <v>29</v>
      </c>
      <c r="L2088" s="13">
        <v>17886890</v>
      </c>
      <c r="M2088" s="13">
        <v>0</v>
      </c>
      <c r="N2088">
        <v>25596</v>
      </c>
      <c r="O2088">
        <v>106</v>
      </c>
      <c r="P2088">
        <v>25702</v>
      </c>
      <c r="Q2088">
        <v>1.800133494</v>
      </c>
      <c r="R2088">
        <v>2.5910136119999998</v>
      </c>
      <c r="S2088" s="11">
        <v>1427783</v>
      </c>
    </row>
    <row r="2089" spans="1:19" x14ac:dyDescent="0.3">
      <c r="A2089" t="s">
        <v>84</v>
      </c>
      <c r="B2089" t="s">
        <v>2686</v>
      </c>
      <c r="C2089" t="s">
        <v>2687</v>
      </c>
      <c r="D2089">
        <v>1</v>
      </c>
      <c r="E2089" t="s">
        <v>31</v>
      </c>
      <c r="F2089" t="s">
        <v>32</v>
      </c>
      <c r="G2089" t="s">
        <v>23</v>
      </c>
      <c r="H2089">
        <v>7</v>
      </c>
      <c r="I2089">
        <v>58</v>
      </c>
      <c r="J2089" t="s">
        <v>48</v>
      </c>
      <c r="K2089" t="s">
        <v>25</v>
      </c>
      <c r="L2089" s="13">
        <v>8609349</v>
      </c>
      <c r="M2089" s="13">
        <v>2978120</v>
      </c>
      <c r="N2089">
        <v>414541</v>
      </c>
      <c r="O2089">
        <v>548</v>
      </c>
      <c r="P2089">
        <v>415089</v>
      </c>
      <c r="Q2089">
        <v>31.043743599999999</v>
      </c>
      <c r="R2089">
        <v>39.831133020000003</v>
      </c>
      <c r="S2089" s="11">
        <v>1337110</v>
      </c>
    </row>
    <row r="2090" spans="1:19" x14ac:dyDescent="0.3">
      <c r="A2090" t="s">
        <v>84</v>
      </c>
      <c r="B2090" t="s">
        <v>2686</v>
      </c>
      <c r="C2090" t="s">
        <v>2688</v>
      </c>
      <c r="D2090">
        <v>0</v>
      </c>
      <c r="E2090" t="s">
        <v>87</v>
      </c>
      <c r="F2090" t="s">
        <v>2924</v>
      </c>
      <c r="G2090" t="s">
        <v>23</v>
      </c>
      <c r="H2090">
        <v>0</v>
      </c>
      <c r="I2090">
        <v>64</v>
      </c>
      <c r="J2090" t="s">
        <v>48</v>
      </c>
      <c r="K2090" t="s">
        <v>29</v>
      </c>
      <c r="L2090" s="13">
        <v>2884096</v>
      </c>
      <c r="M2090" s="13">
        <v>2150000</v>
      </c>
      <c r="N2090">
        <v>320887</v>
      </c>
      <c r="O2090">
        <v>569</v>
      </c>
      <c r="P2090">
        <v>321456</v>
      </c>
      <c r="Q2090">
        <v>24.041103570000001</v>
      </c>
      <c r="R2090">
        <v>30.846292470000002</v>
      </c>
      <c r="S2090" s="11">
        <v>1337110</v>
      </c>
    </row>
    <row r="2091" spans="1:19" x14ac:dyDescent="0.3">
      <c r="A2091" t="s">
        <v>84</v>
      </c>
      <c r="B2091" t="s">
        <v>2686</v>
      </c>
      <c r="C2091" t="s">
        <v>2689</v>
      </c>
      <c r="D2091">
        <v>0</v>
      </c>
      <c r="E2091" t="s">
        <v>21</v>
      </c>
      <c r="F2091" t="s">
        <v>22</v>
      </c>
      <c r="G2091" t="s">
        <v>23</v>
      </c>
      <c r="H2091">
        <v>1</v>
      </c>
      <c r="I2091">
        <v>60</v>
      </c>
      <c r="J2091" t="s">
        <v>48</v>
      </c>
      <c r="K2091" t="s">
        <v>29</v>
      </c>
      <c r="L2091" s="13">
        <v>101534170</v>
      </c>
      <c r="M2091" s="13">
        <v>6124303</v>
      </c>
      <c r="N2091">
        <v>293405</v>
      </c>
      <c r="O2091">
        <v>417</v>
      </c>
      <c r="P2091">
        <v>293822</v>
      </c>
      <c r="Q2091">
        <v>21.974407490000001</v>
      </c>
      <c r="R2091">
        <v>28.19458758</v>
      </c>
      <c r="S2091" s="11">
        <v>1337110</v>
      </c>
    </row>
    <row r="2092" spans="1:19" x14ac:dyDescent="0.3">
      <c r="A2092" t="s">
        <v>383</v>
      </c>
      <c r="B2092" t="s">
        <v>2690</v>
      </c>
      <c r="C2092" t="s">
        <v>2691</v>
      </c>
      <c r="D2092">
        <v>1</v>
      </c>
      <c r="E2092" t="s">
        <v>21</v>
      </c>
      <c r="F2092" t="s">
        <v>22</v>
      </c>
      <c r="G2092" t="s">
        <v>23</v>
      </c>
      <c r="H2092">
        <v>0</v>
      </c>
      <c r="I2092">
        <v>65</v>
      </c>
      <c r="J2092" t="s">
        <v>38</v>
      </c>
      <c r="K2092" t="s">
        <v>39</v>
      </c>
      <c r="L2092" s="13">
        <v>21503766</v>
      </c>
      <c r="M2092" s="13">
        <v>1974216</v>
      </c>
      <c r="N2092">
        <v>670967</v>
      </c>
      <c r="O2092">
        <v>1281</v>
      </c>
      <c r="P2092">
        <v>672248</v>
      </c>
      <c r="Q2092">
        <v>40.806629119999997</v>
      </c>
      <c r="R2092">
        <v>61.255232569999997</v>
      </c>
      <c r="S2092" s="11">
        <v>1647399</v>
      </c>
    </row>
    <row r="2093" spans="1:19" x14ac:dyDescent="0.3">
      <c r="A2093" t="s">
        <v>383</v>
      </c>
      <c r="B2093" t="s">
        <v>2690</v>
      </c>
      <c r="C2093" t="s">
        <v>2692</v>
      </c>
      <c r="D2093">
        <v>0</v>
      </c>
      <c r="E2093" t="s">
        <v>31</v>
      </c>
      <c r="F2093" t="s">
        <v>32</v>
      </c>
      <c r="G2093" t="s">
        <v>44</v>
      </c>
      <c r="H2093">
        <v>0</v>
      </c>
      <c r="I2093">
        <v>47</v>
      </c>
      <c r="J2093" t="s">
        <v>38</v>
      </c>
      <c r="K2093" t="s">
        <v>29</v>
      </c>
      <c r="L2093" s="13">
        <v>36507983</v>
      </c>
      <c r="M2093" s="13">
        <v>2500000</v>
      </c>
      <c r="N2093">
        <v>323776</v>
      </c>
      <c r="O2093">
        <v>413</v>
      </c>
      <c r="P2093">
        <v>324189</v>
      </c>
      <c r="Q2093">
        <v>19.678839190000001</v>
      </c>
      <c r="R2093">
        <v>29.540099170000001</v>
      </c>
      <c r="S2093" s="11">
        <v>1647399</v>
      </c>
    </row>
    <row r="2094" spans="1:19" x14ac:dyDescent="0.3">
      <c r="A2094" t="s">
        <v>383</v>
      </c>
      <c r="B2094" t="s">
        <v>2690</v>
      </c>
      <c r="C2094" t="s">
        <v>2693</v>
      </c>
      <c r="D2094">
        <v>0</v>
      </c>
      <c r="E2094" t="s">
        <v>113</v>
      </c>
      <c r="F2094" t="s">
        <v>114</v>
      </c>
      <c r="G2094" t="s">
        <v>23</v>
      </c>
      <c r="H2094">
        <v>0</v>
      </c>
      <c r="I2094">
        <v>56</v>
      </c>
      <c r="J2094" t="s">
        <v>38</v>
      </c>
      <c r="K2094" t="s">
        <v>52</v>
      </c>
      <c r="L2094" s="13">
        <v>8361117</v>
      </c>
      <c r="M2094" s="13">
        <v>8127000</v>
      </c>
      <c r="N2094">
        <v>42519</v>
      </c>
      <c r="O2094">
        <v>66</v>
      </c>
      <c r="P2094">
        <v>42585</v>
      </c>
      <c r="Q2094">
        <v>2.5849839659999998</v>
      </c>
      <c r="R2094">
        <v>3.8803448710000001</v>
      </c>
      <c r="S2094" s="11">
        <v>1647399</v>
      </c>
    </row>
    <row r="2095" spans="1:19" x14ac:dyDescent="0.3">
      <c r="A2095" t="s">
        <v>228</v>
      </c>
      <c r="B2095" t="s">
        <v>2694</v>
      </c>
      <c r="C2095" t="s">
        <v>2695</v>
      </c>
      <c r="D2095">
        <v>1</v>
      </c>
      <c r="E2095" t="s">
        <v>31</v>
      </c>
      <c r="F2095" t="s">
        <v>32</v>
      </c>
      <c r="G2095" t="s">
        <v>23</v>
      </c>
      <c r="H2095">
        <v>0</v>
      </c>
      <c r="I2095">
        <v>69</v>
      </c>
      <c r="J2095" t="s">
        <v>48</v>
      </c>
      <c r="K2095" t="s">
        <v>29</v>
      </c>
      <c r="L2095" s="13">
        <v>32182184</v>
      </c>
      <c r="M2095" s="13">
        <v>40208</v>
      </c>
      <c r="N2095">
        <v>615667</v>
      </c>
      <c r="O2095">
        <v>5618</v>
      </c>
      <c r="P2095">
        <v>621285</v>
      </c>
      <c r="Q2095">
        <v>41.172977729999999</v>
      </c>
      <c r="R2095">
        <v>59.238886360000002</v>
      </c>
      <c r="S2095" s="11">
        <v>1508963</v>
      </c>
    </row>
    <row r="2096" spans="1:19" x14ac:dyDescent="0.3">
      <c r="A2096" t="s">
        <v>228</v>
      </c>
      <c r="B2096" t="s">
        <v>2694</v>
      </c>
      <c r="C2096" t="s">
        <v>2696</v>
      </c>
      <c r="D2096">
        <v>0</v>
      </c>
      <c r="E2096" t="s">
        <v>765</v>
      </c>
      <c r="F2096" t="s">
        <v>766</v>
      </c>
      <c r="G2096" t="s">
        <v>23</v>
      </c>
      <c r="H2096">
        <v>0</v>
      </c>
      <c r="I2096">
        <v>70</v>
      </c>
      <c r="J2096" t="s">
        <v>48</v>
      </c>
      <c r="K2096" t="s">
        <v>79</v>
      </c>
      <c r="L2096" s="13">
        <v>27390154</v>
      </c>
      <c r="M2096" s="13">
        <v>0</v>
      </c>
      <c r="N2096">
        <v>161379</v>
      </c>
      <c r="O2096">
        <v>620</v>
      </c>
      <c r="P2096">
        <v>161999</v>
      </c>
      <c r="Q2096">
        <v>10.73578345</v>
      </c>
      <c r="R2096">
        <v>15.44643819</v>
      </c>
      <c r="S2096" s="11">
        <v>1508963</v>
      </c>
    </row>
    <row r="2097" spans="1:19" x14ac:dyDescent="0.3">
      <c r="A2097" t="s">
        <v>228</v>
      </c>
      <c r="B2097" t="s">
        <v>2694</v>
      </c>
      <c r="C2097" t="s">
        <v>2697</v>
      </c>
      <c r="D2097">
        <v>0</v>
      </c>
      <c r="E2097" t="s">
        <v>155</v>
      </c>
      <c r="F2097" t="s">
        <v>237</v>
      </c>
      <c r="G2097" t="s">
        <v>44</v>
      </c>
      <c r="H2097">
        <v>0</v>
      </c>
      <c r="I2097">
        <v>60</v>
      </c>
      <c r="J2097" t="s">
        <v>48</v>
      </c>
      <c r="K2097" t="s">
        <v>29</v>
      </c>
      <c r="L2097" s="13">
        <v>923876327</v>
      </c>
      <c r="M2097" s="13">
        <v>91182000</v>
      </c>
      <c r="N2097">
        <v>100399</v>
      </c>
      <c r="O2097">
        <v>419</v>
      </c>
      <c r="P2097">
        <v>100818</v>
      </c>
      <c r="Q2097">
        <v>6.6812771419999999</v>
      </c>
      <c r="R2097">
        <v>9.6128927070000003</v>
      </c>
      <c r="S2097" s="11">
        <v>1508963</v>
      </c>
    </row>
    <row r="2098" spans="1:19" x14ac:dyDescent="0.3">
      <c r="A2098" t="s">
        <v>228</v>
      </c>
      <c r="B2098" t="s">
        <v>2694</v>
      </c>
      <c r="C2098" t="s">
        <v>2698</v>
      </c>
      <c r="D2098">
        <v>0</v>
      </c>
      <c r="E2098" t="s">
        <v>239</v>
      </c>
      <c r="F2098" t="s">
        <v>240</v>
      </c>
      <c r="G2098" t="s">
        <v>23</v>
      </c>
      <c r="H2098">
        <v>1</v>
      </c>
      <c r="I2098">
        <v>33</v>
      </c>
      <c r="J2098" t="s">
        <v>48</v>
      </c>
      <c r="K2098" t="s">
        <v>29</v>
      </c>
      <c r="L2098" s="13">
        <v>606116</v>
      </c>
      <c r="M2098" s="13">
        <v>403605</v>
      </c>
      <c r="N2098">
        <v>64979</v>
      </c>
      <c r="O2098">
        <v>307</v>
      </c>
      <c r="P2098">
        <v>65286</v>
      </c>
      <c r="Q2098">
        <v>4.3265474370000003</v>
      </c>
      <c r="R2098">
        <v>6.2249530169999998</v>
      </c>
      <c r="S2098" s="11">
        <v>1508963</v>
      </c>
    </row>
    <row r="2099" spans="1:19" x14ac:dyDescent="0.3">
      <c r="A2099" t="s">
        <v>228</v>
      </c>
      <c r="B2099" t="s">
        <v>2694</v>
      </c>
      <c r="C2099" t="s">
        <v>2699</v>
      </c>
      <c r="D2099">
        <v>0</v>
      </c>
      <c r="E2099" t="s">
        <v>242</v>
      </c>
      <c r="F2099" t="s">
        <v>243</v>
      </c>
      <c r="G2099" t="s">
        <v>23</v>
      </c>
      <c r="H2099">
        <v>0</v>
      </c>
      <c r="I2099">
        <v>53</v>
      </c>
      <c r="J2099" t="s">
        <v>48</v>
      </c>
      <c r="K2099" t="s">
        <v>52</v>
      </c>
      <c r="L2099" s="13">
        <v>10145000</v>
      </c>
      <c r="M2099" s="13">
        <v>567000</v>
      </c>
      <c r="N2099">
        <v>41970</v>
      </c>
      <c r="O2099">
        <v>164</v>
      </c>
      <c r="P2099">
        <v>42134</v>
      </c>
      <c r="Q2099">
        <v>2.7922487170000001</v>
      </c>
      <c r="R2099">
        <v>4.017433606</v>
      </c>
      <c r="S2099" s="11">
        <v>1508963</v>
      </c>
    </row>
    <row r="2100" spans="1:19" x14ac:dyDescent="0.3">
      <c r="A2100" t="s">
        <v>228</v>
      </c>
      <c r="B2100" t="s">
        <v>2694</v>
      </c>
      <c r="C2100" t="s">
        <v>33</v>
      </c>
      <c r="D2100">
        <v>0</v>
      </c>
      <c r="E2100" t="s">
        <v>33</v>
      </c>
      <c r="F2100" t="s">
        <v>2885</v>
      </c>
      <c r="G2100" t="s">
        <v>34</v>
      </c>
      <c r="J2100" t="s">
        <v>34</v>
      </c>
      <c r="K2100" t="s">
        <v>34</v>
      </c>
      <c r="N2100">
        <v>14296</v>
      </c>
      <c r="O2100">
        <v>141</v>
      </c>
      <c r="P2100">
        <v>14437</v>
      </c>
      <c r="Q2100">
        <v>0.956749768</v>
      </c>
      <c r="R2100">
        <v>1.376553116</v>
      </c>
      <c r="S2100" s="11">
        <v>1508963</v>
      </c>
    </row>
    <row r="2101" spans="1:19" x14ac:dyDescent="0.3">
      <c r="A2101" t="s">
        <v>228</v>
      </c>
      <c r="B2101" t="s">
        <v>2700</v>
      </c>
      <c r="C2101" t="s">
        <v>2701</v>
      </c>
      <c r="D2101">
        <v>1</v>
      </c>
      <c r="E2101" t="s">
        <v>231</v>
      </c>
      <c r="F2101" t="s">
        <v>232</v>
      </c>
      <c r="G2101" t="s">
        <v>23</v>
      </c>
      <c r="H2101">
        <v>4</v>
      </c>
      <c r="I2101">
        <v>54</v>
      </c>
      <c r="J2101" t="s">
        <v>48</v>
      </c>
      <c r="K2101" t="s">
        <v>61</v>
      </c>
      <c r="L2101" s="13">
        <v>232759237</v>
      </c>
      <c r="M2101" s="13">
        <v>46149049</v>
      </c>
      <c r="N2101">
        <v>517589</v>
      </c>
      <c r="O2101">
        <v>5404</v>
      </c>
      <c r="P2101">
        <v>522993</v>
      </c>
      <c r="Q2101">
        <v>33.789443079999998</v>
      </c>
      <c r="R2101">
        <v>50.268937610000002</v>
      </c>
      <c r="S2101" s="11">
        <v>1547800</v>
      </c>
    </row>
    <row r="2102" spans="1:19" x14ac:dyDescent="0.3">
      <c r="A2102" t="s">
        <v>228</v>
      </c>
      <c r="B2102" t="s">
        <v>2700</v>
      </c>
      <c r="C2102" t="s">
        <v>2702</v>
      </c>
      <c r="D2102">
        <v>0</v>
      </c>
      <c r="E2102" t="s">
        <v>252</v>
      </c>
      <c r="F2102" t="s">
        <v>253</v>
      </c>
      <c r="G2102" t="s">
        <v>23</v>
      </c>
      <c r="H2102">
        <v>0</v>
      </c>
      <c r="I2102">
        <v>47</v>
      </c>
      <c r="J2102" t="s">
        <v>48</v>
      </c>
      <c r="K2102" t="s">
        <v>29</v>
      </c>
      <c r="L2102" s="13">
        <v>103479811</v>
      </c>
      <c r="M2102" s="13">
        <v>28531015</v>
      </c>
      <c r="N2102">
        <v>336070</v>
      </c>
      <c r="O2102">
        <v>1203</v>
      </c>
      <c r="P2102">
        <v>337273</v>
      </c>
      <c r="Q2102">
        <v>21.790476810000001</v>
      </c>
      <c r="R2102">
        <v>32.417939429999997</v>
      </c>
      <c r="S2102" s="11">
        <v>1547800</v>
      </c>
    </row>
    <row r="2103" spans="1:19" x14ac:dyDescent="0.3">
      <c r="A2103" t="s">
        <v>228</v>
      </c>
      <c r="B2103" t="s">
        <v>2700</v>
      </c>
      <c r="C2103" t="s">
        <v>2703</v>
      </c>
      <c r="D2103">
        <v>0</v>
      </c>
      <c r="E2103" t="s">
        <v>155</v>
      </c>
      <c r="F2103" t="s">
        <v>237</v>
      </c>
      <c r="G2103" t="s">
        <v>23</v>
      </c>
      <c r="H2103">
        <v>0</v>
      </c>
      <c r="I2103">
        <v>55</v>
      </c>
      <c r="J2103" t="s">
        <v>48</v>
      </c>
      <c r="K2103" t="s">
        <v>25</v>
      </c>
      <c r="L2103" s="13">
        <v>27226236</v>
      </c>
      <c r="M2103" s="13">
        <v>6091883</v>
      </c>
      <c r="N2103">
        <v>61786</v>
      </c>
      <c r="O2103">
        <v>449</v>
      </c>
      <c r="P2103">
        <v>62235</v>
      </c>
      <c r="Q2103">
        <v>4.0208683289999998</v>
      </c>
      <c r="R2103">
        <v>5.9818914059999999</v>
      </c>
      <c r="S2103" s="11">
        <v>1547800</v>
      </c>
    </row>
    <row r="2104" spans="1:19" x14ac:dyDescent="0.3">
      <c r="A2104" t="s">
        <v>228</v>
      </c>
      <c r="B2104" t="s">
        <v>2700</v>
      </c>
      <c r="C2104" t="s">
        <v>2704</v>
      </c>
      <c r="D2104">
        <v>0</v>
      </c>
      <c r="E2104" t="s">
        <v>239</v>
      </c>
      <c r="F2104" t="s">
        <v>240</v>
      </c>
      <c r="G2104" t="s">
        <v>44</v>
      </c>
      <c r="H2104">
        <v>0</v>
      </c>
      <c r="I2104">
        <v>41</v>
      </c>
      <c r="J2104" t="s">
        <v>48</v>
      </c>
      <c r="K2104" t="s">
        <v>52</v>
      </c>
      <c r="L2104" s="13">
        <v>4816687</v>
      </c>
      <c r="M2104" s="13">
        <v>279000</v>
      </c>
      <c r="N2104">
        <v>49528</v>
      </c>
      <c r="O2104">
        <v>407</v>
      </c>
      <c r="P2104">
        <v>49935</v>
      </c>
      <c r="Q2104">
        <v>3.226192014</v>
      </c>
      <c r="R2104">
        <v>4.7996424419999997</v>
      </c>
      <c r="S2104" s="11">
        <v>1547800</v>
      </c>
    </row>
    <row r="2105" spans="1:19" x14ac:dyDescent="0.3">
      <c r="A2105" t="s">
        <v>228</v>
      </c>
      <c r="B2105" t="s">
        <v>2700</v>
      </c>
      <c r="C2105" t="s">
        <v>2705</v>
      </c>
      <c r="D2105">
        <v>0</v>
      </c>
      <c r="E2105" t="s">
        <v>242</v>
      </c>
      <c r="F2105" t="s">
        <v>243</v>
      </c>
      <c r="G2105" t="s">
        <v>23</v>
      </c>
      <c r="H2105">
        <v>0</v>
      </c>
      <c r="I2105">
        <v>53</v>
      </c>
      <c r="J2105" t="s">
        <v>48</v>
      </c>
      <c r="K2105" t="s">
        <v>29</v>
      </c>
      <c r="L2105" s="13">
        <v>101817799</v>
      </c>
      <c r="M2105" s="13">
        <v>0</v>
      </c>
      <c r="N2105">
        <v>22959</v>
      </c>
      <c r="O2105">
        <v>161</v>
      </c>
      <c r="P2105">
        <v>23120</v>
      </c>
      <c r="Q2105">
        <v>1.49373304</v>
      </c>
      <c r="R2105">
        <v>2.2222435819999999</v>
      </c>
      <c r="S2105" s="11">
        <v>1547800</v>
      </c>
    </row>
    <row r="2106" spans="1:19" x14ac:dyDescent="0.3">
      <c r="A2106" t="s">
        <v>228</v>
      </c>
      <c r="B2106" t="s">
        <v>2700</v>
      </c>
      <c r="C2106" t="s">
        <v>33</v>
      </c>
      <c r="D2106">
        <v>0</v>
      </c>
      <c r="E2106" t="s">
        <v>33</v>
      </c>
      <c r="F2106" t="s">
        <v>2885</v>
      </c>
      <c r="G2106" t="s">
        <v>34</v>
      </c>
      <c r="J2106" t="s">
        <v>34</v>
      </c>
      <c r="K2106" t="s">
        <v>34</v>
      </c>
      <c r="N2106">
        <v>10865</v>
      </c>
      <c r="O2106">
        <v>103</v>
      </c>
      <c r="P2106">
        <v>10968</v>
      </c>
      <c r="Q2106">
        <v>0.70861868500000003</v>
      </c>
      <c r="R2106">
        <v>1.054220052</v>
      </c>
      <c r="S2106" s="11">
        <v>1547800</v>
      </c>
    </row>
    <row r="2107" spans="1:19" x14ac:dyDescent="0.3">
      <c r="A2107" t="s">
        <v>126</v>
      </c>
      <c r="B2107" t="s">
        <v>2706</v>
      </c>
      <c r="C2107" t="s">
        <v>2707</v>
      </c>
      <c r="D2107">
        <v>1</v>
      </c>
      <c r="E2107" t="s">
        <v>129</v>
      </c>
      <c r="F2107" t="s">
        <v>130</v>
      </c>
      <c r="G2107" t="s">
        <v>23</v>
      </c>
      <c r="H2107">
        <v>0</v>
      </c>
      <c r="I2107">
        <v>63</v>
      </c>
      <c r="J2107" t="s">
        <v>38</v>
      </c>
      <c r="K2107" t="s">
        <v>79</v>
      </c>
      <c r="L2107" s="13">
        <v>17426921</v>
      </c>
      <c r="M2107" s="13">
        <v>0</v>
      </c>
      <c r="N2107">
        <v>717924</v>
      </c>
      <c r="O2107">
        <v>4953</v>
      </c>
      <c r="P2107">
        <v>722877</v>
      </c>
      <c r="Q2107">
        <v>43.798702540000001</v>
      </c>
      <c r="R2107">
        <v>54.910127289999998</v>
      </c>
      <c r="S2107" s="11">
        <v>1650453</v>
      </c>
    </row>
    <row r="2108" spans="1:19" x14ac:dyDescent="0.3">
      <c r="A2108" t="s">
        <v>126</v>
      </c>
      <c r="B2108" t="s">
        <v>2706</v>
      </c>
      <c r="C2108" t="s">
        <v>2708</v>
      </c>
      <c r="D2108">
        <v>0</v>
      </c>
      <c r="E2108" t="s">
        <v>132</v>
      </c>
      <c r="F2108" t="s">
        <v>114</v>
      </c>
      <c r="G2108" t="s">
        <v>44</v>
      </c>
      <c r="H2108">
        <v>0</v>
      </c>
      <c r="I2108">
        <v>60</v>
      </c>
      <c r="J2108" t="s">
        <v>38</v>
      </c>
      <c r="K2108" t="s">
        <v>39</v>
      </c>
      <c r="L2108" s="13">
        <v>94021818</v>
      </c>
      <c r="M2108" s="13">
        <v>0</v>
      </c>
      <c r="N2108">
        <v>490605</v>
      </c>
      <c r="O2108">
        <v>3896</v>
      </c>
      <c r="P2108">
        <v>494501</v>
      </c>
      <c r="Q2108">
        <v>29.961531770000001</v>
      </c>
      <c r="R2108">
        <v>37.562562999999997</v>
      </c>
      <c r="S2108" s="11">
        <v>1650453</v>
      </c>
    </row>
    <row r="2109" spans="1:19" x14ac:dyDescent="0.3">
      <c r="A2109" t="s">
        <v>126</v>
      </c>
      <c r="B2109" t="s">
        <v>2706</v>
      </c>
      <c r="C2109" t="s">
        <v>33</v>
      </c>
      <c r="D2109">
        <v>0</v>
      </c>
      <c r="E2109" t="s">
        <v>33</v>
      </c>
      <c r="F2109" t="s">
        <v>2885</v>
      </c>
      <c r="G2109" t="s">
        <v>34</v>
      </c>
      <c r="J2109" t="s">
        <v>34</v>
      </c>
      <c r="K2109" t="s">
        <v>34</v>
      </c>
      <c r="N2109">
        <v>25750</v>
      </c>
      <c r="O2109">
        <v>31</v>
      </c>
      <c r="P2109">
        <v>25781</v>
      </c>
      <c r="Q2109">
        <v>1.562055993</v>
      </c>
      <c r="R2109">
        <v>1.9583386819999999</v>
      </c>
      <c r="S2109" s="11">
        <v>1650453</v>
      </c>
    </row>
    <row r="2110" spans="1:19" x14ac:dyDescent="0.3">
      <c r="A2110" t="s">
        <v>126</v>
      </c>
      <c r="B2110" t="s">
        <v>2706</v>
      </c>
      <c r="C2110" t="s">
        <v>2709</v>
      </c>
      <c r="D2110">
        <v>0</v>
      </c>
      <c r="E2110" t="s">
        <v>31</v>
      </c>
      <c r="F2110" t="s">
        <v>32</v>
      </c>
      <c r="G2110" t="s">
        <v>23</v>
      </c>
      <c r="H2110">
        <v>0</v>
      </c>
      <c r="I2110">
        <v>64</v>
      </c>
      <c r="J2110" t="s">
        <v>38</v>
      </c>
      <c r="K2110" t="s">
        <v>79</v>
      </c>
      <c r="L2110" s="13">
        <v>22808300</v>
      </c>
      <c r="M2110" s="13">
        <v>2007093</v>
      </c>
      <c r="N2110">
        <v>23926</v>
      </c>
      <c r="O2110">
        <v>113</v>
      </c>
      <c r="P2110">
        <v>24039</v>
      </c>
      <c r="Q2110">
        <v>1.4565092129999999</v>
      </c>
      <c r="R2110">
        <v>1.826015422</v>
      </c>
      <c r="S2110" s="11">
        <v>1650453</v>
      </c>
    </row>
    <row r="2111" spans="1:19" x14ac:dyDescent="0.3">
      <c r="A2111" t="s">
        <v>126</v>
      </c>
      <c r="B2111" t="s">
        <v>2706</v>
      </c>
      <c r="C2111" t="s">
        <v>2710</v>
      </c>
      <c r="D2111">
        <v>0</v>
      </c>
      <c r="E2111" t="s">
        <v>41</v>
      </c>
      <c r="F2111" t="s">
        <v>42</v>
      </c>
      <c r="G2111" t="s">
        <v>23</v>
      </c>
      <c r="H2111">
        <v>0</v>
      </c>
      <c r="I2111">
        <v>52</v>
      </c>
      <c r="J2111" t="s">
        <v>38</v>
      </c>
      <c r="K2111" t="s">
        <v>79</v>
      </c>
      <c r="L2111" s="13">
        <v>6045000</v>
      </c>
      <c r="M2111" s="13">
        <v>5279699</v>
      </c>
      <c r="N2111">
        <v>20847</v>
      </c>
      <c r="O2111">
        <v>124</v>
      </c>
      <c r="P2111">
        <v>20971</v>
      </c>
      <c r="Q2111">
        <v>1.2706208539999999</v>
      </c>
      <c r="R2111">
        <v>1.5929684850000001</v>
      </c>
      <c r="S2111" s="11">
        <v>1650453</v>
      </c>
    </row>
    <row r="2112" spans="1:19" x14ac:dyDescent="0.3">
      <c r="A2112" t="s">
        <v>126</v>
      </c>
      <c r="B2112" t="s">
        <v>2706</v>
      </c>
      <c r="C2112" t="s">
        <v>2711</v>
      </c>
      <c r="D2112">
        <v>0</v>
      </c>
      <c r="E2112" t="s">
        <v>21</v>
      </c>
      <c r="F2112" t="s">
        <v>22</v>
      </c>
      <c r="G2112" t="s">
        <v>23</v>
      </c>
      <c r="H2112">
        <v>0</v>
      </c>
      <c r="I2112">
        <v>44</v>
      </c>
      <c r="J2112" t="s">
        <v>38</v>
      </c>
      <c r="K2112" t="s">
        <v>52</v>
      </c>
      <c r="L2112" s="13">
        <v>1702000</v>
      </c>
      <c r="M2112" s="13">
        <v>0</v>
      </c>
      <c r="N2112">
        <v>16001</v>
      </c>
      <c r="O2112">
        <v>124</v>
      </c>
      <c r="P2112">
        <v>16125</v>
      </c>
      <c r="Q2112">
        <v>0.97700449499999997</v>
      </c>
      <c r="R2112">
        <v>1.224863708</v>
      </c>
      <c r="S2112" s="11">
        <v>1650453</v>
      </c>
    </row>
    <row r="2113" spans="1:19" x14ac:dyDescent="0.3">
      <c r="A2113" t="s">
        <v>228</v>
      </c>
      <c r="B2113" t="s">
        <v>2712</v>
      </c>
      <c r="C2113" t="s">
        <v>2713</v>
      </c>
      <c r="D2113">
        <v>1</v>
      </c>
      <c r="E2113" t="s">
        <v>87</v>
      </c>
      <c r="F2113" t="s">
        <v>2924</v>
      </c>
      <c r="G2113" t="s">
        <v>23</v>
      </c>
      <c r="H2113">
        <v>0</v>
      </c>
      <c r="I2113">
        <v>71</v>
      </c>
      <c r="J2113" t="s">
        <v>48</v>
      </c>
      <c r="K2113" t="s">
        <v>61</v>
      </c>
      <c r="L2113" s="13">
        <v>8035576</v>
      </c>
      <c r="M2113" s="13">
        <v>500000</v>
      </c>
      <c r="N2113">
        <v>505793</v>
      </c>
      <c r="O2113">
        <v>2932</v>
      </c>
      <c r="P2113">
        <v>508725</v>
      </c>
      <c r="Q2113">
        <v>33.249695750000001</v>
      </c>
      <c r="R2113">
        <v>45.418103680000002</v>
      </c>
      <c r="S2113" s="11">
        <v>1530014</v>
      </c>
    </row>
    <row r="2114" spans="1:19" x14ac:dyDescent="0.3">
      <c r="A2114" t="s">
        <v>228</v>
      </c>
      <c r="B2114" t="s">
        <v>2712</v>
      </c>
      <c r="C2114" t="s">
        <v>2714</v>
      </c>
      <c r="D2114">
        <v>0</v>
      </c>
      <c r="E2114" t="s">
        <v>252</v>
      </c>
      <c r="F2114" t="s">
        <v>253</v>
      </c>
      <c r="G2114" t="s">
        <v>23</v>
      </c>
      <c r="H2114">
        <v>0</v>
      </c>
      <c r="I2114">
        <v>56</v>
      </c>
      <c r="J2114" t="s">
        <v>48</v>
      </c>
      <c r="K2114" t="s">
        <v>61</v>
      </c>
      <c r="L2114" s="13">
        <v>93884772</v>
      </c>
      <c r="M2114" s="13">
        <v>10278297</v>
      </c>
      <c r="N2114">
        <v>414782</v>
      </c>
      <c r="O2114">
        <v>575</v>
      </c>
      <c r="P2114">
        <v>415357</v>
      </c>
      <c r="Q2114">
        <v>27.147267930000002</v>
      </c>
      <c r="R2114">
        <v>37.082367269999999</v>
      </c>
      <c r="S2114" s="11">
        <v>1530014</v>
      </c>
    </row>
    <row r="2115" spans="1:19" x14ac:dyDescent="0.3">
      <c r="A2115" t="s">
        <v>228</v>
      </c>
      <c r="B2115" t="s">
        <v>2712</v>
      </c>
      <c r="C2115" t="s">
        <v>2715</v>
      </c>
      <c r="D2115">
        <v>0</v>
      </c>
      <c r="E2115" t="s">
        <v>242</v>
      </c>
      <c r="F2115" t="s">
        <v>243</v>
      </c>
      <c r="G2115" t="s">
        <v>23</v>
      </c>
      <c r="H2115">
        <v>0</v>
      </c>
      <c r="I2115">
        <v>46</v>
      </c>
      <c r="J2115" t="s">
        <v>48</v>
      </c>
      <c r="K2115" t="s">
        <v>61</v>
      </c>
      <c r="L2115" s="13">
        <v>51756996</v>
      </c>
      <c r="M2115" s="13">
        <v>41924988</v>
      </c>
      <c r="N2115">
        <v>64538</v>
      </c>
      <c r="O2115">
        <v>119</v>
      </c>
      <c r="P2115">
        <v>64657</v>
      </c>
      <c r="Q2115">
        <v>4.2259090439999998</v>
      </c>
      <c r="R2115">
        <v>5.7724671079999998</v>
      </c>
      <c r="S2115" s="11">
        <v>1530014</v>
      </c>
    </row>
    <row r="2116" spans="1:19" x14ac:dyDescent="0.3">
      <c r="A2116" t="s">
        <v>228</v>
      </c>
      <c r="B2116" t="s">
        <v>2712</v>
      </c>
      <c r="C2116" t="s">
        <v>2716</v>
      </c>
      <c r="D2116">
        <v>0</v>
      </c>
      <c r="E2116" t="s">
        <v>155</v>
      </c>
      <c r="F2116" t="s">
        <v>237</v>
      </c>
      <c r="G2116" t="s">
        <v>23</v>
      </c>
      <c r="H2116">
        <v>0</v>
      </c>
      <c r="I2116">
        <v>65</v>
      </c>
      <c r="J2116" t="s">
        <v>48</v>
      </c>
      <c r="K2116" t="s">
        <v>66</v>
      </c>
      <c r="L2116" s="13">
        <v>61558069</v>
      </c>
      <c r="M2116" s="13">
        <v>15537415</v>
      </c>
      <c r="N2116">
        <v>43766</v>
      </c>
      <c r="O2116">
        <v>50</v>
      </c>
      <c r="P2116">
        <v>43816</v>
      </c>
      <c r="Q2116">
        <v>2.8637646449999998</v>
      </c>
      <c r="R2116">
        <v>3.9118180370000002</v>
      </c>
      <c r="S2116" s="11">
        <v>1530014</v>
      </c>
    </row>
    <row r="2117" spans="1:19" x14ac:dyDescent="0.3">
      <c r="A2117" t="s">
        <v>228</v>
      </c>
      <c r="B2117" t="s">
        <v>2712</v>
      </c>
      <c r="C2117" t="s">
        <v>2717</v>
      </c>
      <c r="D2117">
        <v>0</v>
      </c>
      <c r="E2117" t="s">
        <v>239</v>
      </c>
      <c r="F2117" t="s">
        <v>240</v>
      </c>
      <c r="G2117" t="s">
        <v>23</v>
      </c>
      <c r="H2117">
        <v>0</v>
      </c>
      <c r="I2117">
        <v>50</v>
      </c>
      <c r="J2117" t="s">
        <v>48</v>
      </c>
      <c r="K2117" t="s">
        <v>61</v>
      </c>
      <c r="L2117" s="13">
        <v>12862368</v>
      </c>
      <c r="M2117" s="13">
        <v>0</v>
      </c>
      <c r="N2117">
        <v>42079</v>
      </c>
      <c r="O2117">
        <v>110</v>
      </c>
      <c r="P2117">
        <v>42189</v>
      </c>
      <c r="Q2117">
        <v>2.7574257489999998</v>
      </c>
      <c r="R2117">
        <v>3.7665622409999999</v>
      </c>
      <c r="S2117" s="11">
        <v>1530014</v>
      </c>
    </row>
    <row r="2118" spans="1:19" x14ac:dyDescent="0.3">
      <c r="A2118" t="s">
        <v>228</v>
      </c>
      <c r="B2118" t="s">
        <v>2712</v>
      </c>
      <c r="C2118" t="s">
        <v>33</v>
      </c>
      <c r="D2118">
        <v>0</v>
      </c>
      <c r="E2118" t="s">
        <v>33</v>
      </c>
      <c r="F2118" t="s">
        <v>2885</v>
      </c>
      <c r="G2118" t="s">
        <v>34</v>
      </c>
      <c r="J2118" t="s">
        <v>34</v>
      </c>
      <c r="K2118" t="s">
        <v>34</v>
      </c>
      <c r="N2118">
        <v>21782</v>
      </c>
      <c r="O2118">
        <v>79</v>
      </c>
      <c r="P2118">
        <v>21861</v>
      </c>
      <c r="Q2118">
        <v>1.428810455</v>
      </c>
      <c r="R2118">
        <v>1.951712938</v>
      </c>
      <c r="S2118" s="11">
        <v>1530014</v>
      </c>
    </row>
    <row r="2119" spans="1:19" x14ac:dyDescent="0.3">
      <c r="A2119" t="s">
        <v>228</v>
      </c>
      <c r="B2119" t="s">
        <v>2718</v>
      </c>
      <c r="C2119" t="s">
        <v>2719</v>
      </c>
      <c r="D2119">
        <v>1</v>
      </c>
      <c r="E2119" t="s">
        <v>231</v>
      </c>
      <c r="F2119" t="s">
        <v>232</v>
      </c>
      <c r="G2119" t="s">
        <v>23</v>
      </c>
      <c r="H2119">
        <v>0</v>
      </c>
      <c r="I2119">
        <v>45</v>
      </c>
      <c r="J2119" t="s">
        <v>48</v>
      </c>
      <c r="K2119" t="s">
        <v>52</v>
      </c>
      <c r="L2119" s="13">
        <v>134897466</v>
      </c>
      <c r="M2119" s="13">
        <v>32243604</v>
      </c>
      <c r="N2119">
        <v>661719</v>
      </c>
      <c r="O2119">
        <v>4553</v>
      </c>
      <c r="P2119">
        <v>666272</v>
      </c>
      <c r="Q2119">
        <v>45.205860520000002</v>
      </c>
      <c r="R2119">
        <v>57.846605850000003</v>
      </c>
      <c r="S2119" s="11">
        <v>1473862</v>
      </c>
    </row>
    <row r="2120" spans="1:19" x14ac:dyDescent="0.3">
      <c r="A2120" t="s">
        <v>228</v>
      </c>
      <c r="B2120" t="s">
        <v>2718</v>
      </c>
      <c r="C2120" t="s">
        <v>2720</v>
      </c>
      <c r="D2120">
        <v>0</v>
      </c>
      <c r="E2120" t="s">
        <v>252</v>
      </c>
      <c r="F2120" t="s">
        <v>253</v>
      </c>
      <c r="G2120" t="s">
        <v>23</v>
      </c>
      <c r="H2120">
        <v>1</v>
      </c>
      <c r="I2120">
        <v>59</v>
      </c>
      <c r="J2120" t="s">
        <v>48</v>
      </c>
      <c r="K2120" t="s">
        <v>79</v>
      </c>
      <c r="L2120" s="13">
        <v>70403250</v>
      </c>
      <c r="M2120" s="13">
        <v>9887013</v>
      </c>
      <c r="N2120">
        <v>360256</v>
      </c>
      <c r="O2120">
        <v>1829</v>
      </c>
      <c r="P2120">
        <v>362085</v>
      </c>
      <c r="Q2120">
        <v>24.567089729999999</v>
      </c>
      <c r="R2120">
        <v>31.43669294</v>
      </c>
      <c r="S2120" s="11">
        <v>1473862</v>
      </c>
    </row>
    <row r="2121" spans="1:19" x14ac:dyDescent="0.3">
      <c r="A2121" t="s">
        <v>228</v>
      </c>
      <c r="B2121" t="s">
        <v>2718</v>
      </c>
      <c r="C2121" t="s">
        <v>2721</v>
      </c>
      <c r="D2121">
        <v>0</v>
      </c>
      <c r="E2121" t="s">
        <v>155</v>
      </c>
      <c r="F2121" t="s">
        <v>237</v>
      </c>
      <c r="G2121" t="s">
        <v>23</v>
      </c>
      <c r="H2121">
        <v>0</v>
      </c>
      <c r="I2121">
        <v>47</v>
      </c>
      <c r="J2121" t="s">
        <v>48</v>
      </c>
      <c r="K2121" t="s">
        <v>61</v>
      </c>
      <c r="L2121" s="13">
        <v>510162944</v>
      </c>
      <c r="M2121" s="13">
        <v>172296311</v>
      </c>
      <c r="N2121">
        <v>38503</v>
      </c>
      <c r="O2121">
        <v>136</v>
      </c>
      <c r="P2121">
        <v>38639</v>
      </c>
      <c r="Q2121">
        <v>2.6216158639999998</v>
      </c>
      <c r="R2121">
        <v>3.3546884810000002</v>
      </c>
      <c r="S2121" s="11">
        <v>1473862</v>
      </c>
    </row>
    <row r="2122" spans="1:19" x14ac:dyDescent="0.3">
      <c r="A2122" t="s">
        <v>228</v>
      </c>
      <c r="B2122" t="s">
        <v>2718</v>
      </c>
      <c r="C2122" t="s">
        <v>2722</v>
      </c>
      <c r="D2122">
        <v>0</v>
      </c>
      <c r="E2122" t="s">
        <v>239</v>
      </c>
      <c r="F2122" t="s">
        <v>240</v>
      </c>
      <c r="G2122" t="s">
        <v>23</v>
      </c>
      <c r="H2122">
        <v>0</v>
      </c>
      <c r="I2122">
        <v>41</v>
      </c>
      <c r="J2122" t="s">
        <v>48</v>
      </c>
      <c r="K2122" t="s">
        <v>29</v>
      </c>
      <c r="L2122" s="13">
        <v>10060000</v>
      </c>
      <c r="M2122" s="13">
        <v>850000</v>
      </c>
      <c r="N2122">
        <v>27258</v>
      </c>
      <c r="O2122">
        <v>245</v>
      </c>
      <c r="P2122">
        <v>27503</v>
      </c>
      <c r="Q2122">
        <v>1.866049874</v>
      </c>
      <c r="R2122">
        <v>2.387846406</v>
      </c>
      <c r="S2122" s="11">
        <v>1473862</v>
      </c>
    </row>
    <row r="2123" spans="1:19" x14ac:dyDescent="0.3">
      <c r="A2123" t="s">
        <v>228</v>
      </c>
      <c r="B2123" t="s">
        <v>2718</v>
      </c>
      <c r="C2123" t="s">
        <v>2723</v>
      </c>
      <c r="D2123">
        <v>0</v>
      </c>
      <c r="E2123" t="s">
        <v>242</v>
      </c>
      <c r="F2123" t="s">
        <v>243</v>
      </c>
      <c r="G2123" t="s">
        <v>23</v>
      </c>
      <c r="H2123">
        <v>0</v>
      </c>
      <c r="I2123">
        <v>44</v>
      </c>
      <c r="J2123" t="s">
        <v>48</v>
      </c>
      <c r="K2123" t="s">
        <v>59</v>
      </c>
      <c r="L2123" s="13">
        <v>2128322</v>
      </c>
      <c r="M2123" s="13">
        <v>505039</v>
      </c>
      <c r="N2123">
        <v>14512</v>
      </c>
      <c r="O2123">
        <v>142</v>
      </c>
      <c r="P2123">
        <v>14654</v>
      </c>
      <c r="Q2123">
        <v>0.99425862099999995</v>
      </c>
      <c r="R2123">
        <v>1.272279433</v>
      </c>
      <c r="S2123" s="11">
        <v>1473862</v>
      </c>
    </row>
    <row r="2124" spans="1:19" x14ac:dyDescent="0.3">
      <c r="A2124" t="s">
        <v>228</v>
      </c>
      <c r="B2124" t="s">
        <v>2718</v>
      </c>
      <c r="C2124" t="s">
        <v>33</v>
      </c>
      <c r="D2124">
        <v>0</v>
      </c>
      <c r="E2124" t="s">
        <v>33</v>
      </c>
      <c r="F2124" t="s">
        <v>2885</v>
      </c>
      <c r="G2124" t="s">
        <v>34</v>
      </c>
      <c r="J2124" t="s">
        <v>34</v>
      </c>
      <c r="K2124" t="s">
        <v>34</v>
      </c>
      <c r="N2124">
        <v>12223</v>
      </c>
      <c r="O2124">
        <v>94</v>
      </c>
      <c r="P2124">
        <v>12317</v>
      </c>
      <c r="Q2124">
        <v>0.83569560799999998</v>
      </c>
      <c r="R2124">
        <v>1.069378038</v>
      </c>
      <c r="S2124" s="11">
        <v>1473862</v>
      </c>
    </row>
    <row r="2125" spans="1:19" x14ac:dyDescent="0.3">
      <c r="A2125" t="s">
        <v>67</v>
      </c>
      <c r="B2125" t="s">
        <v>2724</v>
      </c>
      <c r="C2125" t="s">
        <v>2725</v>
      </c>
      <c r="D2125">
        <v>1</v>
      </c>
      <c r="E2125" t="s">
        <v>21</v>
      </c>
      <c r="F2125" t="s">
        <v>22</v>
      </c>
      <c r="G2125" t="s">
        <v>23</v>
      </c>
      <c r="H2125">
        <v>0</v>
      </c>
      <c r="I2125">
        <v>61</v>
      </c>
      <c r="J2125" t="s">
        <v>48</v>
      </c>
      <c r="K2125" t="s">
        <v>25</v>
      </c>
      <c r="L2125" s="13">
        <v>1233802420</v>
      </c>
      <c r="M2125" s="13">
        <v>0</v>
      </c>
      <c r="N2125">
        <v>641561</v>
      </c>
      <c r="O2125">
        <v>2758</v>
      </c>
      <c r="P2125">
        <v>644319</v>
      </c>
      <c r="Q2125">
        <v>33.110053899999997</v>
      </c>
      <c r="R2125">
        <v>52.19410482</v>
      </c>
      <c r="S2125" s="11">
        <v>1945992</v>
      </c>
    </row>
    <row r="2126" spans="1:19" x14ac:dyDescent="0.3">
      <c r="A2126" t="s">
        <v>67</v>
      </c>
      <c r="B2126" t="s">
        <v>2724</v>
      </c>
      <c r="C2126" t="s">
        <v>2726</v>
      </c>
      <c r="D2126">
        <v>0</v>
      </c>
      <c r="E2126" t="s">
        <v>31</v>
      </c>
      <c r="F2126" t="s">
        <v>32</v>
      </c>
      <c r="G2126" t="s">
        <v>23</v>
      </c>
      <c r="H2126">
        <v>0</v>
      </c>
      <c r="I2126">
        <v>75</v>
      </c>
      <c r="J2126" t="s">
        <v>24</v>
      </c>
      <c r="K2126" t="s">
        <v>29</v>
      </c>
      <c r="L2126" s="13">
        <v>46640598</v>
      </c>
      <c r="M2126" s="13">
        <v>0</v>
      </c>
      <c r="N2126">
        <v>530968</v>
      </c>
      <c r="O2126">
        <v>2060</v>
      </c>
      <c r="P2126">
        <v>533028</v>
      </c>
      <c r="Q2126">
        <v>27.391068409999999</v>
      </c>
      <c r="R2126">
        <v>43.178797000000003</v>
      </c>
      <c r="S2126" s="11">
        <v>1945992</v>
      </c>
    </row>
    <row r="2127" spans="1:19" x14ac:dyDescent="0.3">
      <c r="A2127" t="s">
        <v>67</v>
      </c>
      <c r="B2127" t="s">
        <v>2724</v>
      </c>
      <c r="C2127" t="s">
        <v>2727</v>
      </c>
      <c r="D2127">
        <v>0</v>
      </c>
      <c r="E2127" t="s">
        <v>41</v>
      </c>
      <c r="F2127" t="s">
        <v>42</v>
      </c>
      <c r="G2127" t="s">
        <v>23</v>
      </c>
      <c r="H2127">
        <v>0</v>
      </c>
      <c r="I2127">
        <v>30</v>
      </c>
      <c r="J2127" t="s">
        <v>38</v>
      </c>
      <c r="K2127" t="s">
        <v>52</v>
      </c>
      <c r="L2127" s="13">
        <v>163853</v>
      </c>
      <c r="M2127" s="13">
        <v>0</v>
      </c>
      <c r="N2127">
        <v>23247</v>
      </c>
      <c r="O2127">
        <v>54</v>
      </c>
      <c r="P2127">
        <v>23301</v>
      </c>
      <c r="Q2127">
        <v>1.1973841620000001</v>
      </c>
      <c r="R2127">
        <v>1.8875352679999999</v>
      </c>
      <c r="S2127" s="11">
        <v>1945992</v>
      </c>
    </row>
    <row r="2128" spans="1:19" x14ac:dyDescent="0.3">
      <c r="A2128" t="s">
        <v>2728</v>
      </c>
      <c r="B2128" t="s">
        <v>2729</v>
      </c>
      <c r="C2128" t="s">
        <v>2730</v>
      </c>
      <c r="D2128">
        <v>1</v>
      </c>
      <c r="E2128" t="s">
        <v>21</v>
      </c>
      <c r="F2128" t="s">
        <v>22</v>
      </c>
      <c r="G2128" t="s">
        <v>23</v>
      </c>
      <c r="H2128">
        <v>0</v>
      </c>
      <c r="I2128">
        <v>43</v>
      </c>
      <c r="J2128" t="s">
        <v>24</v>
      </c>
      <c r="K2128" t="s">
        <v>29</v>
      </c>
      <c r="L2128" s="13">
        <v>1948315</v>
      </c>
      <c r="M2128" s="13">
        <v>0</v>
      </c>
      <c r="N2128">
        <v>479634</v>
      </c>
      <c r="O2128">
        <v>2492</v>
      </c>
      <c r="P2128">
        <v>482126</v>
      </c>
      <c r="Q2128">
        <v>38.207536330000003</v>
      </c>
      <c r="R2128">
        <v>46.086932419999997</v>
      </c>
      <c r="S2128" s="11">
        <v>1261861</v>
      </c>
    </row>
    <row r="2129" spans="1:19" x14ac:dyDescent="0.3">
      <c r="A2129" t="s">
        <v>2728</v>
      </c>
      <c r="B2129" t="s">
        <v>2729</v>
      </c>
      <c r="C2129" t="s">
        <v>2731</v>
      </c>
      <c r="D2129">
        <v>0</v>
      </c>
      <c r="E2129" t="s">
        <v>31</v>
      </c>
      <c r="F2129" t="s">
        <v>32</v>
      </c>
      <c r="G2129" t="s">
        <v>44</v>
      </c>
      <c r="H2129">
        <v>0</v>
      </c>
      <c r="I2129">
        <v>50</v>
      </c>
      <c r="J2129" t="s">
        <v>24</v>
      </c>
      <c r="K2129" t="s">
        <v>29</v>
      </c>
      <c r="L2129" s="13">
        <v>69244661</v>
      </c>
      <c r="M2129" s="13">
        <v>576370</v>
      </c>
      <c r="N2129">
        <v>276517</v>
      </c>
      <c r="O2129">
        <v>1319</v>
      </c>
      <c r="P2129">
        <v>277836</v>
      </c>
      <c r="Q2129">
        <v>22.01795602</v>
      </c>
      <c r="R2129">
        <v>26.558636029999999</v>
      </c>
      <c r="S2129" s="11">
        <v>1261861</v>
      </c>
    </row>
    <row r="2130" spans="1:19" x14ac:dyDescent="0.3">
      <c r="A2130" t="s">
        <v>2728</v>
      </c>
      <c r="B2130" t="s">
        <v>2729</v>
      </c>
      <c r="C2130" t="s">
        <v>2732</v>
      </c>
      <c r="D2130">
        <v>0</v>
      </c>
      <c r="E2130" t="s">
        <v>87</v>
      </c>
      <c r="F2130" t="s">
        <v>88</v>
      </c>
      <c r="G2130" t="s">
        <v>23</v>
      </c>
      <c r="H2130">
        <v>1</v>
      </c>
      <c r="I2130">
        <v>60</v>
      </c>
      <c r="J2130" t="s">
        <v>24</v>
      </c>
      <c r="K2130" t="s">
        <v>61</v>
      </c>
      <c r="L2130" s="13">
        <v>22751748</v>
      </c>
      <c r="M2130" s="13">
        <v>1120000</v>
      </c>
      <c r="N2130">
        <v>200497</v>
      </c>
      <c r="O2130">
        <v>466</v>
      </c>
      <c r="P2130">
        <v>200963</v>
      </c>
      <c r="Q2130">
        <v>15.92592211</v>
      </c>
      <c r="R2130">
        <v>19.210264949999999</v>
      </c>
      <c r="S2130" s="11">
        <v>1261861</v>
      </c>
    </row>
    <row r="2131" spans="1:19" x14ac:dyDescent="0.3">
      <c r="A2131" t="s">
        <v>2728</v>
      </c>
      <c r="B2131" t="s">
        <v>2729</v>
      </c>
      <c r="C2131" t="s">
        <v>2733</v>
      </c>
      <c r="D2131">
        <v>0</v>
      </c>
      <c r="E2131" t="s">
        <v>2734</v>
      </c>
      <c r="F2131" t="s">
        <v>2735</v>
      </c>
      <c r="G2131" t="s">
        <v>23</v>
      </c>
      <c r="H2131">
        <v>0</v>
      </c>
      <c r="I2131">
        <v>76</v>
      </c>
      <c r="J2131" t="s">
        <v>24</v>
      </c>
      <c r="K2131" t="s">
        <v>52</v>
      </c>
      <c r="L2131" s="13">
        <v>12289807</v>
      </c>
      <c r="M2131" s="13">
        <v>0</v>
      </c>
      <c r="N2131">
        <v>45153</v>
      </c>
      <c r="O2131">
        <v>151</v>
      </c>
      <c r="P2131">
        <v>45304</v>
      </c>
      <c r="Q2131">
        <v>3.5902528089999999</v>
      </c>
      <c r="R2131">
        <v>4.330657102</v>
      </c>
      <c r="S2131" s="11">
        <v>1261861</v>
      </c>
    </row>
    <row r="2132" spans="1:19" x14ac:dyDescent="0.3">
      <c r="A2132" t="s">
        <v>2728</v>
      </c>
      <c r="B2132" t="s">
        <v>2729</v>
      </c>
      <c r="C2132" t="s">
        <v>33</v>
      </c>
      <c r="D2132">
        <v>0</v>
      </c>
      <c r="E2132" t="s">
        <v>33</v>
      </c>
      <c r="F2132" t="s">
        <v>2885</v>
      </c>
      <c r="G2132" t="s">
        <v>34</v>
      </c>
      <c r="J2132" t="s">
        <v>34</v>
      </c>
      <c r="K2132" t="s">
        <v>34</v>
      </c>
      <c r="N2132">
        <v>11197</v>
      </c>
      <c r="O2132">
        <v>17</v>
      </c>
      <c r="P2132">
        <v>11214</v>
      </c>
      <c r="Q2132">
        <v>0.88868742300000003</v>
      </c>
      <c r="R2132">
        <v>1.071958078</v>
      </c>
      <c r="S2132" s="11">
        <v>1261861</v>
      </c>
    </row>
    <row r="2133" spans="1:19" x14ac:dyDescent="0.3">
      <c r="A2133" t="s">
        <v>2728</v>
      </c>
      <c r="B2133" t="s">
        <v>2736</v>
      </c>
      <c r="C2133" t="s">
        <v>2737</v>
      </c>
      <c r="D2133">
        <v>1</v>
      </c>
      <c r="E2133" t="s">
        <v>21</v>
      </c>
      <c r="F2133" t="s">
        <v>22</v>
      </c>
      <c r="G2133" t="s">
        <v>44</v>
      </c>
      <c r="H2133">
        <v>0</v>
      </c>
      <c r="I2133">
        <v>50</v>
      </c>
      <c r="J2133" t="s">
        <v>48</v>
      </c>
      <c r="K2133" t="s">
        <v>52</v>
      </c>
      <c r="L2133" s="13">
        <v>642398</v>
      </c>
      <c r="M2133" s="13">
        <v>0</v>
      </c>
      <c r="N2133">
        <v>570021</v>
      </c>
      <c r="O2133">
        <v>3511</v>
      </c>
      <c r="P2133">
        <v>573532</v>
      </c>
      <c r="Q2133">
        <v>42.3941333</v>
      </c>
      <c r="R2133">
        <v>51.742875259999998</v>
      </c>
      <c r="S2133" s="11">
        <v>1352857</v>
      </c>
    </row>
    <row r="2134" spans="1:19" x14ac:dyDescent="0.3">
      <c r="A2134" t="s">
        <v>2728</v>
      </c>
      <c r="B2134" t="s">
        <v>2736</v>
      </c>
      <c r="C2134" t="s">
        <v>2738</v>
      </c>
      <c r="D2134">
        <v>0</v>
      </c>
      <c r="E2134" t="s">
        <v>31</v>
      </c>
      <c r="F2134" t="s">
        <v>32</v>
      </c>
      <c r="G2134" t="s">
        <v>23</v>
      </c>
      <c r="H2134">
        <v>1</v>
      </c>
      <c r="I2134">
        <v>58</v>
      </c>
      <c r="J2134" t="s">
        <v>48</v>
      </c>
      <c r="K2134" t="s">
        <v>79</v>
      </c>
      <c r="L2134" s="13">
        <v>5678249</v>
      </c>
      <c r="M2134" s="13">
        <v>0</v>
      </c>
      <c r="N2134">
        <v>266275</v>
      </c>
      <c r="O2134">
        <v>1568</v>
      </c>
      <c r="P2134">
        <v>267843</v>
      </c>
      <c r="Q2134">
        <v>19.798323100000001</v>
      </c>
      <c r="R2134">
        <v>24.164243559999999</v>
      </c>
      <c r="S2134" s="11">
        <v>1352857</v>
      </c>
    </row>
    <row r="2135" spans="1:19" x14ac:dyDescent="0.3">
      <c r="A2135" t="s">
        <v>2728</v>
      </c>
      <c r="B2135" t="s">
        <v>2736</v>
      </c>
      <c r="C2135" t="s">
        <v>2739</v>
      </c>
      <c r="D2135">
        <v>0</v>
      </c>
      <c r="E2135" t="s">
        <v>87</v>
      </c>
      <c r="F2135" t="s">
        <v>88</v>
      </c>
      <c r="G2135" t="s">
        <v>23</v>
      </c>
      <c r="H2135">
        <v>0</v>
      </c>
      <c r="I2135">
        <v>62</v>
      </c>
      <c r="J2135" t="s">
        <v>48</v>
      </c>
      <c r="K2135" t="s">
        <v>29</v>
      </c>
      <c r="L2135" s="13">
        <v>27948486</v>
      </c>
      <c r="M2135" s="13">
        <v>0</v>
      </c>
      <c r="N2135">
        <v>171175</v>
      </c>
      <c r="O2135">
        <v>651</v>
      </c>
      <c r="P2135">
        <v>171826</v>
      </c>
      <c r="Q2135">
        <v>12.70097283</v>
      </c>
      <c r="R2135">
        <v>15.501787670000001</v>
      </c>
      <c r="S2135" s="11">
        <v>1352857</v>
      </c>
    </row>
    <row r="2136" spans="1:19" x14ac:dyDescent="0.3">
      <c r="A2136" t="s">
        <v>2728</v>
      </c>
      <c r="B2136" t="s">
        <v>2736</v>
      </c>
      <c r="C2136" t="s">
        <v>2740</v>
      </c>
      <c r="D2136">
        <v>0</v>
      </c>
      <c r="E2136" t="s">
        <v>2734</v>
      </c>
      <c r="F2136" t="s">
        <v>2735</v>
      </c>
      <c r="G2136" t="s">
        <v>23</v>
      </c>
      <c r="H2136">
        <v>0</v>
      </c>
      <c r="I2136">
        <v>42</v>
      </c>
      <c r="J2136" t="s">
        <v>24</v>
      </c>
      <c r="K2136" t="s">
        <v>52</v>
      </c>
      <c r="L2136" s="13">
        <v>3460085</v>
      </c>
      <c r="M2136" s="13">
        <v>0</v>
      </c>
      <c r="N2136">
        <v>43764</v>
      </c>
      <c r="O2136">
        <v>461</v>
      </c>
      <c r="P2136">
        <v>44225</v>
      </c>
      <c r="Q2136">
        <v>3.2690077369999999</v>
      </c>
      <c r="R2136">
        <v>3.9898883729999999</v>
      </c>
      <c r="S2136" s="11">
        <v>1352857</v>
      </c>
    </row>
    <row r="2137" spans="1:19" x14ac:dyDescent="0.3">
      <c r="A2137" t="s">
        <v>2728</v>
      </c>
      <c r="B2137" t="s">
        <v>2736</v>
      </c>
      <c r="C2137" t="s">
        <v>33</v>
      </c>
      <c r="D2137">
        <v>0</v>
      </c>
      <c r="E2137" t="s">
        <v>33</v>
      </c>
      <c r="F2137" t="s">
        <v>2885</v>
      </c>
      <c r="G2137" t="s">
        <v>34</v>
      </c>
      <c r="J2137" t="s">
        <v>34</v>
      </c>
      <c r="K2137" t="s">
        <v>34</v>
      </c>
      <c r="N2137">
        <v>11905</v>
      </c>
      <c r="O2137">
        <v>55</v>
      </c>
      <c r="P2137">
        <v>11960</v>
      </c>
      <c r="Q2137">
        <v>0.88405500400000003</v>
      </c>
      <c r="R2137">
        <v>1.079006556</v>
      </c>
      <c r="S2137" s="11">
        <v>1352857</v>
      </c>
    </row>
    <row r="2138" spans="1:19" x14ac:dyDescent="0.3">
      <c r="A2138" t="s">
        <v>363</v>
      </c>
      <c r="B2138" t="s">
        <v>2741</v>
      </c>
      <c r="C2138" t="s">
        <v>2742</v>
      </c>
      <c r="D2138">
        <v>1</v>
      </c>
      <c r="E2138" t="s">
        <v>21</v>
      </c>
      <c r="F2138" t="s">
        <v>22</v>
      </c>
      <c r="G2138" t="s">
        <v>23</v>
      </c>
      <c r="H2138">
        <v>0</v>
      </c>
      <c r="I2138">
        <v>78</v>
      </c>
      <c r="J2138" t="s">
        <v>48</v>
      </c>
      <c r="K2138" t="s">
        <v>79</v>
      </c>
      <c r="L2138" s="13">
        <v>510779150</v>
      </c>
      <c r="M2138" s="13">
        <v>113844867</v>
      </c>
      <c r="N2138">
        <v>594011</v>
      </c>
      <c r="O2138">
        <v>2116</v>
      </c>
      <c r="P2138">
        <v>596127</v>
      </c>
      <c r="Q2138">
        <v>37.060013859999998</v>
      </c>
      <c r="R2138">
        <v>47.86365618</v>
      </c>
      <c r="S2138" s="11">
        <v>1608545</v>
      </c>
    </row>
    <row r="2139" spans="1:19" x14ac:dyDescent="0.3">
      <c r="A2139" t="s">
        <v>363</v>
      </c>
      <c r="B2139" t="s">
        <v>2741</v>
      </c>
      <c r="C2139" t="s">
        <v>2743</v>
      </c>
      <c r="D2139">
        <v>0</v>
      </c>
      <c r="E2139" t="s">
        <v>290</v>
      </c>
      <c r="F2139" t="s">
        <v>291</v>
      </c>
      <c r="G2139" t="s">
        <v>23</v>
      </c>
      <c r="H2139">
        <v>0</v>
      </c>
      <c r="I2139">
        <v>86</v>
      </c>
      <c r="J2139" t="s">
        <v>48</v>
      </c>
      <c r="K2139" t="s">
        <v>59</v>
      </c>
      <c r="L2139" s="13">
        <v>60084453</v>
      </c>
      <c r="M2139" s="13">
        <v>9798283</v>
      </c>
      <c r="N2139">
        <v>581624</v>
      </c>
      <c r="O2139">
        <v>1164</v>
      </c>
      <c r="P2139">
        <v>582788</v>
      </c>
      <c r="Q2139">
        <v>36.230755119999998</v>
      </c>
      <c r="R2139">
        <v>46.79265401</v>
      </c>
      <c r="S2139" s="11">
        <v>1608545</v>
      </c>
    </row>
    <row r="2140" spans="1:19" x14ac:dyDescent="0.3">
      <c r="A2140" t="s">
        <v>363</v>
      </c>
      <c r="B2140" t="s">
        <v>2741</v>
      </c>
      <c r="C2140" t="s">
        <v>2744</v>
      </c>
      <c r="D2140">
        <v>0</v>
      </c>
      <c r="E2140" t="s">
        <v>87</v>
      </c>
      <c r="F2140" t="s">
        <v>2924</v>
      </c>
      <c r="G2140" t="s">
        <v>23</v>
      </c>
      <c r="H2140">
        <v>0</v>
      </c>
      <c r="I2140">
        <v>74</v>
      </c>
      <c r="J2140" t="s">
        <v>48</v>
      </c>
      <c r="K2140" t="s">
        <v>59</v>
      </c>
      <c r="L2140" s="13">
        <v>985119</v>
      </c>
      <c r="M2140" s="13">
        <v>0</v>
      </c>
      <c r="N2140">
        <v>17222</v>
      </c>
      <c r="O2140">
        <v>5</v>
      </c>
      <c r="P2140">
        <v>17227</v>
      </c>
      <c r="Q2140">
        <v>1.070967862</v>
      </c>
      <c r="R2140">
        <v>1.383173728</v>
      </c>
      <c r="S2140" s="11">
        <v>1608545</v>
      </c>
    </row>
    <row r="2141" spans="1:19" x14ac:dyDescent="0.3">
      <c r="A2141" t="s">
        <v>2471</v>
      </c>
      <c r="B2141" t="s">
        <v>2745</v>
      </c>
      <c r="C2141" t="s">
        <v>2746</v>
      </c>
      <c r="D2141">
        <v>1</v>
      </c>
      <c r="E2141" t="s">
        <v>298</v>
      </c>
      <c r="F2141" t="s">
        <v>299</v>
      </c>
      <c r="G2141" t="s">
        <v>44</v>
      </c>
      <c r="H2141">
        <v>0</v>
      </c>
      <c r="I2141">
        <v>38</v>
      </c>
      <c r="J2141" t="s">
        <v>24</v>
      </c>
      <c r="K2141" t="s">
        <v>29</v>
      </c>
      <c r="L2141" s="13">
        <v>29406813</v>
      </c>
      <c r="M2141" s="13">
        <v>0</v>
      </c>
      <c r="N2141">
        <v>304185</v>
      </c>
      <c r="O2141">
        <v>270</v>
      </c>
      <c r="P2141">
        <v>304455</v>
      </c>
      <c r="Q2141">
        <v>42.462935330000001</v>
      </c>
      <c r="R2141">
        <v>52.179166379999998</v>
      </c>
      <c r="S2141" s="11">
        <v>716990</v>
      </c>
    </row>
    <row r="2142" spans="1:19" x14ac:dyDescent="0.3">
      <c r="A2142" t="s">
        <v>2471</v>
      </c>
      <c r="B2142" t="s">
        <v>2745</v>
      </c>
      <c r="C2142" t="s">
        <v>2747</v>
      </c>
      <c r="D2142">
        <v>0</v>
      </c>
      <c r="E2142" t="s">
        <v>31</v>
      </c>
      <c r="F2142" t="s">
        <v>32</v>
      </c>
      <c r="G2142" t="s">
        <v>23</v>
      </c>
      <c r="H2142">
        <v>0</v>
      </c>
      <c r="I2142">
        <v>53</v>
      </c>
      <c r="J2142" t="s">
        <v>24</v>
      </c>
      <c r="K2142" t="s">
        <v>79</v>
      </c>
      <c r="L2142" s="13">
        <v>136735735</v>
      </c>
      <c r="M2142" s="13">
        <v>3408159</v>
      </c>
      <c r="N2142">
        <v>240240</v>
      </c>
      <c r="O2142">
        <v>185</v>
      </c>
      <c r="P2142">
        <v>240425</v>
      </c>
      <c r="Q2142">
        <v>33.53254578</v>
      </c>
      <c r="R2142">
        <v>41.205354079999999</v>
      </c>
      <c r="S2142" s="11">
        <v>716990</v>
      </c>
    </row>
    <row r="2143" spans="1:19" x14ac:dyDescent="0.3">
      <c r="A2143" t="s">
        <v>2471</v>
      </c>
      <c r="B2143" t="s">
        <v>2745</v>
      </c>
      <c r="C2143" t="s">
        <v>2748</v>
      </c>
      <c r="D2143">
        <v>0</v>
      </c>
      <c r="E2143" t="s">
        <v>21</v>
      </c>
      <c r="F2143" t="s">
        <v>22</v>
      </c>
      <c r="G2143" t="s">
        <v>23</v>
      </c>
      <c r="H2143">
        <v>0</v>
      </c>
      <c r="I2143">
        <v>55</v>
      </c>
      <c r="J2143" t="s">
        <v>24</v>
      </c>
      <c r="K2143" t="s">
        <v>59</v>
      </c>
      <c r="L2143" s="13">
        <v>1025030</v>
      </c>
      <c r="M2143" s="13">
        <v>0</v>
      </c>
      <c r="N2143">
        <v>31394</v>
      </c>
      <c r="O2143">
        <v>313</v>
      </c>
      <c r="P2143">
        <v>31707</v>
      </c>
      <c r="Q2143">
        <v>4.4222374090000001</v>
      </c>
      <c r="R2143">
        <v>5.4341194210000001</v>
      </c>
      <c r="S2143" s="11">
        <v>716990</v>
      </c>
    </row>
    <row r="2144" spans="1:19" x14ac:dyDescent="0.3">
      <c r="A2144" t="s">
        <v>2471</v>
      </c>
      <c r="B2144" t="s">
        <v>2745</v>
      </c>
      <c r="C2144" t="s">
        <v>33</v>
      </c>
      <c r="D2144">
        <v>0</v>
      </c>
      <c r="E2144" t="s">
        <v>33</v>
      </c>
      <c r="F2144" t="s">
        <v>2885</v>
      </c>
      <c r="G2144" t="s">
        <v>34</v>
      </c>
      <c r="J2144" t="s">
        <v>34</v>
      </c>
      <c r="K2144" t="s">
        <v>34</v>
      </c>
      <c r="N2144">
        <v>6451</v>
      </c>
      <c r="O2144">
        <v>3</v>
      </c>
      <c r="P2144">
        <v>6454</v>
      </c>
      <c r="Q2144">
        <v>0.90015202400000005</v>
      </c>
      <c r="R2144">
        <v>1.106121889</v>
      </c>
      <c r="S2144" s="11">
        <v>716990</v>
      </c>
    </row>
    <row r="2145" spans="1:19" x14ac:dyDescent="0.3">
      <c r="A2145" t="s">
        <v>67</v>
      </c>
      <c r="B2145" t="s">
        <v>2749</v>
      </c>
      <c r="C2145" t="s">
        <v>2750</v>
      </c>
      <c r="D2145">
        <v>1</v>
      </c>
      <c r="E2145" t="s">
        <v>21</v>
      </c>
      <c r="F2145" t="s">
        <v>22</v>
      </c>
      <c r="G2145" t="s">
        <v>23</v>
      </c>
      <c r="H2145">
        <v>0</v>
      </c>
      <c r="I2145">
        <v>54</v>
      </c>
      <c r="J2145" t="s">
        <v>24</v>
      </c>
      <c r="K2145" t="s">
        <v>29</v>
      </c>
      <c r="L2145" s="13">
        <v>48196946</v>
      </c>
      <c r="M2145" s="13">
        <v>15602872</v>
      </c>
      <c r="N2145">
        <v>867694</v>
      </c>
      <c r="O2145">
        <v>3854</v>
      </c>
      <c r="P2145">
        <v>871548</v>
      </c>
      <c r="Q2145">
        <v>42.112739959999999</v>
      </c>
      <c r="R2145">
        <v>59.883043829999998</v>
      </c>
      <c r="S2145" s="11">
        <v>2069559</v>
      </c>
    </row>
    <row r="2146" spans="1:19" x14ac:dyDescent="0.3">
      <c r="A2146" t="s">
        <v>67</v>
      </c>
      <c r="B2146" t="s">
        <v>2749</v>
      </c>
      <c r="C2146" t="s">
        <v>2751</v>
      </c>
      <c r="D2146">
        <v>0</v>
      </c>
      <c r="E2146" t="s">
        <v>31</v>
      </c>
      <c r="F2146" t="s">
        <v>32</v>
      </c>
      <c r="G2146" t="s">
        <v>23</v>
      </c>
      <c r="H2146">
        <v>0</v>
      </c>
      <c r="I2146">
        <v>59</v>
      </c>
      <c r="J2146" t="s">
        <v>24</v>
      </c>
      <c r="K2146" t="s">
        <v>79</v>
      </c>
      <c r="L2146" s="13">
        <v>32075616</v>
      </c>
      <c r="M2146" s="13">
        <v>4127647</v>
      </c>
      <c r="N2146">
        <v>431960</v>
      </c>
      <c r="O2146">
        <v>1674</v>
      </c>
      <c r="P2146">
        <v>433634</v>
      </c>
      <c r="Q2146">
        <v>20.952966310000001</v>
      </c>
      <c r="R2146">
        <v>29.79448502</v>
      </c>
      <c r="S2146" s="11">
        <v>2069559</v>
      </c>
    </row>
    <row r="2147" spans="1:19" x14ac:dyDescent="0.3">
      <c r="A2147" t="s">
        <v>67</v>
      </c>
      <c r="B2147" t="s">
        <v>2749</v>
      </c>
      <c r="C2147" t="s">
        <v>2752</v>
      </c>
      <c r="D2147">
        <v>0</v>
      </c>
      <c r="E2147" t="s">
        <v>462</v>
      </c>
      <c r="F2147" t="s">
        <v>389</v>
      </c>
      <c r="G2147" t="s">
        <v>23</v>
      </c>
      <c r="H2147">
        <v>0</v>
      </c>
      <c r="I2147">
        <v>65</v>
      </c>
      <c r="J2147" t="s">
        <v>24</v>
      </c>
      <c r="K2147" t="s">
        <v>29</v>
      </c>
      <c r="L2147" s="13">
        <v>10682700</v>
      </c>
      <c r="M2147" s="13">
        <v>0</v>
      </c>
      <c r="N2147">
        <v>50953</v>
      </c>
      <c r="O2147">
        <v>690</v>
      </c>
      <c r="P2147">
        <v>51643</v>
      </c>
      <c r="Q2147">
        <v>2.4953625389999998</v>
      </c>
      <c r="R2147">
        <v>3.5483301350000001</v>
      </c>
      <c r="S2147" s="11">
        <v>2069559</v>
      </c>
    </row>
    <row r="2148" spans="1:19" x14ac:dyDescent="0.3">
      <c r="A2148" t="s">
        <v>67</v>
      </c>
      <c r="B2148" t="s">
        <v>2749</v>
      </c>
      <c r="C2148" t="s">
        <v>33</v>
      </c>
      <c r="D2148">
        <v>0</v>
      </c>
      <c r="E2148" t="s">
        <v>33</v>
      </c>
      <c r="F2148" t="s">
        <v>2885</v>
      </c>
      <c r="G2148" t="s">
        <v>34</v>
      </c>
      <c r="J2148" t="s">
        <v>34</v>
      </c>
      <c r="K2148" t="s">
        <v>34</v>
      </c>
      <c r="N2148">
        <v>28144</v>
      </c>
      <c r="O2148">
        <v>35</v>
      </c>
      <c r="P2148">
        <v>28179</v>
      </c>
      <c r="Q2148">
        <v>1.361594427</v>
      </c>
      <c r="R2148">
        <v>1.936146135</v>
      </c>
      <c r="S2148" s="11">
        <v>2069559</v>
      </c>
    </row>
    <row r="2149" spans="1:19" x14ac:dyDescent="0.3">
      <c r="A2149" t="s">
        <v>67</v>
      </c>
      <c r="B2149" t="s">
        <v>2749</v>
      </c>
      <c r="C2149" t="s">
        <v>2753</v>
      </c>
      <c r="D2149">
        <v>0</v>
      </c>
      <c r="E2149" t="s">
        <v>87</v>
      </c>
      <c r="F2149" t="s">
        <v>2924</v>
      </c>
      <c r="G2149" t="s">
        <v>23</v>
      </c>
      <c r="H2149">
        <v>0</v>
      </c>
      <c r="I2149">
        <v>51</v>
      </c>
      <c r="J2149" t="s">
        <v>24</v>
      </c>
      <c r="K2149" t="s">
        <v>52</v>
      </c>
      <c r="L2149" s="13">
        <v>330700</v>
      </c>
      <c r="M2149" s="13">
        <v>0</v>
      </c>
      <c r="N2149">
        <v>18378</v>
      </c>
      <c r="O2149">
        <v>8</v>
      </c>
      <c r="P2149">
        <v>18386</v>
      </c>
      <c r="Q2149">
        <v>0.88840182899999998</v>
      </c>
      <c r="R2149">
        <v>1.2632805579999999</v>
      </c>
      <c r="S2149" s="11">
        <v>2069559</v>
      </c>
    </row>
    <row r="2150" spans="1:19" x14ac:dyDescent="0.3">
      <c r="A2150" t="s">
        <v>67</v>
      </c>
      <c r="B2150" t="s">
        <v>2749</v>
      </c>
      <c r="C2150" t="s">
        <v>2754</v>
      </c>
      <c r="D2150">
        <v>0</v>
      </c>
      <c r="E2150" t="s">
        <v>41</v>
      </c>
      <c r="F2150" t="s">
        <v>42</v>
      </c>
      <c r="G2150" t="s">
        <v>23</v>
      </c>
      <c r="H2150">
        <v>0</v>
      </c>
      <c r="I2150">
        <v>53</v>
      </c>
      <c r="J2150" t="s">
        <v>24</v>
      </c>
      <c r="K2150" t="s">
        <v>61</v>
      </c>
      <c r="L2150" s="13">
        <v>1112508</v>
      </c>
      <c r="M2150" s="13">
        <v>85000</v>
      </c>
      <c r="N2150">
        <v>16303</v>
      </c>
      <c r="O2150">
        <v>15</v>
      </c>
      <c r="P2150">
        <v>16318</v>
      </c>
      <c r="Q2150">
        <v>0.78847715900000004</v>
      </c>
      <c r="R2150">
        <v>1.1211906970000001</v>
      </c>
      <c r="S2150" s="11">
        <v>2069559</v>
      </c>
    </row>
    <row r="2151" spans="1:19" x14ac:dyDescent="0.3">
      <c r="A2151" t="s">
        <v>200</v>
      </c>
      <c r="B2151" t="s">
        <v>2755</v>
      </c>
      <c r="C2151" t="s">
        <v>2756</v>
      </c>
      <c r="D2151">
        <v>1</v>
      </c>
      <c r="E2151" t="s">
        <v>21</v>
      </c>
      <c r="F2151" t="s">
        <v>22</v>
      </c>
      <c r="G2151" t="s">
        <v>23</v>
      </c>
      <c r="H2151">
        <v>0</v>
      </c>
      <c r="I2151">
        <v>62</v>
      </c>
      <c r="J2151" t="s">
        <v>48</v>
      </c>
      <c r="K2151" t="s">
        <v>29</v>
      </c>
      <c r="L2151" s="13">
        <v>70827203</v>
      </c>
      <c r="M2151" s="13">
        <v>0</v>
      </c>
      <c r="N2151">
        <v>715406</v>
      </c>
      <c r="O2151">
        <v>8905</v>
      </c>
      <c r="P2151">
        <v>724311</v>
      </c>
      <c r="Q2151">
        <v>42.96500923</v>
      </c>
      <c r="R2151">
        <v>61.243193429999998</v>
      </c>
      <c r="S2151" s="11">
        <v>1685816</v>
      </c>
    </row>
    <row r="2152" spans="1:19" x14ac:dyDescent="0.3">
      <c r="A2152" t="s">
        <v>200</v>
      </c>
      <c r="B2152" t="s">
        <v>2755</v>
      </c>
      <c r="C2152" t="s">
        <v>2757</v>
      </c>
      <c r="D2152">
        <v>0</v>
      </c>
      <c r="E2152" t="s">
        <v>31</v>
      </c>
      <c r="F2152" t="s">
        <v>32</v>
      </c>
      <c r="G2152" t="s">
        <v>23</v>
      </c>
      <c r="H2152">
        <v>0</v>
      </c>
      <c r="I2152">
        <v>54</v>
      </c>
      <c r="J2152" t="s">
        <v>48</v>
      </c>
      <c r="K2152" t="s">
        <v>59</v>
      </c>
      <c r="L2152" s="13">
        <v>360230337</v>
      </c>
      <c r="M2152" s="13">
        <v>4800765</v>
      </c>
      <c r="N2152">
        <v>366123</v>
      </c>
      <c r="O2152">
        <v>936</v>
      </c>
      <c r="P2152">
        <v>367059</v>
      </c>
      <c r="Q2152">
        <v>21.77337266</v>
      </c>
      <c r="R2152">
        <v>31.03620591</v>
      </c>
      <c r="S2152" s="11">
        <v>1685816</v>
      </c>
    </row>
    <row r="2153" spans="1:19" x14ac:dyDescent="0.3">
      <c r="A2153" t="s">
        <v>200</v>
      </c>
      <c r="B2153" t="s">
        <v>2755</v>
      </c>
      <c r="C2153" t="s">
        <v>2758</v>
      </c>
      <c r="D2153">
        <v>0</v>
      </c>
      <c r="E2153" t="s">
        <v>2759</v>
      </c>
      <c r="F2153" t="s">
        <v>114</v>
      </c>
      <c r="G2153" t="s">
        <v>23</v>
      </c>
      <c r="H2153">
        <v>3</v>
      </c>
      <c r="I2153">
        <v>59</v>
      </c>
      <c r="J2153" t="s">
        <v>48</v>
      </c>
      <c r="K2153" t="s">
        <v>29</v>
      </c>
      <c r="L2153" s="13">
        <v>11936017</v>
      </c>
      <c r="M2153" s="13">
        <v>2500000</v>
      </c>
      <c r="N2153">
        <v>24135</v>
      </c>
      <c r="O2153">
        <v>184</v>
      </c>
      <c r="P2153">
        <v>24319</v>
      </c>
      <c r="Q2153">
        <v>1.4425654990000001</v>
      </c>
      <c r="R2153">
        <v>2.0562620489999999</v>
      </c>
      <c r="S2153" s="11">
        <v>1685816</v>
      </c>
    </row>
    <row r="2154" spans="1:19" x14ac:dyDescent="0.3">
      <c r="A2154" t="s">
        <v>200</v>
      </c>
      <c r="B2154" t="s">
        <v>2755</v>
      </c>
      <c r="C2154" t="s">
        <v>2760</v>
      </c>
      <c r="D2154">
        <v>0</v>
      </c>
      <c r="E2154" t="s">
        <v>2761</v>
      </c>
      <c r="F2154" t="s">
        <v>332</v>
      </c>
      <c r="G2154" t="s">
        <v>23</v>
      </c>
      <c r="H2154">
        <v>0</v>
      </c>
      <c r="I2154">
        <v>60</v>
      </c>
      <c r="J2154" t="s">
        <v>48</v>
      </c>
      <c r="K2154" t="s">
        <v>52</v>
      </c>
      <c r="L2154" s="13">
        <v>20355810</v>
      </c>
      <c r="M2154" s="13">
        <v>1950000</v>
      </c>
      <c r="N2154">
        <v>18476</v>
      </c>
      <c r="O2154">
        <v>573</v>
      </c>
      <c r="P2154">
        <v>19049</v>
      </c>
      <c r="Q2154">
        <v>1.129957243</v>
      </c>
      <c r="R2154">
        <v>1.610663916</v>
      </c>
      <c r="S2154" s="11">
        <v>1685816</v>
      </c>
    </row>
    <row r="2155" spans="1:19" x14ac:dyDescent="0.3">
      <c r="A2155" t="s">
        <v>200</v>
      </c>
      <c r="B2155" t="s">
        <v>2755</v>
      </c>
      <c r="C2155" t="s">
        <v>2762</v>
      </c>
      <c r="D2155">
        <v>0</v>
      </c>
      <c r="E2155" t="s">
        <v>41</v>
      </c>
      <c r="F2155" t="s">
        <v>42</v>
      </c>
      <c r="G2155" t="s">
        <v>23</v>
      </c>
      <c r="H2155">
        <v>0</v>
      </c>
      <c r="I2155">
        <v>62</v>
      </c>
      <c r="J2155" t="s">
        <v>38</v>
      </c>
      <c r="K2155" t="s">
        <v>79</v>
      </c>
      <c r="L2155" s="13">
        <v>29125108</v>
      </c>
      <c r="M2155" s="13">
        <v>0</v>
      </c>
      <c r="N2155">
        <v>16442</v>
      </c>
      <c r="O2155">
        <v>159</v>
      </c>
      <c r="P2155">
        <v>16601</v>
      </c>
      <c r="Q2155">
        <v>0.98474566600000002</v>
      </c>
      <c r="R2155">
        <v>1.403676396</v>
      </c>
      <c r="S2155" s="11">
        <v>1685816</v>
      </c>
    </row>
    <row r="2156" spans="1:19" x14ac:dyDescent="0.3">
      <c r="A2156" t="s">
        <v>363</v>
      </c>
      <c r="B2156" t="s">
        <v>2763</v>
      </c>
      <c r="C2156" t="s">
        <v>2764</v>
      </c>
      <c r="D2156">
        <v>1</v>
      </c>
      <c r="E2156" t="s">
        <v>21</v>
      </c>
      <c r="F2156" t="s">
        <v>22</v>
      </c>
      <c r="G2156" t="s">
        <v>44</v>
      </c>
      <c r="H2156">
        <v>3</v>
      </c>
      <c r="I2156">
        <v>52</v>
      </c>
      <c r="J2156" t="s">
        <v>48</v>
      </c>
      <c r="K2156" t="s">
        <v>29</v>
      </c>
      <c r="L2156" s="13">
        <v>104872668</v>
      </c>
      <c r="M2156" s="13">
        <v>49936840</v>
      </c>
      <c r="N2156">
        <v>717482</v>
      </c>
      <c r="O2156">
        <v>1434</v>
      </c>
      <c r="P2156">
        <v>718916</v>
      </c>
      <c r="Q2156">
        <v>47.490629579999997</v>
      </c>
      <c r="R2156">
        <v>62.42633223</v>
      </c>
      <c r="S2156" s="11">
        <v>1513806</v>
      </c>
    </row>
    <row r="2157" spans="1:19" x14ac:dyDescent="0.3">
      <c r="A2157" t="s">
        <v>363</v>
      </c>
      <c r="B2157" t="s">
        <v>2763</v>
      </c>
      <c r="C2157" t="s">
        <v>2765</v>
      </c>
      <c r="D2157">
        <v>0</v>
      </c>
      <c r="E2157" t="s">
        <v>290</v>
      </c>
      <c r="F2157" t="s">
        <v>291</v>
      </c>
      <c r="G2157" t="s">
        <v>23</v>
      </c>
      <c r="H2157">
        <v>1</v>
      </c>
      <c r="I2157">
        <v>50</v>
      </c>
      <c r="J2157" t="s">
        <v>48</v>
      </c>
      <c r="K2157" t="s">
        <v>25</v>
      </c>
      <c r="L2157" s="13">
        <v>990739778</v>
      </c>
      <c r="M2157" s="13">
        <v>21813972</v>
      </c>
      <c r="N2157">
        <v>368932</v>
      </c>
      <c r="O2157">
        <v>385</v>
      </c>
      <c r="P2157">
        <v>369317</v>
      </c>
      <c r="Q2157">
        <v>24.396587149999998</v>
      </c>
      <c r="R2157">
        <v>32.069262250000001</v>
      </c>
      <c r="S2157" s="11">
        <v>1513806</v>
      </c>
    </row>
    <row r="2158" spans="1:19" x14ac:dyDescent="0.3">
      <c r="A2158" t="s">
        <v>363</v>
      </c>
      <c r="B2158" t="s">
        <v>2763</v>
      </c>
      <c r="C2158" t="s">
        <v>2766</v>
      </c>
      <c r="D2158">
        <v>0</v>
      </c>
      <c r="E2158" t="s">
        <v>41</v>
      </c>
      <c r="F2158" t="s">
        <v>42</v>
      </c>
      <c r="G2158" t="s">
        <v>23</v>
      </c>
      <c r="H2158">
        <v>1</v>
      </c>
      <c r="I2158">
        <v>43</v>
      </c>
      <c r="J2158" t="s">
        <v>38</v>
      </c>
      <c r="K2158" t="s">
        <v>79</v>
      </c>
      <c r="L2158" s="13">
        <v>4994000</v>
      </c>
      <c r="M2158" s="13">
        <v>0</v>
      </c>
      <c r="N2158">
        <v>15910</v>
      </c>
      <c r="O2158">
        <v>37</v>
      </c>
      <c r="P2158">
        <v>15947</v>
      </c>
      <c r="Q2158">
        <v>1.0534374950000001</v>
      </c>
      <c r="R2158">
        <v>1.3847413609999999</v>
      </c>
      <c r="S2158" s="11">
        <v>1513806</v>
      </c>
    </row>
    <row r="2159" spans="1:19" x14ac:dyDescent="0.3">
      <c r="A2159" t="s">
        <v>257</v>
      </c>
      <c r="B2159" t="s">
        <v>2767</v>
      </c>
      <c r="C2159" t="s">
        <v>2768</v>
      </c>
      <c r="D2159">
        <v>1</v>
      </c>
      <c r="E2159" t="s">
        <v>21</v>
      </c>
      <c r="F2159" t="s">
        <v>22</v>
      </c>
      <c r="G2159" t="s">
        <v>23</v>
      </c>
      <c r="H2159">
        <v>3</v>
      </c>
      <c r="I2159">
        <v>53</v>
      </c>
      <c r="J2159" t="s">
        <v>48</v>
      </c>
      <c r="K2159" t="s">
        <v>52</v>
      </c>
      <c r="L2159" s="13">
        <v>187007570</v>
      </c>
      <c r="M2159" s="13">
        <v>357561</v>
      </c>
      <c r="N2159">
        <v>542341</v>
      </c>
      <c r="O2159">
        <v>1565</v>
      </c>
      <c r="P2159">
        <v>543906</v>
      </c>
      <c r="Q2159">
        <v>33.734788809999998</v>
      </c>
      <c r="R2159">
        <v>56.080762010000001</v>
      </c>
      <c r="S2159" s="11">
        <v>1612300</v>
      </c>
    </row>
    <row r="2160" spans="1:19" x14ac:dyDescent="0.3">
      <c r="A2160" t="s">
        <v>257</v>
      </c>
      <c r="B2160" t="s">
        <v>2767</v>
      </c>
      <c r="C2160" t="s">
        <v>2769</v>
      </c>
      <c r="D2160">
        <v>0</v>
      </c>
      <c r="E2160" t="s">
        <v>1334</v>
      </c>
      <c r="F2160" t="s">
        <v>130</v>
      </c>
      <c r="G2160" t="s">
        <v>23</v>
      </c>
      <c r="H2160">
        <v>5</v>
      </c>
      <c r="I2160">
        <v>56</v>
      </c>
      <c r="J2160" t="s">
        <v>48</v>
      </c>
      <c r="K2160" t="s">
        <v>29</v>
      </c>
      <c r="L2160" s="13">
        <v>24441520</v>
      </c>
      <c r="M2160" s="13">
        <v>1358960</v>
      </c>
      <c r="N2160">
        <v>265891</v>
      </c>
      <c r="O2160">
        <v>737</v>
      </c>
      <c r="P2160">
        <v>266628</v>
      </c>
      <c r="Q2160">
        <v>16.53712088</v>
      </c>
      <c r="R2160">
        <v>27.491333820000001</v>
      </c>
      <c r="S2160" s="11">
        <v>1612300</v>
      </c>
    </row>
    <row r="2161" spans="1:19" x14ac:dyDescent="0.3">
      <c r="A2161" t="s">
        <v>257</v>
      </c>
      <c r="B2161" t="s">
        <v>2767</v>
      </c>
      <c r="C2161" t="s">
        <v>1568</v>
      </c>
      <c r="D2161">
        <v>0</v>
      </c>
      <c r="E2161" t="s">
        <v>87</v>
      </c>
      <c r="F2161" t="s">
        <v>88</v>
      </c>
      <c r="G2161" t="s">
        <v>23</v>
      </c>
      <c r="H2161">
        <v>3</v>
      </c>
      <c r="I2161">
        <v>49</v>
      </c>
      <c r="J2161" t="s">
        <v>48</v>
      </c>
      <c r="K2161" t="s">
        <v>29</v>
      </c>
      <c r="L2161" s="13">
        <v>9481398</v>
      </c>
      <c r="M2161" s="13">
        <v>50000</v>
      </c>
      <c r="N2161">
        <v>27482</v>
      </c>
      <c r="O2161">
        <v>95</v>
      </c>
      <c r="P2161">
        <v>27577</v>
      </c>
      <c r="Q2161">
        <v>1.710413695</v>
      </c>
      <c r="R2161">
        <v>2.843394215</v>
      </c>
      <c r="S2161" s="11">
        <v>1612300</v>
      </c>
    </row>
    <row r="2162" spans="1:19" x14ac:dyDescent="0.3">
      <c r="A2162" t="s">
        <v>257</v>
      </c>
      <c r="B2162" t="s">
        <v>2767</v>
      </c>
      <c r="C2162" t="s">
        <v>2770</v>
      </c>
      <c r="D2162">
        <v>0</v>
      </c>
      <c r="E2162" t="s">
        <v>155</v>
      </c>
      <c r="F2162" t="s">
        <v>221</v>
      </c>
      <c r="G2162" t="s">
        <v>44</v>
      </c>
      <c r="H2162">
        <v>2</v>
      </c>
      <c r="I2162">
        <v>31</v>
      </c>
      <c r="J2162" t="s">
        <v>48</v>
      </c>
      <c r="K2162" t="s">
        <v>25</v>
      </c>
      <c r="L2162" s="13">
        <v>2561450</v>
      </c>
      <c r="M2162" s="13">
        <v>350000</v>
      </c>
      <c r="N2162">
        <v>23582</v>
      </c>
      <c r="O2162">
        <v>8</v>
      </c>
      <c r="P2162">
        <v>23590</v>
      </c>
      <c r="Q2162">
        <v>1.4631272099999999</v>
      </c>
      <c r="R2162">
        <v>2.432304802</v>
      </c>
      <c r="S2162" s="11">
        <v>1612300</v>
      </c>
    </row>
    <row r="2163" spans="1:19" x14ac:dyDescent="0.3">
      <c r="A2163" t="s">
        <v>257</v>
      </c>
      <c r="B2163" t="s">
        <v>2767</v>
      </c>
      <c r="C2163" t="s">
        <v>2771</v>
      </c>
      <c r="D2163">
        <v>0</v>
      </c>
      <c r="E2163" t="s">
        <v>155</v>
      </c>
      <c r="F2163" t="s">
        <v>2132</v>
      </c>
      <c r="G2163" t="s">
        <v>23</v>
      </c>
      <c r="H2163">
        <v>0</v>
      </c>
      <c r="I2163">
        <v>51</v>
      </c>
      <c r="J2163" t="s">
        <v>48</v>
      </c>
      <c r="K2163" t="s">
        <v>61</v>
      </c>
      <c r="L2163" s="13">
        <v>121000</v>
      </c>
      <c r="M2163" s="13">
        <v>0</v>
      </c>
      <c r="N2163">
        <v>16357</v>
      </c>
      <c r="O2163">
        <v>2</v>
      </c>
      <c r="P2163">
        <v>16359</v>
      </c>
      <c r="Q2163">
        <v>1.0146374739999999</v>
      </c>
      <c r="R2163">
        <v>1.686734814</v>
      </c>
      <c r="S2163" s="11">
        <v>1612300</v>
      </c>
    </row>
    <row r="2164" spans="1:19" x14ac:dyDescent="0.3">
      <c r="A2164" t="s">
        <v>257</v>
      </c>
      <c r="B2164" t="s">
        <v>2767</v>
      </c>
      <c r="C2164" t="s">
        <v>33</v>
      </c>
      <c r="D2164">
        <v>0</v>
      </c>
      <c r="E2164" t="s">
        <v>33</v>
      </c>
      <c r="F2164" t="s">
        <v>2885</v>
      </c>
      <c r="G2164" t="s">
        <v>34</v>
      </c>
      <c r="J2164" t="s">
        <v>34</v>
      </c>
      <c r="K2164" t="s">
        <v>34</v>
      </c>
      <c r="N2164">
        <v>14405</v>
      </c>
      <c r="O2164">
        <v>29</v>
      </c>
      <c r="P2164">
        <v>14434</v>
      </c>
      <c r="Q2164">
        <v>0.89524282099999997</v>
      </c>
      <c r="R2164">
        <v>1.4882529680000001</v>
      </c>
      <c r="S2164" s="11">
        <v>1612300</v>
      </c>
    </row>
    <row r="2165" spans="1:19" x14ac:dyDescent="0.3">
      <c r="A2165" t="s">
        <v>257</v>
      </c>
      <c r="B2165" t="s">
        <v>2767</v>
      </c>
      <c r="C2165" t="s">
        <v>2772</v>
      </c>
      <c r="D2165">
        <v>0</v>
      </c>
      <c r="E2165" t="s">
        <v>155</v>
      </c>
      <c r="F2165" t="s">
        <v>55</v>
      </c>
      <c r="G2165" t="s">
        <v>23</v>
      </c>
      <c r="H2165">
        <v>1</v>
      </c>
      <c r="I2165">
        <v>42</v>
      </c>
      <c r="J2165" t="s">
        <v>48</v>
      </c>
      <c r="K2165" t="s">
        <v>61</v>
      </c>
      <c r="L2165" s="13">
        <v>2938263</v>
      </c>
      <c r="M2165" s="13">
        <v>513600</v>
      </c>
      <c r="N2165">
        <v>13933</v>
      </c>
      <c r="O2165">
        <v>1</v>
      </c>
      <c r="P2165">
        <v>13934</v>
      </c>
      <c r="Q2165">
        <v>0.86423122200000002</v>
      </c>
      <c r="R2165">
        <v>1.436699242</v>
      </c>
      <c r="S2165" s="11">
        <v>1612300</v>
      </c>
    </row>
    <row r="2166" spans="1:19" x14ac:dyDescent="0.3">
      <c r="A2166" t="s">
        <v>257</v>
      </c>
      <c r="B2166" t="s">
        <v>2767</v>
      </c>
      <c r="C2166" t="s">
        <v>2773</v>
      </c>
      <c r="D2166">
        <v>0</v>
      </c>
      <c r="E2166" t="s">
        <v>1279</v>
      </c>
      <c r="F2166" t="s">
        <v>754</v>
      </c>
      <c r="G2166" t="s">
        <v>23</v>
      </c>
      <c r="H2166">
        <v>0</v>
      </c>
      <c r="I2166">
        <v>64</v>
      </c>
      <c r="J2166" t="s">
        <v>48</v>
      </c>
      <c r="K2166" t="s">
        <v>39</v>
      </c>
      <c r="L2166" s="13">
        <v>4315459</v>
      </c>
      <c r="M2166" s="13">
        <v>1127000</v>
      </c>
      <c r="N2166">
        <v>10050</v>
      </c>
      <c r="O2166">
        <v>1</v>
      </c>
      <c r="P2166">
        <v>10051</v>
      </c>
      <c r="Q2166">
        <v>0.62339515000000001</v>
      </c>
      <c r="R2166">
        <v>1.0363330040000001</v>
      </c>
      <c r="S2166" s="11">
        <v>1612300</v>
      </c>
    </row>
    <row r="2167" spans="1:19" x14ac:dyDescent="0.3">
      <c r="A2167" t="s">
        <v>257</v>
      </c>
      <c r="B2167" t="s">
        <v>2767</v>
      </c>
      <c r="C2167" t="s">
        <v>2774</v>
      </c>
      <c r="D2167">
        <v>0</v>
      </c>
      <c r="E2167" t="s">
        <v>41</v>
      </c>
      <c r="F2167" t="s">
        <v>42</v>
      </c>
      <c r="G2167" t="s">
        <v>23</v>
      </c>
      <c r="H2167">
        <v>0</v>
      </c>
      <c r="I2167">
        <v>41</v>
      </c>
      <c r="J2167" t="s">
        <v>48</v>
      </c>
      <c r="K2167" t="s">
        <v>29</v>
      </c>
      <c r="L2167" s="13">
        <v>7696000</v>
      </c>
      <c r="M2167" s="13">
        <v>980000</v>
      </c>
      <c r="N2167">
        <v>9655</v>
      </c>
      <c r="O2167">
        <v>44</v>
      </c>
      <c r="P2167">
        <v>9699</v>
      </c>
      <c r="Q2167">
        <v>0.60156298500000005</v>
      </c>
      <c r="R2167">
        <v>1.000039181</v>
      </c>
      <c r="S2167" s="11">
        <v>1612300</v>
      </c>
    </row>
    <row r="2168" spans="1:19" x14ac:dyDescent="0.3">
      <c r="A2168" t="s">
        <v>383</v>
      </c>
      <c r="B2168" t="s">
        <v>2775</v>
      </c>
      <c r="C2168" t="s">
        <v>2776</v>
      </c>
      <c r="D2168">
        <v>1</v>
      </c>
      <c r="E2168" t="s">
        <v>21</v>
      </c>
      <c r="F2168" t="s">
        <v>22</v>
      </c>
      <c r="G2168" t="s">
        <v>23</v>
      </c>
      <c r="H2168">
        <v>0</v>
      </c>
      <c r="I2168">
        <v>47</v>
      </c>
      <c r="J2168" t="s">
        <v>38</v>
      </c>
      <c r="K2168" t="s">
        <v>25</v>
      </c>
      <c r="L2168" s="13">
        <v>26417937</v>
      </c>
      <c r="M2168" s="13">
        <v>3203766</v>
      </c>
      <c r="N2168">
        <v>790207</v>
      </c>
      <c r="O2168">
        <v>1456</v>
      </c>
      <c r="P2168">
        <v>791663</v>
      </c>
      <c r="Q2168">
        <v>47.655260050000003</v>
      </c>
      <c r="R2168">
        <v>63.178228070000003</v>
      </c>
      <c r="S2168" s="11">
        <v>1661229</v>
      </c>
    </row>
    <row r="2169" spans="1:19" x14ac:dyDescent="0.3">
      <c r="A2169" t="s">
        <v>383</v>
      </c>
      <c r="B2169" t="s">
        <v>2775</v>
      </c>
      <c r="C2169" t="s">
        <v>2777</v>
      </c>
      <c r="D2169">
        <v>0</v>
      </c>
      <c r="E2169" t="s">
        <v>31</v>
      </c>
      <c r="F2169" t="s">
        <v>32</v>
      </c>
      <c r="G2169" t="s">
        <v>23</v>
      </c>
      <c r="H2169">
        <v>1</v>
      </c>
      <c r="I2169">
        <v>56</v>
      </c>
      <c r="J2169" t="s">
        <v>38</v>
      </c>
      <c r="K2169" t="s">
        <v>314</v>
      </c>
      <c r="L2169" s="13">
        <v>2181243</v>
      </c>
      <c r="M2169" s="13">
        <v>1785483</v>
      </c>
      <c r="N2169">
        <v>425509</v>
      </c>
      <c r="O2169">
        <v>517</v>
      </c>
      <c r="P2169">
        <v>426026</v>
      </c>
      <c r="Q2169">
        <v>25.645230130000002</v>
      </c>
      <c r="R2169">
        <v>33.998769420000002</v>
      </c>
      <c r="S2169" s="11">
        <v>1661229</v>
      </c>
    </row>
    <row r="2170" spans="1:19" x14ac:dyDescent="0.3">
      <c r="A2170" t="s">
        <v>101</v>
      </c>
      <c r="B2170" t="s">
        <v>2778</v>
      </c>
      <c r="C2170" t="s">
        <v>2779</v>
      </c>
      <c r="D2170">
        <v>1</v>
      </c>
      <c r="E2170" t="s">
        <v>105</v>
      </c>
      <c r="F2170" t="s">
        <v>2923</v>
      </c>
      <c r="G2170" t="s">
        <v>44</v>
      </c>
      <c r="H2170">
        <v>0</v>
      </c>
      <c r="I2170">
        <v>57</v>
      </c>
      <c r="J2170" t="s">
        <v>48</v>
      </c>
      <c r="K2170" t="s">
        <v>52</v>
      </c>
      <c r="L2170" s="13">
        <v>28351569</v>
      </c>
      <c r="M2170" s="13">
        <v>5322615</v>
      </c>
      <c r="N2170">
        <v>694617</v>
      </c>
      <c r="O2170">
        <v>328</v>
      </c>
      <c r="P2170">
        <v>694945</v>
      </c>
      <c r="Q2170">
        <v>43.030969890000001</v>
      </c>
      <c r="R2170">
        <v>53.003920309999998</v>
      </c>
      <c r="S2170" s="11">
        <v>1614988</v>
      </c>
    </row>
    <row r="2171" spans="1:19" x14ac:dyDescent="0.3">
      <c r="A2171" t="s">
        <v>101</v>
      </c>
      <c r="B2171" t="s">
        <v>2778</v>
      </c>
      <c r="C2171" t="s">
        <v>2780</v>
      </c>
      <c r="D2171">
        <v>0</v>
      </c>
      <c r="E2171" t="s">
        <v>21</v>
      </c>
      <c r="F2171" t="s">
        <v>22</v>
      </c>
      <c r="G2171" t="s">
        <v>23</v>
      </c>
      <c r="H2171">
        <v>2</v>
      </c>
      <c r="I2171">
        <v>56</v>
      </c>
      <c r="J2171" t="s">
        <v>48</v>
      </c>
      <c r="K2171" t="s">
        <v>52</v>
      </c>
      <c r="L2171" s="13">
        <v>246933</v>
      </c>
      <c r="M2171" s="13">
        <v>0</v>
      </c>
      <c r="N2171">
        <v>479016</v>
      </c>
      <c r="O2171">
        <v>570</v>
      </c>
      <c r="P2171">
        <v>479586</v>
      </c>
      <c r="Q2171">
        <v>29.695948210000001</v>
      </c>
      <c r="R2171">
        <v>36.578345229999996</v>
      </c>
      <c r="S2171" s="11">
        <v>1614988</v>
      </c>
    </row>
    <row r="2172" spans="1:19" x14ac:dyDescent="0.3">
      <c r="A2172" t="s">
        <v>101</v>
      </c>
      <c r="B2172" t="s">
        <v>2778</v>
      </c>
      <c r="C2172" t="s">
        <v>2781</v>
      </c>
      <c r="D2172">
        <v>0</v>
      </c>
      <c r="E2172" t="s">
        <v>87</v>
      </c>
      <c r="F2172" t="s">
        <v>88</v>
      </c>
      <c r="G2172" t="s">
        <v>44</v>
      </c>
      <c r="H2172">
        <v>0</v>
      </c>
      <c r="I2172">
        <v>58</v>
      </c>
      <c r="J2172" t="s">
        <v>48</v>
      </c>
      <c r="K2172" t="s">
        <v>39</v>
      </c>
      <c r="L2172" s="13">
        <v>12578736</v>
      </c>
      <c r="M2172" s="13">
        <v>2876353</v>
      </c>
      <c r="N2172">
        <v>81149</v>
      </c>
      <c r="O2172">
        <v>165</v>
      </c>
      <c r="P2172">
        <v>81314</v>
      </c>
      <c r="Q2172">
        <v>5.034960012</v>
      </c>
      <c r="R2172">
        <v>6.2018732080000003</v>
      </c>
      <c r="S2172" s="11">
        <v>1614988</v>
      </c>
    </row>
    <row r="2173" spans="1:19" x14ac:dyDescent="0.3">
      <c r="A2173" t="s">
        <v>101</v>
      </c>
      <c r="B2173" t="s">
        <v>2778</v>
      </c>
      <c r="C2173" t="s">
        <v>2782</v>
      </c>
      <c r="D2173">
        <v>0</v>
      </c>
      <c r="E2173" t="s">
        <v>31</v>
      </c>
      <c r="F2173" t="s">
        <v>32</v>
      </c>
      <c r="G2173" t="s">
        <v>44</v>
      </c>
      <c r="H2173">
        <v>0</v>
      </c>
      <c r="I2173">
        <v>40</v>
      </c>
      <c r="J2173" t="s">
        <v>48</v>
      </c>
      <c r="K2173" t="s">
        <v>29</v>
      </c>
      <c r="L2173" s="13">
        <v>5400000</v>
      </c>
      <c r="M2173" s="13">
        <v>0</v>
      </c>
      <c r="N2173">
        <v>27555</v>
      </c>
      <c r="O2173">
        <v>13</v>
      </c>
      <c r="P2173">
        <v>27568</v>
      </c>
      <c r="Q2173">
        <v>1.707009588</v>
      </c>
      <c r="R2173">
        <v>2.1026298130000001</v>
      </c>
      <c r="S2173" s="11">
        <v>1614988</v>
      </c>
    </row>
    <row r="2174" spans="1:19" x14ac:dyDescent="0.3">
      <c r="A2174" t="s">
        <v>35</v>
      </c>
      <c r="B2174" t="s">
        <v>2783</v>
      </c>
      <c r="C2174" t="s">
        <v>2784</v>
      </c>
      <c r="D2174">
        <v>1</v>
      </c>
      <c r="E2174" t="s">
        <v>21</v>
      </c>
      <c r="F2174" t="s">
        <v>22</v>
      </c>
      <c r="G2174" t="s">
        <v>23</v>
      </c>
      <c r="H2174">
        <v>4</v>
      </c>
      <c r="I2174">
        <v>63</v>
      </c>
      <c r="J2174" t="s">
        <v>48</v>
      </c>
      <c r="K2174" t="s">
        <v>39</v>
      </c>
      <c r="L2174" s="13">
        <v>40886941</v>
      </c>
      <c r="M2174" s="13">
        <v>699025</v>
      </c>
      <c r="N2174">
        <v>702441</v>
      </c>
      <c r="O2174">
        <v>1066</v>
      </c>
      <c r="P2174">
        <v>703507</v>
      </c>
      <c r="Q2174">
        <v>32.102132589999997</v>
      </c>
      <c r="R2174">
        <v>56.846707729999999</v>
      </c>
      <c r="S2174" s="11">
        <v>2191465</v>
      </c>
    </row>
    <row r="2175" spans="1:19" x14ac:dyDescent="0.3">
      <c r="A2175" t="s">
        <v>35</v>
      </c>
      <c r="B2175" t="s">
        <v>2783</v>
      </c>
      <c r="C2175" t="s">
        <v>2785</v>
      </c>
      <c r="D2175">
        <v>0</v>
      </c>
      <c r="E2175" t="s">
        <v>113</v>
      </c>
      <c r="F2175" t="s">
        <v>114</v>
      </c>
      <c r="G2175" t="s">
        <v>23</v>
      </c>
      <c r="H2175">
        <v>2</v>
      </c>
      <c r="I2175">
        <v>61</v>
      </c>
      <c r="J2175" t="s">
        <v>48</v>
      </c>
      <c r="K2175" t="s">
        <v>61</v>
      </c>
      <c r="L2175" s="13">
        <v>458367272</v>
      </c>
      <c r="M2175" s="13">
        <v>2074764</v>
      </c>
      <c r="N2175">
        <v>302263</v>
      </c>
      <c r="O2175">
        <v>288</v>
      </c>
      <c r="P2175">
        <v>302551</v>
      </c>
      <c r="Q2175">
        <v>13.805878720000001</v>
      </c>
      <c r="R2175">
        <v>24.44755812</v>
      </c>
      <c r="S2175" s="11">
        <v>2191465</v>
      </c>
    </row>
    <row r="2176" spans="1:19" x14ac:dyDescent="0.3">
      <c r="A2176" t="s">
        <v>35</v>
      </c>
      <c r="B2176" t="s">
        <v>2783</v>
      </c>
      <c r="C2176" t="s">
        <v>2786</v>
      </c>
      <c r="D2176">
        <v>0</v>
      </c>
      <c r="E2176" t="s">
        <v>31</v>
      </c>
      <c r="F2176" t="s">
        <v>32</v>
      </c>
      <c r="G2176" t="s">
        <v>44</v>
      </c>
      <c r="H2176">
        <v>1</v>
      </c>
      <c r="I2176">
        <v>61</v>
      </c>
      <c r="J2176" t="s">
        <v>48</v>
      </c>
      <c r="K2176" t="s">
        <v>52</v>
      </c>
      <c r="L2176" s="13">
        <v>816046184</v>
      </c>
      <c r="M2176" s="13">
        <v>96675048</v>
      </c>
      <c r="N2176">
        <v>185468</v>
      </c>
      <c r="O2176">
        <v>166</v>
      </c>
      <c r="P2176">
        <v>185634</v>
      </c>
      <c r="Q2176">
        <v>8.4707718350000007</v>
      </c>
      <c r="R2176">
        <v>15.00010909</v>
      </c>
      <c r="S2176" s="11">
        <v>2191465</v>
      </c>
    </row>
    <row r="2177" spans="1:19" x14ac:dyDescent="0.3">
      <c r="A2177" t="s">
        <v>363</v>
      </c>
      <c r="B2177" t="s">
        <v>2787</v>
      </c>
      <c r="C2177" t="s">
        <v>2788</v>
      </c>
      <c r="D2177">
        <v>1</v>
      </c>
      <c r="E2177" t="s">
        <v>21</v>
      </c>
      <c r="F2177" t="s">
        <v>22</v>
      </c>
      <c r="G2177" t="s">
        <v>23</v>
      </c>
      <c r="H2177">
        <v>4</v>
      </c>
      <c r="I2177">
        <v>51</v>
      </c>
      <c r="J2177" t="s">
        <v>48</v>
      </c>
      <c r="K2177" t="s">
        <v>25</v>
      </c>
      <c r="L2177" s="13">
        <v>84755455</v>
      </c>
      <c r="M2177" s="13">
        <v>41016655</v>
      </c>
      <c r="N2177">
        <v>783211</v>
      </c>
      <c r="O2177">
        <v>2831</v>
      </c>
      <c r="P2177">
        <v>786042</v>
      </c>
      <c r="Q2177">
        <v>50.497398500000003</v>
      </c>
      <c r="R2177">
        <v>68.091546179999995</v>
      </c>
      <c r="S2177" s="11">
        <v>1556599</v>
      </c>
    </row>
    <row r="2178" spans="1:19" x14ac:dyDescent="0.3">
      <c r="A2178" t="s">
        <v>363</v>
      </c>
      <c r="B2178" t="s">
        <v>2787</v>
      </c>
      <c r="C2178" t="s">
        <v>2789</v>
      </c>
      <c r="D2178">
        <v>0</v>
      </c>
      <c r="E2178" t="s">
        <v>290</v>
      </c>
      <c r="F2178" t="s">
        <v>291</v>
      </c>
      <c r="G2178" t="s">
        <v>23</v>
      </c>
      <c r="H2178">
        <v>1</v>
      </c>
      <c r="I2178">
        <v>39</v>
      </c>
      <c r="J2178" t="s">
        <v>48</v>
      </c>
      <c r="K2178" t="s">
        <v>29</v>
      </c>
      <c r="L2178" s="13">
        <v>721916901</v>
      </c>
      <c r="M2178" s="13">
        <v>23800806</v>
      </c>
      <c r="N2178">
        <v>306130</v>
      </c>
      <c r="O2178">
        <v>263</v>
      </c>
      <c r="P2178">
        <v>306393</v>
      </c>
      <c r="Q2178">
        <v>19.68348945</v>
      </c>
      <c r="R2178">
        <v>26.54155008</v>
      </c>
      <c r="S2178" s="11">
        <v>1556599</v>
      </c>
    </row>
    <row r="2179" spans="1:19" x14ac:dyDescent="0.3">
      <c r="A2179" t="s">
        <v>363</v>
      </c>
      <c r="B2179" t="s">
        <v>2787</v>
      </c>
      <c r="C2179" t="s">
        <v>33</v>
      </c>
      <c r="D2179">
        <v>0</v>
      </c>
      <c r="E2179" t="s">
        <v>33</v>
      </c>
      <c r="F2179" t="s">
        <v>2885</v>
      </c>
      <c r="G2179" t="s">
        <v>34</v>
      </c>
      <c r="J2179" t="s">
        <v>34</v>
      </c>
      <c r="K2179" t="s">
        <v>34</v>
      </c>
      <c r="N2179">
        <v>15997</v>
      </c>
      <c r="O2179">
        <v>20</v>
      </c>
      <c r="P2179">
        <v>16017</v>
      </c>
      <c r="Q2179">
        <v>1.0289740650000001</v>
      </c>
      <c r="R2179">
        <v>1.387486032</v>
      </c>
      <c r="S2179" s="11">
        <v>1556599</v>
      </c>
    </row>
    <row r="2180" spans="1:19" x14ac:dyDescent="0.3">
      <c r="A2180" t="s">
        <v>84</v>
      </c>
      <c r="B2180" t="s">
        <v>2790</v>
      </c>
      <c r="C2180" t="s">
        <v>2791</v>
      </c>
      <c r="D2180">
        <v>1</v>
      </c>
      <c r="E2180" t="s">
        <v>31</v>
      </c>
      <c r="F2180" t="s">
        <v>32</v>
      </c>
      <c r="G2180" t="s">
        <v>23</v>
      </c>
      <c r="H2180">
        <v>3</v>
      </c>
      <c r="I2180">
        <v>62</v>
      </c>
      <c r="J2180" t="s">
        <v>48</v>
      </c>
      <c r="K2180" t="s">
        <v>52</v>
      </c>
      <c r="L2180" s="13">
        <v>114379340</v>
      </c>
      <c r="M2180" s="13">
        <v>0</v>
      </c>
      <c r="N2180">
        <v>525004</v>
      </c>
      <c r="O2180">
        <v>1751</v>
      </c>
      <c r="P2180">
        <v>526755</v>
      </c>
      <c r="Q2180">
        <v>40.8677457</v>
      </c>
      <c r="R2180">
        <v>49.417317429999997</v>
      </c>
      <c r="S2180" s="11">
        <v>1288926</v>
      </c>
    </row>
    <row r="2181" spans="1:19" x14ac:dyDescent="0.3">
      <c r="A2181" t="s">
        <v>84</v>
      </c>
      <c r="B2181" t="s">
        <v>2790</v>
      </c>
      <c r="C2181" t="s">
        <v>2792</v>
      </c>
      <c r="D2181">
        <v>0</v>
      </c>
      <c r="E2181" t="s">
        <v>87</v>
      </c>
      <c r="F2181" t="s">
        <v>88</v>
      </c>
      <c r="G2181" t="s">
        <v>23</v>
      </c>
      <c r="H2181">
        <v>10</v>
      </c>
      <c r="I2181">
        <v>66</v>
      </c>
      <c r="J2181" t="s">
        <v>48</v>
      </c>
      <c r="K2181" t="s">
        <v>61</v>
      </c>
      <c r="L2181" s="13">
        <v>9072440</v>
      </c>
      <c r="M2181" s="13">
        <v>620213</v>
      </c>
      <c r="N2181">
        <v>439640</v>
      </c>
      <c r="O2181">
        <v>2452</v>
      </c>
      <c r="P2181">
        <v>442092</v>
      </c>
      <c r="Q2181">
        <v>34.299253800000002</v>
      </c>
      <c r="R2181">
        <v>41.474690690000003</v>
      </c>
      <c r="S2181" s="11">
        <v>1288926</v>
      </c>
    </row>
    <row r="2182" spans="1:19" x14ac:dyDescent="0.3">
      <c r="A2182" t="s">
        <v>84</v>
      </c>
      <c r="B2182" t="s">
        <v>2790</v>
      </c>
      <c r="C2182" t="s">
        <v>2793</v>
      </c>
      <c r="D2182">
        <v>0</v>
      </c>
      <c r="E2182" t="s">
        <v>21</v>
      </c>
      <c r="F2182" t="s">
        <v>22</v>
      </c>
      <c r="G2182" t="s">
        <v>23</v>
      </c>
      <c r="H2182">
        <v>2</v>
      </c>
      <c r="I2182">
        <v>43</v>
      </c>
      <c r="J2182" t="s">
        <v>48</v>
      </c>
      <c r="K2182" t="s">
        <v>79</v>
      </c>
      <c r="L2182" s="13">
        <v>3530403</v>
      </c>
      <c r="M2182" s="13">
        <v>1754758</v>
      </c>
      <c r="N2182">
        <v>79580</v>
      </c>
      <c r="O2182">
        <v>548</v>
      </c>
      <c r="P2182">
        <v>80128</v>
      </c>
      <c r="Q2182">
        <v>6.2166485900000001</v>
      </c>
      <c r="R2182">
        <v>7.5171774559999998</v>
      </c>
      <c r="S2182" s="11">
        <v>1288926</v>
      </c>
    </row>
    <row r="2183" spans="1:19" x14ac:dyDescent="0.3">
      <c r="A2183" t="s">
        <v>56</v>
      </c>
      <c r="B2183" t="s">
        <v>2794</v>
      </c>
      <c r="C2183" t="s">
        <v>2795</v>
      </c>
      <c r="D2183">
        <v>1</v>
      </c>
      <c r="E2183" t="s">
        <v>21</v>
      </c>
      <c r="F2183" t="s">
        <v>22</v>
      </c>
      <c r="G2183" t="s">
        <v>44</v>
      </c>
      <c r="H2183">
        <v>0</v>
      </c>
      <c r="I2183">
        <v>56</v>
      </c>
      <c r="J2183" t="s">
        <v>48</v>
      </c>
      <c r="K2183" t="s">
        <v>25</v>
      </c>
      <c r="L2183" s="13">
        <v>29426428</v>
      </c>
      <c r="M2183" s="13">
        <v>0</v>
      </c>
      <c r="N2183">
        <v>880905</v>
      </c>
      <c r="O2183">
        <v>2814</v>
      </c>
      <c r="P2183">
        <v>883719</v>
      </c>
      <c r="Q2183">
        <v>49.235108889999999</v>
      </c>
      <c r="R2183">
        <v>72.216433809999998</v>
      </c>
      <c r="S2183" s="11">
        <v>1794896</v>
      </c>
    </row>
    <row r="2184" spans="1:19" x14ac:dyDescent="0.3">
      <c r="A2184" t="s">
        <v>56</v>
      </c>
      <c r="B2184" t="s">
        <v>2794</v>
      </c>
      <c r="C2184" t="s">
        <v>2796</v>
      </c>
      <c r="D2184">
        <v>0</v>
      </c>
      <c r="E2184" t="s">
        <v>31</v>
      </c>
      <c r="F2184" t="s">
        <v>32</v>
      </c>
      <c r="G2184" t="s">
        <v>23</v>
      </c>
      <c r="H2184">
        <v>1</v>
      </c>
      <c r="I2184">
        <v>44</v>
      </c>
      <c r="J2184" t="s">
        <v>48</v>
      </c>
      <c r="K2184" t="s">
        <v>52</v>
      </c>
      <c r="L2184" s="13">
        <v>31042006</v>
      </c>
      <c r="M2184" s="13">
        <v>10938685</v>
      </c>
      <c r="N2184">
        <v>293080</v>
      </c>
      <c r="O2184">
        <v>1462</v>
      </c>
      <c r="P2184">
        <v>294542</v>
      </c>
      <c r="Q2184">
        <v>16.409975840000001</v>
      </c>
      <c r="R2184">
        <v>24.06961132</v>
      </c>
      <c r="S2184" s="11">
        <v>1794896</v>
      </c>
    </row>
    <row r="2185" spans="1:19" x14ac:dyDescent="0.3">
      <c r="A2185" t="s">
        <v>56</v>
      </c>
      <c r="B2185" t="s">
        <v>2794</v>
      </c>
      <c r="C2185" t="s">
        <v>33</v>
      </c>
      <c r="D2185">
        <v>0</v>
      </c>
      <c r="E2185" t="s">
        <v>33</v>
      </c>
      <c r="F2185" t="s">
        <v>2885</v>
      </c>
      <c r="G2185" t="s">
        <v>34</v>
      </c>
      <c r="J2185" t="s">
        <v>34</v>
      </c>
      <c r="K2185" t="s">
        <v>34</v>
      </c>
      <c r="N2185">
        <v>16901</v>
      </c>
      <c r="O2185">
        <v>98</v>
      </c>
      <c r="P2185">
        <v>16999</v>
      </c>
      <c r="Q2185">
        <v>0.94707437100000003</v>
      </c>
      <c r="R2185">
        <v>1.38913745</v>
      </c>
      <c r="S2185" s="11">
        <v>1794896</v>
      </c>
    </row>
    <row r="2186" spans="1:19" x14ac:dyDescent="0.3">
      <c r="A2186" t="s">
        <v>257</v>
      </c>
      <c r="B2186" t="s">
        <v>2797</v>
      </c>
      <c r="C2186" t="s">
        <v>2798</v>
      </c>
      <c r="D2186">
        <v>1</v>
      </c>
      <c r="E2186" t="s">
        <v>1161</v>
      </c>
      <c r="F2186" t="s">
        <v>1162</v>
      </c>
      <c r="G2186" t="s">
        <v>44</v>
      </c>
      <c r="H2186">
        <v>2</v>
      </c>
      <c r="I2186">
        <v>48</v>
      </c>
      <c r="J2186" t="s">
        <v>48</v>
      </c>
      <c r="K2186" t="s">
        <v>61</v>
      </c>
      <c r="L2186" s="13">
        <v>337284632</v>
      </c>
      <c r="M2186" s="13">
        <v>112089220</v>
      </c>
      <c r="N2186">
        <v>566707</v>
      </c>
      <c r="O2186">
        <v>1508</v>
      </c>
      <c r="P2186">
        <v>568215</v>
      </c>
      <c r="Q2186">
        <v>32.731599330000002</v>
      </c>
      <c r="R2186">
        <v>52.869455340000002</v>
      </c>
      <c r="S2186" s="11">
        <v>1735983</v>
      </c>
    </row>
    <row r="2187" spans="1:19" x14ac:dyDescent="0.3">
      <c r="A2187" t="s">
        <v>257</v>
      </c>
      <c r="B2187" t="s">
        <v>2797</v>
      </c>
      <c r="C2187" t="s">
        <v>2799</v>
      </c>
      <c r="D2187">
        <v>0</v>
      </c>
      <c r="E2187" t="s">
        <v>261</v>
      </c>
      <c r="F2187" t="s">
        <v>262</v>
      </c>
      <c r="G2187" t="s">
        <v>23</v>
      </c>
      <c r="H2187">
        <v>2</v>
      </c>
      <c r="I2187">
        <v>72</v>
      </c>
      <c r="J2187" t="s">
        <v>48</v>
      </c>
      <c r="K2187" t="s">
        <v>39</v>
      </c>
      <c r="L2187" s="13">
        <v>7857367</v>
      </c>
      <c r="M2187" s="13">
        <v>984703</v>
      </c>
      <c r="N2187">
        <v>332707</v>
      </c>
      <c r="O2187">
        <v>924</v>
      </c>
      <c r="P2187">
        <v>333631</v>
      </c>
      <c r="Q2187">
        <v>19.21856378</v>
      </c>
      <c r="R2187">
        <v>31.0426322</v>
      </c>
      <c r="S2187" s="11">
        <v>1735983</v>
      </c>
    </row>
    <row r="2188" spans="1:19" x14ac:dyDescent="0.3">
      <c r="A2188" t="s">
        <v>257</v>
      </c>
      <c r="B2188" t="s">
        <v>2797</v>
      </c>
      <c r="C2188" t="s">
        <v>2800</v>
      </c>
      <c r="D2188">
        <v>0</v>
      </c>
      <c r="E2188" t="s">
        <v>155</v>
      </c>
      <c r="F2188" t="s">
        <v>213</v>
      </c>
      <c r="G2188" t="s">
        <v>44</v>
      </c>
      <c r="H2188">
        <v>0</v>
      </c>
      <c r="I2188">
        <v>26</v>
      </c>
      <c r="J2188" t="s">
        <v>48</v>
      </c>
      <c r="K2188" t="s">
        <v>66</v>
      </c>
      <c r="L2188" s="13">
        <v>5396670</v>
      </c>
      <c r="M2188" s="13">
        <v>680000</v>
      </c>
      <c r="N2188">
        <v>27496</v>
      </c>
      <c r="O2188">
        <v>1</v>
      </c>
      <c r="P2188">
        <v>27497</v>
      </c>
      <c r="Q2188">
        <v>1.5839440819999999</v>
      </c>
      <c r="R2188">
        <v>2.558453074</v>
      </c>
      <c r="S2188" s="11">
        <v>1735983</v>
      </c>
    </row>
    <row r="2189" spans="1:19" x14ac:dyDescent="0.3">
      <c r="A2189" t="s">
        <v>257</v>
      </c>
      <c r="B2189" t="s">
        <v>2797</v>
      </c>
      <c r="C2189" t="s">
        <v>2801</v>
      </c>
      <c r="D2189">
        <v>0</v>
      </c>
      <c r="E2189" t="s">
        <v>155</v>
      </c>
      <c r="F2189" t="s">
        <v>377</v>
      </c>
      <c r="G2189" t="s">
        <v>23</v>
      </c>
      <c r="H2189">
        <v>0</v>
      </c>
      <c r="I2189">
        <v>36</v>
      </c>
      <c r="J2189" t="s">
        <v>48</v>
      </c>
      <c r="K2189" t="s">
        <v>52</v>
      </c>
      <c r="L2189" s="13">
        <v>1595000</v>
      </c>
      <c r="M2189" s="13">
        <v>0</v>
      </c>
      <c r="N2189">
        <v>21855</v>
      </c>
      <c r="O2189">
        <v>2</v>
      </c>
      <c r="P2189">
        <v>21857</v>
      </c>
      <c r="Q2189">
        <v>1.259056108</v>
      </c>
      <c r="R2189">
        <v>2.0336803589999999</v>
      </c>
      <c r="S2189" s="11">
        <v>1735983</v>
      </c>
    </row>
    <row r="2190" spans="1:19" x14ac:dyDescent="0.3">
      <c r="A2190" t="s">
        <v>257</v>
      </c>
      <c r="B2190" t="s">
        <v>2797</v>
      </c>
      <c r="C2190" t="s">
        <v>2802</v>
      </c>
      <c r="D2190">
        <v>0</v>
      </c>
      <c r="E2190" t="s">
        <v>155</v>
      </c>
      <c r="F2190" t="s">
        <v>308</v>
      </c>
      <c r="G2190" t="s">
        <v>44</v>
      </c>
      <c r="I2190">
        <v>37</v>
      </c>
      <c r="J2190" t="s">
        <v>48</v>
      </c>
      <c r="K2190" t="s">
        <v>711</v>
      </c>
      <c r="L2190" s="13" t="s">
        <v>711</v>
      </c>
      <c r="M2190" s="13" t="s">
        <v>711</v>
      </c>
      <c r="N2190">
        <v>16734</v>
      </c>
      <c r="O2190">
        <v>4</v>
      </c>
      <c r="P2190">
        <v>16738</v>
      </c>
      <c r="Q2190">
        <v>0.96417994900000004</v>
      </c>
      <c r="R2190">
        <v>1.5573839890000001</v>
      </c>
      <c r="S2190" s="11">
        <v>1735983</v>
      </c>
    </row>
    <row r="2191" spans="1:19" x14ac:dyDescent="0.3">
      <c r="A2191" t="s">
        <v>257</v>
      </c>
      <c r="B2191" t="s">
        <v>2797</v>
      </c>
      <c r="C2191" t="s">
        <v>2803</v>
      </c>
      <c r="D2191">
        <v>0</v>
      </c>
      <c r="E2191" t="s">
        <v>41</v>
      </c>
      <c r="F2191" t="s">
        <v>42</v>
      </c>
      <c r="G2191" t="s">
        <v>23</v>
      </c>
      <c r="H2191">
        <v>4</v>
      </c>
      <c r="I2191">
        <v>46</v>
      </c>
      <c r="J2191" t="s">
        <v>48</v>
      </c>
      <c r="K2191" t="s">
        <v>25</v>
      </c>
      <c r="L2191" s="13">
        <v>7073515</v>
      </c>
      <c r="M2191" s="13">
        <v>104766</v>
      </c>
      <c r="N2191">
        <v>14269</v>
      </c>
      <c r="O2191">
        <v>82</v>
      </c>
      <c r="P2191">
        <v>14351</v>
      </c>
      <c r="Q2191">
        <v>0.82667860199999998</v>
      </c>
      <c r="R2191">
        <v>1.3352860339999999</v>
      </c>
      <c r="S2191" s="11">
        <v>1735983</v>
      </c>
    </row>
    <row r="2192" spans="1:19" x14ac:dyDescent="0.3">
      <c r="A2192" t="s">
        <v>257</v>
      </c>
      <c r="B2192" t="s">
        <v>2797</v>
      </c>
      <c r="C2192" t="s">
        <v>2804</v>
      </c>
      <c r="D2192">
        <v>0</v>
      </c>
      <c r="E2192" t="s">
        <v>155</v>
      </c>
      <c r="F2192" t="s">
        <v>1078</v>
      </c>
      <c r="G2192" t="s">
        <v>23</v>
      </c>
      <c r="H2192">
        <v>1</v>
      </c>
      <c r="I2192">
        <v>46</v>
      </c>
      <c r="J2192" t="s">
        <v>48</v>
      </c>
      <c r="K2192" t="s">
        <v>79</v>
      </c>
      <c r="L2192" s="13">
        <v>25076000</v>
      </c>
      <c r="M2192" s="13">
        <v>200000</v>
      </c>
      <c r="N2192">
        <v>11979</v>
      </c>
      <c r="O2192">
        <v>2</v>
      </c>
      <c r="P2192">
        <v>11981</v>
      </c>
      <c r="Q2192">
        <v>0.69015652800000005</v>
      </c>
      <c r="R2192">
        <v>1.1147698399999999</v>
      </c>
      <c r="S2192" s="11">
        <v>1735983</v>
      </c>
    </row>
    <row r="2193" spans="1:19" x14ac:dyDescent="0.3">
      <c r="A2193" t="s">
        <v>257</v>
      </c>
      <c r="B2193" t="s">
        <v>2805</v>
      </c>
      <c r="C2193" t="s">
        <v>2806</v>
      </c>
      <c r="D2193">
        <v>1</v>
      </c>
      <c r="E2193" t="s">
        <v>439</v>
      </c>
      <c r="F2193" t="s">
        <v>440</v>
      </c>
      <c r="G2193" t="s">
        <v>23</v>
      </c>
      <c r="H2193">
        <v>4</v>
      </c>
      <c r="I2193">
        <v>62</v>
      </c>
      <c r="J2193" t="s">
        <v>48</v>
      </c>
      <c r="K2193" t="s">
        <v>61</v>
      </c>
      <c r="L2193" s="13">
        <v>17934888</v>
      </c>
      <c r="M2193" s="13">
        <v>2915945</v>
      </c>
      <c r="N2193">
        <v>601227</v>
      </c>
      <c r="O2193">
        <v>1433</v>
      </c>
      <c r="P2193">
        <v>602660</v>
      </c>
      <c r="Q2193">
        <v>36.184885999999999</v>
      </c>
      <c r="R2193">
        <v>58.384218259999997</v>
      </c>
      <c r="S2193" s="11">
        <v>1665502</v>
      </c>
    </row>
    <row r="2194" spans="1:19" x14ac:dyDescent="0.3">
      <c r="A2194" t="s">
        <v>257</v>
      </c>
      <c r="B2194" t="s">
        <v>2805</v>
      </c>
      <c r="C2194" t="s">
        <v>2807</v>
      </c>
      <c r="D2194">
        <v>0</v>
      </c>
      <c r="E2194" t="s">
        <v>31</v>
      </c>
      <c r="F2194" t="s">
        <v>32</v>
      </c>
      <c r="G2194" t="s">
        <v>23</v>
      </c>
      <c r="H2194">
        <v>0</v>
      </c>
      <c r="I2194">
        <v>32</v>
      </c>
      <c r="J2194" t="s">
        <v>48</v>
      </c>
      <c r="K2194" t="s">
        <v>52</v>
      </c>
      <c r="L2194" s="13">
        <v>21470456</v>
      </c>
      <c r="M2194" s="13">
        <v>1728000</v>
      </c>
      <c r="N2194">
        <v>247319</v>
      </c>
      <c r="O2194">
        <v>725</v>
      </c>
      <c r="P2194">
        <v>248044</v>
      </c>
      <c r="Q2194">
        <v>14.893047259999999</v>
      </c>
      <c r="R2194">
        <v>24.029892530000001</v>
      </c>
      <c r="S2194" s="11">
        <v>1665502</v>
      </c>
    </row>
    <row r="2195" spans="1:19" x14ac:dyDescent="0.3">
      <c r="A2195" t="s">
        <v>257</v>
      </c>
      <c r="B2195" t="s">
        <v>2805</v>
      </c>
      <c r="C2195" t="s">
        <v>2808</v>
      </c>
      <c r="D2195">
        <v>0</v>
      </c>
      <c r="E2195" t="s">
        <v>41</v>
      </c>
      <c r="F2195" t="s">
        <v>42</v>
      </c>
      <c r="G2195" t="s">
        <v>23</v>
      </c>
      <c r="H2195">
        <v>1</v>
      </c>
      <c r="I2195">
        <v>42</v>
      </c>
      <c r="J2195" t="s">
        <v>48</v>
      </c>
      <c r="K2195" t="s">
        <v>79</v>
      </c>
      <c r="L2195" s="13">
        <v>569431975</v>
      </c>
      <c r="M2195" s="13">
        <v>2409792</v>
      </c>
      <c r="N2195">
        <v>62816</v>
      </c>
      <c r="O2195">
        <v>147</v>
      </c>
      <c r="P2195">
        <v>62963</v>
      </c>
      <c r="Q2195">
        <v>3.7804217590000002</v>
      </c>
      <c r="R2195">
        <v>6.0997005519999998</v>
      </c>
      <c r="S2195" s="11">
        <v>1665502</v>
      </c>
    </row>
    <row r="2196" spans="1:19" x14ac:dyDescent="0.3">
      <c r="A2196" t="s">
        <v>257</v>
      </c>
      <c r="B2196" t="s">
        <v>2805</v>
      </c>
      <c r="C2196" t="s">
        <v>33</v>
      </c>
      <c r="D2196">
        <v>0</v>
      </c>
      <c r="E2196" t="s">
        <v>33</v>
      </c>
      <c r="F2196" t="s">
        <v>2885</v>
      </c>
      <c r="G2196" t="s">
        <v>34</v>
      </c>
      <c r="J2196" t="s">
        <v>34</v>
      </c>
      <c r="K2196" t="s">
        <v>34</v>
      </c>
      <c r="N2196">
        <v>34311</v>
      </c>
      <c r="O2196">
        <v>27</v>
      </c>
      <c r="P2196">
        <v>34338</v>
      </c>
      <c r="Q2196">
        <v>2.0617207299999998</v>
      </c>
      <c r="R2196">
        <v>3.3265809690000001</v>
      </c>
      <c r="S2196" s="11">
        <v>1665502</v>
      </c>
    </row>
    <row r="2197" spans="1:19" x14ac:dyDescent="0.3">
      <c r="A2197" t="s">
        <v>257</v>
      </c>
      <c r="B2197" t="s">
        <v>2805</v>
      </c>
      <c r="C2197" t="s">
        <v>2809</v>
      </c>
      <c r="D2197">
        <v>0</v>
      </c>
      <c r="E2197" t="s">
        <v>155</v>
      </c>
      <c r="F2197" t="s">
        <v>335</v>
      </c>
      <c r="G2197" t="s">
        <v>23</v>
      </c>
      <c r="H2197">
        <v>0</v>
      </c>
      <c r="I2197">
        <v>54</v>
      </c>
      <c r="J2197" t="s">
        <v>48</v>
      </c>
      <c r="K2197" t="s">
        <v>59</v>
      </c>
      <c r="L2197" s="13">
        <v>4645464</v>
      </c>
      <c r="M2197" s="13">
        <v>0</v>
      </c>
      <c r="N2197">
        <v>14869</v>
      </c>
      <c r="O2197">
        <v>1</v>
      </c>
      <c r="P2197">
        <v>14870</v>
      </c>
      <c r="Q2197">
        <v>0.89282390499999997</v>
      </c>
      <c r="R2197">
        <v>1.4405690200000001</v>
      </c>
      <c r="S2197" s="11">
        <v>1665502</v>
      </c>
    </row>
    <row r="2198" spans="1:19" x14ac:dyDescent="0.3">
      <c r="A2198" t="s">
        <v>257</v>
      </c>
      <c r="B2198" t="s">
        <v>2805</v>
      </c>
      <c r="C2198" t="s">
        <v>2810</v>
      </c>
      <c r="D2198">
        <v>0</v>
      </c>
      <c r="E2198" t="s">
        <v>2010</v>
      </c>
      <c r="F2198" t="s">
        <v>221</v>
      </c>
      <c r="G2198" t="s">
        <v>23</v>
      </c>
      <c r="H2198">
        <v>0</v>
      </c>
      <c r="I2198">
        <v>35</v>
      </c>
      <c r="J2198" t="s">
        <v>48</v>
      </c>
      <c r="K2198" t="s">
        <v>66</v>
      </c>
      <c r="L2198" s="13">
        <v>15516300</v>
      </c>
      <c r="M2198" s="13">
        <v>765000</v>
      </c>
      <c r="N2198">
        <v>12805</v>
      </c>
      <c r="O2198">
        <v>6</v>
      </c>
      <c r="P2198">
        <v>12811</v>
      </c>
      <c r="Q2198">
        <v>0.769197515</v>
      </c>
      <c r="R2198">
        <v>1.2410981649999999</v>
      </c>
      <c r="S2198" s="11">
        <v>1665502</v>
      </c>
    </row>
    <row r="2199" spans="1:19" x14ac:dyDescent="0.3">
      <c r="A2199" t="s">
        <v>257</v>
      </c>
      <c r="B2199" t="s">
        <v>2805</v>
      </c>
      <c r="C2199" t="s">
        <v>2811</v>
      </c>
      <c r="D2199">
        <v>0</v>
      </c>
      <c r="E2199" t="s">
        <v>158</v>
      </c>
      <c r="F2199" t="s">
        <v>1127</v>
      </c>
      <c r="G2199" t="s">
        <v>44</v>
      </c>
      <c r="H2199">
        <v>2</v>
      </c>
      <c r="I2199">
        <v>38</v>
      </c>
      <c r="J2199" t="s">
        <v>48</v>
      </c>
      <c r="K2199" t="s">
        <v>29</v>
      </c>
      <c r="L2199" s="13">
        <v>41780000</v>
      </c>
      <c r="M2199" s="13">
        <v>100000</v>
      </c>
      <c r="N2199">
        <v>11896</v>
      </c>
      <c r="O2199">
        <v>37</v>
      </c>
      <c r="P2199">
        <v>11933</v>
      </c>
      <c r="Q2199">
        <v>0.71648067699999995</v>
      </c>
      <c r="R2199">
        <v>1.1560396850000001</v>
      </c>
      <c r="S2199" s="11">
        <v>1665502</v>
      </c>
    </row>
    <row r="2200" spans="1:19" x14ac:dyDescent="0.3">
      <c r="A2200" t="s">
        <v>56</v>
      </c>
      <c r="B2200" t="s">
        <v>2812</v>
      </c>
      <c r="C2200" t="s">
        <v>2813</v>
      </c>
      <c r="D2200">
        <v>1</v>
      </c>
      <c r="E2200" t="s">
        <v>21</v>
      </c>
      <c r="F2200" t="s">
        <v>22</v>
      </c>
      <c r="G2200" t="s">
        <v>23</v>
      </c>
      <c r="H2200">
        <v>0</v>
      </c>
      <c r="I2200">
        <v>69</v>
      </c>
      <c r="J2200" t="s">
        <v>24</v>
      </c>
      <c r="K2200" t="s">
        <v>79</v>
      </c>
      <c r="L2200" s="13">
        <v>68239480</v>
      </c>
      <c r="M2200" s="13">
        <v>0</v>
      </c>
      <c r="N2200">
        <v>770442</v>
      </c>
      <c r="O2200">
        <v>1538</v>
      </c>
      <c r="P2200">
        <v>771980</v>
      </c>
      <c r="Q2200">
        <v>46.197854020000001</v>
      </c>
      <c r="R2200">
        <v>61.20200037</v>
      </c>
      <c r="S2200" s="11">
        <v>1671030</v>
      </c>
    </row>
    <row r="2201" spans="1:19" x14ac:dyDescent="0.3">
      <c r="A2201" t="s">
        <v>56</v>
      </c>
      <c r="B2201" t="s">
        <v>2812</v>
      </c>
      <c r="C2201" t="s">
        <v>2814</v>
      </c>
      <c r="D2201">
        <v>0</v>
      </c>
      <c r="E2201" t="s">
        <v>31</v>
      </c>
      <c r="F2201" t="s">
        <v>32</v>
      </c>
      <c r="G2201" t="s">
        <v>23</v>
      </c>
      <c r="H2201">
        <v>1</v>
      </c>
      <c r="I2201">
        <v>54</v>
      </c>
      <c r="J2201" t="s">
        <v>24</v>
      </c>
      <c r="K2201" t="s">
        <v>66</v>
      </c>
      <c r="L2201" s="13">
        <v>6611455</v>
      </c>
      <c r="M2201" s="13">
        <v>0</v>
      </c>
      <c r="N2201">
        <v>416310</v>
      </c>
      <c r="O2201">
        <v>1873</v>
      </c>
      <c r="P2201">
        <v>418183</v>
      </c>
      <c r="Q2201">
        <v>25.025463340000002</v>
      </c>
      <c r="R2201">
        <v>33.15323729</v>
      </c>
      <c r="S2201" s="11">
        <v>1671030</v>
      </c>
    </row>
    <row r="2202" spans="1:19" x14ac:dyDescent="0.3">
      <c r="A2202" t="s">
        <v>56</v>
      </c>
      <c r="B2202" t="s">
        <v>2812</v>
      </c>
      <c r="C2202" t="s">
        <v>33</v>
      </c>
      <c r="D2202">
        <v>0</v>
      </c>
      <c r="E2202" t="s">
        <v>33</v>
      </c>
      <c r="F2202" t="s">
        <v>2885</v>
      </c>
      <c r="G2202" t="s">
        <v>34</v>
      </c>
      <c r="J2202" t="s">
        <v>34</v>
      </c>
      <c r="K2202" t="s">
        <v>34</v>
      </c>
      <c r="N2202">
        <v>19264</v>
      </c>
      <c r="O2202">
        <v>43</v>
      </c>
      <c r="P2202">
        <v>19307</v>
      </c>
      <c r="Q2202">
        <v>1.155395175</v>
      </c>
      <c r="R2202">
        <v>1.5306446039999999</v>
      </c>
      <c r="S2202" s="11">
        <v>1671030</v>
      </c>
    </row>
    <row r="2203" spans="1:19" x14ac:dyDescent="0.3">
      <c r="A2203" t="s">
        <v>56</v>
      </c>
      <c r="B2203" t="s">
        <v>2812</v>
      </c>
      <c r="C2203" t="s">
        <v>2815</v>
      </c>
      <c r="D2203">
        <v>0</v>
      </c>
      <c r="E2203" t="s">
        <v>41</v>
      </c>
      <c r="F2203" t="s">
        <v>42</v>
      </c>
      <c r="G2203" t="s">
        <v>23</v>
      </c>
      <c r="H2203">
        <v>0</v>
      </c>
      <c r="I2203">
        <v>54</v>
      </c>
      <c r="J2203" t="s">
        <v>24</v>
      </c>
      <c r="K2203" t="s">
        <v>61</v>
      </c>
      <c r="L2203" s="13">
        <v>2650000</v>
      </c>
      <c r="M2203" s="13">
        <v>0</v>
      </c>
      <c r="N2203">
        <v>15344</v>
      </c>
      <c r="O2203">
        <v>15</v>
      </c>
      <c r="P2203">
        <v>15359</v>
      </c>
      <c r="Q2203">
        <v>0.91913370800000005</v>
      </c>
      <c r="R2203">
        <v>1.2176500990000001</v>
      </c>
      <c r="S2203" s="11">
        <v>1671030</v>
      </c>
    </row>
    <row r="2204" spans="1:19" x14ac:dyDescent="0.3">
      <c r="A2204" t="s">
        <v>35</v>
      </c>
      <c r="B2204" t="s">
        <v>2816</v>
      </c>
      <c r="C2204" t="s">
        <v>2817</v>
      </c>
      <c r="D2204">
        <v>1</v>
      </c>
      <c r="E2204" t="s">
        <v>21</v>
      </c>
      <c r="F2204" t="s">
        <v>22</v>
      </c>
      <c r="G2204" t="s">
        <v>23</v>
      </c>
      <c r="H2204">
        <v>0</v>
      </c>
      <c r="I2204">
        <v>68</v>
      </c>
      <c r="J2204" t="s">
        <v>48</v>
      </c>
      <c r="K2204" t="s">
        <v>29</v>
      </c>
      <c r="L2204" s="13">
        <v>25136119</v>
      </c>
      <c r="M2204" s="13">
        <v>0</v>
      </c>
      <c r="N2204">
        <v>673453</v>
      </c>
      <c r="O2204">
        <v>1211</v>
      </c>
      <c r="P2204">
        <v>674664</v>
      </c>
      <c r="Q2204">
        <v>36.334945609999998</v>
      </c>
      <c r="R2204">
        <v>63.597808880000002</v>
      </c>
      <c r="S2204" s="11">
        <v>1856791</v>
      </c>
    </row>
    <row r="2205" spans="1:19" x14ac:dyDescent="0.3">
      <c r="A2205" t="s">
        <v>35</v>
      </c>
      <c r="B2205" t="s">
        <v>2816</v>
      </c>
      <c r="C2205" t="s">
        <v>2818</v>
      </c>
      <c r="D2205">
        <v>0</v>
      </c>
      <c r="E2205" t="s">
        <v>113</v>
      </c>
      <c r="F2205" t="s">
        <v>114</v>
      </c>
      <c r="G2205" t="s">
        <v>44</v>
      </c>
      <c r="H2205">
        <v>0</v>
      </c>
      <c r="I2205">
        <v>47</v>
      </c>
      <c r="J2205" t="s">
        <v>48</v>
      </c>
      <c r="K2205" t="s">
        <v>52</v>
      </c>
      <c r="L2205" s="13">
        <v>12600000</v>
      </c>
      <c r="M2205" s="13">
        <v>788131</v>
      </c>
      <c r="N2205">
        <v>194763</v>
      </c>
      <c r="O2205">
        <v>396</v>
      </c>
      <c r="P2205">
        <v>195159</v>
      </c>
      <c r="Q2205">
        <v>10.510552880000001</v>
      </c>
      <c r="R2205">
        <v>18.3968387</v>
      </c>
      <c r="S2205" s="11">
        <v>1856791</v>
      </c>
    </row>
    <row r="2206" spans="1:19" x14ac:dyDescent="0.3">
      <c r="A2206" t="s">
        <v>35</v>
      </c>
      <c r="B2206" t="s">
        <v>2816</v>
      </c>
      <c r="C2206" t="s">
        <v>2819</v>
      </c>
      <c r="D2206">
        <v>0</v>
      </c>
      <c r="E2206" t="s">
        <v>31</v>
      </c>
      <c r="F2206" t="s">
        <v>32</v>
      </c>
      <c r="G2206" t="s">
        <v>23</v>
      </c>
      <c r="H2206">
        <v>8</v>
      </c>
      <c r="I2206">
        <v>49</v>
      </c>
      <c r="J2206" t="s">
        <v>48</v>
      </c>
      <c r="K2206" t="s">
        <v>52</v>
      </c>
      <c r="L2206" s="13">
        <v>13970015</v>
      </c>
      <c r="M2206" s="13">
        <v>0</v>
      </c>
      <c r="N2206">
        <v>152456</v>
      </c>
      <c r="O2206">
        <v>92</v>
      </c>
      <c r="P2206">
        <v>152548</v>
      </c>
      <c r="Q2206">
        <v>8.2156796320000005</v>
      </c>
      <c r="R2206">
        <v>14.38007445</v>
      </c>
      <c r="S2206" s="11">
        <v>1856791</v>
      </c>
    </row>
    <row r="2207" spans="1:19" x14ac:dyDescent="0.3">
      <c r="A2207" t="s">
        <v>383</v>
      </c>
      <c r="B2207" t="s">
        <v>2820</v>
      </c>
      <c r="C2207" t="s">
        <v>2821</v>
      </c>
      <c r="D2207">
        <v>1</v>
      </c>
      <c r="E2207" t="s">
        <v>21</v>
      </c>
      <c r="F2207" t="s">
        <v>22</v>
      </c>
      <c r="G2207" t="s">
        <v>23</v>
      </c>
      <c r="H2207">
        <v>0</v>
      </c>
      <c r="I2207">
        <v>65</v>
      </c>
      <c r="J2207" t="s">
        <v>48</v>
      </c>
      <c r="K2207" t="s">
        <v>25</v>
      </c>
      <c r="L2207" s="13">
        <v>30032282</v>
      </c>
      <c r="M2207" s="13">
        <v>3332012</v>
      </c>
      <c r="N2207">
        <v>850443</v>
      </c>
      <c r="O2207">
        <v>2579</v>
      </c>
      <c r="P2207">
        <v>853022</v>
      </c>
      <c r="Q2207">
        <v>48.979102019999999</v>
      </c>
      <c r="R2207">
        <v>68.186501660000005</v>
      </c>
      <c r="S2207" s="11">
        <v>1741604</v>
      </c>
    </row>
    <row r="2208" spans="1:19" x14ac:dyDescent="0.3">
      <c r="A2208" t="s">
        <v>383</v>
      </c>
      <c r="B2208" t="s">
        <v>2820</v>
      </c>
      <c r="C2208" t="s">
        <v>2822</v>
      </c>
      <c r="D2208">
        <v>0</v>
      </c>
      <c r="E2208" t="s">
        <v>31</v>
      </c>
      <c r="F2208" t="s">
        <v>32</v>
      </c>
      <c r="G2208" t="s">
        <v>23</v>
      </c>
      <c r="H2208">
        <v>0</v>
      </c>
      <c r="I2208">
        <v>43</v>
      </c>
      <c r="J2208" t="s">
        <v>48</v>
      </c>
      <c r="K2208" t="s">
        <v>29</v>
      </c>
      <c r="L2208" s="13">
        <v>130523815</v>
      </c>
      <c r="M2208" s="13">
        <v>1677179</v>
      </c>
      <c r="N2208">
        <v>348815</v>
      </c>
      <c r="O2208">
        <v>1123</v>
      </c>
      <c r="P2208">
        <v>349938</v>
      </c>
      <c r="Q2208">
        <v>20.09285693</v>
      </c>
      <c r="R2208">
        <v>27.97237119</v>
      </c>
      <c r="S2208" s="11">
        <v>1741604</v>
      </c>
    </row>
    <row r="2209" spans="1:19" x14ac:dyDescent="0.3">
      <c r="A2209" t="s">
        <v>383</v>
      </c>
      <c r="B2209" t="s">
        <v>2820</v>
      </c>
      <c r="C2209" t="s">
        <v>2823</v>
      </c>
      <c r="D2209">
        <v>0</v>
      </c>
      <c r="E2209" t="s">
        <v>41</v>
      </c>
      <c r="F2209" t="s">
        <v>42</v>
      </c>
      <c r="G2209" t="s">
        <v>44</v>
      </c>
      <c r="H2209">
        <v>0</v>
      </c>
      <c r="I2209">
        <v>51</v>
      </c>
      <c r="J2209" t="s">
        <v>38</v>
      </c>
      <c r="K2209" t="s">
        <v>52</v>
      </c>
      <c r="L2209" s="13">
        <v>40124085</v>
      </c>
      <c r="M2209" s="13">
        <v>0</v>
      </c>
      <c r="N2209">
        <v>14319</v>
      </c>
      <c r="O2209">
        <v>90</v>
      </c>
      <c r="P2209">
        <v>14409</v>
      </c>
      <c r="Q2209">
        <v>0.82734077299999997</v>
      </c>
      <c r="R2209">
        <v>1.1517865920000001</v>
      </c>
      <c r="S2209" s="11">
        <v>1741604</v>
      </c>
    </row>
    <row r="2210" spans="1:19" x14ac:dyDescent="0.3">
      <c r="A2210" t="s">
        <v>126</v>
      </c>
      <c r="B2210" t="s">
        <v>2824</v>
      </c>
      <c r="C2210" t="s">
        <v>2825</v>
      </c>
      <c r="D2210">
        <v>1</v>
      </c>
      <c r="E2210" t="s">
        <v>132</v>
      </c>
      <c r="F2210" t="s">
        <v>114</v>
      </c>
      <c r="G2210" t="s">
        <v>23</v>
      </c>
      <c r="H2210">
        <v>0</v>
      </c>
      <c r="I2210">
        <v>53</v>
      </c>
      <c r="J2210" t="s">
        <v>48</v>
      </c>
      <c r="K2210" t="s">
        <v>61</v>
      </c>
      <c r="L2210" s="13">
        <v>808152415</v>
      </c>
      <c r="M2210" s="13">
        <v>512332955</v>
      </c>
      <c r="N2210">
        <v>573929</v>
      </c>
      <c r="O2210">
        <v>1569</v>
      </c>
      <c r="P2210">
        <v>575498</v>
      </c>
      <c r="Q2210">
        <v>34.815492370000001</v>
      </c>
      <c r="R2210">
        <v>45.039071819999997</v>
      </c>
      <c r="S2210" s="11">
        <v>1652994</v>
      </c>
    </row>
    <row r="2211" spans="1:19" x14ac:dyDescent="0.3">
      <c r="A2211" t="s">
        <v>126</v>
      </c>
      <c r="B2211" t="s">
        <v>2824</v>
      </c>
      <c r="C2211" t="s">
        <v>2826</v>
      </c>
      <c r="D2211">
        <v>0</v>
      </c>
      <c r="E2211" t="s">
        <v>129</v>
      </c>
      <c r="F2211" t="s">
        <v>130</v>
      </c>
      <c r="G2211" t="s">
        <v>23</v>
      </c>
      <c r="H2211">
        <v>1</v>
      </c>
      <c r="I2211">
        <v>48</v>
      </c>
      <c r="J2211" t="s">
        <v>48</v>
      </c>
      <c r="K2211" t="s">
        <v>29</v>
      </c>
      <c r="L2211" s="13">
        <v>3477616326</v>
      </c>
      <c r="M2211" s="13">
        <v>209577562</v>
      </c>
      <c r="N2211">
        <v>564174</v>
      </c>
      <c r="O2211">
        <v>2598</v>
      </c>
      <c r="P2211">
        <v>566772</v>
      </c>
      <c r="Q2211">
        <v>34.287601770000002</v>
      </c>
      <c r="R2211">
        <v>44.356165990000001</v>
      </c>
      <c r="S2211" s="11">
        <v>1652994</v>
      </c>
    </row>
    <row r="2212" spans="1:19" x14ac:dyDescent="0.3">
      <c r="A2212" t="s">
        <v>126</v>
      </c>
      <c r="B2212" t="s">
        <v>2824</v>
      </c>
      <c r="C2212" t="s">
        <v>2827</v>
      </c>
      <c r="D2212">
        <v>0</v>
      </c>
      <c r="E2212" t="s">
        <v>134</v>
      </c>
      <c r="F2212" t="s">
        <v>135</v>
      </c>
      <c r="G2212" t="s">
        <v>23</v>
      </c>
      <c r="H2212">
        <v>0</v>
      </c>
      <c r="I2212">
        <v>66</v>
      </c>
      <c r="J2212" t="s">
        <v>48</v>
      </c>
      <c r="K2212" t="s">
        <v>29</v>
      </c>
      <c r="L2212" s="13">
        <v>33169811</v>
      </c>
      <c r="M2212" s="13">
        <v>137447</v>
      </c>
      <c r="N2212">
        <v>81416</v>
      </c>
      <c r="O2212">
        <v>234</v>
      </c>
      <c r="P2212">
        <v>81650</v>
      </c>
      <c r="Q2212">
        <v>4.9395218620000003</v>
      </c>
      <c r="R2212">
        <v>6.3900138909999997</v>
      </c>
      <c r="S2212" s="11">
        <v>1652994</v>
      </c>
    </row>
    <row r="2213" spans="1:19" x14ac:dyDescent="0.3">
      <c r="A2213" t="s">
        <v>126</v>
      </c>
      <c r="B2213" t="s">
        <v>2824</v>
      </c>
      <c r="C2213" t="s">
        <v>2828</v>
      </c>
      <c r="D2213">
        <v>0</v>
      </c>
      <c r="E2213" t="s">
        <v>21</v>
      </c>
      <c r="F2213" t="s">
        <v>22</v>
      </c>
      <c r="G2213" t="s">
        <v>23</v>
      </c>
      <c r="H2213">
        <v>0</v>
      </c>
      <c r="I2213">
        <v>48</v>
      </c>
      <c r="J2213" t="s">
        <v>48</v>
      </c>
      <c r="K2213" t="s">
        <v>79</v>
      </c>
      <c r="L2213" s="13">
        <v>1369017847</v>
      </c>
      <c r="M2213" s="13">
        <v>4262122</v>
      </c>
      <c r="N2213">
        <v>18411</v>
      </c>
      <c r="O2213">
        <v>93</v>
      </c>
      <c r="P2213">
        <v>18504</v>
      </c>
      <c r="Q2213">
        <v>1.1194233010000001</v>
      </c>
      <c r="R2213">
        <v>1.448142279</v>
      </c>
      <c r="S2213" s="11">
        <v>1652994</v>
      </c>
    </row>
    <row r="2214" spans="1:19" x14ac:dyDescent="0.3">
      <c r="A2214" t="s">
        <v>126</v>
      </c>
      <c r="B2214" t="s">
        <v>2824</v>
      </c>
      <c r="C2214" t="s">
        <v>2829</v>
      </c>
      <c r="D2214">
        <v>0</v>
      </c>
      <c r="E2214" t="s">
        <v>31</v>
      </c>
      <c r="F2214" t="s">
        <v>32</v>
      </c>
      <c r="G2214" t="s">
        <v>23</v>
      </c>
      <c r="H2214">
        <v>1</v>
      </c>
      <c r="I2214">
        <v>58</v>
      </c>
      <c r="J2214" t="s">
        <v>48</v>
      </c>
      <c r="K2214" t="s">
        <v>79</v>
      </c>
      <c r="L2214" s="13">
        <v>19342702</v>
      </c>
      <c r="M2214" s="13">
        <v>6788257</v>
      </c>
      <c r="N2214">
        <v>16204</v>
      </c>
      <c r="O2214">
        <v>57</v>
      </c>
      <c r="P2214">
        <v>16261</v>
      </c>
      <c r="Q2214">
        <v>0.98373012800000004</v>
      </c>
      <c r="R2214">
        <v>1.272602767</v>
      </c>
      <c r="S2214" s="11">
        <v>1652994</v>
      </c>
    </row>
    <row r="2215" spans="1:19" x14ac:dyDescent="0.3">
      <c r="A2215" t="s">
        <v>228</v>
      </c>
      <c r="B2215" t="s">
        <v>2830</v>
      </c>
      <c r="C2215" t="s">
        <v>2831</v>
      </c>
      <c r="D2215">
        <v>1</v>
      </c>
      <c r="E2215" t="s">
        <v>231</v>
      </c>
      <c r="F2215" t="s">
        <v>232</v>
      </c>
      <c r="G2215" t="s">
        <v>23</v>
      </c>
      <c r="H2215">
        <v>0</v>
      </c>
      <c r="I2215">
        <v>58</v>
      </c>
      <c r="J2215" t="s">
        <v>38</v>
      </c>
      <c r="K2215" t="s">
        <v>39</v>
      </c>
      <c r="L2215" s="13">
        <v>6509860</v>
      </c>
      <c r="M2215" s="13">
        <v>1369031</v>
      </c>
      <c r="N2215">
        <v>556675</v>
      </c>
      <c r="O2215">
        <v>2910</v>
      </c>
      <c r="P2215">
        <v>559585</v>
      </c>
      <c r="Q2215">
        <v>38.743435560000002</v>
      </c>
      <c r="R2215">
        <v>49.254993849999998</v>
      </c>
      <c r="S2215" s="11">
        <v>1444335</v>
      </c>
    </row>
    <row r="2216" spans="1:19" x14ac:dyDescent="0.3">
      <c r="A2216" t="s">
        <v>228</v>
      </c>
      <c r="B2216" t="s">
        <v>2830</v>
      </c>
      <c r="C2216" t="s">
        <v>2832</v>
      </c>
      <c r="D2216">
        <v>0</v>
      </c>
      <c r="E2216" t="s">
        <v>234</v>
      </c>
      <c r="F2216" t="s">
        <v>235</v>
      </c>
      <c r="G2216" t="s">
        <v>23</v>
      </c>
      <c r="H2216">
        <v>0</v>
      </c>
      <c r="I2216">
        <v>66</v>
      </c>
      <c r="J2216" t="s">
        <v>38</v>
      </c>
      <c r="K2216" t="s">
        <v>52</v>
      </c>
      <c r="L2216" s="13">
        <v>1925000</v>
      </c>
      <c r="M2216" s="13">
        <v>0</v>
      </c>
      <c r="N2216">
        <v>430091</v>
      </c>
      <c r="O2216">
        <v>1426</v>
      </c>
      <c r="P2216">
        <v>431517</v>
      </c>
      <c r="Q2216">
        <v>29.876517570000001</v>
      </c>
      <c r="R2216">
        <v>37.982374759999999</v>
      </c>
      <c r="S2216" s="11">
        <v>1444335</v>
      </c>
    </row>
    <row r="2217" spans="1:19" x14ac:dyDescent="0.3">
      <c r="A2217" t="s">
        <v>228</v>
      </c>
      <c r="B2217" t="s">
        <v>2830</v>
      </c>
      <c r="C2217" t="s">
        <v>2833</v>
      </c>
      <c r="D2217">
        <v>0</v>
      </c>
      <c r="E2217" t="s">
        <v>155</v>
      </c>
      <c r="F2217" t="s">
        <v>237</v>
      </c>
      <c r="G2217" t="s">
        <v>23</v>
      </c>
      <c r="H2217">
        <v>0</v>
      </c>
      <c r="I2217">
        <v>55</v>
      </c>
      <c r="J2217" t="s">
        <v>38</v>
      </c>
      <c r="K2217" t="s">
        <v>66</v>
      </c>
      <c r="L2217" s="13">
        <v>7953000</v>
      </c>
      <c r="M2217" s="13">
        <v>2150000</v>
      </c>
      <c r="N2217">
        <v>57939</v>
      </c>
      <c r="O2217">
        <v>80</v>
      </c>
      <c r="P2217">
        <v>58019</v>
      </c>
      <c r="Q2217">
        <v>4.017004365</v>
      </c>
      <c r="R2217">
        <v>5.1068657809999998</v>
      </c>
      <c r="S2217" s="11">
        <v>1444335</v>
      </c>
    </row>
    <row r="2218" spans="1:19" x14ac:dyDescent="0.3">
      <c r="A2218" t="s">
        <v>228</v>
      </c>
      <c r="B2218" t="s">
        <v>2830</v>
      </c>
      <c r="C2218" t="s">
        <v>2834</v>
      </c>
      <c r="D2218">
        <v>0</v>
      </c>
      <c r="E2218" t="s">
        <v>239</v>
      </c>
      <c r="F2218" t="s">
        <v>240</v>
      </c>
      <c r="G2218" t="s">
        <v>44</v>
      </c>
      <c r="H2218">
        <v>1</v>
      </c>
      <c r="I2218">
        <v>30</v>
      </c>
      <c r="J2218" t="s">
        <v>38</v>
      </c>
      <c r="K2218" t="s">
        <v>29</v>
      </c>
      <c r="L2218" s="13">
        <v>1353000</v>
      </c>
      <c r="M2218" s="13">
        <v>800000</v>
      </c>
      <c r="N2218">
        <v>24480</v>
      </c>
      <c r="O2218">
        <v>129</v>
      </c>
      <c r="P2218">
        <v>24609</v>
      </c>
      <c r="Q2218">
        <v>1.7038290979999999</v>
      </c>
      <c r="R2218">
        <v>2.1660983470000001</v>
      </c>
      <c r="S2218" s="11">
        <v>1444335</v>
      </c>
    </row>
    <row r="2219" spans="1:19" x14ac:dyDescent="0.3">
      <c r="A2219" t="s">
        <v>228</v>
      </c>
      <c r="B2219" t="s">
        <v>2830</v>
      </c>
      <c r="C2219" t="s">
        <v>2835</v>
      </c>
      <c r="D2219">
        <v>0</v>
      </c>
      <c r="E2219" t="s">
        <v>242</v>
      </c>
      <c r="F2219" t="s">
        <v>243</v>
      </c>
      <c r="G2219" t="s">
        <v>23</v>
      </c>
      <c r="H2219">
        <v>1</v>
      </c>
      <c r="I2219">
        <v>48</v>
      </c>
      <c r="J2219" t="s">
        <v>38</v>
      </c>
      <c r="K2219" t="s">
        <v>29</v>
      </c>
      <c r="L2219" s="13">
        <v>122000</v>
      </c>
      <c r="M2219" s="13">
        <v>0</v>
      </c>
      <c r="N2219">
        <v>17819</v>
      </c>
      <c r="O2219">
        <v>72</v>
      </c>
      <c r="P2219">
        <v>17891</v>
      </c>
      <c r="Q2219">
        <v>1.2387015480000001</v>
      </c>
      <c r="R2219">
        <v>1.5747761199999999</v>
      </c>
      <c r="S2219" s="11">
        <v>1444335</v>
      </c>
    </row>
    <row r="2220" spans="1:19" x14ac:dyDescent="0.3">
      <c r="A2220" t="s">
        <v>228</v>
      </c>
      <c r="B2220" t="s">
        <v>2830</v>
      </c>
      <c r="C2220" t="s">
        <v>2836</v>
      </c>
      <c r="D2220">
        <v>0</v>
      </c>
      <c r="E2220" t="s">
        <v>155</v>
      </c>
      <c r="F2220" t="s">
        <v>2661</v>
      </c>
      <c r="G2220" t="s">
        <v>23</v>
      </c>
      <c r="H2220">
        <v>0</v>
      </c>
      <c r="I2220">
        <v>64</v>
      </c>
      <c r="J2220" t="s">
        <v>38</v>
      </c>
      <c r="K2220" t="s">
        <v>210</v>
      </c>
      <c r="L2220" s="13">
        <v>330000</v>
      </c>
      <c r="M2220" s="13">
        <v>0</v>
      </c>
      <c r="N2220">
        <v>12778</v>
      </c>
      <c r="O2220">
        <v>3</v>
      </c>
      <c r="P2220">
        <v>12781</v>
      </c>
      <c r="Q2220">
        <v>0.88490550999999995</v>
      </c>
      <c r="R2220">
        <v>1.124990978</v>
      </c>
      <c r="S2220" s="11">
        <v>1444335</v>
      </c>
    </row>
    <row r="2221" spans="1:19" x14ac:dyDescent="0.3">
      <c r="A2221" t="s">
        <v>228</v>
      </c>
      <c r="B2221" t="s">
        <v>2830</v>
      </c>
      <c r="C2221" t="s">
        <v>33</v>
      </c>
      <c r="D2221">
        <v>0</v>
      </c>
      <c r="E2221" t="s">
        <v>33</v>
      </c>
      <c r="F2221" t="s">
        <v>2885</v>
      </c>
      <c r="G2221" t="s">
        <v>34</v>
      </c>
      <c r="J2221" t="s">
        <v>34</v>
      </c>
      <c r="K2221" t="s">
        <v>34</v>
      </c>
      <c r="N2221">
        <v>11882</v>
      </c>
      <c r="O2221">
        <v>61</v>
      </c>
      <c r="P2221">
        <v>11943</v>
      </c>
      <c r="Q2221">
        <v>0.82688572900000001</v>
      </c>
      <c r="R2221">
        <v>1.0512297349999999</v>
      </c>
      <c r="S2221" s="11">
        <v>1444335</v>
      </c>
    </row>
    <row r="2222" spans="1:19" x14ac:dyDescent="0.3">
      <c r="A2222" t="s">
        <v>228</v>
      </c>
      <c r="B2222" t="s">
        <v>2837</v>
      </c>
      <c r="C2222" t="s">
        <v>2838</v>
      </c>
      <c r="D2222">
        <v>1</v>
      </c>
      <c r="E2222" t="s">
        <v>31</v>
      </c>
      <c r="F2222" t="s">
        <v>32</v>
      </c>
      <c r="G2222" t="s">
        <v>23</v>
      </c>
      <c r="H2222">
        <v>1</v>
      </c>
      <c r="I2222">
        <v>44</v>
      </c>
      <c r="J2222" t="s">
        <v>48</v>
      </c>
      <c r="K2222" t="s">
        <v>79</v>
      </c>
      <c r="L2222" s="13">
        <v>17292470</v>
      </c>
      <c r="M2222" s="13">
        <v>4953498</v>
      </c>
      <c r="N2222">
        <v>464667</v>
      </c>
      <c r="O2222">
        <v>6216</v>
      </c>
      <c r="P2222">
        <v>470883</v>
      </c>
      <c r="Q2222">
        <v>31.725187569999999</v>
      </c>
      <c r="R2222">
        <v>43.765370480000001</v>
      </c>
      <c r="S2222" s="11">
        <v>1484256</v>
      </c>
    </row>
    <row r="2223" spans="1:19" x14ac:dyDescent="0.3">
      <c r="A2223" t="s">
        <v>228</v>
      </c>
      <c r="B2223" t="s">
        <v>2837</v>
      </c>
      <c r="C2223" t="s">
        <v>2839</v>
      </c>
      <c r="D2223">
        <v>0</v>
      </c>
      <c r="E2223" t="s">
        <v>765</v>
      </c>
      <c r="F2223" t="s">
        <v>766</v>
      </c>
      <c r="G2223" t="s">
        <v>23</v>
      </c>
      <c r="H2223">
        <v>3</v>
      </c>
      <c r="I2223">
        <v>47</v>
      </c>
      <c r="J2223" t="s">
        <v>48</v>
      </c>
      <c r="K2223" t="s">
        <v>61</v>
      </c>
      <c r="L2223" s="13">
        <v>12671316</v>
      </c>
      <c r="M2223" s="13">
        <v>338783</v>
      </c>
      <c r="N2223">
        <v>315055</v>
      </c>
      <c r="O2223">
        <v>1274</v>
      </c>
      <c r="P2223">
        <v>316329</v>
      </c>
      <c r="Q2223">
        <v>21.312293839999999</v>
      </c>
      <c r="R2223">
        <v>29.400627920000002</v>
      </c>
      <c r="S2223" s="11">
        <v>1484256</v>
      </c>
    </row>
    <row r="2224" spans="1:19" x14ac:dyDescent="0.3">
      <c r="A2224" t="s">
        <v>228</v>
      </c>
      <c r="B2224" t="s">
        <v>2837</v>
      </c>
      <c r="C2224" t="s">
        <v>2840</v>
      </c>
      <c r="D2224">
        <v>0</v>
      </c>
      <c r="E2224" t="s">
        <v>155</v>
      </c>
      <c r="F2224" t="s">
        <v>237</v>
      </c>
      <c r="G2224" t="s">
        <v>23</v>
      </c>
      <c r="H2224">
        <v>0</v>
      </c>
      <c r="I2224">
        <v>45</v>
      </c>
      <c r="J2224" t="s">
        <v>48</v>
      </c>
      <c r="K2224" t="s">
        <v>25</v>
      </c>
      <c r="L2224" s="13">
        <v>35254454</v>
      </c>
      <c r="M2224" s="13">
        <v>7836152</v>
      </c>
      <c r="N2224">
        <v>107033</v>
      </c>
      <c r="O2224">
        <v>582</v>
      </c>
      <c r="P2224">
        <v>107615</v>
      </c>
      <c r="Q2224">
        <v>7.2504338869999998</v>
      </c>
      <c r="R2224">
        <v>10.002081929999999</v>
      </c>
      <c r="S2224" s="11">
        <v>1484256</v>
      </c>
    </row>
    <row r="2225" spans="1:19" x14ac:dyDescent="0.3">
      <c r="A2225" t="s">
        <v>228</v>
      </c>
      <c r="B2225" t="s">
        <v>2837</v>
      </c>
      <c r="C2225" t="s">
        <v>2841</v>
      </c>
      <c r="D2225">
        <v>0</v>
      </c>
      <c r="E2225" t="s">
        <v>242</v>
      </c>
      <c r="F2225" t="s">
        <v>243</v>
      </c>
      <c r="G2225" t="s">
        <v>23</v>
      </c>
      <c r="I2225">
        <v>41</v>
      </c>
      <c r="J2225" t="s">
        <v>48</v>
      </c>
      <c r="K2225" t="s">
        <v>711</v>
      </c>
      <c r="L2225" s="13" t="s">
        <v>711</v>
      </c>
      <c r="M2225" s="13" t="s">
        <v>711</v>
      </c>
      <c r="N2225">
        <v>56815</v>
      </c>
      <c r="O2225">
        <v>314</v>
      </c>
      <c r="P2225">
        <v>57129</v>
      </c>
      <c r="Q2225">
        <v>3.8489990939999998</v>
      </c>
      <c r="R2225">
        <v>5.3097517859999996</v>
      </c>
      <c r="S2225" s="11">
        <v>1484256</v>
      </c>
    </row>
    <row r="2226" spans="1:19" x14ac:dyDescent="0.3">
      <c r="A2226" t="s">
        <v>228</v>
      </c>
      <c r="B2226" t="s">
        <v>2837</v>
      </c>
      <c r="C2226" t="s">
        <v>2842</v>
      </c>
      <c r="D2226">
        <v>0</v>
      </c>
      <c r="E2226" t="s">
        <v>239</v>
      </c>
      <c r="F2226" t="s">
        <v>240</v>
      </c>
      <c r="G2226" t="s">
        <v>23</v>
      </c>
      <c r="H2226">
        <v>0</v>
      </c>
      <c r="I2226">
        <v>36</v>
      </c>
      <c r="J2226" t="s">
        <v>48</v>
      </c>
      <c r="K2226" t="s">
        <v>79</v>
      </c>
      <c r="L2226" s="13">
        <v>15835879</v>
      </c>
      <c r="M2226" s="13">
        <v>0</v>
      </c>
      <c r="N2226">
        <v>52591</v>
      </c>
      <c r="O2226">
        <v>449</v>
      </c>
      <c r="P2226">
        <v>53040</v>
      </c>
      <c r="Q2226">
        <v>3.5735075350000001</v>
      </c>
      <c r="R2226">
        <v>4.9297070620000003</v>
      </c>
      <c r="S2226" s="11">
        <v>1484256</v>
      </c>
    </row>
    <row r="2227" spans="1:19" x14ac:dyDescent="0.3">
      <c r="A2227" t="s">
        <v>228</v>
      </c>
      <c r="B2227" t="s">
        <v>2837</v>
      </c>
      <c r="C2227" t="s">
        <v>33</v>
      </c>
      <c r="D2227">
        <v>0</v>
      </c>
      <c r="E2227" t="s">
        <v>33</v>
      </c>
      <c r="F2227" t="s">
        <v>2885</v>
      </c>
      <c r="G2227" t="s">
        <v>34</v>
      </c>
      <c r="J2227" t="s">
        <v>34</v>
      </c>
      <c r="K2227" t="s">
        <v>34</v>
      </c>
      <c r="N2227">
        <v>17087</v>
      </c>
      <c r="O2227">
        <v>205</v>
      </c>
      <c r="P2227">
        <v>17292</v>
      </c>
      <c r="Q2227">
        <v>1.165028135</v>
      </c>
      <c r="R2227">
        <v>1.607173728</v>
      </c>
      <c r="S2227" s="11">
        <v>1484256</v>
      </c>
    </row>
    <row r="2228" spans="1:19" x14ac:dyDescent="0.3">
      <c r="A2228" t="s">
        <v>126</v>
      </c>
      <c r="B2228" t="s">
        <v>2843</v>
      </c>
      <c r="C2228" t="s">
        <v>2844</v>
      </c>
      <c r="D2228">
        <v>1</v>
      </c>
      <c r="E2228" t="s">
        <v>129</v>
      </c>
      <c r="F2228" t="s">
        <v>130</v>
      </c>
      <c r="G2228" t="s">
        <v>23</v>
      </c>
      <c r="H2228">
        <v>1</v>
      </c>
      <c r="I2228">
        <v>52</v>
      </c>
      <c r="J2228" t="s">
        <v>48</v>
      </c>
      <c r="K2228" t="s">
        <v>61</v>
      </c>
      <c r="L2228" s="13">
        <v>2023905124</v>
      </c>
      <c r="M2228" s="13">
        <v>160030959</v>
      </c>
      <c r="N2228">
        <v>433968</v>
      </c>
      <c r="O2228">
        <v>2938</v>
      </c>
      <c r="P2228">
        <v>436906</v>
      </c>
      <c r="Q2228">
        <v>23.883780680000001</v>
      </c>
      <c r="R2228">
        <v>35.236599750000003</v>
      </c>
      <c r="S2228" s="11">
        <v>1829300</v>
      </c>
    </row>
    <row r="2229" spans="1:19" x14ac:dyDescent="0.3">
      <c r="A2229" t="s">
        <v>126</v>
      </c>
      <c r="B2229" t="s">
        <v>2843</v>
      </c>
      <c r="C2229" t="s">
        <v>2845</v>
      </c>
      <c r="D2229">
        <v>0</v>
      </c>
      <c r="E2229" t="s">
        <v>132</v>
      </c>
      <c r="F2229" t="s">
        <v>114</v>
      </c>
      <c r="G2229" t="s">
        <v>23</v>
      </c>
      <c r="H2229">
        <v>0</v>
      </c>
      <c r="I2229">
        <v>29</v>
      </c>
      <c r="J2229" t="s">
        <v>48</v>
      </c>
      <c r="K2229" t="s">
        <v>29</v>
      </c>
      <c r="L2229" s="13">
        <v>2325373550</v>
      </c>
      <c r="M2229" s="13">
        <v>9591144</v>
      </c>
      <c r="N2229">
        <v>431093</v>
      </c>
      <c r="O2229">
        <v>1399</v>
      </c>
      <c r="P2229">
        <v>432492</v>
      </c>
      <c r="Q2229">
        <v>23.6424862</v>
      </c>
      <c r="R2229">
        <v>34.880609329999999</v>
      </c>
      <c r="S2229" s="11">
        <v>1829300</v>
      </c>
    </row>
    <row r="2230" spans="1:19" x14ac:dyDescent="0.3">
      <c r="A2230" t="s">
        <v>126</v>
      </c>
      <c r="B2230" t="s">
        <v>2843</v>
      </c>
      <c r="C2230" t="s">
        <v>2846</v>
      </c>
      <c r="D2230">
        <v>0</v>
      </c>
      <c r="E2230" t="s">
        <v>134</v>
      </c>
      <c r="F2230" t="s">
        <v>135</v>
      </c>
      <c r="G2230" t="s">
        <v>23</v>
      </c>
      <c r="H2230">
        <v>0</v>
      </c>
      <c r="I2230">
        <v>53</v>
      </c>
      <c r="J2230" t="s">
        <v>48</v>
      </c>
      <c r="K2230" t="s">
        <v>29</v>
      </c>
      <c r="L2230" s="13">
        <v>86465496</v>
      </c>
      <c r="M2230" s="13">
        <v>0</v>
      </c>
      <c r="N2230">
        <v>287072</v>
      </c>
      <c r="O2230">
        <v>1802</v>
      </c>
      <c r="P2230">
        <v>288874</v>
      </c>
      <c r="Q2230">
        <v>15.79150495</v>
      </c>
      <c r="R2230">
        <v>23.297774619999998</v>
      </c>
      <c r="S2230" s="11">
        <v>1829300</v>
      </c>
    </row>
    <row r="2231" spans="1:19" x14ac:dyDescent="0.3">
      <c r="A2231" t="s">
        <v>126</v>
      </c>
      <c r="B2231" t="s">
        <v>2843</v>
      </c>
      <c r="C2231" t="s">
        <v>2847</v>
      </c>
      <c r="D2231">
        <v>0</v>
      </c>
      <c r="E2231" t="s">
        <v>21</v>
      </c>
      <c r="F2231" t="s">
        <v>22</v>
      </c>
      <c r="G2231" t="s">
        <v>44</v>
      </c>
      <c r="H2231">
        <v>0</v>
      </c>
      <c r="I2231">
        <v>58</v>
      </c>
      <c r="J2231" t="s">
        <v>48</v>
      </c>
      <c r="K2231" t="s">
        <v>52</v>
      </c>
      <c r="L2231" s="13">
        <v>324038450</v>
      </c>
      <c r="M2231" s="13">
        <v>34949036</v>
      </c>
      <c r="N2231">
        <v>33430</v>
      </c>
      <c r="O2231">
        <v>462</v>
      </c>
      <c r="P2231">
        <v>33892</v>
      </c>
      <c r="Q2231">
        <v>1.852730553</v>
      </c>
      <c r="R2231">
        <v>2.7333999499999999</v>
      </c>
      <c r="S2231" s="11">
        <v>1829300</v>
      </c>
    </row>
    <row r="2232" spans="1:19" x14ac:dyDescent="0.3">
      <c r="A2232" t="s">
        <v>126</v>
      </c>
      <c r="B2232" t="s">
        <v>2843</v>
      </c>
      <c r="C2232" t="s">
        <v>33</v>
      </c>
      <c r="D2232">
        <v>0</v>
      </c>
      <c r="E2232" t="s">
        <v>33</v>
      </c>
      <c r="F2232" t="s">
        <v>2885</v>
      </c>
      <c r="G2232" t="s">
        <v>34</v>
      </c>
      <c r="J2232" t="s">
        <v>34</v>
      </c>
      <c r="K2232" t="s">
        <v>34</v>
      </c>
      <c r="N2232">
        <v>16626</v>
      </c>
      <c r="O2232">
        <v>20</v>
      </c>
      <c r="P2232">
        <v>16646</v>
      </c>
      <c r="Q2232">
        <v>0.90996556100000003</v>
      </c>
      <c r="R2232">
        <v>1.3425048850000001</v>
      </c>
      <c r="S2232" s="11">
        <v>1829300</v>
      </c>
    </row>
    <row r="2233" spans="1:19" x14ac:dyDescent="0.3">
      <c r="A2233" t="s">
        <v>126</v>
      </c>
      <c r="B2233" t="s">
        <v>2843</v>
      </c>
      <c r="C2233" t="s">
        <v>2848</v>
      </c>
      <c r="D2233">
        <v>0</v>
      </c>
      <c r="E2233" t="s">
        <v>31</v>
      </c>
      <c r="F2233" t="s">
        <v>32</v>
      </c>
      <c r="G2233" t="s">
        <v>44</v>
      </c>
      <c r="H2233">
        <v>0</v>
      </c>
      <c r="I2233">
        <v>48</v>
      </c>
      <c r="J2233" t="s">
        <v>48</v>
      </c>
      <c r="K2233" t="s">
        <v>29</v>
      </c>
      <c r="L2233" s="13">
        <v>117936000</v>
      </c>
      <c r="M2233" s="13">
        <v>0</v>
      </c>
      <c r="N2233">
        <v>14550</v>
      </c>
      <c r="O2233">
        <v>83</v>
      </c>
      <c r="P2233">
        <v>14633</v>
      </c>
      <c r="Q2233">
        <v>0.79992346800000003</v>
      </c>
      <c r="R2233">
        <v>1.1801558329999999</v>
      </c>
      <c r="S2233" s="11">
        <v>1829300</v>
      </c>
    </row>
    <row r="2234" spans="1:19" x14ac:dyDescent="0.3">
      <c r="A2234" t="s">
        <v>126</v>
      </c>
      <c r="B2234" t="s">
        <v>2849</v>
      </c>
      <c r="C2234" t="s">
        <v>2850</v>
      </c>
      <c r="D2234">
        <v>1</v>
      </c>
      <c r="E2234" t="s">
        <v>129</v>
      </c>
      <c r="F2234" t="s">
        <v>130</v>
      </c>
      <c r="G2234" t="s">
        <v>23</v>
      </c>
      <c r="H2234">
        <v>4</v>
      </c>
      <c r="I2234">
        <v>57</v>
      </c>
      <c r="J2234" t="s">
        <v>48</v>
      </c>
      <c r="K2234" t="s">
        <v>79</v>
      </c>
      <c r="L2234" s="13">
        <v>21035766</v>
      </c>
      <c r="M2234" s="13">
        <v>11130148</v>
      </c>
      <c r="N2234">
        <v>573466</v>
      </c>
      <c r="O2234">
        <v>4952</v>
      </c>
      <c r="P2234">
        <v>578418</v>
      </c>
      <c r="Q2234">
        <v>38.459155039999999</v>
      </c>
      <c r="R2234">
        <v>47.31694907</v>
      </c>
      <c r="S2234" s="11">
        <v>1503980</v>
      </c>
    </row>
    <row r="2235" spans="1:19" x14ac:dyDescent="0.3">
      <c r="A2235" t="s">
        <v>126</v>
      </c>
      <c r="B2235" t="s">
        <v>2849</v>
      </c>
      <c r="C2235" t="s">
        <v>2851</v>
      </c>
      <c r="D2235">
        <v>0</v>
      </c>
      <c r="E2235" t="s">
        <v>132</v>
      </c>
      <c r="F2235" t="s">
        <v>114</v>
      </c>
      <c r="G2235" t="s">
        <v>23</v>
      </c>
      <c r="H2235">
        <v>0</v>
      </c>
      <c r="I2235">
        <v>67</v>
      </c>
      <c r="J2235" t="s">
        <v>48</v>
      </c>
      <c r="K2235" t="s">
        <v>25</v>
      </c>
      <c r="L2235" s="13">
        <v>183534582</v>
      </c>
      <c r="M2235" s="13">
        <v>0</v>
      </c>
      <c r="N2235">
        <v>527307</v>
      </c>
      <c r="O2235">
        <v>3075</v>
      </c>
      <c r="P2235">
        <v>530382</v>
      </c>
      <c r="Q2235">
        <v>35.265229589999997</v>
      </c>
      <c r="R2235">
        <v>43.387408550000004</v>
      </c>
      <c r="S2235" s="11">
        <v>1503980</v>
      </c>
    </row>
    <row r="2236" spans="1:19" x14ac:dyDescent="0.3">
      <c r="A2236" t="s">
        <v>126</v>
      </c>
      <c r="B2236" t="s">
        <v>2849</v>
      </c>
      <c r="C2236" t="s">
        <v>2852</v>
      </c>
      <c r="D2236">
        <v>0</v>
      </c>
      <c r="E2236" t="s">
        <v>134</v>
      </c>
      <c r="F2236" t="s">
        <v>135</v>
      </c>
      <c r="G2236" t="s">
        <v>23</v>
      </c>
      <c r="H2236">
        <v>0</v>
      </c>
      <c r="I2236">
        <v>39</v>
      </c>
      <c r="J2236" t="s">
        <v>48</v>
      </c>
      <c r="K2236" t="s">
        <v>61</v>
      </c>
      <c r="L2236" s="13">
        <v>13428596</v>
      </c>
      <c r="M2236" s="13">
        <v>0</v>
      </c>
      <c r="N2236">
        <v>33779</v>
      </c>
      <c r="O2236">
        <v>413</v>
      </c>
      <c r="P2236">
        <v>34192</v>
      </c>
      <c r="Q2236">
        <v>2.2734344869999998</v>
      </c>
      <c r="R2236">
        <v>2.7970449099999999</v>
      </c>
      <c r="S2236" s="11">
        <v>1503980</v>
      </c>
    </row>
    <row r="2237" spans="1:19" x14ac:dyDescent="0.3">
      <c r="A2237" t="s">
        <v>126</v>
      </c>
      <c r="B2237" t="s">
        <v>2849</v>
      </c>
      <c r="C2237" t="s">
        <v>33</v>
      </c>
      <c r="D2237">
        <v>0</v>
      </c>
      <c r="E2237" t="s">
        <v>33</v>
      </c>
      <c r="F2237" t="s">
        <v>2885</v>
      </c>
      <c r="G2237" t="s">
        <v>34</v>
      </c>
      <c r="J2237" t="s">
        <v>34</v>
      </c>
      <c r="K2237" t="s">
        <v>34</v>
      </c>
      <c r="N2237">
        <v>29468</v>
      </c>
      <c r="O2237">
        <v>33</v>
      </c>
      <c r="P2237">
        <v>29501</v>
      </c>
      <c r="Q2237">
        <v>1.961528744</v>
      </c>
      <c r="R2237">
        <v>2.413301997</v>
      </c>
      <c r="S2237" s="11">
        <v>1503980</v>
      </c>
    </row>
    <row r="2238" spans="1:19" x14ac:dyDescent="0.3">
      <c r="A2238" t="s">
        <v>126</v>
      </c>
      <c r="B2238" t="s">
        <v>2849</v>
      </c>
      <c r="C2238" t="s">
        <v>2853</v>
      </c>
      <c r="D2238">
        <v>0</v>
      </c>
      <c r="E2238" t="s">
        <v>31</v>
      </c>
      <c r="F2238" t="s">
        <v>32</v>
      </c>
      <c r="G2238" t="s">
        <v>23</v>
      </c>
      <c r="H2238">
        <v>0</v>
      </c>
      <c r="I2238">
        <v>52</v>
      </c>
      <c r="J2238" t="s">
        <v>48</v>
      </c>
      <c r="K2238" t="s">
        <v>29</v>
      </c>
      <c r="L2238" s="13">
        <v>47214000</v>
      </c>
      <c r="M2238" s="13">
        <v>3088876</v>
      </c>
      <c r="N2238">
        <v>15607</v>
      </c>
      <c r="O2238">
        <v>118</v>
      </c>
      <c r="P2238">
        <v>15725</v>
      </c>
      <c r="Q2238">
        <v>1.045559116</v>
      </c>
      <c r="R2238">
        <v>1.286369069</v>
      </c>
      <c r="S2238" s="11">
        <v>1503980</v>
      </c>
    </row>
    <row r="2239" spans="1:19" x14ac:dyDescent="0.3">
      <c r="A2239" t="s">
        <v>18</v>
      </c>
      <c r="B2239" t="s">
        <v>2854</v>
      </c>
      <c r="C2239" t="s">
        <v>2855</v>
      </c>
      <c r="D2239">
        <v>1</v>
      </c>
      <c r="E2239" t="s">
        <v>27</v>
      </c>
      <c r="F2239" t="s">
        <v>28</v>
      </c>
      <c r="G2239" t="s">
        <v>23</v>
      </c>
      <c r="H2239">
        <v>0</v>
      </c>
      <c r="I2239">
        <v>51</v>
      </c>
      <c r="J2239" t="s">
        <v>38</v>
      </c>
      <c r="K2239" t="s">
        <v>52</v>
      </c>
      <c r="L2239" s="13">
        <v>24889712</v>
      </c>
      <c r="M2239" s="13">
        <v>1428227</v>
      </c>
      <c r="N2239">
        <v>612027</v>
      </c>
      <c r="O2239">
        <v>471</v>
      </c>
      <c r="P2239">
        <v>612498</v>
      </c>
      <c r="Q2239">
        <v>36.74760165</v>
      </c>
      <c r="R2239">
        <v>57.691829490000003</v>
      </c>
      <c r="S2239" s="11">
        <v>1666770</v>
      </c>
    </row>
    <row r="2240" spans="1:19" x14ac:dyDescent="0.3">
      <c r="A2240" t="s">
        <v>18</v>
      </c>
      <c r="B2240" t="s">
        <v>2854</v>
      </c>
      <c r="C2240" t="s">
        <v>2856</v>
      </c>
      <c r="D2240">
        <v>0</v>
      </c>
      <c r="E2240" t="s">
        <v>31</v>
      </c>
      <c r="F2240" t="s">
        <v>32</v>
      </c>
      <c r="G2240" t="s">
        <v>23</v>
      </c>
      <c r="H2240">
        <v>0</v>
      </c>
      <c r="I2240">
        <v>56</v>
      </c>
      <c r="J2240" t="s">
        <v>38</v>
      </c>
      <c r="K2240" t="s">
        <v>52</v>
      </c>
      <c r="L2240" s="13">
        <v>12211566</v>
      </c>
      <c r="M2240" s="13">
        <v>5552696</v>
      </c>
      <c r="N2240">
        <v>261816</v>
      </c>
      <c r="O2240">
        <v>384</v>
      </c>
      <c r="P2240">
        <v>262200</v>
      </c>
      <c r="Q2240">
        <v>15.731024680000001</v>
      </c>
      <c r="R2240">
        <v>24.696893200000002</v>
      </c>
      <c r="S2240" s="11">
        <v>1666770</v>
      </c>
    </row>
    <row r="2241" spans="1:19" x14ac:dyDescent="0.3">
      <c r="A2241" t="s">
        <v>18</v>
      </c>
      <c r="B2241" t="s">
        <v>2854</v>
      </c>
      <c r="C2241" t="s">
        <v>2857</v>
      </c>
      <c r="D2241">
        <v>0</v>
      </c>
      <c r="E2241" t="s">
        <v>21</v>
      </c>
      <c r="F2241" t="s">
        <v>22</v>
      </c>
      <c r="G2241" t="s">
        <v>23</v>
      </c>
      <c r="H2241">
        <v>0</v>
      </c>
      <c r="I2241">
        <v>65</v>
      </c>
      <c r="J2241" t="s">
        <v>38</v>
      </c>
      <c r="K2241" t="s">
        <v>25</v>
      </c>
      <c r="L2241" s="13">
        <v>2503100</v>
      </c>
      <c r="M2241" s="13">
        <v>660000</v>
      </c>
      <c r="N2241">
        <v>83455</v>
      </c>
      <c r="O2241">
        <v>322</v>
      </c>
      <c r="P2241">
        <v>83777</v>
      </c>
      <c r="Q2241">
        <v>5.0263083689999997</v>
      </c>
      <c r="R2241">
        <v>7.891043561</v>
      </c>
      <c r="S2241" s="11">
        <v>1666770</v>
      </c>
    </row>
    <row r="2242" spans="1:19" x14ac:dyDescent="0.3">
      <c r="A2242" t="s">
        <v>18</v>
      </c>
      <c r="B2242" t="s">
        <v>2854</v>
      </c>
      <c r="C2242" t="s">
        <v>2858</v>
      </c>
      <c r="D2242">
        <v>0</v>
      </c>
      <c r="E2242" t="s">
        <v>2859</v>
      </c>
      <c r="F2242" t="s">
        <v>1543</v>
      </c>
      <c r="G2242" t="s">
        <v>44</v>
      </c>
      <c r="H2242">
        <v>1</v>
      </c>
      <c r="I2242">
        <v>45</v>
      </c>
      <c r="J2242" t="s">
        <v>38</v>
      </c>
      <c r="K2242" t="s">
        <v>52</v>
      </c>
      <c r="L2242" s="13">
        <v>1665000</v>
      </c>
      <c r="M2242" s="13">
        <v>300000</v>
      </c>
      <c r="N2242">
        <v>29182</v>
      </c>
      <c r="O2242">
        <v>1</v>
      </c>
      <c r="P2242">
        <v>29183</v>
      </c>
      <c r="Q2242">
        <v>1.7508714460000001</v>
      </c>
      <c r="R2242">
        <v>2.7487773999999998</v>
      </c>
      <c r="S2242" s="11">
        <v>1666770</v>
      </c>
    </row>
    <row r="2243" spans="1:19" x14ac:dyDescent="0.3">
      <c r="A2243" t="s">
        <v>18</v>
      </c>
      <c r="B2243" t="s">
        <v>2854</v>
      </c>
      <c r="C2243" t="s">
        <v>33</v>
      </c>
      <c r="D2243">
        <v>0</v>
      </c>
      <c r="E2243" t="s">
        <v>33</v>
      </c>
      <c r="F2243" t="s">
        <v>2885</v>
      </c>
      <c r="G2243" t="s">
        <v>34</v>
      </c>
      <c r="J2243" t="s">
        <v>34</v>
      </c>
      <c r="K2243" t="s">
        <v>34</v>
      </c>
      <c r="N2243">
        <v>18764</v>
      </c>
      <c r="O2243">
        <v>37</v>
      </c>
      <c r="P2243">
        <v>18801</v>
      </c>
      <c r="Q2243">
        <v>1.1279900650000001</v>
      </c>
      <c r="R2243">
        <v>1.770885923</v>
      </c>
      <c r="S2243" s="11">
        <v>1666770</v>
      </c>
    </row>
    <row r="2244" spans="1:19" x14ac:dyDescent="0.3">
      <c r="A2244" t="s">
        <v>18</v>
      </c>
      <c r="B2244" t="s">
        <v>2854</v>
      </c>
      <c r="C2244" t="s">
        <v>2860</v>
      </c>
      <c r="D2244">
        <v>0</v>
      </c>
      <c r="E2244" t="s">
        <v>155</v>
      </c>
      <c r="F2244" t="s">
        <v>644</v>
      </c>
      <c r="G2244" t="s">
        <v>23</v>
      </c>
      <c r="H2244">
        <v>0</v>
      </c>
      <c r="I2244">
        <v>37</v>
      </c>
      <c r="J2244" t="s">
        <v>38</v>
      </c>
      <c r="K2244" t="s">
        <v>29</v>
      </c>
      <c r="L2244" s="13">
        <v>650000</v>
      </c>
      <c r="M2244" s="13">
        <v>0</v>
      </c>
      <c r="N2244">
        <v>14033</v>
      </c>
      <c r="O2244">
        <v>0</v>
      </c>
      <c r="P2244">
        <v>14033</v>
      </c>
      <c r="Q2244">
        <v>0.8419278</v>
      </c>
      <c r="R2244">
        <v>1.3217829990000001</v>
      </c>
      <c r="S2244" s="11">
        <v>1666770</v>
      </c>
    </row>
    <row r="2245" spans="1:19" x14ac:dyDescent="0.3">
      <c r="A2245" t="s">
        <v>45</v>
      </c>
      <c r="B2245" t="s">
        <v>2861</v>
      </c>
      <c r="C2245" t="s">
        <v>2862</v>
      </c>
      <c r="D2245">
        <v>1</v>
      </c>
      <c r="E2245" t="s">
        <v>21</v>
      </c>
      <c r="F2245" t="s">
        <v>22</v>
      </c>
      <c r="G2245" t="s">
        <v>23</v>
      </c>
      <c r="H2245">
        <v>0</v>
      </c>
      <c r="I2245">
        <v>65</v>
      </c>
      <c r="J2245" t="s">
        <v>48</v>
      </c>
      <c r="K2245" t="s">
        <v>61</v>
      </c>
      <c r="L2245" s="13">
        <v>65807822</v>
      </c>
      <c r="M2245" s="13">
        <v>8961387</v>
      </c>
      <c r="N2245">
        <v>575488</v>
      </c>
      <c r="O2245">
        <v>2876</v>
      </c>
      <c r="P2245">
        <v>578364</v>
      </c>
      <c r="Q2245">
        <v>33.176713130000003</v>
      </c>
      <c r="R2245">
        <v>53.918820279999998</v>
      </c>
      <c r="S2245" s="11">
        <v>1743283</v>
      </c>
    </row>
    <row r="2246" spans="1:19" x14ac:dyDescent="0.3">
      <c r="A2246" t="s">
        <v>45</v>
      </c>
      <c r="B2246" t="s">
        <v>2861</v>
      </c>
      <c r="C2246" t="s">
        <v>2863</v>
      </c>
      <c r="D2246">
        <v>0</v>
      </c>
      <c r="E2246" t="s">
        <v>31</v>
      </c>
      <c r="F2246" t="s">
        <v>32</v>
      </c>
      <c r="G2246" t="s">
        <v>44</v>
      </c>
      <c r="H2246">
        <v>0</v>
      </c>
      <c r="I2246">
        <v>53</v>
      </c>
      <c r="J2246" t="s">
        <v>48</v>
      </c>
      <c r="K2246" t="s">
        <v>79</v>
      </c>
      <c r="L2246" s="13">
        <v>136123032</v>
      </c>
      <c r="M2246" s="13">
        <v>0</v>
      </c>
      <c r="N2246">
        <v>389243</v>
      </c>
      <c r="O2246">
        <v>1930</v>
      </c>
      <c r="P2246">
        <v>391173</v>
      </c>
      <c r="Q2246">
        <v>22.438869650000001</v>
      </c>
      <c r="R2246">
        <v>36.467668600000003</v>
      </c>
      <c r="S2246" s="11">
        <v>1743283</v>
      </c>
    </row>
    <row r="2247" spans="1:19" x14ac:dyDescent="0.3">
      <c r="A2247" t="s">
        <v>45</v>
      </c>
      <c r="B2247" t="s">
        <v>2861</v>
      </c>
      <c r="C2247" t="s">
        <v>2864</v>
      </c>
      <c r="D2247">
        <v>0</v>
      </c>
      <c r="E2247" t="s">
        <v>54</v>
      </c>
      <c r="F2247" t="s">
        <v>161</v>
      </c>
      <c r="G2247" t="s">
        <v>23</v>
      </c>
      <c r="H2247">
        <v>1</v>
      </c>
      <c r="I2247">
        <v>63</v>
      </c>
      <c r="J2247" t="s">
        <v>48</v>
      </c>
      <c r="K2247" t="s">
        <v>29</v>
      </c>
      <c r="L2247" s="13">
        <v>97629000</v>
      </c>
      <c r="M2247" s="13">
        <v>0</v>
      </c>
      <c r="N2247">
        <v>36149</v>
      </c>
      <c r="O2247">
        <v>303</v>
      </c>
      <c r="P2247">
        <v>36452</v>
      </c>
      <c r="Q2247">
        <v>2.0909972739999998</v>
      </c>
      <c r="R2247">
        <v>3.3982904129999998</v>
      </c>
      <c r="S2247" s="11">
        <v>1743283</v>
      </c>
    </row>
    <row r="2248" spans="1:19" x14ac:dyDescent="0.3">
      <c r="A2248" t="s">
        <v>45</v>
      </c>
      <c r="B2248" t="s">
        <v>2861</v>
      </c>
      <c r="C2248" t="s">
        <v>2865</v>
      </c>
      <c r="D2248">
        <v>0</v>
      </c>
      <c r="E2248" t="s">
        <v>41</v>
      </c>
      <c r="F2248" t="s">
        <v>42</v>
      </c>
      <c r="G2248" t="s">
        <v>23</v>
      </c>
      <c r="H2248">
        <v>1</v>
      </c>
      <c r="I2248">
        <v>37</v>
      </c>
      <c r="J2248" t="s">
        <v>48</v>
      </c>
      <c r="K2248" t="s">
        <v>29</v>
      </c>
      <c r="L2248" s="13">
        <v>135149000</v>
      </c>
      <c r="M2248" s="13">
        <v>2098380</v>
      </c>
      <c r="N2248">
        <v>36296</v>
      </c>
      <c r="O2248">
        <v>127</v>
      </c>
      <c r="P2248">
        <v>36423</v>
      </c>
      <c r="Q2248">
        <v>2.0893337459999999</v>
      </c>
      <c r="R2248">
        <v>3.395586846</v>
      </c>
      <c r="S2248" s="11">
        <v>1743283</v>
      </c>
    </row>
    <row r="2249" spans="1:19" x14ac:dyDescent="0.3">
      <c r="A2249" t="s">
        <v>84</v>
      </c>
      <c r="B2249" t="s">
        <v>2866</v>
      </c>
      <c r="C2249" t="s">
        <v>152</v>
      </c>
      <c r="D2249">
        <v>1</v>
      </c>
      <c r="E2249" t="s">
        <v>31</v>
      </c>
      <c r="F2249" t="s">
        <v>32</v>
      </c>
      <c r="G2249" t="s">
        <v>23</v>
      </c>
      <c r="H2249">
        <v>5</v>
      </c>
      <c r="I2249">
        <v>48</v>
      </c>
      <c r="J2249" t="s">
        <v>48</v>
      </c>
      <c r="K2249" t="s">
        <v>29</v>
      </c>
      <c r="L2249" s="13">
        <v>158877063</v>
      </c>
      <c r="M2249" s="13">
        <v>7201904</v>
      </c>
      <c r="N2249">
        <v>705034</v>
      </c>
      <c r="O2249">
        <v>1333</v>
      </c>
      <c r="P2249">
        <v>706367</v>
      </c>
      <c r="Q2249">
        <v>51.951011970000003</v>
      </c>
      <c r="R2249">
        <v>64.640693880000001</v>
      </c>
      <c r="S2249" s="11">
        <v>1359679</v>
      </c>
    </row>
    <row r="2250" spans="1:19" x14ac:dyDescent="0.3">
      <c r="A2250" t="s">
        <v>84</v>
      </c>
      <c r="B2250" t="s">
        <v>2866</v>
      </c>
      <c r="C2250" t="s">
        <v>2867</v>
      </c>
      <c r="D2250">
        <v>0</v>
      </c>
      <c r="E2250" t="s">
        <v>87</v>
      </c>
      <c r="F2250" t="s">
        <v>2924</v>
      </c>
      <c r="G2250" t="s">
        <v>23</v>
      </c>
      <c r="H2250">
        <v>0</v>
      </c>
      <c r="I2250">
        <v>50</v>
      </c>
      <c r="J2250" t="s">
        <v>48</v>
      </c>
      <c r="K2250" t="s">
        <v>29</v>
      </c>
      <c r="L2250" s="13">
        <v>13815960</v>
      </c>
      <c r="M2250" s="13">
        <v>0</v>
      </c>
      <c r="N2250">
        <v>273971</v>
      </c>
      <c r="O2250">
        <v>626</v>
      </c>
      <c r="P2250">
        <v>274597</v>
      </c>
      <c r="Q2250">
        <v>20.195722669999999</v>
      </c>
      <c r="R2250">
        <v>25.12877954</v>
      </c>
      <c r="S2250" s="11">
        <v>1359679</v>
      </c>
    </row>
    <row r="2251" spans="1:19" x14ac:dyDescent="0.3">
      <c r="A2251" t="s">
        <v>84</v>
      </c>
      <c r="B2251" t="s">
        <v>2866</v>
      </c>
      <c r="C2251" t="s">
        <v>2868</v>
      </c>
      <c r="D2251">
        <v>0</v>
      </c>
      <c r="E2251" t="s">
        <v>95</v>
      </c>
      <c r="F2251" t="s">
        <v>96</v>
      </c>
      <c r="G2251" t="s">
        <v>23</v>
      </c>
      <c r="I2251">
        <v>50</v>
      </c>
      <c r="J2251" t="s">
        <v>48</v>
      </c>
      <c r="K2251" t="s">
        <v>711</v>
      </c>
      <c r="L2251" s="13" t="s">
        <v>711</v>
      </c>
      <c r="M2251" s="13" t="s">
        <v>711</v>
      </c>
      <c r="N2251">
        <v>78590</v>
      </c>
      <c r="O2251">
        <v>226</v>
      </c>
      <c r="P2251">
        <v>78816</v>
      </c>
      <c r="Q2251">
        <v>5.7966623000000004</v>
      </c>
      <c r="R2251">
        <v>7.2125692859999999</v>
      </c>
      <c r="S2251" s="11">
        <v>1359679</v>
      </c>
    </row>
    <row r="2252" spans="1:19" x14ac:dyDescent="0.3">
      <c r="A2252" t="s">
        <v>733</v>
      </c>
      <c r="B2252" t="s">
        <v>2869</v>
      </c>
      <c r="C2252" t="s">
        <v>2870</v>
      </c>
      <c r="D2252">
        <v>1</v>
      </c>
      <c r="E2252" t="s">
        <v>21</v>
      </c>
      <c r="F2252" t="s">
        <v>22</v>
      </c>
      <c r="G2252" t="s">
        <v>23</v>
      </c>
      <c r="H2252">
        <v>0</v>
      </c>
      <c r="I2252">
        <v>41</v>
      </c>
      <c r="J2252" t="s">
        <v>48</v>
      </c>
      <c r="K2252" t="s">
        <v>29</v>
      </c>
      <c r="L2252" s="13">
        <v>155195014</v>
      </c>
      <c r="M2252" s="13">
        <v>40097329</v>
      </c>
      <c r="N2252">
        <v>862058</v>
      </c>
      <c r="O2252">
        <v>3590</v>
      </c>
      <c r="P2252">
        <v>865648</v>
      </c>
      <c r="Q2252">
        <v>36.499913139999997</v>
      </c>
      <c r="R2252">
        <v>60.010592780000003</v>
      </c>
      <c r="S2252" s="11">
        <v>2371644</v>
      </c>
    </row>
    <row r="2253" spans="1:19" x14ac:dyDescent="0.3">
      <c r="A2253" t="s">
        <v>733</v>
      </c>
      <c r="B2253" t="s">
        <v>2869</v>
      </c>
      <c r="C2253" t="s">
        <v>2871</v>
      </c>
      <c r="D2253">
        <v>0</v>
      </c>
      <c r="E2253" t="s">
        <v>31</v>
      </c>
      <c r="F2253" t="s">
        <v>32</v>
      </c>
      <c r="G2253" t="s">
        <v>23</v>
      </c>
      <c r="H2253">
        <v>3</v>
      </c>
      <c r="I2253">
        <v>64</v>
      </c>
      <c r="J2253" t="s">
        <v>48</v>
      </c>
      <c r="K2253" t="s">
        <v>25</v>
      </c>
      <c r="L2253" s="13">
        <v>450721618</v>
      </c>
      <c r="M2253" s="13">
        <v>2814393</v>
      </c>
      <c r="N2253">
        <v>286745</v>
      </c>
      <c r="O2253">
        <v>417</v>
      </c>
      <c r="P2253">
        <v>287162</v>
      </c>
      <c r="Q2253">
        <v>12.10814102</v>
      </c>
      <c r="R2253">
        <v>19.907354770000001</v>
      </c>
      <c r="S2253" s="11">
        <v>2371644</v>
      </c>
    </row>
    <row r="2254" spans="1:19" x14ac:dyDescent="0.3">
      <c r="A2254" t="s">
        <v>733</v>
      </c>
      <c r="B2254" t="s">
        <v>2869</v>
      </c>
      <c r="C2254" t="s">
        <v>2872</v>
      </c>
      <c r="D2254">
        <v>0</v>
      </c>
      <c r="E2254" t="s">
        <v>173</v>
      </c>
      <c r="F2254" t="s">
        <v>174</v>
      </c>
      <c r="G2254" t="s">
        <v>23</v>
      </c>
      <c r="H2254">
        <v>0</v>
      </c>
      <c r="I2254">
        <v>47</v>
      </c>
      <c r="J2254" t="s">
        <v>48</v>
      </c>
      <c r="K2254" t="s">
        <v>79</v>
      </c>
      <c r="L2254" s="13">
        <v>32894288</v>
      </c>
      <c r="M2254" s="13">
        <v>4161197</v>
      </c>
      <c r="N2254">
        <v>251504</v>
      </c>
      <c r="O2254">
        <v>369</v>
      </c>
      <c r="P2254">
        <v>251873</v>
      </c>
      <c r="Q2254">
        <v>10.62018583</v>
      </c>
      <c r="R2254">
        <v>17.46096339</v>
      </c>
      <c r="S2254" s="11">
        <v>2371644</v>
      </c>
    </row>
    <row r="2255" spans="1:19" x14ac:dyDescent="0.3">
      <c r="A2255" t="s">
        <v>45</v>
      </c>
      <c r="B2255" t="s">
        <v>2873</v>
      </c>
      <c r="C2255" t="s">
        <v>2874</v>
      </c>
      <c r="D2255">
        <v>1</v>
      </c>
      <c r="E2255" t="s">
        <v>158</v>
      </c>
      <c r="F2255" t="s">
        <v>159</v>
      </c>
      <c r="G2255" t="s">
        <v>44</v>
      </c>
      <c r="H2255">
        <v>3</v>
      </c>
      <c r="I2255">
        <v>46</v>
      </c>
      <c r="J2255" t="s">
        <v>48</v>
      </c>
      <c r="K2255" t="s">
        <v>52</v>
      </c>
      <c r="L2255" s="13">
        <v>96873189</v>
      </c>
      <c r="M2255" s="13">
        <v>7396250</v>
      </c>
      <c r="N2255">
        <v>540104</v>
      </c>
      <c r="O2255">
        <v>1994</v>
      </c>
      <c r="P2255">
        <v>542098</v>
      </c>
      <c r="Q2255">
        <v>28.290483429999998</v>
      </c>
      <c r="R2255">
        <v>46.14291162</v>
      </c>
      <c r="S2255" s="11">
        <v>1916185</v>
      </c>
    </row>
    <row r="2256" spans="1:19" x14ac:dyDescent="0.3">
      <c r="A2256" t="s">
        <v>45</v>
      </c>
      <c r="B2256" t="s">
        <v>2873</v>
      </c>
      <c r="C2256" t="s">
        <v>2875</v>
      </c>
      <c r="D2256">
        <v>0</v>
      </c>
      <c r="E2256" t="s">
        <v>31</v>
      </c>
      <c r="F2256" t="s">
        <v>32</v>
      </c>
      <c r="G2256" t="s">
        <v>23</v>
      </c>
      <c r="H2256">
        <v>0</v>
      </c>
      <c r="I2256">
        <v>64</v>
      </c>
      <c r="J2256" t="s">
        <v>48</v>
      </c>
      <c r="K2256" t="s">
        <v>25</v>
      </c>
      <c r="L2256" s="13">
        <v>30303524</v>
      </c>
      <c r="M2256" s="13">
        <v>1292750</v>
      </c>
      <c r="N2256">
        <v>422497</v>
      </c>
      <c r="O2256">
        <v>1662</v>
      </c>
      <c r="P2256">
        <v>424159</v>
      </c>
      <c r="Q2256">
        <v>22.13559755</v>
      </c>
      <c r="R2256">
        <v>36.104046220000001</v>
      </c>
      <c r="S2256" s="11">
        <v>1916185</v>
      </c>
    </row>
    <row r="2257" spans="1:19" x14ac:dyDescent="0.3">
      <c r="A2257" t="s">
        <v>45</v>
      </c>
      <c r="B2257" t="s">
        <v>2873</v>
      </c>
      <c r="C2257" t="s">
        <v>2876</v>
      </c>
      <c r="D2257">
        <v>0</v>
      </c>
      <c r="E2257" t="s">
        <v>54</v>
      </c>
      <c r="F2257" t="s">
        <v>55</v>
      </c>
      <c r="G2257" t="s">
        <v>23</v>
      </c>
      <c r="H2257">
        <v>0</v>
      </c>
      <c r="I2257">
        <v>37</v>
      </c>
      <c r="J2257" t="s">
        <v>48</v>
      </c>
      <c r="K2257" t="s">
        <v>79</v>
      </c>
      <c r="L2257" s="13">
        <v>46866958</v>
      </c>
      <c r="M2257" s="13">
        <v>65847040</v>
      </c>
      <c r="N2257">
        <v>93918</v>
      </c>
      <c r="O2257">
        <v>310</v>
      </c>
      <c r="P2257">
        <v>94228</v>
      </c>
      <c r="Q2257">
        <v>4.9174792619999996</v>
      </c>
      <c r="R2257">
        <v>8.0206056399999994</v>
      </c>
      <c r="S2257" s="11">
        <v>1916185</v>
      </c>
    </row>
    <row r="2258" spans="1:19" x14ac:dyDescent="0.3">
      <c r="A2258" t="s">
        <v>45</v>
      </c>
      <c r="B2258" t="s">
        <v>2873</v>
      </c>
      <c r="C2258" t="s">
        <v>2877</v>
      </c>
      <c r="D2258">
        <v>0</v>
      </c>
      <c r="E2258" t="s">
        <v>155</v>
      </c>
      <c r="F2258" t="s">
        <v>332</v>
      </c>
      <c r="G2258" t="s">
        <v>23</v>
      </c>
      <c r="H2258">
        <v>0</v>
      </c>
      <c r="I2258">
        <v>64</v>
      </c>
      <c r="J2258" t="s">
        <v>48</v>
      </c>
      <c r="K2258" t="s">
        <v>29</v>
      </c>
      <c r="L2258" s="13">
        <v>187301769</v>
      </c>
      <c r="M2258" s="13">
        <v>417919</v>
      </c>
      <c r="N2258">
        <v>24447</v>
      </c>
      <c r="O2258">
        <v>52</v>
      </c>
      <c r="P2258">
        <v>24499</v>
      </c>
      <c r="Q2258">
        <v>1.2785299960000001</v>
      </c>
      <c r="R2258">
        <v>2.0853336329999999</v>
      </c>
      <c r="S2258" s="11">
        <v>1916185</v>
      </c>
    </row>
    <row r="2259" spans="1:19" x14ac:dyDescent="0.3">
      <c r="A2259" t="s">
        <v>45</v>
      </c>
      <c r="B2259" t="s">
        <v>2873</v>
      </c>
      <c r="C2259" t="s">
        <v>2878</v>
      </c>
      <c r="D2259">
        <v>0</v>
      </c>
      <c r="E2259" t="s">
        <v>2879</v>
      </c>
      <c r="F2259" t="s">
        <v>161</v>
      </c>
      <c r="G2259" t="s">
        <v>44</v>
      </c>
      <c r="H2259">
        <v>0</v>
      </c>
      <c r="I2259">
        <v>28</v>
      </c>
      <c r="J2259" t="s">
        <v>48</v>
      </c>
      <c r="K2259" t="s">
        <v>61</v>
      </c>
      <c r="L2259" s="13">
        <v>1168500</v>
      </c>
      <c r="M2259" s="13">
        <v>9000</v>
      </c>
      <c r="N2259">
        <v>20563</v>
      </c>
      <c r="O2259">
        <v>57</v>
      </c>
      <c r="P2259">
        <v>20620</v>
      </c>
      <c r="Q2259">
        <v>1.0760965149999999</v>
      </c>
      <c r="R2259">
        <v>1.7551565170000001</v>
      </c>
      <c r="S2259" s="11">
        <v>1916185</v>
      </c>
    </row>
    <row r="2260" spans="1:19" x14ac:dyDescent="0.3">
      <c r="A2260" t="s">
        <v>45</v>
      </c>
      <c r="B2260" t="s">
        <v>2873</v>
      </c>
      <c r="C2260" t="s">
        <v>2880</v>
      </c>
      <c r="D2260">
        <v>0</v>
      </c>
      <c r="E2260" t="s">
        <v>155</v>
      </c>
      <c r="F2260" t="s">
        <v>564</v>
      </c>
      <c r="G2260" t="s">
        <v>23</v>
      </c>
      <c r="H2260">
        <v>0</v>
      </c>
      <c r="I2260">
        <v>43</v>
      </c>
      <c r="J2260" t="s">
        <v>48</v>
      </c>
      <c r="K2260" t="s">
        <v>29</v>
      </c>
      <c r="L2260" s="13">
        <v>4890000</v>
      </c>
      <c r="M2260" s="13">
        <v>1020000</v>
      </c>
      <c r="N2260">
        <v>14661</v>
      </c>
      <c r="O2260">
        <v>25</v>
      </c>
      <c r="P2260">
        <v>14686</v>
      </c>
      <c r="Q2260">
        <v>0.76641869100000004</v>
      </c>
      <c r="R2260">
        <v>1.2500595830000001</v>
      </c>
      <c r="S2260" s="11">
        <v>1916185</v>
      </c>
    </row>
    <row r="2261" spans="1:19" x14ac:dyDescent="0.3">
      <c r="A2261" t="s">
        <v>18</v>
      </c>
      <c r="B2261" t="s">
        <v>2881</v>
      </c>
      <c r="C2261" t="s">
        <v>2882</v>
      </c>
      <c r="D2261">
        <v>1</v>
      </c>
      <c r="E2261" t="s">
        <v>27</v>
      </c>
      <c r="F2261" t="s">
        <v>28</v>
      </c>
      <c r="G2261" t="s">
        <v>23</v>
      </c>
      <c r="H2261">
        <v>18</v>
      </c>
      <c r="I2261">
        <v>63</v>
      </c>
      <c r="J2261" t="s">
        <v>48</v>
      </c>
      <c r="K2261" t="s">
        <v>52</v>
      </c>
      <c r="L2261" s="13">
        <v>1287851556</v>
      </c>
      <c r="M2261" s="13">
        <v>11535000</v>
      </c>
      <c r="N2261">
        <v>434066</v>
      </c>
      <c r="O2261">
        <v>178</v>
      </c>
      <c r="P2261">
        <v>434244</v>
      </c>
      <c r="Q2261">
        <v>28.975368759999999</v>
      </c>
      <c r="R2261">
        <v>41.574182579999999</v>
      </c>
      <c r="S2261" s="11">
        <v>1498666</v>
      </c>
    </row>
    <row r="2262" spans="1:19" x14ac:dyDescent="0.3">
      <c r="A2262" t="s">
        <v>18</v>
      </c>
      <c r="B2262" t="s">
        <v>2881</v>
      </c>
      <c r="C2262" t="s">
        <v>2883</v>
      </c>
      <c r="D2262">
        <v>0</v>
      </c>
      <c r="E2262" t="s">
        <v>31</v>
      </c>
      <c r="F2262" t="s">
        <v>32</v>
      </c>
      <c r="G2262" t="s">
        <v>23</v>
      </c>
      <c r="H2262">
        <v>0</v>
      </c>
      <c r="I2262">
        <v>49</v>
      </c>
      <c r="J2262" t="s">
        <v>48</v>
      </c>
      <c r="K2262" t="s">
        <v>29</v>
      </c>
      <c r="L2262" s="13">
        <v>903663001</v>
      </c>
      <c r="M2262" s="13">
        <v>0</v>
      </c>
      <c r="N2262">
        <v>427900</v>
      </c>
      <c r="O2262">
        <v>115</v>
      </c>
      <c r="P2262">
        <v>428015</v>
      </c>
      <c r="Q2262">
        <v>28.559732459999999</v>
      </c>
      <c r="R2262">
        <v>40.977822969999998</v>
      </c>
      <c r="S2262" s="11">
        <v>1498666</v>
      </c>
    </row>
    <row r="2263" spans="1:19" x14ac:dyDescent="0.3">
      <c r="A2263" t="s">
        <v>18</v>
      </c>
      <c r="B2263" t="s">
        <v>2881</v>
      </c>
      <c r="C2263" t="s">
        <v>2884</v>
      </c>
      <c r="D2263">
        <v>0</v>
      </c>
      <c r="E2263" t="s">
        <v>21</v>
      </c>
      <c r="F2263" t="s">
        <v>22</v>
      </c>
      <c r="G2263" t="s">
        <v>23</v>
      </c>
      <c r="H2263">
        <v>3</v>
      </c>
      <c r="I2263">
        <v>47</v>
      </c>
      <c r="J2263" t="s">
        <v>48</v>
      </c>
      <c r="K2263" t="s">
        <v>25</v>
      </c>
      <c r="L2263" s="13">
        <v>58577327</v>
      </c>
      <c r="M2263" s="13">
        <v>5250000</v>
      </c>
      <c r="N2263">
        <v>138731</v>
      </c>
      <c r="O2263">
        <v>216</v>
      </c>
      <c r="P2263">
        <v>138947</v>
      </c>
      <c r="Q2263">
        <v>9.2713786789999997</v>
      </c>
      <c r="R2263">
        <v>13.30267763</v>
      </c>
      <c r="S2263" s="11">
        <v>1498666</v>
      </c>
    </row>
    <row r="2264" spans="1:19" x14ac:dyDescent="0.3">
      <c r="A2264" t="s">
        <v>18</v>
      </c>
      <c r="B2264" t="s">
        <v>2881</v>
      </c>
      <c r="C2264" t="s">
        <v>33</v>
      </c>
      <c r="D2264">
        <v>0</v>
      </c>
      <c r="E2264" t="s">
        <v>33</v>
      </c>
      <c r="F2264" t="s">
        <v>2885</v>
      </c>
      <c r="G2264" t="s">
        <v>34</v>
      </c>
      <c r="J2264" t="s">
        <v>34</v>
      </c>
      <c r="K2264" t="s">
        <v>34</v>
      </c>
      <c r="N2264">
        <v>11138</v>
      </c>
      <c r="O2264">
        <v>2</v>
      </c>
      <c r="P2264">
        <v>11140</v>
      </c>
      <c r="Q2264">
        <v>0.74332773299999999</v>
      </c>
      <c r="R2264">
        <v>1.0665349289999999</v>
      </c>
      <c r="S2264" s="11">
        <v>1498666</v>
      </c>
    </row>
  </sheetData>
  <phoneticPr fontId="1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D896E-0508-4010-90E4-E394A18CB764}">
  <dimension ref="A1:B37"/>
  <sheetViews>
    <sheetView workbookViewId="0"/>
  </sheetViews>
  <sheetFormatPr defaultRowHeight="14.4" x14ac:dyDescent="0.3"/>
  <cols>
    <col min="1" max="1" width="25.44140625" bestFit="1" customWidth="1"/>
    <col min="2" max="2" width="16.77734375" bestFit="1" customWidth="1"/>
  </cols>
  <sheetData>
    <row r="1" spans="1:2" x14ac:dyDescent="0.3">
      <c r="A1" t="s">
        <v>0</v>
      </c>
      <c r="B1" t="s">
        <v>2935</v>
      </c>
    </row>
    <row r="2" spans="1:2" ht="15.6" x14ac:dyDescent="0.3">
      <c r="A2" s="27" t="s">
        <v>200</v>
      </c>
      <c r="B2" s="27" t="s">
        <v>2937</v>
      </c>
    </row>
    <row r="3" spans="1:2" ht="15.6" x14ac:dyDescent="0.3">
      <c r="A3" s="28" t="s">
        <v>1170</v>
      </c>
      <c r="B3" s="27" t="s">
        <v>2937</v>
      </c>
    </row>
    <row r="4" spans="1:2" ht="15.6" x14ac:dyDescent="0.3">
      <c r="A4" s="27" t="s">
        <v>168</v>
      </c>
      <c r="B4" s="27" t="s">
        <v>2937</v>
      </c>
    </row>
    <row r="5" spans="1:2" ht="15.6" x14ac:dyDescent="0.3">
      <c r="A5" s="27" t="s">
        <v>136</v>
      </c>
      <c r="B5" s="27" t="s">
        <v>2937</v>
      </c>
    </row>
    <row r="6" spans="1:2" ht="15.6" x14ac:dyDescent="0.3">
      <c r="A6" s="27" t="s">
        <v>117</v>
      </c>
      <c r="B6" s="27" t="s">
        <v>2937</v>
      </c>
    </row>
    <row r="7" spans="1:2" ht="15.6" x14ac:dyDescent="0.3">
      <c r="A7" s="27" t="s">
        <v>2936</v>
      </c>
      <c r="B7" s="27" t="s">
        <v>2937</v>
      </c>
    </row>
    <row r="8" spans="1:2" ht="15.6" x14ac:dyDescent="0.3">
      <c r="A8" s="27" t="s">
        <v>727</v>
      </c>
      <c r="B8" s="27" t="s">
        <v>2937</v>
      </c>
    </row>
    <row r="9" spans="1:2" ht="15.6" x14ac:dyDescent="0.3">
      <c r="A9" s="27" t="s">
        <v>35</v>
      </c>
      <c r="B9" s="27" t="s">
        <v>2938</v>
      </c>
    </row>
    <row r="10" spans="1:2" ht="15.6" x14ac:dyDescent="0.3">
      <c r="A10" s="27" t="s">
        <v>383</v>
      </c>
      <c r="B10" s="27" t="s">
        <v>2938</v>
      </c>
    </row>
    <row r="11" spans="1:2" ht="15.6" x14ac:dyDescent="0.3">
      <c r="A11" s="27" t="s">
        <v>536</v>
      </c>
      <c r="B11" s="27" t="s">
        <v>2938</v>
      </c>
    </row>
    <row r="12" spans="1:2" ht="15.6" x14ac:dyDescent="0.3">
      <c r="A12" s="27" t="s">
        <v>56</v>
      </c>
      <c r="B12" s="27" t="s">
        <v>2939</v>
      </c>
    </row>
    <row r="13" spans="1:2" ht="15.6" x14ac:dyDescent="0.3">
      <c r="A13" s="27" t="s">
        <v>45</v>
      </c>
      <c r="B13" s="27" t="s">
        <v>2939</v>
      </c>
    </row>
    <row r="14" spans="1:2" ht="15.6" x14ac:dyDescent="0.3">
      <c r="A14" s="27" t="s">
        <v>2085</v>
      </c>
      <c r="B14" s="27" t="s">
        <v>2939</v>
      </c>
    </row>
    <row r="15" spans="1:2" ht="15.6" x14ac:dyDescent="0.3">
      <c r="A15" s="27" t="s">
        <v>843</v>
      </c>
      <c r="B15" s="27" t="s">
        <v>2939</v>
      </c>
    </row>
    <row r="16" spans="1:2" ht="15.6" x14ac:dyDescent="0.3">
      <c r="A16" s="27" t="s">
        <v>863</v>
      </c>
      <c r="B16" s="27" t="s">
        <v>2939</v>
      </c>
    </row>
    <row r="17" spans="1:2" ht="15.6" x14ac:dyDescent="0.3">
      <c r="A17" s="27" t="s">
        <v>363</v>
      </c>
      <c r="B17" s="27" t="s">
        <v>2940</v>
      </c>
    </row>
    <row r="18" spans="1:2" ht="15.6" x14ac:dyDescent="0.3">
      <c r="A18" s="27" t="s">
        <v>126</v>
      </c>
      <c r="B18" s="27" t="s">
        <v>2940</v>
      </c>
    </row>
    <row r="19" spans="1:2" ht="15.6" x14ac:dyDescent="0.3">
      <c r="A19" s="27" t="s">
        <v>18</v>
      </c>
      <c r="B19" s="27" t="s">
        <v>2940</v>
      </c>
    </row>
    <row r="20" spans="1:2" ht="15.6" x14ac:dyDescent="0.3">
      <c r="A20" s="27" t="s">
        <v>84</v>
      </c>
      <c r="B20" s="27" t="s">
        <v>2940</v>
      </c>
    </row>
    <row r="21" spans="1:2" ht="15.6" x14ac:dyDescent="0.3">
      <c r="A21" s="27" t="s">
        <v>228</v>
      </c>
      <c r="B21" s="27" t="s">
        <v>2940</v>
      </c>
    </row>
    <row r="22" spans="1:2" ht="15.6" x14ac:dyDescent="0.3">
      <c r="A22" s="27" t="s">
        <v>2212</v>
      </c>
      <c r="B22" s="27" t="s">
        <v>2940</v>
      </c>
    </row>
    <row r="23" spans="1:2" ht="15.6" x14ac:dyDescent="0.3">
      <c r="A23" s="27" t="s">
        <v>1686</v>
      </c>
      <c r="B23" s="27" t="s">
        <v>2940</v>
      </c>
    </row>
    <row r="24" spans="1:2" ht="15.6" x14ac:dyDescent="0.3">
      <c r="A24" s="27" t="s">
        <v>257</v>
      </c>
      <c r="B24" s="27" t="s">
        <v>2941</v>
      </c>
    </row>
    <row r="25" spans="1:2" ht="15.6" x14ac:dyDescent="0.3">
      <c r="A25" s="27" t="s">
        <v>742</v>
      </c>
      <c r="B25" s="27" t="s">
        <v>2941</v>
      </c>
    </row>
    <row r="26" spans="1:2" ht="15.6" x14ac:dyDescent="0.3">
      <c r="A26" s="27" t="s">
        <v>309</v>
      </c>
      <c r="B26" s="27" t="s">
        <v>2941</v>
      </c>
    </row>
    <row r="27" spans="1:2" ht="15.6" x14ac:dyDescent="0.3">
      <c r="A27" s="27" t="s">
        <v>101</v>
      </c>
      <c r="B27" s="27" t="s">
        <v>2941</v>
      </c>
    </row>
    <row r="28" spans="1:2" ht="15.6" x14ac:dyDescent="0.3">
      <c r="A28" s="27" t="s">
        <v>216</v>
      </c>
      <c r="B28" s="27" t="s">
        <v>2941</v>
      </c>
    </row>
    <row r="29" spans="1:2" ht="15.6" x14ac:dyDescent="0.3">
      <c r="A29" s="27" t="s">
        <v>347</v>
      </c>
      <c r="B29" s="27" t="s">
        <v>2942</v>
      </c>
    </row>
    <row r="30" spans="1:2" ht="15.6" x14ac:dyDescent="0.3">
      <c r="A30" s="27" t="s">
        <v>282</v>
      </c>
      <c r="B30" s="27" t="s">
        <v>2942</v>
      </c>
    </row>
    <row r="31" spans="1:2" ht="15.6" x14ac:dyDescent="0.3">
      <c r="A31" s="27" t="s">
        <v>1255</v>
      </c>
      <c r="B31" s="27" t="s">
        <v>2942</v>
      </c>
    </row>
    <row r="32" spans="1:2" ht="15.6" x14ac:dyDescent="0.3">
      <c r="A32" s="27" t="s">
        <v>2471</v>
      </c>
      <c r="B32" s="27" t="s">
        <v>2942</v>
      </c>
    </row>
    <row r="33" spans="1:2" ht="15.6" x14ac:dyDescent="0.3">
      <c r="A33" s="27" t="s">
        <v>1885</v>
      </c>
      <c r="B33" s="27" t="s">
        <v>2942</v>
      </c>
    </row>
    <row r="34" spans="1:2" ht="15.6" x14ac:dyDescent="0.3">
      <c r="A34" s="27" t="s">
        <v>2511</v>
      </c>
      <c r="B34" s="27" t="s">
        <v>2942</v>
      </c>
    </row>
    <row r="35" spans="1:2" ht="15.6" x14ac:dyDescent="0.3">
      <c r="A35" s="27" t="s">
        <v>1967</v>
      </c>
      <c r="B35" s="27" t="s">
        <v>2942</v>
      </c>
    </row>
    <row r="36" spans="1:2" ht="15.6" x14ac:dyDescent="0.3">
      <c r="A36" s="27" t="s">
        <v>2728</v>
      </c>
      <c r="B36" s="27" t="s">
        <v>2942</v>
      </c>
    </row>
    <row r="37" spans="1:2" ht="15.6" x14ac:dyDescent="0.3">
      <c r="A37" s="27" t="s">
        <v>67</v>
      </c>
      <c r="B37" s="27" t="s">
        <v>2939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96C6C-90BE-434D-B931-DE95E6ED5F0E}">
  <dimension ref="A1:T2264"/>
  <sheetViews>
    <sheetView topLeftCell="A2" workbookViewId="0">
      <selection activeCell="C17" sqref="C17"/>
    </sheetView>
  </sheetViews>
  <sheetFormatPr defaultRowHeight="14.4" x14ac:dyDescent="0.3"/>
  <cols>
    <col min="1" max="1" width="16.77734375" bestFit="1" customWidth="1"/>
    <col min="2" max="2" width="23.6640625" bestFit="1" customWidth="1"/>
    <col min="3" max="3" width="28.109375" bestFit="1" customWidth="1"/>
    <col min="4" max="4" width="62" bestFit="1" customWidth="1"/>
    <col min="5" max="5" width="10.33203125" bestFit="1" customWidth="1"/>
    <col min="6" max="6" width="9.33203125" bestFit="1" customWidth="1"/>
    <col min="7" max="7" width="34.88671875" bestFit="1" customWidth="1"/>
    <col min="8" max="8" width="10.109375" bestFit="1" customWidth="1"/>
    <col min="9" max="9" width="18.21875" bestFit="1" customWidth="1"/>
    <col min="10" max="10" width="6.6640625" bestFit="1" customWidth="1"/>
    <col min="12" max="12" width="19.21875" bestFit="1" customWidth="1"/>
    <col min="13" max="14" width="14.33203125" bestFit="1" customWidth="1"/>
    <col min="15" max="15" width="17.6640625" bestFit="1" customWidth="1"/>
    <col min="16" max="16" width="16.44140625" bestFit="1" customWidth="1"/>
    <col min="17" max="17" width="15.33203125" bestFit="1" customWidth="1"/>
    <col min="18" max="18" width="39" bestFit="1" customWidth="1"/>
    <col min="19" max="19" width="44.44140625" bestFit="1" customWidth="1"/>
    <col min="20" max="20" width="17.6640625" bestFit="1" customWidth="1"/>
  </cols>
  <sheetData>
    <row r="1" spans="1:20" x14ac:dyDescent="0.3">
      <c r="A1" t="s">
        <v>2935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13" t="s">
        <v>11</v>
      </c>
      <c r="N1" s="13" t="s">
        <v>12</v>
      </c>
      <c r="O1" t="s">
        <v>13</v>
      </c>
      <c r="P1" t="s">
        <v>14</v>
      </c>
      <c r="Q1" t="s">
        <v>15</v>
      </c>
      <c r="R1" s="14" t="s">
        <v>2929</v>
      </c>
      <c r="S1" t="s">
        <v>16</v>
      </c>
      <c r="T1" s="11" t="s">
        <v>17</v>
      </c>
    </row>
    <row r="2" spans="1:20" x14ac:dyDescent="0.3">
      <c r="A2" t="str">
        <f>VLOOKUP(B2,Table14[#All],2,FALSE)</f>
        <v>SOUTH INDIA</v>
      </c>
      <c r="B2" t="s">
        <v>18</v>
      </c>
      <c r="C2" t="s">
        <v>19</v>
      </c>
      <c r="D2" t="s">
        <v>20</v>
      </c>
      <c r="E2">
        <v>1</v>
      </c>
      <c r="F2" t="s">
        <v>21</v>
      </c>
      <c r="G2" t="s">
        <v>22</v>
      </c>
      <c r="H2" t="s">
        <v>23</v>
      </c>
      <c r="I2">
        <v>52</v>
      </c>
      <c r="J2">
        <v>52</v>
      </c>
      <c r="K2" t="s">
        <v>24</v>
      </c>
      <c r="L2" t="s">
        <v>25</v>
      </c>
      <c r="M2" s="13">
        <v>3099414</v>
      </c>
      <c r="N2" s="13">
        <v>231450</v>
      </c>
      <c r="O2">
        <v>376892</v>
      </c>
      <c r="P2">
        <v>482</v>
      </c>
      <c r="Q2">
        <v>377374</v>
      </c>
      <c r="R2">
        <v>25.330684189999999</v>
      </c>
      <c r="S2">
        <v>35.468247900000001</v>
      </c>
      <c r="T2" s="11">
        <v>1489790</v>
      </c>
    </row>
    <row r="3" spans="1:20" x14ac:dyDescent="0.3">
      <c r="A3" t="str">
        <f>VLOOKUP(B3,Table14[#All],2,FALSE)</f>
        <v>SOUTH INDIA</v>
      </c>
      <c r="B3" t="s">
        <v>18</v>
      </c>
      <c r="C3" t="s">
        <v>19</v>
      </c>
      <c r="D3" t="s">
        <v>26</v>
      </c>
      <c r="E3">
        <v>0</v>
      </c>
      <c r="F3" t="s">
        <v>27</v>
      </c>
      <c r="G3" t="s">
        <v>28</v>
      </c>
      <c r="H3" t="s">
        <v>23</v>
      </c>
      <c r="I3">
        <v>0</v>
      </c>
      <c r="J3">
        <v>54</v>
      </c>
      <c r="K3" t="s">
        <v>24</v>
      </c>
      <c r="L3" t="s">
        <v>29</v>
      </c>
      <c r="M3" s="13">
        <v>18477888</v>
      </c>
      <c r="N3" s="13">
        <v>847000</v>
      </c>
      <c r="O3">
        <v>318665</v>
      </c>
      <c r="P3">
        <v>149</v>
      </c>
      <c r="Q3">
        <v>318814</v>
      </c>
      <c r="R3">
        <v>21.399928849999998</v>
      </c>
      <c r="S3">
        <v>29.964369529999999</v>
      </c>
      <c r="T3" s="11">
        <v>1489790</v>
      </c>
    </row>
    <row r="4" spans="1:20" x14ac:dyDescent="0.3">
      <c r="A4" t="str">
        <f>VLOOKUP(B4,Table14[#All],2,FALSE)</f>
        <v>SOUTH INDIA</v>
      </c>
      <c r="B4" t="s">
        <v>18</v>
      </c>
      <c r="C4" t="s">
        <v>19</v>
      </c>
      <c r="D4" t="s">
        <v>30</v>
      </c>
      <c r="E4">
        <v>0</v>
      </c>
      <c r="F4" t="s">
        <v>31</v>
      </c>
      <c r="G4" t="s">
        <v>32</v>
      </c>
      <c r="H4" t="s">
        <v>23</v>
      </c>
      <c r="I4">
        <v>3</v>
      </c>
      <c r="J4">
        <v>52</v>
      </c>
      <c r="K4" t="s">
        <v>24</v>
      </c>
      <c r="L4" t="s">
        <v>25</v>
      </c>
      <c r="M4" s="13">
        <v>36491000</v>
      </c>
      <c r="N4" s="13">
        <v>15300000</v>
      </c>
      <c r="O4">
        <v>314057</v>
      </c>
      <c r="P4">
        <v>181</v>
      </c>
      <c r="Q4">
        <v>314238</v>
      </c>
      <c r="R4">
        <v>21.092771460000002</v>
      </c>
      <c r="S4">
        <v>29.534285050000001</v>
      </c>
      <c r="T4" s="11">
        <v>1489790</v>
      </c>
    </row>
    <row r="5" spans="1:20" x14ac:dyDescent="0.3">
      <c r="A5" t="str">
        <f>VLOOKUP(B5,Table14[#All],2,FALSE)</f>
        <v>SOUTH INDIA</v>
      </c>
      <c r="B5" t="s">
        <v>18</v>
      </c>
      <c r="C5" t="s">
        <v>19</v>
      </c>
      <c r="D5" t="s">
        <v>33</v>
      </c>
      <c r="E5">
        <v>0</v>
      </c>
      <c r="F5" t="s">
        <v>33</v>
      </c>
      <c r="G5" t="s">
        <v>2885</v>
      </c>
      <c r="H5" t="s">
        <v>34</v>
      </c>
      <c r="K5" t="s">
        <v>34</v>
      </c>
      <c r="L5" t="s">
        <v>34</v>
      </c>
      <c r="M5" s="13"/>
      <c r="N5" s="13"/>
      <c r="O5">
        <v>13030</v>
      </c>
      <c r="P5">
        <v>6</v>
      </c>
      <c r="Q5">
        <v>13036</v>
      </c>
      <c r="R5">
        <v>0.87502265400000001</v>
      </c>
      <c r="S5">
        <v>1.2252144549999999</v>
      </c>
      <c r="T5" s="11">
        <v>1489790</v>
      </c>
    </row>
    <row r="6" spans="1:20" x14ac:dyDescent="0.3">
      <c r="A6" t="str">
        <f>VLOOKUP(B6,Table14[#All],2,FALSE)</f>
        <v>CENTRAL INDIA</v>
      </c>
      <c r="B6" t="s">
        <v>35</v>
      </c>
      <c r="C6" t="s">
        <v>36</v>
      </c>
      <c r="D6" t="s">
        <v>37</v>
      </c>
      <c r="E6">
        <v>1</v>
      </c>
      <c r="F6" t="s">
        <v>21</v>
      </c>
      <c r="G6" t="s">
        <v>22</v>
      </c>
      <c r="H6" t="s">
        <v>23</v>
      </c>
      <c r="I6">
        <v>5</v>
      </c>
      <c r="J6">
        <v>58</v>
      </c>
      <c r="K6" t="s">
        <v>38</v>
      </c>
      <c r="L6" t="s">
        <v>39</v>
      </c>
      <c r="M6" s="13">
        <v>74274036</v>
      </c>
      <c r="N6" s="13">
        <v>8606522</v>
      </c>
      <c r="O6">
        <v>644459</v>
      </c>
      <c r="P6">
        <v>2416</v>
      </c>
      <c r="Q6">
        <v>646875</v>
      </c>
      <c r="R6">
        <v>33.38382301</v>
      </c>
      <c r="S6">
        <v>56.464614640000001</v>
      </c>
      <c r="T6" s="11">
        <v>1937690</v>
      </c>
    </row>
    <row r="7" spans="1:20" x14ac:dyDescent="0.3">
      <c r="A7" t="str">
        <f>VLOOKUP(B7,Table14[#All],2,FALSE)</f>
        <v>CENTRAL INDIA</v>
      </c>
      <c r="B7" t="s">
        <v>35</v>
      </c>
      <c r="C7" t="s">
        <v>36</v>
      </c>
      <c r="D7" t="s">
        <v>40</v>
      </c>
      <c r="E7">
        <v>0</v>
      </c>
      <c r="F7" t="s">
        <v>41</v>
      </c>
      <c r="G7" t="s">
        <v>42</v>
      </c>
      <c r="H7" t="s">
        <v>23</v>
      </c>
      <c r="I7">
        <v>0</v>
      </c>
      <c r="J7">
        <v>47</v>
      </c>
      <c r="K7" t="s">
        <v>38</v>
      </c>
      <c r="L7" t="s">
        <v>29</v>
      </c>
      <c r="M7" s="13">
        <v>133784385</v>
      </c>
      <c r="N7" s="13">
        <v>22251891</v>
      </c>
      <c r="O7">
        <v>434199</v>
      </c>
      <c r="P7">
        <v>1130</v>
      </c>
      <c r="Q7">
        <v>435329</v>
      </c>
      <c r="R7">
        <v>22.466390390000001</v>
      </c>
      <c r="S7">
        <v>37.999125370000002</v>
      </c>
      <c r="T7" s="11">
        <v>1937690</v>
      </c>
    </row>
    <row r="8" spans="1:20" x14ac:dyDescent="0.3">
      <c r="A8" t="str">
        <f>VLOOKUP(B8,Table14[#All],2,FALSE)</f>
        <v>CENTRAL INDIA</v>
      </c>
      <c r="B8" t="s">
        <v>35</v>
      </c>
      <c r="C8" t="s">
        <v>36</v>
      </c>
      <c r="D8" t="s">
        <v>43</v>
      </c>
      <c r="E8">
        <v>0</v>
      </c>
      <c r="F8" t="s">
        <v>31</v>
      </c>
      <c r="G8" t="s">
        <v>32</v>
      </c>
      <c r="H8" t="s">
        <v>44</v>
      </c>
      <c r="I8">
        <v>0</v>
      </c>
      <c r="J8">
        <v>54</v>
      </c>
      <c r="K8" t="s">
        <v>38</v>
      </c>
      <c r="L8" t="s">
        <v>29</v>
      </c>
      <c r="M8" s="13">
        <v>55075753</v>
      </c>
      <c r="N8" s="13">
        <v>0</v>
      </c>
      <c r="O8">
        <v>44877</v>
      </c>
      <c r="P8">
        <v>272</v>
      </c>
      <c r="Q8">
        <v>45149</v>
      </c>
      <c r="R8">
        <v>2.3300424729999998</v>
      </c>
      <c r="S8">
        <v>3.9409791479999998</v>
      </c>
      <c r="T8" s="11">
        <v>1937690</v>
      </c>
    </row>
    <row r="9" spans="1:20" x14ac:dyDescent="0.3">
      <c r="A9" t="str">
        <f>VLOOKUP(B9,Table14[#All],2,FALSE)</f>
        <v>WEST INDIA</v>
      </c>
      <c r="B9" t="s">
        <v>45</v>
      </c>
      <c r="C9" t="s">
        <v>46</v>
      </c>
      <c r="D9" t="s">
        <v>47</v>
      </c>
      <c r="E9">
        <v>1</v>
      </c>
      <c r="F9" t="s">
        <v>21</v>
      </c>
      <c r="G9" t="s">
        <v>22</v>
      </c>
      <c r="H9" t="s">
        <v>23</v>
      </c>
      <c r="I9">
        <v>0</v>
      </c>
      <c r="J9">
        <v>37</v>
      </c>
      <c r="K9" t="s">
        <v>48</v>
      </c>
      <c r="L9" t="s">
        <v>39</v>
      </c>
      <c r="M9" s="13">
        <v>168664576</v>
      </c>
      <c r="N9" s="13">
        <v>2623964</v>
      </c>
      <c r="O9">
        <v>696961</v>
      </c>
      <c r="P9">
        <v>7699</v>
      </c>
      <c r="Q9">
        <v>704660</v>
      </c>
      <c r="R9">
        <v>37.856533480000003</v>
      </c>
      <c r="S9">
        <v>58.425158979999999</v>
      </c>
      <c r="T9" s="11">
        <v>1861396</v>
      </c>
    </row>
    <row r="10" spans="1:20" x14ac:dyDescent="0.3">
      <c r="A10" t="str">
        <f>VLOOKUP(B10,Table14[#All],2,FALSE)</f>
        <v>WEST INDIA</v>
      </c>
      <c r="B10" t="s">
        <v>45</v>
      </c>
      <c r="C10" t="s">
        <v>46</v>
      </c>
      <c r="D10" t="s">
        <v>49</v>
      </c>
      <c r="E10">
        <v>0</v>
      </c>
      <c r="F10" t="s">
        <v>50</v>
      </c>
      <c r="G10" t="s">
        <v>51</v>
      </c>
      <c r="H10" t="s">
        <v>23</v>
      </c>
      <c r="I10">
        <v>1</v>
      </c>
      <c r="J10">
        <v>34</v>
      </c>
      <c r="K10" t="s">
        <v>48</v>
      </c>
      <c r="L10" t="s">
        <v>52</v>
      </c>
      <c r="M10" s="13">
        <v>94488381</v>
      </c>
      <c r="N10" s="13">
        <v>32549132</v>
      </c>
      <c r="O10">
        <v>419364</v>
      </c>
      <c r="P10">
        <v>3822</v>
      </c>
      <c r="Q10">
        <v>423186</v>
      </c>
      <c r="R10">
        <v>22.734872110000001</v>
      </c>
      <c r="S10">
        <v>35.087431289999998</v>
      </c>
      <c r="T10" s="11">
        <v>1861396</v>
      </c>
    </row>
    <row r="11" spans="1:20" x14ac:dyDescent="0.3">
      <c r="A11" t="str">
        <f>VLOOKUP(B11,Table14[#All],2,FALSE)</f>
        <v>WEST INDIA</v>
      </c>
      <c r="B11" t="s">
        <v>45</v>
      </c>
      <c r="C11" t="s">
        <v>46</v>
      </c>
      <c r="D11" t="s">
        <v>53</v>
      </c>
      <c r="E11">
        <v>0</v>
      </c>
      <c r="F11" t="s">
        <v>54</v>
      </c>
      <c r="G11" t="s">
        <v>55</v>
      </c>
      <c r="H11" t="s">
        <v>23</v>
      </c>
      <c r="I11">
        <v>0</v>
      </c>
      <c r="J11">
        <v>62</v>
      </c>
      <c r="K11" t="s">
        <v>48</v>
      </c>
      <c r="L11" t="s">
        <v>52</v>
      </c>
      <c r="M11" s="13">
        <v>13949000</v>
      </c>
      <c r="N11" s="13">
        <v>1400000</v>
      </c>
      <c r="O11">
        <v>31644</v>
      </c>
      <c r="P11">
        <v>163</v>
      </c>
      <c r="Q11">
        <v>31807</v>
      </c>
      <c r="R11">
        <v>1.7087712660000001</v>
      </c>
      <c r="S11">
        <v>2.6371995460000002</v>
      </c>
      <c r="T11" s="11">
        <v>1861396</v>
      </c>
    </row>
    <row r="12" spans="1:20" x14ac:dyDescent="0.3">
      <c r="A12" t="str">
        <f>VLOOKUP(B12,Table14[#All],2,FALSE)</f>
        <v>WEST INDIA</v>
      </c>
      <c r="B12" t="s">
        <v>56</v>
      </c>
      <c r="C12" t="s">
        <v>57</v>
      </c>
      <c r="D12" t="s">
        <v>58</v>
      </c>
      <c r="E12">
        <v>1</v>
      </c>
      <c r="F12" t="s">
        <v>21</v>
      </c>
      <c r="G12" t="s">
        <v>22</v>
      </c>
      <c r="H12" t="s">
        <v>23</v>
      </c>
      <c r="I12">
        <v>0</v>
      </c>
      <c r="J12">
        <v>58</v>
      </c>
      <c r="K12" t="s">
        <v>48</v>
      </c>
      <c r="L12" t="s">
        <v>59</v>
      </c>
      <c r="M12" s="13">
        <v>74699690</v>
      </c>
      <c r="N12" s="13">
        <v>6252577</v>
      </c>
      <c r="O12">
        <v>745810</v>
      </c>
      <c r="P12">
        <v>4024</v>
      </c>
      <c r="Q12">
        <v>749834</v>
      </c>
      <c r="R12">
        <v>41.3849704</v>
      </c>
      <c r="S12">
        <v>67.005461710000006</v>
      </c>
      <c r="T12" s="11">
        <v>1811851</v>
      </c>
    </row>
    <row r="13" spans="1:20" x14ac:dyDescent="0.3">
      <c r="A13" t="str">
        <f>VLOOKUP(B13,Table14[#All],2,FALSE)</f>
        <v>WEST INDIA</v>
      </c>
      <c r="B13" t="s">
        <v>56</v>
      </c>
      <c r="C13" t="s">
        <v>57</v>
      </c>
      <c r="D13" t="s">
        <v>60</v>
      </c>
      <c r="E13">
        <v>0</v>
      </c>
      <c r="F13" t="s">
        <v>31</v>
      </c>
      <c r="G13" t="s">
        <v>32</v>
      </c>
      <c r="H13" t="s">
        <v>44</v>
      </c>
      <c r="I13">
        <v>6</v>
      </c>
      <c r="J13">
        <v>38</v>
      </c>
      <c r="K13" t="s">
        <v>48</v>
      </c>
      <c r="L13" t="s">
        <v>61</v>
      </c>
      <c r="M13" s="13">
        <v>40375418</v>
      </c>
      <c r="N13" s="13">
        <v>3121888</v>
      </c>
      <c r="O13">
        <v>312883</v>
      </c>
      <c r="P13">
        <v>2621</v>
      </c>
      <c r="Q13">
        <v>315504</v>
      </c>
      <c r="R13">
        <v>17.413352419999999</v>
      </c>
      <c r="S13">
        <v>28.193561760000001</v>
      </c>
      <c r="T13" s="11">
        <v>1811851</v>
      </c>
    </row>
    <row r="14" spans="1:20" x14ac:dyDescent="0.3">
      <c r="A14" t="str">
        <f>VLOOKUP(B14,Table14[#All],2,FALSE)</f>
        <v>WEST INDIA</v>
      </c>
      <c r="B14" t="s">
        <v>56</v>
      </c>
      <c r="C14" t="s">
        <v>62</v>
      </c>
      <c r="D14" t="s">
        <v>63</v>
      </c>
      <c r="E14">
        <v>1</v>
      </c>
      <c r="F14" t="s">
        <v>21</v>
      </c>
      <c r="G14" t="s">
        <v>22</v>
      </c>
      <c r="H14" t="s">
        <v>23</v>
      </c>
      <c r="I14">
        <v>0</v>
      </c>
      <c r="J14">
        <v>69</v>
      </c>
      <c r="K14" t="s">
        <v>38</v>
      </c>
      <c r="L14" t="s">
        <v>29</v>
      </c>
      <c r="M14" s="13">
        <v>89474039</v>
      </c>
      <c r="N14" s="13">
        <v>0</v>
      </c>
      <c r="O14">
        <v>638241</v>
      </c>
      <c r="P14">
        <v>3381</v>
      </c>
      <c r="Q14">
        <v>641622</v>
      </c>
      <c r="R14">
        <v>39.044323159999998</v>
      </c>
      <c r="S14">
        <v>64.21145018</v>
      </c>
      <c r="T14" s="11">
        <v>1643317</v>
      </c>
    </row>
    <row r="15" spans="1:20" x14ac:dyDescent="0.3">
      <c r="A15" t="str">
        <f>VLOOKUP(B15,Table14[#All],2,FALSE)</f>
        <v>WEST INDIA</v>
      </c>
      <c r="B15" t="s">
        <v>56</v>
      </c>
      <c r="C15" t="s">
        <v>62</v>
      </c>
      <c r="D15" t="s">
        <v>64</v>
      </c>
      <c r="E15">
        <v>0</v>
      </c>
      <c r="F15" t="s">
        <v>31</v>
      </c>
      <c r="G15" t="s">
        <v>32</v>
      </c>
      <c r="H15" t="s">
        <v>23</v>
      </c>
      <c r="I15">
        <v>0</v>
      </c>
      <c r="J15">
        <v>68</v>
      </c>
      <c r="K15" t="s">
        <v>38</v>
      </c>
      <c r="L15" t="s">
        <v>52</v>
      </c>
      <c r="M15" s="13">
        <v>262997727</v>
      </c>
      <c r="N15" s="13">
        <v>18943977</v>
      </c>
      <c r="O15">
        <v>317797</v>
      </c>
      <c r="P15">
        <v>2279</v>
      </c>
      <c r="Q15">
        <v>320076</v>
      </c>
      <c r="R15">
        <v>19.477434970000001</v>
      </c>
      <c r="S15">
        <v>32.032168669999997</v>
      </c>
      <c r="T15" s="11">
        <v>1643317</v>
      </c>
    </row>
    <row r="16" spans="1:20" x14ac:dyDescent="0.3">
      <c r="A16" t="str">
        <f>VLOOKUP(B16,Table14[#All],2,FALSE)</f>
        <v>WEST INDIA</v>
      </c>
      <c r="B16" t="s">
        <v>56</v>
      </c>
      <c r="C16" t="s">
        <v>62</v>
      </c>
      <c r="D16" t="s">
        <v>33</v>
      </c>
      <c r="E16">
        <v>0</v>
      </c>
      <c r="F16" t="s">
        <v>33</v>
      </c>
      <c r="G16" t="s">
        <v>2885</v>
      </c>
      <c r="H16" t="s">
        <v>34</v>
      </c>
      <c r="K16" t="s">
        <v>34</v>
      </c>
      <c r="L16" t="s">
        <v>34</v>
      </c>
      <c r="M16" s="13"/>
      <c r="N16" s="13"/>
      <c r="O16">
        <v>14580</v>
      </c>
      <c r="P16">
        <v>139</v>
      </c>
      <c r="Q16">
        <v>14719</v>
      </c>
      <c r="R16">
        <v>0.89568841600000004</v>
      </c>
      <c r="S16">
        <v>1.473029814</v>
      </c>
      <c r="T16" s="11">
        <v>1643317</v>
      </c>
    </row>
    <row r="17" spans="1:20" x14ac:dyDescent="0.3">
      <c r="A17" t="str">
        <f>VLOOKUP(B17,Table14[#All],2,FALSE)</f>
        <v>WEST INDIA</v>
      </c>
      <c r="B17" t="s">
        <v>56</v>
      </c>
      <c r="C17" t="s">
        <v>62</v>
      </c>
      <c r="D17" t="s">
        <v>65</v>
      </c>
      <c r="E17">
        <v>0</v>
      </c>
      <c r="F17" t="s">
        <v>41</v>
      </c>
      <c r="G17" t="s">
        <v>42</v>
      </c>
      <c r="H17" t="s">
        <v>23</v>
      </c>
      <c r="I17">
        <v>0</v>
      </c>
      <c r="J17">
        <v>66</v>
      </c>
      <c r="K17" t="s">
        <v>38</v>
      </c>
      <c r="L17" t="s">
        <v>66</v>
      </c>
      <c r="M17" s="13">
        <v>5354000</v>
      </c>
      <c r="N17" s="13">
        <v>0</v>
      </c>
      <c r="O17">
        <v>9909</v>
      </c>
      <c r="P17">
        <v>119</v>
      </c>
      <c r="Q17">
        <v>10028</v>
      </c>
      <c r="R17">
        <v>0.61022918900000001</v>
      </c>
      <c r="S17">
        <v>1.0035697379999999</v>
      </c>
      <c r="T17" s="11">
        <v>1643317</v>
      </c>
    </row>
    <row r="18" spans="1:20" x14ac:dyDescent="0.3">
      <c r="A18" t="str">
        <f>VLOOKUP(B18,Table14[#All],2,FALSE)</f>
        <v>WEST INDIA</v>
      </c>
      <c r="B18" t="s">
        <v>67</v>
      </c>
      <c r="C18" t="s">
        <v>68</v>
      </c>
      <c r="D18" t="s">
        <v>69</v>
      </c>
      <c r="E18">
        <v>1</v>
      </c>
      <c r="F18" t="s">
        <v>21</v>
      </c>
      <c r="G18" t="s">
        <v>22</v>
      </c>
      <c r="H18" t="s">
        <v>23</v>
      </c>
      <c r="I18">
        <v>0</v>
      </c>
      <c r="J18">
        <v>64</v>
      </c>
      <c r="K18" t="s">
        <v>48</v>
      </c>
      <c r="L18" t="s">
        <v>25</v>
      </c>
      <c r="M18" s="13">
        <v>85101774</v>
      </c>
      <c r="N18" s="13">
        <v>8319942</v>
      </c>
      <c r="O18">
        <v>811091</v>
      </c>
      <c r="P18">
        <v>3985</v>
      </c>
      <c r="Q18">
        <v>815076</v>
      </c>
      <c r="R18">
        <v>43.439536199999999</v>
      </c>
      <c r="S18">
        <v>64.522349570000003</v>
      </c>
      <c r="T18" s="11">
        <v>1876346</v>
      </c>
    </row>
    <row r="19" spans="1:20" x14ac:dyDescent="0.3">
      <c r="A19" t="str">
        <f>VLOOKUP(B19,Table14[#All],2,FALSE)</f>
        <v>WEST INDIA</v>
      </c>
      <c r="B19" t="s">
        <v>67</v>
      </c>
      <c r="C19" t="s">
        <v>68</v>
      </c>
      <c r="D19" t="s">
        <v>70</v>
      </c>
      <c r="E19">
        <v>0</v>
      </c>
      <c r="F19" t="s">
        <v>31</v>
      </c>
      <c r="G19" t="s">
        <v>32</v>
      </c>
      <c r="H19" t="s">
        <v>23</v>
      </c>
      <c r="I19">
        <v>0</v>
      </c>
      <c r="J19">
        <v>40</v>
      </c>
      <c r="K19" t="s">
        <v>48</v>
      </c>
      <c r="L19" t="s">
        <v>52</v>
      </c>
      <c r="M19" s="13">
        <v>853998231</v>
      </c>
      <c r="N19" s="13">
        <v>306012685</v>
      </c>
      <c r="O19">
        <v>397420</v>
      </c>
      <c r="P19">
        <v>1232</v>
      </c>
      <c r="Q19">
        <v>398652</v>
      </c>
      <c r="R19">
        <v>21.246188069999999</v>
      </c>
      <c r="S19">
        <v>31.557748849999999</v>
      </c>
      <c r="T19" s="11">
        <v>1876346</v>
      </c>
    </row>
    <row r="20" spans="1:20" x14ac:dyDescent="0.3">
      <c r="A20" t="str">
        <f>VLOOKUP(B20,Table14[#All],2,FALSE)</f>
        <v>WEST INDIA</v>
      </c>
      <c r="B20" t="s">
        <v>67</v>
      </c>
      <c r="C20" t="s">
        <v>68</v>
      </c>
      <c r="D20" t="s">
        <v>71</v>
      </c>
      <c r="E20">
        <v>0</v>
      </c>
      <c r="F20" t="s">
        <v>41</v>
      </c>
      <c r="G20" t="s">
        <v>42</v>
      </c>
      <c r="H20" t="s">
        <v>23</v>
      </c>
      <c r="I20">
        <v>0</v>
      </c>
      <c r="J20">
        <v>60</v>
      </c>
      <c r="K20" t="s">
        <v>38</v>
      </c>
      <c r="L20" t="s">
        <v>29</v>
      </c>
      <c r="M20" s="13">
        <v>41740458</v>
      </c>
      <c r="N20" s="13">
        <v>890000</v>
      </c>
      <c r="O20">
        <v>13547</v>
      </c>
      <c r="P20">
        <v>71</v>
      </c>
      <c r="Q20">
        <v>13618</v>
      </c>
      <c r="R20">
        <v>0.72577232599999997</v>
      </c>
      <c r="S20">
        <v>1.0780164750000001</v>
      </c>
      <c r="T20" s="11">
        <v>1876346</v>
      </c>
    </row>
    <row r="21" spans="1:20" x14ac:dyDescent="0.3">
      <c r="A21" t="str">
        <f>VLOOKUP(B21,Table14[#All],2,FALSE)</f>
        <v>WEST INDIA</v>
      </c>
      <c r="B21" t="s">
        <v>67</v>
      </c>
      <c r="C21" t="s">
        <v>68</v>
      </c>
      <c r="D21" t="s">
        <v>72</v>
      </c>
      <c r="E21">
        <v>0</v>
      </c>
      <c r="F21" t="s">
        <v>73</v>
      </c>
      <c r="G21" t="s">
        <v>74</v>
      </c>
      <c r="H21" t="s">
        <v>23</v>
      </c>
      <c r="I21">
        <v>0</v>
      </c>
      <c r="J21">
        <v>60</v>
      </c>
      <c r="K21" t="s">
        <v>38</v>
      </c>
      <c r="L21" t="s">
        <v>29</v>
      </c>
      <c r="M21" s="13">
        <v>25792244</v>
      </c>
      <c r="N21" s="13">
        <v>268705</v>
      </c>
      <c r="O21">
        <v>13036</v>
      </c>
      <c r="P21">
        <v>5</v>
      </c>
      <c r="Q21">
        <v>13041</v>
      </c>
      <c r="R21">
        <v>0.69502106799999996</v>
      </c>
      <c r="S21">
        <v>1.0323404940000001</v>
      </c>
      <c r="T21" s="11">
        <v>1876346</v>
      </c>
    </row>
    <row r="22" spans="1:20" x14ac:dyDescent="0.3">
      <c r="A22" t="str">
        <f>VLOOKUP(B22,Table14[#All],2,FALSE)</f>
        <v>CENTRAL INDIA</v>
      </c>
      <c r="B22" t="s">
        <v>35</v>
      </c>
      <c r="C22" t="s">
        <v>75</v>
      </c>
      <c r="D22" t="s">
        <v>76</v>
      </c>
      <c r="E22">
        <v>1</v>
      </c>
      <c r="F22" t="s">
        <v>21</v>
      </c>
      <c r="G22" t="s">
        <v>22</v>
      </c>
      <c r="H22" t="s">
        <v>23</v>
      </c>
      <c r="I22">
        <v>0</v>
      </c>
      <c r="J22">
        <v>64</v>
      </c>
      <c r="K22" t="s">
        <v>48</v>
      </c>
      <c r="L22" t="s">
        <v>61</v>
      </c>
      <c r="M22" s="13">
        <v>28546617</v>
      </c>
      <c r="N22" s="13">
        <v>559965</v>
      </c>
      <c r="O22">
        <v>577603</v>
      </c>
      <c r="P22">
        <v>3679</v>
      </c>
      <c r="Q22">
        <v>581282</v>
      </c>
      <c r="R22">
        <v>32.912920460000002</v>
      </c>
      <c r="S22">
        <v>56.620233329999998</v>
      </c>
      <c r="T22" s="11">
        <v>1766121</v>
      </c>
    </row>
    <row r="23" spans="1:20" x14ac:dyDescent="0.3">
      <c r="A23" t="str">
        <f>VLOOKUP(B23,Table14[#All],2,FALSE)</f>
        <v>CENTRAL INDIA</v>
      </c>
      <c r="B23" t="s">
        <v>35</v>
      </c>
      <c r="C23" t="s">
        <v>75</v>
      </c>
      <c r="D23" t="s">
        <v>77</v>
      </c>
      <c r="E23">
        <v>0</v>
      </c>
      <c r="F23" t="s">
        <v>41</v>
      </c>
      <c r="G23" t="s">
        <v>42</v>
      </c>
      <c r="H23" t="s">
        <v>44</v>
      </c>
      <c r="I23">
        <v>0</v>
      </c>
      <c r="J23">
        <v>46</v>
      </c>
      <c r="K23" t="s">
        <v>48</v>
      </c>
      <c r="L23" t="s">
        <v>29</v>
      </c>
      <c r="M23" s="13">
        <v>134448979</v>
      </c>
      <c r="N23" s="13">
        <v>13619617</v>
      </c>
      <c r="O23">
        <v>304553</v>
      </c>
      <c r="P23">
        <v>1587</v>
      </c>
      <c r="Q23">
        <v>306140</v>
      </c>
      <c r="R23">
        <v>17.334033170000001</v>
      </c>
      <c r="S23">
        <v>29.819809029999998</v>
      </c>
      <c r="T23" s="11">
        <v>1766121</v>
      </c>
    </row>
    <row r="24" spans="1:20" x14ac:dyDescent="0.3">
      <c r="A24" t="str">
        <f>VLOOKUP(B24,Table14[#All],2,FALSE)</f>
        <v>CENTRAL INDIA</v>
      </c>
      <c r="B24" t="s">
        <v>35</v>
      </c>
      <c r="C24" t="s">
        <v>75</v>
      </c>
      <c r="D24" t="s">
        <v>78</v>
      </c>
      <c r="E24">
        <v>0</v>
      </c>
      <c r="F24" t="s">
        <v>31</v>
      </c>
      <c r="G24" t="s">
        <v>32</v>
      </c>
      <c r="H24" t="s">
        <v>23</v>
      </c>
      <c r="I24">
        <v>1</v>
      </c>
      <c r="J24">
        <v>58</v>
      </c>
      <c r="K24" t="s">
        <v>48</v>
      </c>
      <c r="L24" t="s">
        <v>79</v>
      </c>
      <c r="M24" s="13">
        <v>19097262</v>
      </c>
      <c r="N24" s="13">
        <v>8600000</v>
      </c>
      <c r="O24">
        <v>107592</v>
      </c>
      <c r="P24">
        <v>749</v>
      </c>
      <c r="Q24">
        <v>108341</v>
      </c>
      <c r="R24">
        <v>6.1344041550000004</v>
      </c>
      <c r="S24">
        <v>10.553040859999999</v>
      </c>
      <c r="T24" s="11">
        <v>1766121</v>
      </c>
    </row>
    <row r="25" spans="1:20" x14ac:dyDescent="0.3">
      <c r="A25" t="str">
        <f>VLOOKUP(B25,Table14[#All],2,FALSE)</f>
        <v>WEST INDIA</v>
      </c>
      <c r="B25" t="s">
        <v>45</v>
      </c>
      <c r="C25" t="s">
        <v>80</v>
      </c>
      <c r="D25" t="s">
        <v>81</v>
      </c>
      <c r="E25">
        <v>1</v>
      </c>
      <c r="F25" t="s">
        <v>21</v>
      </c>
      <c r="G25" t="s">
        <v>22</v>
      </c>
      <c r="H25" t="s">
        <v>23</v>
      </c>
      <c r="I25">
        <v>1</v>
      </c>
      <c r="J25">
        <v>60</v>
      </c>
      <c r="K25" t="s">
        <v>48</v>
      </c>
      <c r="L25" t="s">
        <v>79</v>
      </c>
      <c r="M25" s="13">
        <v>77153230</v>
      </c>
      <c r="N25" s="13">
        <v>14985774</v>
      </c>
      <c r="O25">
        <v>552898</v>
      </c>
      <c r="P25">
        <v>1546</v>
      </c>
      <c r="Q25">
        <v>554444</v>
      </c>
      <c r="R25">
        <v>29.726207120000002</v>
      </c>
      <c r="S25">
        <v>49.495752930000002</v>
      </c>
      <c r="T25" s="11">
        <v>1865169</v>
      </c>
    </row>
    <row r="26" spans="1:20" x14ac:dyDescent="0.3">
      <c r="A26" t="str">
        <f>VLOOKUP(B26,Table14[#All],2,FALSE)</f>
        <v>WEST INDIA</v>
      </c>
      <c r="B26" t="s">
        <v>45</v>
      </c>
      <c r="C26" t="s">
        <v>80</v>
      </c>
      <c r="D26" t="s">
        <v>82</v>
      </c>
      <c r="E26">
        <v>0</v>
      </c>
      <c r="F26" t="s">
        <v>54</v>
      </c>
      <c r="G26" t="s">
        <v>55</v>
      </c>
      <c r="H26" t="s">
        <v>23</v>
      </c>
      <c r="I26">
        <v>0</v>
      </c>
      <c r="J26">
        <v>64</v>
      </c>
      <c r="K26" t="s">
        <v>48</v>
      </c>
      <c r="L26" t="s">
        <v>79</v>
      </c>
      <c r="M26" s="13">
        <v>58722916</v>
      </c>
      <c r="N26" s="13">
        <v>0</v>
      </c>
      <c r="O26">
        <v>278241</v>
      </c>
      <c r="P26">
        <v>607</v>
      </c>
      <c r="Q26">
        <v>278848</v>
      </c>
      <c r="R26">
        <v>14.950280640000001</v>
      </c>
      <c r="S26">
        <v>24.893031059999998</v>
      </c>
      <c r="T26" s="11">
        <v>1865169</v>
      </c>
    </row>
    <row r="27" spans="1:20" x14ac:dyDescent="0.3">
      <c r="A27" t="str">
        <f>VLOOKUP(B27,Table14[#All],2,FALSE)</f>
        <v>WEST INDIA</v>
      </c>
      <c r="B27" t="s">
        <v>45</v>
      </c>
      <c r="C27" t="s">
        <v>80</v>
      </c>
      <c r="D27" t="s">
        <v>83</v>
      </c>
      <c r="E27">
        <v>0</v>
      </c>
      <c r="F27" t="s">
        <v>31</v>
      </c>
      <c r="G27" t="s">
        <v>32</v>
      </c>
      <c r="H27" t="s">
        <v>23</v>
      </c>
      <c r="I27">
        <v>1</v>
      </c>
      <c r="J27">
        <v>60</v>
      </c>
      <c r="K27" t="s">
        <v>48</v>
      </c>
      <c r="L27" t="s">
        <v>61</v>
      </c>
      <c r="M27" s="13">
        <v>14947292</v>
      </c>
      <c r="N27" s="13">
        <v>483635</v>
      </c>
      <c r="O27">
        <v>254094</v>
      </c>
      <c r="P27">
        <v>276</v>
      </c>
      <c r="Q27">
        <v>254370</v>
      </c>
      <c r="R27">
        <v>13.63790627</v>
      </c>
      <c r="S27">
        <v>22.707856289999999</v>
      </c>
      <c r="T27" s="11">
        <v>1865169</v>
      </c>
    </row>
    <row r="28" spans="1:20" x14ac:dyDescent="0.3">
      <c r="A28" t="str">
        <f>VLOOKUP(B28,Table14[#All],2,FALSE)</f>
        <v>SOUTH INDIA</v>
      </c>
      <c r="B28" t="s">
        <v>84</v>
      </c>
      <c r="C28" t="s">
        <v>85</v>
      </c>
      <c r="D28" t="s">
        <v>86</v>
      </c>
      <c r="E28">
        <v>1</v>
      </c>
      <c r="F28" t="s">
        <v>87</v>
      </c>
      <c r="G28" t="s">
        <v>88</v>
      </c>
      <c r="H28" t="s">
        <v>23</v>
      </c>
      <c r="I28">
        <v>2</v>
      </c>
      <c r="J28">
        <v>54</v>
      </c>
      <c r="K28" t="s">
        <v>48</v>
      </c>
      <c r="L28" t="s">
        <v>79</v>
      </c>
      <c r="M28" s="13">
        <v>15268906</v>
      </c>
      <c r="N28" s="13">
        <v>2220700</v>
      </c>
      <c r="O28">
        <v>443003</v>
      </c>
      <c r="P28">
        <v>2967</v>
      </c>
      <c r="Q28">
        <v>445970</v>
      </c>
      <c r="R28">
        <v>32.871649689999998</v>
      </c>
      <c r="S28">
        <v>40.910475249999998</v>
      </c>
      <c r="T28" s="11">
        <v>1356701</v>
      </c>
    </row>
    <row r="29" spans="1:20" x14ac:dyDescent="0.3">
      <c r="A29" t="str">
        <f>VLOOKUP(B29,Table14[#All],2,FALSE)</f>
        <v>SOUTH INDIA</v>
      </c>
      <c r="B29" t="s">
        <v>84</v>
      </c>
      <c r="C29" t="s">
        <v>85</v>
      </c>
      <c r="D29" t="s">
        <v>89</v>
      </c>
      <c r="E29">
        <v>0</v>
      </c>
      <c r="F29" t="s">
        <v>31</v>
      </c>
      <c r="G29" t="s">
        <v>32</v>
      </c>
      <c r="H29" t="s">
        <v>44</v>
      </c>
      <c r="I29">
        <v>0</v>
      </c>
      <c r="J29">
        <v>52</v>
      </c>
      <c r="K29" t="s">
        <v>48</v>
      </c>
      <c r="L29" t="s">
        <v>29</v>
      </c>
      <c r="M29" s="13">
        <v>18665943</v>
      </c>
      <c r="N29" s="13">
        <v>825000</v>
      </c>
      <c r="O29">
        <v>433790</v>
      </c>
      <c r="P29">
        <v>1706</v>
      </c>
      <c r="Q29">
        <v>435496</v>
      </c>
      <c r="R29">
        <v>32.099629909999997</v>
      </c>
      <c r="S29">
        <v>39.94965655</v>
      </c>
      <c r="T29" s="11">
        <v>1356701</v>
      </c>
    </row>
    <row r="30" spans="1:20" x14ac:dyDescent="0.3">
      <c r="A30" t="str">
        <f>VLOOKUP(B30,Table14[#All],2,FALSE)</f>
        <v>SOUTH INDIA</v>
      </c>
      <c r="B30" t="s">
        <v>84</v>
      </c>
      <c r="C30" t="s">
        <v>85</v>
      </c>
      <c r="D30" t="s">
        <v>90</v>
      </c>
      <c r="E30">
        <v>0</v>
      </c>
      <c r="F30" t="s">
        <v>21</v>
      </c>
      <c r="G30" t="s">
        <v>22</v>
      </c>
      <c r="H30" t="s">
        <v>23</v>
      </c>
      <c r="I30">
        <v>1</v>
      </c>
      <c r="J30">
        <v>64</v>
      </c>
      <c r="K30" t="s">
        <v>48</v>
      </c>
      <c r="L30" t="s">
        <v>39</v>
      </c>
      <c r="M30" s="13">
        <v>16484722</v>
      </c>
      <c r="N30" s="13">
        <v>0</v>
      </c>
      <c r="O30">
        <v>186278</v>
      </c>
      <c r="P30">
        <v>1451</v>
      </c>
      <c r="Q30">
        <v>187729</v>
      </c>
      <c r="R30">
        <v>13.83716825</v>
      </c>
      <c r="S30">
        <v>17.221074529999999</v>
      </c>
      <c r="T30" s="11">
        <v>1356701</v>
      </c>
    </row>
    <row r="31" spans="1:20" x14ac:dyDescent="0.3">
      <c r="A31" t="str">
        <f>VLOOKUP(B31,Table14[#All],2,FALSE)</f>
        <v>SOUTH INDIA</v>
      </c>
      <c r="B31" t="s">
        <v>84</v>
      </c>
      <c r="C31" t="s">
        <v>91</v>
      </c>
      <c r="D31" t="s">
        <v>92</v>
      </c>
      <c r="E31">
        <v>1</v>
      </c>
      <c r="F31" t="s">
        <v>31</v>
      </c>
      <c r="G31" t="s">
        <v>32</v>
      </c>
      <c r="H31" t="s">
        <v>44</v>
      </c>
      <c r="I31">
        <v>3</v>
      </c>
      <c r="J31">
        <v>32</v>
      </c>
      <c r="K31" t="s">
        <v>38</v>
      </c>
      <c r="L31" t="s">
        <v>61</v>
      </c>
      <c r="M31" s="13">
        <v>1152816</v>
      </c>
      <c r="N31" s="13">
        <v>0</v>
      </c>
      <c r="O31">
        <v>532493</v>
      </c>
      <c r="P31">
        <v>1322</v>
      </c>
      <c r="Q31">
        <v>533815</v>
      </c>
      <c r="R31">
        <v>42.139053390000001</v>
      </c>
      <c r="S31">
        <v>52.366840109999998</v>
      </c>
      <c r="T31" s="11">
        <v>1266794</v>
      </c>
    </row>
    <row r="32" spans="1:20" x14ac:dyDescent="0.3">
      <c r="A32" t="str">
        <f>VLOOKUP(B32,Table14[#All],2,FALSE)</f>
        <v>SOUTH INDIA</v>
      </c>
      <c r="B32" t="s">
        <v>84</v>
      </c>
      <c r="C32" t="s">
        <v>91</v>
      </c>
      <c r="D32" t="s">
        <v>93</v>
      </c>
      <c r="E32">
        <v>0</v>
      </c>
      <c r="F32" t="s">
        <v>87</v>
      </c>
      <c r="G32" t="s">
        <v>88</v>
      </c>
      <c r="H32" t="s">
        <v>23</v>
      </c>
      <c r="I32">
        <v>0</v>
      </c>
      <c r="J32">
        <v>44</v>
      </c>
      <c r="K32" t="s">
        <v>38</v>
      </c>
      <c r="L32" t="s">
        <v>39</v>
      </c>
      <c r="M32" s="13">
        <v>4083003</v>
      </c>
      <c r="N32" s="13">
        <v>519379</v>
      </c>
      <c r="O32">
        <v>373696</v>
      </c>
      <c r="P32">
        <v>1151</v>
      </c>
      <c r="Q32">
        <v>374847</v>
      </c>
      <c r="R32">
        <v>29.59020962</v>
      </c>
      <c r="S32">
        <v>36.772201819999999</v>
      </c>
      <c r="T32" s="11">
        <v>1266794</v>
      </c>
    </row>
    <row r="33" spans="1:20" x14ac:dyDescent="0.3">
      <c r="A33" t="str">
        <f>VLOOKUP(B33,Table14[#All],2,FALSE)</f>
        <v>SOUTH INDIA</v>
      </c>
      <c r="B33" t="s">
        <v>84</v>
      </c>
      <c r="C33" t="s">
        <v>91</v>
      </c>
      <c r="D33" t="s">
        <v>94</v>
      </c>
      <c r="E33">
        <v>0</v>
      </c>
      <c r="F33" t="s">
        <v>95</v>
      </c>
      <c r="G33" t="s">
        <v>96</v>
      </c>
      <c r="H33" t="s">
        <v>23</v>
      </c>
      <c r="I33">
        <v>4</v>
      </c>
      <c r="J33">
        <v>61</v>
      </c>
      <c r="K33" t="s">
        <v>38</v>
      </c>
      <c r="L33" t="s">
        <v>61</v>
      </c>
      <c r="M33" s="13">
        <v>1261055</v>
      </c>
      <c r="N33" s="13">
        <v>685000</v>
      </c>
      <c r="O33">
        <v>89575</v>
      </c>
      <c r="P33">
        <v>262</v>
      </c>
      <c r="Q33">
        <v>89837</v>
      </c>
      <c r="R33">
        <v>7.0916818360000002</v>
      </c>
      <c r="S33">
        <v>8.8129404660000006</v>
      </c>
      <c r="T33" s="11">
        <v>1266794</v>
      </c>
    </row>
    <row r="34" spans="1:20" x14ac:dyDescent="0.3">
      <c r="A34" t="str">
        <f>VLOOKUP(B34,Table14[#All],2,FALSE)</f>
        <v>CENTRAL INDIA</v>
      </c>
      <c r="B34" t="s">
        <v>35</v>
      </c>
      <c r="C34" t="s">
        <v>97</v>
      </c>
      <c r="D34" t="s">
        <v>98</v>
      </c>
      <c r="E34">
        <v>1</v>
      </c>
      <c r="F34" t="s">
        <v>21</v>
      </c>
      <c r="G34" t="s">
        <v>22</v>
      </c>
      <c r="H34" t="s">
        <v>23</v>
      </c>
      <c r="I34">
        <v>0</v>
      </c>
      <c r="J34">
        <v>46</v>
      </c>
      <c r="K34" t="s">
        <v>48</v>
      </c>
      <c r="L34" t="s">
        <v>61</v>
      </c>
      <c r="M34" s="13">
        <v>109522559</v>
      </c>
      <c r="N34" s="13">
        <v>28095176</v>
      </c>
      <c r="O34">
        <v>651805</v>
      </c>
      <c r="P34">
        <v>4410</v>
      </c>
      <c r="Q34">
        <v>656215</v>
      </c>
      <c r="R34">
        <v>34.773229360000002</v>
      </c>
      <c r="S34">
        <v>56.378280850000003</v>
      </c>
      <c r="T34" s="11">
        <v>1887127</v>
      </c>
    </row>
    <row r="35" spans="1:20" x14ac:dyDescent="0.3">
      <c r="A35" t="str">
        <f>VLOOKUP(B35,Table14[#All],2,FALSE)</f>
        <v>CENTRAL INDIA</v>
      </c>
      <c r="B35" t="s">
        <v>35</v>
      </c>
      <c r="C35" t="s">
        <v>97</v>
      </c>
      <c r="D35" t="s">
        <v>99</v>
      </c>
      <c r="E35">
        <v>0</v>
      </c>
      <c r="F35" t="s">
        <v>41</v>
      </c>
      <c r="G35" t="s">
        <v>42</v>
      </c>
      <c r="H35" t="s">
        <v>23</v>
      </c>
      <c r="I35">
        <v>0</v>
      </c>
      <c r="J35">
        <v>51</v>
      </c>
      <c r="K35" t="s">
        <v>48</v>
      </c>
      <c r="L35" t="s">
        <v>39</v>
      </c>
      <c r="M35" s="13">
        <v>281852783</v>
      </c>
      <c r="N35" s="13">
        <v>0</v>
      </c>
      <c r="O35">
        <v>424890</v>
      </c>
      <c r="P35">
        <v>2064</v>
      </c>
      <c r="Q35">
        <v>426954</v>
      </c>
      <c r="R35">
        <v>22.62455044</v>
      </c>
      <c r="S35">
        <v>36.681472569999997</v>
      </c>
      <c r="T35" s="11">
        <v>1887127</v>
      </c>
    </row>
    <row r="36" spans="1:20" x14ac:dyDescent="0.3">
      <c r="A36" t="str">
        <f>VLOOKUP(B36,Table14[#All],2,FALSE)</f>
        <v>CENTRAL INDIA</v>
      </c>
      <c r="B36" t="s">
        <v>35</v>
      </c>
      <c r="C36" t="s">
        <v>97</v>
      </c>
      <c r="D36" t="s">
        <v>100</v>
      </c>
      <c r="E36">
        <v>0</v>
      </c>
      <c r="F36" t="s">
        <v>31</v>
      </c>
      <c r="G36" t="s">
        <v>32</v>
      </c>
      <c r="H36" t="s">
        <v>23</v>
      </c>
      <c r="I36">
        <v>4</v>
      </c>
      <c r="J36">
        <v>62</v>
      </c>
      <c r="K36" t="s">
        <v>48</v>
      </c>
      <c r="L36" t="s">
        <v>52</v>
      </c>
      <c r="M36" s="13">
        <v>12863000</v>
      </c>
      <c r="N36" s="13">
        <v>4273034</v>
      </c>
      <c r="O36">
        <v>50346</v>
      </c>
      <c r="P36">
        <v>534</v>
      </c>
      <c r="Q36">
        <v>50880</v>
      </c>
      <c r="R36">
        <v>2.696161944</v>
      </c>
      <c r="S36">
        <v>4.3713217919999998</v>
      </c>
      <c r="T36" s="11">
        <v>1887127</v>
      </c>
    </row>
    <row r="37" spans="1:20" x14ac:dyDescent="0.3">
      <c r="A37" t="str">
        <f>VLOOKUP(B37,Table14[#All],2,FALSE)</f>
        <v>EAST INDIA</v>
      </c>
      <c r="B37" t="s">
        <v>101</v>
      </c>
      <c r="C37" t="s">
        <v>102</v>
      </c>
      <c r="D37" t="s">
        <v>103</v>
      </c>
      <c r="E37">
        <v>1</v>
      </c>
      <c r="F37" t="s">
        <v>21</v>
      </c>
      <c r="G37" t="s">
        <v>22</v>
      </c>
      <c r="H37" t="s">
        <v>23</v>
      </c>
      <c r="I37">
        <v>9</v>
      </c>
      <c r="J37">
        <v>43</v>
      </c>
      <c r="K37" t="s">
        <v>24</v>
      </c>
      <c r="L37" t="s">
        <v>66</v>
      </c>
      <c r="M37" s="13">
        <v>1418730</v>
      </c>
      <c r="N37" s="13">
        <v>0</v>
      </c>
      <c r="O37">
        <v>747788</v>
      </c>
      <c r="P37">
        <v>3016</v>
      </c>
      <c r="Q37">
        <v>750804</v>
      </c>
      <c r="R37">
        <v>45.547909679999997</v>
      </c>
      <c r="S37">
        <v>54.359762979999999</v>
      </c>
      <c r="T37" s="11">
        <v>1648383</v>
      </c>
    </row>
    <row r="38" spans="1:20" x14ac:dyDescent="0.3">
      <c r="A38" t="str">
        <f>VLOOKUP(B38,Table14[#All],2,FALSE)</f>
        <v>EAST INDIA</v>
      </c>
      <c r="B38" t="s">
        <v>101</v>
      </c>
      <c r="C38" t="s">
        <v>102</v>
      </c>
      <c r="D38" t="s">
        <v>104</v>
      </c>
      <c r="E38">
        <v>0</v>
      </c>
      <c r="F38" t="s">
        <v>105</v>
      </c>
      <c r="G38" t="s">
        <v>2923</v>
      </c>
      <c r="H38" t="s">
        <v>23</v>
      </c>
      <c r="I38">
        <v>0</v>
      </c>
      <c r="J38">
        <v>52</v>
      </c>
      <c r="K38" t="s">
        <v>24</v>
      </c>
      <c r="L38" t="s">
        <v>52</v>
      </c>
      <c r="M38" s="13">
        <v>9039609</v>
      </c>
      <c r="N38" s="13">
        <v>581713</v>
      </c>
      <c r="O38">
        <v>505885</v>
      </c>
      <c r="P38">
        <v>930</v>
      </c>
      <c r="Q38">
        <v>506815</v>
      </c>
      <c r="R38">
        <v>30.746191870000001</v>
      </c>
      <c r="S38">
        <v>36.694454579999999</v>
      </c>
      <c r="T38" s="11">
        <v>1648383</v>
      </c>
    </row>
    <row r="39" spans="1:20" x14ac:dyDescent="0.3">
      <c r="A39" t="str">
        <f>VLOOKUP(B39,Table14[#All],2,FALSE)</f>
        <v>EAST INDIA</v>
      </c>
      <c r="B39" t="s">
        <v>101</v>
      </c>
      <c r="C39" t="s">
        <v>102</v>
      </c>
      <c r="D39" t="s">
        <v>106</v>
      </c>
      <c r="E39">
        <v>0</v>
      </c>
      <c r="F39" t="s">
        <v>107</v>
      </c>
      <c r="G39" t="s">
        <v>108</v>
      </c>
      <c r="H39" t="s">
        <v>44</v>
      </c>
      <c r="I39">
        <v>0</v>
      </c>
      <c r="J39">
        <v>42</v>
      </c>
      <c r="K39" t="s">
        <v>24</v>
      </c>
      <c r="L39" t="s">
        <v>29</v>
      </c>
      <c r="M39" s="13">
        <v>2804955</v>
      </c>
      <c r="N39" s="13">
        <v>304672</v>
      </c>
      <c r="O39">
        <v>53859</v>
      </c>
      <c r="P39">
        <v>151</v>
      </c>
      <c r="Q39">
        <v>54010</v>
      </c>
      <c r="R39">
        <v>3.2765443470000002</v>
      </c>
      <c r="S39">
        <v>3.910435745</v>
      </c>
      <c r="T39" s="11">
        <v>1648383</v>
      </c>
    </row>
    <row r="40" spans="1:20" x14ac:dyDescent="0.3">
      <c r="A40" t="str">
        <f>VLOOKUP(B40,Table14[#All],2,FALSE)</f>
        <v>EAST INDIA</v>
      </c>
      <c r="B40" t="s">
        <v>101</v>
      </c>
      <c r="C40" t="s">
        <v>102</v>
      </c>
      <c r="D40" t="s">
        <v>109</v>
      </c>
      <c r="E40">
        <v>0</v>
      </c>
      <c r="F40" t="s">
        <v>31</v>
      </c>
      <c r="G40" t="s">
        <v>32</v>
      </c>
      <c r="H40" t="s">
        <v>23</v>
      </c>
      <c r="I40">
        <v>0</v>
      </c>
      <c r="J40">
        <v>44</v>
      </c>
      <c r="K40" t="s">
        <v>24</v>
      </c>
      <c r="L40" t="s">
        <v>79</v>
      </c>
      <c r="M40" s="13">
        <v>2320328</v>
      </c>
      <c r="N40" s="13">
        <v>659760</v>
      </c>
      <c r="O40">
        <v>27279</v>
      </c>
      <c r="P40">
        <v>148</v>
      </c>
      <c r="Q40">
        <v>27427</v>
      </c>
      <c r="R40">
        <v>1.66387302</v>
      </c>
      <c r="S40">
        <v>1.985771545</v>
      </c>
      <c r="T40" s="11">
        <v>1648383</v>
      </c>
    </row>
    <row r="41" spans="1:20" x14ac:dyDescent="0.3">
      <c r="A41" t="str">
        <f>VLOOKUP(B41,Table14[#All],2,FALSE)</f>
        <v>EAST INDIA</v>
      </c>
      <c r="B41" t="s">
        <v>101</v>
      </c>
      <c r="C41" t="s">
        <v>102</v>
      </c>
      <c r="D41" t="s">
        <v>33</v>
      </c>
      <c r="E41">
        <v>0</v>
      </c>
      <c r="F41" t="s">
        <v>33</v>
      </c>
      <c r="G41" t="s">
        <v>2885</v>
      </c>
      <c r="H41" t="s">
        <v>34</v>
      </c>
      <c r="K41" t="s">
        <v>34</v>
      </c>
      <c r="L41" t="s">
        <v>34</v>
      </c>
      <c r="M41" s="13"/>
      <c r="N41" s="13"/>
      <c r="O41">
        <v>21147</v>
      </c>
      <c r="P41">
        <v>28</v>
      </c>
      <c r="Q41">
        <v>21175</v>
      </c>
      <c r="R41">
        <v>1.284592234</v>
      </c>
      <c r="S41">
        <v>1.5331138099999999</v>
      </c>
      <c r="T41" s="11">
        <v>1648383</v>
      </c>
    </row>
    <row r="42" spans="1:20" x14ac:dyDescent="0.3">
      <c r="A42" t="str">
        <f>VLOOKUP(B42,Table14[#All],2,FALSE)</f>
        <v>CENTRAL INDIA</v>
      </c>
      <c r="B42" t="s">
        <v>35</v>
      </c>
      <c r="C42" t="s">
        <v>110</v>
      </c>
      <c r="D42" t="s">
        <v>111</v>
      </c>
      <c r="E42">
        <v>1</v>
      </c>
      <c r="F42" t="s">
        <v>21</v>
      </c>
      <c r="G42" t="s">
        <v>22</v>
      </c>
      <c r="H42" t="s">
        <v>44</v>
      </c>
      <c r="I42">
        <v>6</v>
      </c>
      <c r="J42">
        <v>69</v>
      </c>
      <c r="K42" t="s">
        <v>48</v>
      </c>
      <c r="L42" t="s">
        <v>39</v>
      </c>
      <c r="M42" s="13">
        <v>26919330</v>
      </c>
      <c r="N42" s="13">
        <v>1600000</v>
      </c>
      <c r="O42">
        <v>493204</v>
      </c>
      <c r="P42">
        <v>1250</v>
      </c>
      <c r="Q42">
        <v>494454</v>
      </c>
      <c r="R42">
        <v>28.811649259999999</v>
      </c>
      <c r="S42">
        <v>55.584546400000001</v>
      </c>
      <c r="T42" s="11">
        <v>1716160</v>
      </c>
    </row>
    <row r="43" spans="1:20" x14ac:dyDescent="0.3">
      <c r="A43" t="str">
        <f>VLOOKUP(B43,Table14[#All],2,FALSE)</f>
        <v>CENTRAL INDIA</v>
      </c>
      <c r="B43" t="s">
        <v>35</v>
      </c>
      <c r="C43" t="s">
        <v>110</v>
      </c>
      <c r="D43" t="s">
        <v>112</v>
      </c>
      <c r="E43">
        <v>0</v>
      </c>
      <c r="F43" t="s">
        <v>113</v>
      </c>
      <c r="G43" t="s">
        <v>114</v>
      </c>
      <c r="H43" t="s">
        <v>23</v>
      </c>
      <c r="I43">
        <v>0</v>
      </c>
      <c r="J43">
        <v>63</v>
      </c>
      <c r="K43" t="s">
        <v>48</v>
      </c>
      <c r="L43" t="s">
        <v>52</v>
      </c>
      <c r="M43" s="13">
        <v>292681002</v>
      </c>
      <c r="N43" s="13">
        <v>0</v>
      </c>
      <c r="O43">
        <v>309328</v>
      </c>
      <c r="P43">
        <v>851</v>
      </c>
      <c r="Q43">
        <v>310179</v>
      </c>
      <c r="R43">
        <v>18.074014080000001</v>
      </c>
      <c r="S43">
        <v>34.869085929999997</v>
      </c>
      <c r="T43" s="11">
        <v>1716160</v>
      </c>
    </row>
    <row r="44" spans="1:20" x14ac:dyDescent="0.3">
      <c r="A44" t="str">
        <f>VLOOKUP(B44,Table14[#All],2,FALSE)</f>
        <v>CENTRAL INDIA</v>
      </c>
      <c r="B44" t="s">
        <v>35</v>
      </c>
      <c r="C44" t="s">
        <v>110</v>
      </c>
      <c r="D44" t="s">
        <v>115</v>
      </c>
      <c r="E44">
        <v>0</v>
      </c>
      <c r="F44" t="s">
        <v>31</v>
      </c>
      <c r="G44" t="s">
        <v>32</v>
      </c>
      <c r="H44" t="s">
        <v>23</v>
      </c>
      <c r="I44">
        <v>1</v>
      </c>
      <c r="J44">
        <v>49</v>
      </c>
      <c r="K44" t="s">
        <v>48</v>
      </c>
      <c r="L44" t="s">
        <v>25</v>
      </c>
      <c r="M44" s="13">
        <v>4200199</v>
      </c>
      <c r="N44" s="13">
        <v>0</v>
      </c>
      <c r="O44">
        <v>31852</v>
      </c>
      <c r="P44">
        <v>101</v>
      </c>
      <c r="Q44">
        <v>31953</v>
      </c>
      <c r="R44">
        <v>1.861889334</v>
      </c>
      <c r="S44">
        <v>3.592028805</v>
      </c>
      <c r="T44" s="11">
        <v>1716160</v>
      </c>
    </row>
    <row r="45" spans="1:20" x14ac:dyDescent="0.3">
      <c r="A45" t="str">
        <f>VLOOKUP(B45,Table14[#All],2,FALSE)</f>
        <v>CENTRAL INDIA</v>
      </c>
      <c r="B45" t="s">
        <v>35</v>
      </c>
      <c r="C45" t="s">
        <v>110</v>
      </c>
      <c r="D45" t="s">
        <v>116</v>
      </c>
      <c r="E45">
        <v>0</v>
      </c>
      <c r="F45" t="s">
        <v>87</v>
      </c>
      <c r="G45" t="s">
        <v>2924</v>
      </c>
      <c r="H45" t="s">
        <v>23</v>
      </c>
      <c r="I45">
        <v>0</v>
      </c>
      <c r="J45">
        <v>77</v>
      </c>
      <c r="K45" t="s">
        <v>48</v>
      </c>
      <c r="L45" t="s">
        <v>29</v>
      </c>
      <c r="M45" s="13">
        <v>31397972</v>
      </c>
      <c r="N45" s="13">
        <v>308458</v>
      </c>
      <c r="O45">
        <v>10397</v>
      </c>
      <c r="P45">
        <v>6</v>
      </c>
      <c r="Q45">
        <v>10403</v>
      </c>
      <c r="R45">
        <v>0.60617891099999999</v>
      </c>
      <c r="S45">
        <v>1.1694637640000001</v>
      </c>
      <c r="T45" s="11">
        <v>1716160</v>
      </c>
    </row>
    <row r="46" spans="1:20" x14ac:dyDescent="0.3">
      <c r="A46" t="str">
        <f>VLOOKUP(B46,Table14[#All],2,FALSE)</f>
        <v>NORTH INDIA</v>
      </c>
      <c r="B46" t="s">
        <v>117</v>
      </c>
      <c r="C46" t="s">
        <v>118</v>
      </c>
      <c r="D46" t="s">
        <v>119</v>
      </c>
      <c r="E46">
        <v>1</v>
      </c>
      <c r="F46" t="s">
        <v>21</v>
      </c>
      <c r="G46" t="s">
        <v>22</v>
      </c>
      <c r="H46" t="s">
        <v>23</v>
      </c>
      <c r="I46">
        <v>0</v>
      </c>
      <c r="J46">
        <v>46</v>
      </c>
      <c r="K46" t="s">
        <v>38</v>
      </c>
      <c r="L46" t="s">
        <v>25</v>
      </c>
      <c r="M46" s="13">
        <v>9910448</v>
      </c>
      <c r="N46" s="13">
        <v>55845</v>
      </c>
      <c r="O46">
        <v>430455</v>
      </c>
      <c r="P46">
        <v>14196</v>
      </c>
      <c r="Q46">
        <v>444651</v>
      </c>
      <c r="R46">
        <v>33.237280689999999</v>
      </c>
      <c r="S46">
        <v>63.539090059999999</v>
      </c>
      <c r="T46" s="11">
        <v>1337808</v>
      </c>
    </row>
    <row r="47" spans="1:20" x14ac:dyDescent="0.3">
      <c r="A47" t="str">
        <f>VLOOKUP(B47,Table14[#All],2,FALSE)</f>
        <v>NORTH INDIA</v>
      </c>
      <c r="B47" t="s">
        <v>117</v>
      </c>
      <c r="C47" t="s">
        <v>118</v>
      </c>
      <c r="D47" t="s">
        <v>120</v>
      </c>
      <c r="E47">
        <v>0</v>
      </c>
      <c r="F47" t="s">
        <v>31</v>
      </c>
      <c r="G47" t="s">
        <v>32</v>
      </c>
      <c r="H47" t="s">
        <v>23</v>
      </c>
      <c r="I47">
        <v>1</v>
      </c>
      <c r="J47">
        <v>60</v>
      </c>
      <c r="K47" t="s">
        <v>38</v>
      </c>
      <c r="L47" t="s">
        <v>29</v>
      </c>
      <c r="M47" s="13">
        <v>13293598</v>
      </c>
      <c r="N47" s="13">
        <v>2500000</v>
      </c>
      <c r="O47">
        <v>209836</v>
      </c>
      <c r="P47">
        <v>1829</v>
      </c>
      <c r="Q47">
        <v>211665</v>
      </c>
      <c r="R47">
        <v>15.82177712</v>
      </c>
      <c r="S47">
        <v>30.246196449999999</v>
      </c>
      <c r="T47" s="11">
        <v>1337808</v>
      </c>
    </row>
    <row r="48" spans="1:20" x14ac:dyDescent="0.3">
      <c r="A48" t="str">
        <f>VLOOKUP(B48,Table14[#All],2,FALSE)</f>
        <v>NORTH INDIA</v>
      </c>
      <c r="B48" t="s">
        <v>117</v>
      </c>
      <c r="C48" t="s">
        <v>118</v>
      </c>
      <c r="D48" t="s">
        <v>33</v>
      </c>
      <c r="E48">
        <v>0</v>
      </c>
      <c r="F48" t="s">
        <v>33</v>
      </c>
      <c r="G48" t="s">
        <v>2885</v>
      </c>
      <c r="H48" t="s">
        <v>34</v>
      </c>
      <c r="K48" t="s">
        <v>34</v>
      </c>
      <c r="L48" t="s">
        <v>34</v>
      </c>
      <c r="M48" s="13"/>
      <c r="N48" s="13"/>
      <c r="O48">
        <v>15311</v>
      </c>
      <c r="P48">
        <v>194</v>
      </c>
      <c r="Q48">
        <v>15505</v>
      </c>
      <c r="R48">
        <v>1.1589854449999999</v>
      </c>
      <c r="S48">
        <v>2.215610876</v>
      </c>
      <c r="T48" s="11">
        <v>1337808</v>
      </c>
    </row>
    <row r="49" spans="1:20" x14ac:dyDescent="0.3">
      <c r="A49" t="str">
        <f>VLOOKUP(B49,Table14[#All],2,FALSE)</f>
        <v>NORTH INDIA</v>
      </c>
      <c r="B49" t="s">
        <v>117</v>
      </c>
      <c r="C49" t="s">
        <v>118</v>
      </c>
      <c r="D49" t="s">
        <v>121</v>
      </c>
      <c r="E49">
        <v>0</v>
      </c>
      <c r="F49" t="s">
        <v>41</v>
      </c>
      <c r="G49" t="s">
        <v>42</v>
      </c>
      <c r="H49" t="s">
        <v>23</v>
      </c>
      <c r="I49">
        <v>0</v>
      </c>
      <c r="J49">
        <v>41</v>
      </c>
      <c r="K49" t="s">
        <v>38</v>
      </c>
      <c r="L49" t="s">
        <v>29</v>
      </c>
      <c r="M49" s="13">
        <v>2870000</v>
      </c>
      <c r="N49" s="13">
        <v>1500000</v>
      </c>
      <c r="O49">
        <v>10059</v>
      </c>
      <c r="P49">
        <v>131</v>
      </c>
      <c r="Q49">
        <v>10190</v>
      </c>
      <c r="R49">
        <v>0.761693756</v>
      </c>
      <c r="S49">
        <v>1.4561157579999999</v>
      </c>
      <c r="T49" s="11">
        <v>1337808</v>
      </c>
    </row>
    <row r="50" spans="1:20" x14ac:dyDescent="0.3">
      <c r="A50" t="str">
        <f>VLOOKUP(B50,Table14[#All],2,FALSE)</f>
        <v>WEST INDIA</v>
      </c>
      <c r="B50" t="s">
        <v>67</v>
      </c>
      <c r="C50" t="s">
        <v>122</v>
      </c>
      <c r="D50" t="s">
        <v>123</v>
      </c>
      <c r="E50">
        <v>1</v>
      </c>
      <c r="F50" t="s">
        <v>21</v>
      </c>
      <c r="G50" t="s">
        <v>22</v>
      </c>
      <c r="H50" t="s">
        <v>23</v>
      </c>
      <c r="I50">
        <v>0</v>
      </c>
      <c r="J50">
        <v>35</v>
      </c>
      <c r="K50" t="s">
        <v>48</v>
      </c>
      <c r="L50" t="s">
        <v>61</v>
      </c>
      <c r="M50" s="13">
        <v>352929</v>
      </c>
      <c r="N50" s="13">
        <v>0</v>
      </c>
      <c r="O50">
        <v>750580</v>
      </c>
      <c r="P50">
        <v>9621</v>
      </c>
      <c r="Q50">
        <v>760201</v>
      </c>
      <c r="R50">
        <v>40.253711359999997</v>
      </c>
      <c r="S50">
        <v>59.930215529999998</v>
      </c>
      <c r="T50" s="11">
        <v>1888524</v>
      </c>
    </row>
    <row r="51" spans="1:20" x14ac:dyDescent="0.3">
      <c r="A51" t="str">
        <f>VLOOKUP(B51,Table14[#All],2,FALSE)</f>
        <v>WEST INDIA</v>
      </c>
      <c r="B51" t="s">
        <v>67</v>
      </c>
      <c r="C51" t="s">
        <v>122</v>
      </c>
      <c r="D51" t="s">
        <v>124</v>
      </c>
      <c r="E51">
        <v>0</v>
      </c>
      <c r="F51" t="s">
        <v>31</v>
      </c>
      <c r="G51" t="s">
        <v>32</v>
      </c>
      <c r="H51" t="s">
        <v>23</v>
      </c>
      <c r="I51">
        <v>2</v>
      </c>
      <c r="J51">
        <v>47</v>
      </c>
      <c r="K51" t="s">
        <v>48</v>
      </c>
      <c r="L51" t="s">
        <v>52</v>
      </c>
      <c r="M51" s="13">
        <v>136542038</v>
      </c>
      <c r="N51" s="13">
        <v>0</v>
      </c>
      <c r="O51">
        <v>426794</v>
      </c>
      <c r="P51">
        <v>3436</v>
      </c>
      <c r="Q51">
        <v>430230</v>
      </c>
      <c r="R51">
        <v>22.781283160000001</v>
      </c>
      <c r="S51">
        <v>33.917051710000003</v>
      </c>
      <c r="T51" s="11">
        <v>1888524</v>
      </c>
    </row>
    <row r="52" spans="1:20" x14ac:dyDescent="0.3">
      <c r="A52" t="str">
        <f>VLOOKUP(B52,Table14[#All],2,FALSE)</f>
        <v>WEST INDIA</v>
      </c>
      <c r="B52" t="s">
        <v>67</v>
      </c>
      <c r="C52" t="s">
        <v>122</v>
      </c>
      <c r="D52" t="s">
        <v>125</v>
      </c>
      <c r="E52">
        <v>0</v>
      </c>
      <c r="F52" t="s">
        <v>41</v>
      </c>
      <c r="G52" t="s">
        <v>42</v>
      </c>
      <c r="H52" t="s">
        <v>23</v>
      </c>
      <c r="I52">
        <v>0</v>
      </c>
      <c r="J52">
        <v>31</v>
      </c>
      <c r="K52" t="s">
        <v>48</v>
      </c>
      <c r="L52" t="s">
        <v>61</v>
      </c>
      <c r="M52" s="13">
        <v>16328526</v>
      </c>
      <c r="N52" s="13">
        <v>5844684</v>
      </c>
      <c r="O52">
        <v>56399</v>
      </c>
      <c r="P52">
        <v>250</v>
      </c>
      <c r="Q52">
        <v>56649</v>
      </c>
      <c r="R52">
        <v>2.999644167</v>
      </c>
      <c r="S52">
        <v>4.4659067529999996</v>
      </c>
      <c r="T52" s="11">
        <v>1888524</v>
      </c>
    </row>
    <row r="53" spans="1:20" x14ac:dyDescent="0.3">
      <c r="A53" t="str">
        <f>VLOOKUP(B53,Table14[#All],2,FALSE)</f>
        <v>SOUTH INDIA</v>
      </c>
      <c r="B53" t="s">
        <v>126</v>
      </c>
      <c r="C53" t="s">
        <v>127</v>
      </c>
      <c r="D53" t="s">
        <v>128</v>
      </c>
      <c r="E53">
        <v>1</v>
      </c>
      <c r="F53" t="s">
        <v>129</v>
      </c>
      <c r="G53" t="s">
        <v>130</v>
      </c>
      <c r="H53" t="s">
        <v>44</v>
      </c>
      <c r="I53">
        <v>0</v>
      </c>
      <c r="J53">
        <v>46</v>
      </c>
      <c r="K53" t="s">
        <v>38</v>
      </c>
      <c r="L53" t="s">
        <v>52</v>
      </c>
      <c r="M53" s="13">
        <v>85993362</v>
      </c>
      <c r="N53" s="13">
        <v>2431407</v>
      </c>
      <c r="O53">
        <v>482003</v>
      </c>
      <c r="P53">
        <v>3955</v>
      </c>
      <c r="Q53">
        <v>485958</v>
      </c>
      <c r="R53">
        <v>33.294919819999997</v>
      </c>
      <c r="S53">
        <v>39.337104410000002</v>
      </c>
      <c r="T53" s="11">
        <v>1459556</v>
      </c>
    </row>
    <row r="54" spans="1:20" x14ac:dyDescent="0.3">
      <c r="A54" t="str">
        <f>VLOOKUP(B54,Table14[#All],2,FALSE)</f>
        <v>SOUTH INDIA</v>
      </c>
      <c r="B54" t="s">
        <v>126</v>
      </c>
      <c r="C54" t="s">
        <v>127</v>
      </c>
      <c r="D54" t="s">
        <v>131</v>
      </c>
      <c r="E54">
        <v>0</v>
      </c>
      <c r="F54" t="s">
        <v>132</v>
      </c>
      <c r="G54" t="s">
        <v>114</v>
      </c>
      <c r="H54" t="s">
        <v>23</v>
      </c>
      <c r="I54">
        <v>0</v>
      </c>
      <c r="J54">
        <v>28</v>
      </c>
      <c r="K54" t="s">
        <v>38</v>
      </c>
      <c r="L54" t="s">
        <v>79</v>
      </c>
      <c r="M54" s="13">
        <v>73049918</v>
      </c>
      <c r="N54" s="13">
        <v>1537488</v>
      </c>
      <c r="O54">
        <v>443590</v>
      </c>
      <c r="P54">
        <v>2573</v>
      </c>
      <c r="Q54">
        <v>446163</v>
      </c>
      <c r="R54">
        <v>30.568405729999998</v>
      </c>
      <c r="S54">
        <v>36.115797069999999</v>
      </c>
      <c r="T54" s="11">
        <v>1459556</v>
      </c>
    </row>
    <row r="55" spans="1:20" x14ac:dyDescent="0.3">
      <c r="A55" t="str">
        <f>VLOOKUP(B55,Table14[#All],2,FALSE)</f>
        <v>SOUTH INDIA</v>
      </c>
      <c r="B55" t="s">
        <v>126</v>
      </c>
      <c r="C55" t="s">
        <v>127</v>
      </c>
      <c r="D55" t="s">
        <v>133</v>
      </c>
      <c r="E55">
        <v>0</v>
      </c>
      <c r="F55" t="s">
        <v>134</v>
      </c>
      <c r="G55" t="s">
        <v>135</v>
      </c>
      <c r="H55" t="s">
        <v>23</v>
      </c>
      <c r="I55">
        <v>1</v>
      </c>
      <c r="J55">
        <v>59</v>
      </c>
      <c r="K55" t="s">
        <v>38</v>
      </c>
      <c r="L55" t="s">
        <v>29</v>
      </c>
      <c r="M55" s="13">
        <v>28930012</v>
      </c>
      <c r="N55" s="13">
        <v>0</v>
      </c>
      <c r="O55">
        <v>253740</v>
      </c>
      <c r="P55">
        <v>1577</v>
      </c>
      <c r="Q55">
        <v>255317</v>
      </c>
      <c r="R55">
        <v>17.492785479999998</v>
      </c>
      <c r="S55">
        <v>20.667282950000001</v>
      </c>
      <c r="T55" s="11">
        <v>1459556</v>
      </c>
    </row>
    <row r="56" spans="1:20" x14ac:dyDescent="0.3">
      <c r="A56" t="str">
        <f>VLOOKUP(B56,Table14[#All],2,FALSE)</f>
        <v>SOUTH INDIA</v>
      </c>
      <c r="B56" t="s">
        <v>126</v>
      </c>
      <c r="C56" t="s">
        <v>127</v>
      </c>
      <c r="D56" t="s">
        <v>33</v>
      </c>
      <c r="E56">
        <v>0</v>
      </c>
      <c r="F56" t="s">
        <v>33</v>
      </c>
      <c r="G56" t="s">
        <v>2885</v>
      </c>
      <c r="H56" t="s">
        <v>34</v>
      </c>
      <c r="K56" t="s">
        <v>34</v>
      </c>
      <c r="L56" t="s">
        <v>34</v>
      </c>
      <c r="M56" s="13"/>
      <c r="N56" s="13"/>
      <c r="O56">
        <v>16427</v>
      </c>
      <c r="P56">
        <v>41</v>
      </c>
      <c r="Q56">
        <v>16468</v>
      </c>
      <c r="R56">
        <v>1.1282883290000001</v>
      </c>
      <c r="S56">
        <v>1.3330440809999999</v>
      </c>
      <c r="T56" s="11">
        <v>1459556</v>
      </c>
    </row>
    <row r="57" spans="1:20" x14ac:dyDescent="0.3">
      <c r="A57" t="str">
        <f>VLOOKUP(B57,Table14[#All],2,FALSE)</f>
        <v>NORTH INDIA</v>
      </c>
      <c r="B57" t="s">
        <v>136</v>
      </c>
      <c r="C57" t="s">
        <v>137</v>
      </c>
      <c r="D57" t="s">
        <v>138</v>
      </c>
      <c r="E57">
        <v>1</v>
      </c>
      <c r="F57" t="s">
        <v>21</v>
      </c>
      <c r="G57" t="s">
        <v>22</v>
      </c>
      <c r="H57" t="s">
        <v>23</v>
      </c>
      <c r="I57">
        <v>0</v>
      </c>
      <c r="J57">
        <v>67</v>
      </c>
      <c r="K57" t="s">
        <v>38</v>
      </c>
      <c r="L57" t="s">
        <v>29</v>
      </c>
      <c r="M57" s="13">
        <v>54361499</v>
      </c>
      <c r="N57" s="13">
        <v>188861</v>
      </c>
      <c r="O57">
        <v>744438</v>
      </c>
      <c r="P57">
        <v>2070</v>
      </c>
      <c r="Q57">
        <v>746508</v>
      </c>
      <c r="R57">
        <v>40.271002330000002</v>
      </c>
      <c r="S57">
        <v>56.642805869999997</v>
      </c>
      <c r="T57" s="11">
        <v>1853711</v>
      </c>
    </row>
    <row r="58" spans="1:20" x14ac:dyDescent="0.3">
      <c r="A58" t="str">
        <f>VLOOKUP(B58,Table14[#All],2,FALSE)</f>
        <v>NORTH INDIA</v>
      </c>
      <c r="B58" t="s">
        <v>136</v>
      </c>
      <c r="C58" t="s">
        <v>137</v>
      </c>
      <c r="D58" t="s">
        <v>139</v>
      </c>
      <c r="E58">
        <v>0</v>
      </c>
      <c r="F58" t="s">
        <v>31</v>
      </c>
      <c r="G58" t="s">
        <v>32</v>
      </c>
      <c r="H58" t="s">
        <v>44</v>
      </c>
      <c r="I58">
        <v>0</v>
      </c>
      <c r="J58">
        <v>56</v>
      </c>
      <c r="K58" t="s">
        <v>38</v>
      </c>
      <c r="L58" t="s">
        <v>29</v>
      </c>
      <c r="M58" s="13">
        <v>240508152</v>
      </c>
      <c r="N58" s="13">
        <v>0</v>
      </c>
      <c r="O58">
        <v>403678</v>
      </c>
      <c r="P58">
        <v>485</v>
      </c>
      <c r="Q58">
        <v>404163</v>
      </c>
      <c r="R58">
        <v>21.802913180000001</v>
      </c>
      <c r="S58">
        <v>30.66668589</v>
      </c>
      <c r="T58" s="11">
        <v>1853711</v>
      </c>
    </row>
    <row r="59" spans="1:20" x14ac:dyDescent="0.3">
      <c r="A59" t="str">
        <f>VLOOKUP(B59,Table14[#All],2,FALSE)</f>
        <v>NORTH INDIA</v>
      </c>
      <c r="B59" t="s">
        <v>136</v>
      </c>
      <c r="C59" t="s">
        <v>137</v>
      </c>
      <c r="D59" t="s">
        <v>140</v>
      </c>
      <c r="E59">
        <v>0</v>
      </c>
      <c r="F59" t="s">
        <v>41</v>
      </c>
      <c r="G59" t="s">
        <v>42</v>
      </c>
      <c r="H59" t="s">
        <v>23</v>
      </c>
      <c r="I59">
        <v>0</v>
      </c>
      <c r="J59">
        <v>55</v>
      </c>
      <c r="K59" t="s">
        <v>38</v>
      </c>
      <c r="L59" t="s">
        <v>61</v>
      </c>
      <c r="M59" s="13">
        <v>38090737</v>
      </c>
      <c r="N59" s="13">
        <v>73613</v>
      </c>
      <c r="O59">
        <v>96205</v>
      </c>
      <c r="P59">
        <v>91</v>
      </c>
      <c r="Q59">
        <v>96296</v>
      </c>
      <c r="R59">
        <v>5.194768764</v>
      </c>
      <c r="S59">
        <v>7.3066539600000002</v>
      </c>
      <c r="T59" s="11">
        <v>1853711</v>
      </c>
    </row>
    <row r="60" spans="1:20" x14ac:dyDescent="0.3">
      <c r="A60" t="str">
        <f>VLOOKUP(B60,Table14[#All],2,FALSE)</f>
        <v>NORTH INDIA</v>
      </c>
      <c r="B60" t="s">
        <v>136</v>
      </c>
      <c r="C60" t="s">
        <v>137</v>
      </c>
      <c r="D60" t="s">
        <v>141</v>
      </c>
      <c r="E60">
        <v>0</v>
      </c>
      <c r="F60" t="s">
        <v>142</v>
      </c>
      <c r="G60" t="s">
        <v>143</v>
      </c>
      <c r="H60" t="s">
        <v>23</v>
      </c>
      <c r="I60">
        <v>1</v>
      </c>
      <c r="J60">
        <v>61</v>
      </c>
      <c r="K60" t="s">
        <v>38</v>
      </c>
      <c r="L60" t="s">
        <v>61</v>
      </c>
      <c r="M60" s="13">
        <v>4415779</v>
      </c>
      <c r="N60" s="13">
        <v>0</v>
      </c>
      <c r="O60">
        <v>19518</v>
      </c>
      <c r="P60">
        <v>57</v>
      </c>
      <c r="Q60">
        <v>19575</v>
      </c>
      <c r="R60">
        <v>1.05598985</v>
      </c>
      <c r="S60">
        <v>1.485292756</v>
      </c>
      <c r="T60" s="11">
        <v>1853711</v>
      </c>
    </row>
    <row r="61" spans="1:20" x14ac:dyDescent="0.3">
      <c r="A61" t="str">
        <f>VLOOKUP(B61,Table14[#All],2,FALSE)</f>
        <v>CENTRAL INDIA</v>
      </c>
      <c r="B61" t="s">
        <v>35</v>
      </c>
      <c r="C61" t="s">
        <v>144</v>
      </c>
      <c r="D61" t="s">
        <v>145</v>
      </c>
      <c r="E61">
        <v>1</v>
      </c>
      <c r="F61" t="s">
        <v>41</v>
      </c>
      <c r="G61" t="s">
        <v>42</v>
      </c>
      <c r="H61" t="s">
        <v>23</v>
      </c>
      <c r="I61">
        <v>1</v>
      </c>
      <c r="J61">
        <v>38</v>
      </c>
      <c r="K61" t="s">
        <v>48</v>
      </c>
      <c r="L61" t="s">
        <v>52</v>
      </c>
      <c r="M61" s="13">
        <v>307265103</v>
      </c>
      <c r="N61" s="13">
        <v>24739098</v>
      </c>
      <c r="O61">
        <v>563445</v>
      </c>
      <c r="P61">
        <v>673</v>
      </c>
      <c r="Q61">
        <v>564118</v>
      </c>
      <c r="R61">
        <v>31.591621459999999</v>
      </c>
      <c r="S61">
        <v>51.724760799999999</v>
      </c>
      <c r="T61" s="11">
        <v>1785657</v>
      </c>
    </row>
    <row r="62" spans="1:20" x14ac:dyDescent="0.3">
      <c r="A62" t="str">
        <f>VLOOKUP(B62,Table14[#All],2,FALSE)</f>
        <v>CENTRAL INDIA</v>
      </c>
      <c r="B62" t="s">
        <v>35</v>
      </c>
      <c r="C62" t="s">
        <v>144</v>
      </c>
      <c r="D62" t="s">
        <v>146</v>
      </c>
      <c r="E62">
        <v>0</v>
      </c>
      <c r="F62" t="s">
        <v>21</v>
      </c>
      <c r="G62" t="s">
        <v>22</v>
      </c>
      <c r="H62" t="s">
        <v>23</v>
      </c>
      <c r="I62">
        <v>0</v>
      </c>
      <c r="J62">
        <v>71</v>
      </c>
      <c r="K62" t="s">
        <v>48</v>
      </c>
      <c r="L62" t="s">
        <v>79</v>
      </c>
      <c r="M62" s="13">
        <v>24116406</v>
      </c>
      <c r="N62" s="13">
        <v>12848</v>
      </c>
      <c r="O62">
        <v>467287</v>
      </c>
      <c r="P62">
        <v>951</v>
      </c>
      <c r="Q62">
        <v>468238</v>
      </c>
      <c r="R62">
        <v>26.222169210000001</v>
      </c>
      <c r="S62">
        <v>42.933390789999997</v>
      </c>
      <c r="T62" s="11">
        <v>1785657</v>
      </c>
    </row>
    <row r="63" spans="1:20" x14ac:dyDescent="0.3">
      <c r="A63" t="str">
        <f>VLOOKUP(B63,Table14[#All],2,FALSE)</f>
        <v>CENTRAL INDIA</v>
      </c>
      <c r="B63" t="s">
        <v>35</v>
      </c>
      <c r="C63" t="s">
        <v>144</v>
      </c>
      <c r="D63" t="s">
        <v>147</v>
      </c>
      <c r="E63">
        <v>0</v>
      </c>
      <c r="F63" t="s">
        <v>148</v>
      </c>
      <c r="G63" t="s">
        <v>149</v>
      </c>
      <c r="H63" t="s">
        <v>23</v>
      </c>
      <c r="I63">
        <v>0</v>
      </c>
      <c r="J63">
        <v>36</v>
      </c>
      <c r="K63" t="s">
        <v>48</v>
      </c>
      <c r="L63" t="s">
        <v>25</v>
      </c>
      <c r="M63" s="13">
        <v>2137783</v>
      </c>
      <c r="N63" s="13">
        <v>0</v>
      </c>
      <c r="O63">
        <v>15164</v>
      </c>
      <c r="P63">
        <v>3</v>
      </c>
      <c r="Q63">
        <v>15167</v>
      </c>
      <c r="R63">
        <v>0.84937924799999998</v>
      </c>
      <c r="S63">
        <v>1.390683238</v>
      </c>
      <c r="T63" s="11">
        <v>1785657</v>
      </c>
    </row>
    <row r="64" spans="1:20" x14ac:dyDescent="0.3">
      <c r="A64" t="str">
        <f>VLOOKUP(B64,Table14[#All],2,FALSE)</f>
        <v>CENTRAL INDIA</v>
      </c>
      <c r="B64" t="s">
        <v>35</v>
      </c>
      <c r="C64" t="s">
        <v>144</v>
      </c>
      <c r="D64" t="s">
        <v>33</v>
      </c>
      <c r="E64">
        <v>0</v>
      </c>
      <c r="F64" t="s">
        <v>33</v>
      </c>
      <c r="G64" t="s">
        <v>2885</v>
      </c>
      <c r="H64" t="s">
        <v>34</v>
      </c>
      <c r="K64" t="s">
        <v>34</v>
      </c>
      <c r="L64" t="s">
        <v>34</v>
      </c>
      <c r="M64" s="13"/>
      <c r="N64" s="13"/>
      <c r="O64">
        <v>11329</v>
      </c>
      <c r="P64">
        <v>15</v>
      </c>
      <c r="Q64">
        <v>11344</v>
      </c>
      <c r="R64">
        <v>0.63528437999999998</v>
      </c>
      <c r="S64">
        <v>1.040147073</v>
      </c>
      <c r="T64" s="11">
        <v>1785657</v>
      </c>
    </row>
    <row r="65" spans="1:20" x14ac:dyDescent="0.3">
      <c r="A65" t="str">
        <f>VLOOKUP(B65,Table14[#All],2,FALSE)</f>
        <v>CENTRAL INDIA</v>
      </c>
      <c r="B65" t="s">
        <v>35</v>
      </c>
      <c r="C65" t="s">
        <v>150</v>
      </c>
      <c r="D65" t="s">
        <v>151</v>
      </c>
      <c r="E65">
        <v>1</v>
      </c>
      <c r="F65" t="s">
        <v>21</v>
      </c>
      <c r="G65" t="s">
        <v>22</v>
      </c>
      <c r="H65" t="s">
        <v>44</v>
      </c>
      <c r="I65">
        <v>0</v>
      </c>
      <c r="J65">
        <v>43</v>
      </c>
      <c r="K65" t="s">
        <v>48</v>
      </c>
      <c r="L65" t="s">
        <v>25</v>
      </c>
      <c r="M65" s="13">
        <v>111099609</v>
      </c>
      <c r="N65" s="13">
        <v>0</v>
      </c>
      <c r="O65">
        <v>467598</v>
      </c>
      <c r="P65">
        <v>916</v>
      </c>
      <c r="Q65">
        <v>468514</v>
      </c>
      <c r="R65">
        <v>26.87180781</v>
      </c>
      <c r="S65">
        <v>49.685669320000002</v>
      </c>
      <c r="T65" s="11">
        <v>1743515</v>
      </c>
    </row>
    <row r="66" spans="1:20" x14ac:dyDescent="0.3">
      <c r="A66" t="str">
        <f>VLOOKUP(B66,Table14[#All],2,FALSE)</f>
        <v>CENTRAL INDIA</v>
      </c>
      <c r="B66" t="s">
        <v>35</v>
      </c>
      <c r="C66" t="s">
        <v>150</v>
      </c>
      <c r="D66" t="s">
        <v>152</v>
      </c>
      <c r="E66">
        <v>0</v>
      </c>
      <c r="F66" t="s">
        <v>31</v>
      </c>
      <c r="G66" t="s">
        <v>32</v>
      </c>
      <c r="H66" t="s">
        <v>23</v>
      </c>
      <c r="I66">
        <v>6</v>
      </c>
      <c r="J66">
        <v>48</v>
      </c>
      <c r="K66" t="s">
        <v>48</v>
      </c>
      <c r="L66" t="s">
        <v>29</v>
      </c>
      <c r="M66" s="13">
        <v>158877063</v>
      </c>
      <c r="N66" s="13">
        <v>7201904</v>
      </c>
      <c r="O66">
        <v>412867</v>
      </c>
      <c r="P66">
        <v>527</v>
      </c>
      <c r="Q66">
        <v>413394</v>
      </c>
      <c r="R66">
        <v>23.710378169999998</v>
      </c>
      <c r="S66">
        <v>43.8402216</v>
      </c>
      <c r="T66" s="11">
        <v>1743515</v>
      </c>
    </row>
    <row r="67" spans="1:20" x14ac:dyDescent="0.3">
      <c r="A67" t="str">
        <f>VLOOKUP(B67,Table14[#All],2,FALSE)</f>
        <v>WEST INDIA</v>
      </c>
      <c r="B67" t="s">
        <v>45</v>
      </c>
      <c r="C67" t="s">
        <v>153</v>
      </c>
      <c r="D67" t="s">
        <v>154</v>
      </c>
      <c r="E67">
        <v>1</v>
      </c>
      <c r="F67" t="s">
        <v>155</v>
      </c>
      <c r="G67" t="s">
        <v>156</v>
      </c>
      <c r="H67" t="s">
        <v>44</v>
      </c>
      <c r="I67">
        <v>1</v>
      </c>
      <c r="J67">
        <v>33</v>
      </c>
      <c r="K67" t="s">
        <v>38</v>
      </c>
      <c r="L67" t="s">
        <v>61</v>
      </c>
      <c r="M67" s="13">
        <v>124554656</v>
      </c>
      <c r="N67" s="13">
        <v>70576979</v>
      </c>
      <c r="O67">
        <v>507844</v>
      </c>
      <c r="P67">
        <v>3103</v>
      </c>
      <c r="Q67">
        <v>510947</v>
      </c>
      <c r="R67">
        <v>27.87352074</v>
      </c>
      <c r="S67">
        <v>45.872031589999999</v>
      </c>
      <c r="T67" s="11">
        <v>1833091</v>
      </c>
    </row>
    <row r="68" spans="1:20" x14ac:dyDescent="0.3">
      <c r="A68" t="str">
        <f>VLOOKUP(B68,Table14[#All],2,FALSE)</f>
        <v>WEST INDIA</v>
      </c>
      <c r="B68" t="s">
        <v>45</v>
      </c>
      <c r="C68" t="s">
        <v>153</v>
      </c>
      <c r="D68" t="s">
        <v>157</v>
      </c>
      <c r="E68">
        <v>0</v>
      </c>
      <c r="F68" t="s">
        <v>158</v>
      </c>
      <c r="G68" t="s">
        <v>159</v>
      </c>
      <c r="H68" t="s">
        <v>23</v>
      </c>
      <c r="I68">
        <v>2</v>
      </c>
      <c r="J68">
        <v>71</v>
      </c>
      <c r="K68" t="s">
        <v>38</v>
      </c>
      <c r="L68" t="s">
        <v>52</v>
      </c>
      <c r="M68" s="13">
        <v>44015877</v>
      </c>
      <c r="N68" s="13">
        <v>8545894</v>
      </c>
      <c r="O68">
        <v>470549</v>
      </c>
      <c r="P68">
        <v>3447</v>
      </c>
      <c r="Q68">
        <v>473996</v>
      </c>
      <c r="R68">
        <v>25.8577452</v>
      </c>
      <c r="S68">
        <v>42.554627940000003</v>
      </c>
      <c r="T68" s="11">
        <v>1833091</v>
      </c>
    </row>
    <row r="69" spans="1:20" x14ac:dyDescent="0.3">
      <c r="A69" t="str">
        <f>VLOOKUP(B69,Table14[#All],2,FALSE)</f>
        <v>WEST INDIA</v>
      </c>
      <c r="B69" t="s">
        <v>45</v>
      </c>
      <c r="C69" t="s">
        <v>153</v>
      </c>
      <c r="D69" t="s">
        <v>160</v>
      </c>
      <c r="E69">
        <v>0</v>
      </c>
      <c r="F69" t="s">
        <v>54</v>
      </c>
      <c r="G69" t="s">
        <v>161</v>
      </c>
      <c r="H69" t="s">
        <v>23</v>
      </c>
      <c r="I69">
        <v>2</v>
      </c>
      <c r="J69">
        <v>47</v>
      </c>
      <c r="K69" t="s">
        <v>38</v>
      </c>
      <c r="L69" t="s">
        <v>59</v>
      </c>
      <c r="M69" s="13">
        <v>351944996</v>
      </c>
      <c r="N69" s="13">
        <v>79139288</v>
      </c>
      <c r="O69">
        <v>64585</v>
      </c>
      <c r="P69">
        <v>550</v>
      </c>
      <c r="Q69">
        <v>65135</v>
      </c>
      <c r="R69">
        <v>3.5532878619999999</v>
      </c>
      <c r="S69">
        <v>5.8477195819999999</v>
      </c>
      <c r="T69" s="11">
        <v>1833091</v>
      </c>
    </row>
    <row r="70" spans="1:20" x14ac:dyDescent="0.3">
      <c r="A70" t="str">
        <f>VLOOKUP(B70,Table14[#All],2,FALSE)</f>
        <v>WEST INDIA</v>
      </c>
      <c r="B70" t="s">
        <v>45</v>
      </c>
      <c r="C70" t="s">
        <v>153</v>
      </c>
      <c r="D70" t="s">
        <v>162</v>
      </c>
      <c r="E70">
        <v>0</v>
      </c>
      <c r="F70" t="s">
        <v>41</v>
      </c>
      <c r="G70" t="s">
        <v>42</v>
      </c>
      <c r="H70" t="s">
        <v>23</v>
      </c>
      <c r="I70">
        <v>3</v>
      </c>
      <c r="J70">
        <v>56</v>
      </c>
      <c r="K70" t="s">
        <v>38</v>
      </c>
      <c r="L70" t="s">
        <v>25</v>
      </c>
      <c r="M70" s="13">
        <v>338097138</v>
      </c>
      <c r="N70" s="13">
        <v>6600000</v>
      </c>
      <c r="O70">
        <v>12232</v>
      </c>
      <c r="P70">
        <v>104</v>
      </c>
      <c r="Q70">
        <v>12336</v>
      </c>
      <c r="R70">
        <v>0.67296168099999998</v>
      </c>
      <c r="S70">
        <v>1.107507005</v>
      </c>
      <c r="T70" s="11">
        <v>1833091</v>
      </c>
    </row>
    <row r="71" spans="1:20" x14ac:dyDescent="0.3">
      <c r="A71" t="str">
        <f>VLOOKUP(B71,Table14[#All],2,FALSE)</f>
        <v>WEST INDIA</v>
      </c>
      <c r="B71" t="s">
        <v>56</v>
      </c>
      <c r="C71" t="s">
        <v>163</v>
      </c>
      <c r="D71" t="s">
        <v>164</v>
      </c>
      <c r="E71">
        <v>1</v>
      </c>
      <c r="F71" t="s">
        <v>21</v>
      </c>
      <c r="G71" t="s">
        <v>22</v>
      </c>
      <c r="H71" t="s">
        <v>23</v>
      </c>
      <c r="I71">
        <v>0</v>
      </c>
      <c r="J71">
        <v>64</v>
      </c>
      <c r="K71" t="s">
        <v>48</v>
      </c>
      <c r="L71" t="s">
        <v>25</v>
      </c>
      <c r="M71" s="13">
        <v>35900763</v>
      </c>
      <c r="N71" s="13">
        <v>828961</v>
      </c>
      <c r="O71">
        <v>527593</v>
      </c>
      <c r="P71">
        <v>1442</v>
      </c>
      <c r="Q71">
        <v>529035</v>
      </c>
      <c r="R71">
        <v>32.487007589999997</v>
      </c>
      <c r="S71">
        <v>58.043673599999998</v>
      </c>
      <c r="T71" s="11">
        <v>1628451</v>
      </c>
    </row>
    <row r="72" spans="1:20" x14ac:dyDescent="0.3">
      <c r="A72" t="str">
        <f>VLOOKUP(B72,Table14[#All],2,FALSE)</f>
        <v>WEST INDIA</v>
      </c>
      <c r="B72" t="s">
        <v>56</v>
      </c>
      <c r="C72" t="s">
        <v>163</v>
      </c>
      <c r="D72" t="s">
        <v>165</v>
      </c>
      <c r="E72">
        <v>0</v>
      </c>
      <c r="F72" t="s">
        <v>31</v>
      </c>
      <c r="G72" t="s">
        <v>32</v>
      </c>
      <c r="H72" t="s">
        <v>23</v>
      </c>
      <c r="I72">
        <v>0</v>
      </c>
      <c r="J72">
        <v>42</v>
      </c>
      <c r="K72" t="s">
        <v>48</v>
      </c>
      <c r="L72" t="s">
        <v>52</v>
      </c>
      <c r="M72" s="13">
        <v>14342991</v>
      </c>
      <c r="N72" s="13">
        <v>0</v>
      </c>
      <c r="O72">
        <v>326781</v>
      </c>
      <c r="P72">
        <v>823</v>
      </c>
      <c r="Q72">
        <v>327604</v>
      </c>
      <c r="R72">
        <v>20.117522730000001</v>
      </c>
      <c r="S72">
        <v>35.943443530000003</v>
      </c>
      <c r="T72" s="11">
        <v>1628451</v>
      </c>
    </row>
    <row r="73" spans="1:20" x14ac:dyDescent="0.3">
      <c r="A73" t="str">
        <f>VLOOKUP(B73,Table14[#All],2,FALSE)</f>
        <v>WEST INDIA</v>
      </c>
      <c r="B73" t="s">
        <v>56</v>
      </c>
      <c r="C73" t="s">
        <v>163</v>
      </c>
      <c r="D73" t="s">
        <v>33</v>
      </c>
      <c r="E73">
        <v>0</v>
      </c>
      <c r="F73" t="s">
        <v>33</v>
      </c>
      <c r="G73" t="s">
        <v>2885</v>
      </c>
      <c r="H73" t="s">
        <v>34</v>
      </c>
      <c r="K73" t="s">
        <v>34</v>
      </c>
      <c r="L73" t="s">
        <v>34</v>
      </c>
      <c r="M73" s="13"/>
      <c r="N73" s="13"/>
      <c r="O73">
        <v>17513</v>
      </c>
      <c r="P73">
        <v>54</v>
      </c>
      <c r="Q73">
        <v>17567</v>
      </c>
      <c r="R73">
        <v>1.07875521</v>
      </c>
      <c r="S73">
        <v>1.927383281</v>
      </c>
      <c r="T73" s="11">
        <v>1628451</v>
      </c>
    </row>
    <row r="74" spans="1:20" x14ac:dyDescent="0.3">
      <c r="A74" t="str">
        <f>VLOOKUP(B74,Table14[#All],2,FALSE)</f>
        <v>WEST INDIA</v>
      </c>
      <c r="B74" t="s">
        <v>56</v>
      </c>
      <c r="C74" t="s">
        <v>163</v>
      </c>
      <c r="D74" t="s">
        <v>166</v>
      </c>
      <c r="E74">
        <v>0</v>
      </c>
      <c r="F74" t="s">
        <v>41</v>
      </c>
      <c r="G74" t="s">
        <v>42</v>
      </c>
      <c r="H74" t="s">
        <v>23</v>
      </c>
      <c r="I74">
        <v>0</v>
      </c>
      <c r="J74">
        <v>47</v>
      </c>
      <c r="K74" t="s">
        <v>38</v>
      </c>
      <c r="L74" t="s">
        <v>167</v>
      </c>
      <c r="M74" s="13">
        <v>133189</v>
      </c>
      <c r="N74" s="13">
        <v>0</v>
      </c>
      <c r="O74">
        <v>9664</v>
      </c>
      <c r="P74">
        <v>27</v>
      </c>
      <c r="Q74">
        <v>9691</v>
      </c>
      <c r="R74">
        <v>0.59510540999999995</v>
      </c>
      <c r="S74">
        <v>1.06325903</v>
      </c>
      <c r="T74" s="11">
        <v>1628451</v>
      </c>
    </row>
    <row r="75" spans="1:20" x14ac:dyDescent="0.3">
      <c r="A75" t="str">
        <f>VLOOKUP(B75,Table14[#All],2,FALSE)</f>
        <v>NORTH INDIA</v>
      </c>
      <c r="B75" t="s">
        <v>168</v>
      </c>
      <c r="C75" t="s">
        <v>169</v>
      </c>
      <c r="D75" t="s">
        <v>170</v>
      </c>
      <c r="E75">
        <v>1</v>
      </c>
      <c r="F75" t="s">
        <v>31</v>
      </c>
      <c r="G75" t="s">
        <v>32</v>
      </c>
      <c r="H75" t="s">
        <v>23</v>
      </c>
      <c r="I75">
        <v>0</v>
      </c>
      <c r="J75">
        <v>46</v>
      </c>
      <c r="K75" t="s">
        <v>48</v>
      </c>
      <c r="L75" t="s">
        <v>25</v>
      </c>
      <c r="M75" s="13">
        <v>34011739</v>
      </c>
      <c r="N75" s="13">
        <v>9031565</v>
      </c>
      <c r="O75">
        <v>444052</v>
      </c>
      <c r="P75">
        <v>980</v>
      </c>
      <c r="Q75">
        <v>445032</v>
      </c>
      <c r="R75">
        <v>29.513852279999998</v>
      </c>
      <c r="S75">
        <v>51.712910569999998</v>
      </c>
      <c r="T75" s="11">
        <v>1507875</v>
      </c>
    </row>
    <row r="76" spans="1:20" x14ac:dyDescent="0.3">
      <c r="A76" t="str">
        <f>VLOOKUP(B76,Table14[#All],2,FALSE)</f>
        <v>NORTH INDIA</v>
      </c>
      <c r="B76" t="s">
        <v>168</v>
      </c>
      <c r="C76" t="s">
        <v>169</v>
      </c>
      <c r="D76" t="s">
        <v>171</v>
      </c>
      <c r="E76">
        <v>0</v>
      </c>
      <c r="F76" t="s">
        <v>21</v>
      </c>
      <c r="G76" t="s">
        <v>22</v>
      </c>
      <c r="H76" t="s">
        <v>23</v>
      </c>
      <c r="I76">
        <v>0</v>
      </c>
      <c r="J76">
        <v>67</v>
      </c>
      <c r="K76" t="s">
        <v>48</v>
      </c>
      <c r="L76" t="s">
        <v>29</v>
      </c>
      <c r="M76" s="13">
        <v>340505737</v>
      </c>
      <c r="N76" s="13">
        <v>57940950</v>
      </c>
      <c r="O76">
        <v>344049</v>
      </c>
      <c r="P76">
        <v>1357</v>
      </c>
      <c r="Q76">
        <v>345406</v>
      </c>
      <c r="R76">
        <v>22.906805940000002</v>
      </c>
      <c r="S76">
        <v>40.136326349999997</v>
      </c>
      <c r="T76" s="11">
        <v>1507875</v>
      </c>
    </row>
    <row r="77" spans="1:20" x14ac:dyDescent="0.3">
      <c r="A77" t="str">
        <f>VLOOKUP(B77,Table14[#All],2,FALSE)</f>
        <v>NORTH INDIA</v>
      </c>
      <c r="B77" t="s">
        <v>168</v>
      </c>
      <c r="C77" t="s">
        <v>169</v>
      </c>
      <c r="D77" t="s">
        <v>172</v>
      </c>
      <c r="E77">
        <v>0</v>
      </c>
      <c r="F77" t="s">
        <v>173</v>
      </c>
      <c r="G77" t="s">
        <v>174</v>
      </c>
      <c r="H77" t="s">
        <v>23</v>
      </c>
      <c r="I77">
        <v>0</v>
      </c>
      <c r="J77">
        <v>58</v>
      </c>
      <c r="K77" t="s">
        <v>48</v>
      </c>
      <c r="L77" t="s">
        <v>61</v>
      </c>
      <c r="M77" s="13">
        <v>14878922</v>
      </c>
      <c r="N77" s="13">
        <v>2789687</v>
      </c>
      <c r="O77">
        <v>19800</v>
      </c>
      <c r="P77">
        <v>287</v>
      </c>
      <c r="Q77">
        <v>20087</v>
      </c>
      <c r="R77">
        <v>1.3321396000000001</v>
      </c>
      <c r="S77">
        <v>2.334118074</v>
      </c>
      <c r="T77" s="11">
        <v>1507875</v>
      </c>
    </row>
    <row r="78" spans="1:20" x14ac:dyDescent="0.3">
      <c r="A78" t="str">
        <f>VLOOKUP(B78,Table14[#All],2,FALSE)</f>
        <v>NORTH INDIA</v>
      </c>
      <c r="B78" t="s">
        <v>168</v>
      </c>
      <c r="C78" t="s">
        <v>169</v>
      </c>
      <c r="D78" t="s">
        <v>175</v>
      </c>
      <c r="E78">
        <v>0</v>
      </c>
      <c r="F78" t="s">
        <v>87</v>
      </c>
      <c r="G78" t="s">
        <v>2924</v>
      </c>
      <c r="H78" t="s">
        <v>44</v>
      </c>
      <c r="I78">
        <v>0</v>
      </c>
      <c r="J78">
        <v>55</v>
      </c>
      <c r="K78" t="s">
        <v>48</v>
      </c>
      <c r="L78" t="s">
        <v>52</v>
      </c>
      <c r="M78" s="13">
        <v>661000</v>
      </c>
      <c r="N78" s="13">
        <v>0</v>
      </c>
      <c r="O78">
        <v>16278</v>
      </c>
      <c r="P78">
        <v>57</v>
      </c>
      <c r="Q78">
        <v>16335</v>
      </c>
      <c r="R78">
        <v>1.083312609</v>
      </c>
      <c r="S78">
        <v>1.8981340529999999</v>
      </c>
      <c r="T78" s="11">
        <v>1507875</v>
      </c>
    </row>
    <row r="79" spans="1:20" x14ac:dyDescent="0.3">
      <c r="A79" t="str">
        <f>VLOOKUP(B79,Table14[#All],2,FALSE)</f>
        <v>NORTH INDIA</v>
      </c>
      <c r="B79" t="s">
        <v>168</v>
      </c>
      <c r="C79" t="s">
        <v>169</v>
      </c>
      <c r="D79" t="s">
        <v>33</v>
      </c>
      <c r="E79">
        <v>0</v>
      </c>
      <c r="F79" t="s">
        <v>33</v>
      </c>
      <c r="G79" t="s">
        <v>2885</v>
      </c>
      <c r="H79" t="s">
        <v>34</v>
      </c>
      <c r="K79" t="s">
        <v>34</v>
      </c>
      <c r="L79" t="s">
        <v>34</v>
      </c>
      <c r="M79" s="13"/>
      <c r="N79" s="13"/>
      <c r="O79">
        <v>8713</v>
      </c>
      <c r="P79">
        <v>50</v>
      </c>
      <c r="Q79">
        <v>8763</v>
      </c>
      <c r="R79">
        <v>0.58114896800000004</v>
      </c>
      <c r="S79">
        <v>1.0182643840000001</v>
      </c>
      <c r="T79" s="11">
        <v>1507875</v>
      </c>
    </row>
    <row r="80" spans="1:20" x14ac:dyDescent="0.3">
      <c r="A80" t="str">
        <f>VLOOKUP(B80,Table14[#All],2,FALSE)</f>
        <v>CENTRAL INDIA</v>
      </c>
      <c r="B80" t="s">
        <v>35</v>
      </c>
      <c r="C80" t="s">
        <v>176</v>
      </c>
      <c r="D80" t="s">
        <v>177</v>
      </c>
      <c r="E80">
        <v>1</v>
      </c>
      <c r="F80" t="s">
        <v>41</v>
      </c>
      <c r="G80" t="s">
        <v>42</v>
      </c>
      <c r="H80" t="s">
        <v>23</v>
      </c>
      <c r="I80">
        <v>0</v>
      </c>
      <c r="J80">
        <v>43</v>
      </c>
      <c r="K80" t="s">
        <v>48</v>
      </c>
      <c r="L80" t="s">
        <v>52</v>
      </c>
      <c r="M80" s="13">
        <v>74920879</v>
      </c>
      <c r="N80" s="13">
        <v>19579691</v>
      </c>
      <c r="O80">
        <v>600744</v>
      </c>
      <c r="P80">
        <v>338</v>
      </c>
      <c r="Q80">
        <v>601082</v>
      </c>
      <c r="R80">
        <v>36.508091729999997</v>
      </c>
      <c r="S80">
        <v>51.385334010000001</v>
      </c>
      <c r="T80" s="11">
        <v>1646435</v>
      </c>
    </row>
    <row r="81" spans="1:20" x14ac:dyDescent="0.3">
      <c r="A81" t="str">
        <f>VLOOKUP(B81,Table14[#All],2,FALSE)</f>
        <v>CENTRAL INDIA</v>
      </c>
      <c r="B81" t="s">
        <v>35</v>
      </c>
      <c r="C81" t="s">
        <v>176</v>
      </c>
      <c r="D81" t="s">
        <v>178</v>
      </c>
      <c r="E81">
        <v>0</v>
      </c>
      <c r="F81" t="s">
        <v>21</v>
      </c>
      <c r="G81" t="s">
        <v>22</v>
      </c>
      <c r="H81" t="s">
        <v>23</v>
      </c>
      <c r="I81">
        <v>0</v>
      </c>
      <c r="J81">
        <v>58</v>
      </c>
      <c r="K81" t="s">
        <v>48</v>
      </c>
      <c r="L81" t="s">
        <v>66</v>
      </c>
      <c r="M81" s="13">
        <v>1821251171</v>
      </c>
      <c r="N81" s="13">
        <v>10700504</v>
      </c>
      <c r="O81">
        <v>536380</v>
      </c>
      <c r="P81">
        <v>1454</v>
      </c>
      <c r="Q81">
        <v>537834</v>
      </c>
      <c r="R81">
        <v>32.666579609999999</v>
      </c>
      <c r="S81">
        <v>45.978385199999998</v>
      </c>
      <c r="T81" s="11">
        <v>1646435</v>
      </c>
    </row>
    <row r="82" spans="1:20" x14ac:dyDescent="0.3">
      <c r="A82" t="str">
        <f>VLOOKUP(B82,Table14[#All],2,FALSE)</f>
        <v>CENTRAL INDIA</v>
      </c>
      <c r="B82" t="s">
        <v>35</v>
      </c>
      <c r="C82" t="s">
        <v>176</v>
      </c>
      <c r="D82" t="s">
        <v>179</v>
      </c>
      <c r="E82">
        <v>0</v>
      </c>
      <c r="F82" t="s">
        <v>31</v>
      </c>
      <c r="G82" t="s">
        <v>32</v>
      </c>
      <c r="H82" t="s">
        <v>23</v>
      </c>
      <c r="I82">
        <v>0</v>
      </c>
      <c r="J82">
        <v>35</v>
      </c>
      <c r="K82" t="s">
        <v>48</v>
      </c>
      <c r="L82" t="s">
        <v>25</v>
      </c>
      <c r="M82" s="13">
        <v>27003125</v>
      </c>
      <c r="N82" s="13">
        <v>12293421</v>
      </c>
      <c r="O82">
        <v>12454</v>
      </c>
      <c r="P82">
        <v>56</v>
      </c>
      <c r="Q82">
        <v>12510</v>
      </c>
      <c r="R82">
        <v>0.75982349699999996</v>
      </c>
      <c r="S82">
        <v>1.0694556289999999</v>
      </c>
      <c r="T82" s="11">
        <v>1646435</v>
      </c>
    </row>
    <row r="83" spans="1:20" x14ac:dyDescent="0.3">
      <c r="A83" t="str">
        <f>VLOOKUP(B83,Table14[#All],2,FALSE)</f>
        <v>SOUTH INDIA</v>
      </c>
      <c r="B83" t="s">
        <v>126</v>
      </c>
      <c r="C83" t="s">
        <v>180</v>
      </c>
      <c r="D83" t="s">
        <v>181</v>
      </c>
      <c r="E83">
        <v>1</v>
      </c>
      <c r="F83" t="s">
        <v>129</v>
      </c>
      <c r="G83" t="s">
        <v>130</v>
      </c>
      <c r="H83" t="s">
        <v>44</v>
      </c>
      <c r="I83">
        <v>0</v>
      </c>
      <c r="J83">
        <v>52</v>
      </c>
      <c r="K83" t="s">
        <v>48</v>
      </c>
      <c r="L83" t="s">
        <v>79</v>
      </c>
      <c r="M83" s="13">
        <v>91526244</v>
      </c>
      <c r="N83" s="13">
        <v>11139279</v>
      </c>
      <c r="O83">
        <v>583210</v>
      </c>
      <c r="P83">
        <v>3016</v>
      </c>
      <c r="Q83">
        <v>586226</v>
      </c>
      <c r="R83">
        <v>38.532947100000001</v>
      </c>
      <c r="S83">
        <v>47.258911240000003</v>
      </c>
      <c r="T83" s="11">
        <v>1521363</v>
      </c>
    </row>
    <row r="84" spans="1:20" x14ac:dyDescent="0.3">
      <c r="A84" t="str">
        <f>VLOOKUP(B84,Table14[#All],2,FALSE)</f>
        <v>SOUTH INDIA</v>
      </c>
      <c r="B84" t="s">
        <v>126</v>
      </c>
      <c r="C84" t="s">
        <v>180</v>
      </c>
      <c r="D84" t="s">
        <v>182</v>
      </c>
      <c r="E84">
        <v>0</v>
      </c>
      <c r="F84" t="s">
        <v>132</v>
      </c>
      <c r="G84" t="s">
        <v>114</v>
      </c>
      <c r="H84" t="s">
        <v>23</v>
      </c>
      <c r="I84">
        <v>0</v>
      </c>
      <c r="J84">
        <v>43</v>
      </c>
      <c r="K84" t="s">
        <v>48</v>
      </c>
      <c r="L84" t="s">
        <v>61</v>
      </c>
      <c r="M84" s="13">
        <v>410547212</v>
      </c>
      <c r="N84" s="13">
        <v>205591400</v>
      </c>
      <c r="O84">
        <v>495381</v>
      </c>
      <c r="P84">
        <v>1653</v>
      </c>
      <c r="Q84">
        <v>497034</v>
      </c>
      <c r="R84">
        <v>32.670309449999998</v>
      </c>
      <c r="S84">
        <v>40.06865217</v>
      </c>
      <c r="T84" s="11">
        <v>1521363</v>
      </c>
    </row>
    <row r="85" spans="1:20" x14ac:dyDescent="0.3">
      <c r="A85" t="str">
        <f>VLOOKUP(B85,Table14[#All],2,FALSE)</f>
        <v>SOUTH INDIA</v>
      </c>
      <c r="B85" t="s">
        <v>126</v>
      </c>
      <c r="C85" t="s">
        <v>180</v>
      </c>
      <c r="D85" t="s">
        <v>183</v>
      </c>
      <c r="E85">
        <v>0</v>
      </c>
      <c r="F85" t="s">
        <v>134</v>
      </c>
      <c r="G85" t="s">
        <v>135</v>
      </c>
      <c r="H85" t="s">
        <v>23</v>
      </c>
      <c r="I85">
        <v>0</v>
      </c>
      <c r="J85">
        <v>56</v>
      </c>
      <c r="K85" t="s">
        <v>48</v>
      </c>
      <c r="L85" t="s">
        <v>29</v>
      </c>
      <c r="M85" s="13">
        <v>335308506</v>
      </c>
      <c r="N85" s="13">
        <v>110928567</v>
      </c>
      <c r="O85">
        <v>82126</v>
      </c>
      <c r="P85">
        <v>462</v>
      </c>
      <c r="Q85">
        <v>82588</v>
      </c>
      <c r="R85">
        <v>5.4285532119999997</v>
      </c>
      <c r="S85">
        <v>6.6578742010000003</v>
      </c>
      <c r="T85" s="11">
        <v>1521363</v>
      </c>
    </row>
    <row r="86" spans="1:20" x14ac:dyDescent="0.3">
      <c r="A86" t="str">
        <f>VLOOKUP(B86,Table14[#All],2,FALSE)</f>
        <v>SOUTH INDIA</v>
      </c>
      <c r="B86" t="s">
        <v>126</v>
      </c>
      <c r="C86" t="s">
        <v>180</v>
      </c>
      <c r="D86" t="s">
        <v>33</v>
      </c>
      <c r="E86">
        <v>0</v>
      </c>
      <c r="F86" t="s">
        <v>33</v>
      </c>
      <c r="G86" t="s">
        <v>2885</v>
      </c>
      <c r="H86" t="s">
        <v>34</v>
      </c>
      <c r="K86" t="s">
        <v>34</v>
      </c>
      <c r="L86" t="s">
        <v>34</v>
      </c>
      <c r="M86" s="13"/>
      <c r="N86" s="13"/>
      <c r="O86">
        <v>34877</v>
      </c>
      <c r="P86">
        <v>20</v>
      </c>
      <c r="Q86">
        <v>34897</v>
      </c>
      <c r="R86">
        <v>2.2937983900000001</v>
      </c>
      <c r="S86">
        <v>2.8132396470000001</v>
      </c>
      <c r="T86" s="11">
        <v>1521363</v>
      </c>
    </row>
    <row r="87" spans="1:20" x14ac:dyDescent="0.3">
      <c r="A87" t="str">
        <f>VLOOKUP(B87,Table14[#All],2,FALSE)</f>
        <v>SOUTH INDIA</v>
      </c>
      <c r="B87" t="s">
        <v>126</v>
      </c>
      <c r="C87" t="s">
        <v>180</v>
      </c>
      <c r="D87" t="s">
        <v>184</v>
      </c>
      <c r="E87">
        <v>0</v>
      </c>
      <c r="F87" t="s">
        <v>21</v>
      </c>
      <c r="G87" t="s">
        <v>22</v>
      </c>
      <c r="H87" t="s">
        <v>23</v>
      </c>
      <c r="I87">
        <v>0</v>
      </c>
      <c r="J87">
        <v>65</v>
      </c>
      <c r="K87" t="s">
        <v>48</v>
      </c>
      <c r="L87" t="s">
        <v>29</v>
      </c>
      <c r="M87" s="13">
        <v>57688924</v>
      </c>
      <c r="N87" s="13">
        <v>9497894</v>
      </c>
      <c r="O87">
        <v>12888</v>
      </c>
      <c r="P87">
        <v>388</v>
      </c>
      <c r="Q87">
        <v>13276</v>
      </c>
      <c r="R87">
        <v>0.87263854799999996</v>
      </c>
      <c r="S87">
        <v>1.0702515850000001</v>
      </c>
      <c r="T87" s="11">
        <v>1521363</v>
      </c>
    </row>
    <row r="88" spans="1:20" x14ac:dyDescent="0.3">
      <c r="A88" t="str">
        <f>VLOOKUP(B88,Table14[#All],2,FALSE)</f>
        <v>WEST INDIA</v>
      </c>
      <c r="B88" t="s">
        <v>56</v>
      </c>
      <c r="C88" t="s">
        <v>185</v>
      </c>
      <c r="D88" t="s">
        <v>186</v>
      </c>
      <c r="E88">
        <v>1</v>
      </c>
      <c r="F88" t="s">
        <v>21</v>
      </c>
      <c r="G88" t="s">
        <v>22</v>
      </c>
      <c r="H88" t="s">
        <v>23</v>
      </c>
      <c r="I88">
        <v>2</v>
      </c>
      <c r="J88">
        <v>54</v>
      </c>
      <c r="K88" t="s">
        <v>48</v>
      </c>
      <c r="L88" t="s">
        <v>59</v>
      </c>
      <c r="M88" s="13">
        <v>77043053</v>
      </c>
      <c r="N88" s="13">
        <v>7810840</v>
      </c>
      <c r="O88">
        <v>631581</v>
      </c>
      <c r="P88">
        <v>1516</v>
      </c>
      <c r="Q88">
        <v>633097</v>
      </c>
      <c r="R88">
        <v>38.233496590000001</v>
      </c>
      <c r="S88">
        <v>57.031449870000003</v>
      </c>
      <c r="T88" s="11">
        <v>1655870</v>
      </c>
    </row>
    <row r="89" spans="1:20" x14ac:dyDescent="0.3">
      <c r="A89" t="str">
        <f>VLOOKUP(B89,Table14[#All],2,FALSE)</f>
        <v>WEST INDIA</v>
      </c>
      <c r="B89" t="s">
        <v>56</v>
      </c>
      <c r="C89" t="s">
        <v>185</v>
      </c>
      <c r="D89" t="s">
        <v>187</v>
      </c>
      <c r="E89">
        <v>0</v>
      </c>
      <c r="F89" t="s">
        <v>31</v>
      </c>
      <c r="G89" t="s">
        <v>32</v>
      </c>
      <c r="H89" t="s">
        <v>23</v>
      </c>
      <c r="I89">
        <v>0</v>
      </c>
      <c r="J89">
        <v>65</v>
      </c>
      <c r="K89" t="s">
        <v>48</v>
      </c>
      <c r="L89" t="s">
        <v>79</v>
      </c>
      <c r="M89" s="13">
        <v>54490955</v>
      </c>
      <c r="N89" s="13">
        <v>1934855</v>
      </c>
      <c r="O89">
        <v>434006</v>
      </c>
      <c r="P89">
        <v>1373</v>
      </c>
      <c r="Q89">
        <v>435379</v>
      </c>
      <c r="R89">
        <v>26.29306648</v>
      </c>
      <c r="S89">
        <v>39.220365309999998</v>
      </c>
      <c r="T89" s="11">
        <v>1655870</v>
      </c>
    </row>
    <row r="90" spans="1:20" x14ac:dyDescent="0.3">
      <c r="A90" t="str">
        <f>VLOOKUP(B90,Table14[#All],2,FALSE)</f>
        <v>WEST INDIA</v>
      </c>
      <c r="B90" t="s">
        <v>56</v>
      </c>
      <c r="C90" t="s">
        <v>185</v>
      </c>
      <c r="D90" t="s">
        <v>33</v>
      </c>
      <c r="E90">
        <v>0</v>
      </c>
      <c r="F90" t="s">
        <v>33</v>
      </c>
      <c r="G90" t="s">
        <v>2885</v>
      </c>
      <c r="H90" t="s">
        <v>34</v>
      </c>
      <c r="K90" t="s">
        <v>34</v>
      </c>
      <c r="L90" t="s">
        <v>34</v>
      </c>
      <c r="M90" s="13"/>
      <c r="N90" s="13"/>
      <c r="O90">
        <v>18365</v>
      </c>
      <c r="P90">
        <v>27</v>
      </c>
      <c r="Q90">
        <v>18392</v>
      </c>
      <c r="R90">
        <v>1.110715213</v>
      </c>
      <c r="S90">
        <v>1.6568115569999999</v>
      </c>
      <c r="T90" s="11">
        <v>1655870</v>
      </c>
    </row>
    <row r="91" spans="1:20" x14ac:dyDescent="0.3">
      <c r="A91" t="str">
        <f>VLOOKUP(B91,Table14[#All],2,FALSE)</f>
        <v>NORTH INDIA</v>
      </c>
      <c r="B91" t="s">
        <v>168</v>
      </c>
      <c r="C91" t="s">
        <v>188</v>
      </c>
      <c r="D91" t="s">
        <v>189</v>
      </c>
      <c r="E91">
        <v>1</v>
      </c>
      <c r="F91" t="s">
        <v>31</v>
      </c>
      <c r="G91" t="s">
        <v>32</v>
      </c>
      <c r="H91" t="s">
        <v>23</v>
      </c>
      <c r="I91">
        <v>0</v>
      </c>
      <c r="J91">
        <v>53</v>
      </c>
      <c r="K91" t="s">
        <v>48</v>
      </c>
      <c r="L91" t="s">
        <v>79</v>
      </c>
      <c r="M91" s="13">
        <v>154637860</v>
      </c>
      <c r="N91" s="13">
        <v>0</v>
      </c>
      <c r="O91">
        <v>426904</v>
      </c>
      <c r="P91">
        <v>1141</v>
      </c>
      <c r="Q91">
        <v>428045</v>
      </c>
      <c r="R91">
        <v>25.195776500000001</v>
      </c>
      <c r="S91">
        <v>39.559658570000003</v>
      </c>
      <c r="T91" s="11">
        <v>1698876</v>
      </c>
    </row>
    <row r="92" spans="1:20" x14ac:dyDescent="0.3">
      <c r="A92" t="str">
        <f>VLOOKUP(B92,Table14[#All],2,FALSE)</f>
        <v>NORTH INDIA</v>
      </c>
      <c r="B92" t="s">
        <v>168</v>
      </c>
      <c r="C92" t="s">
        <v>188</v>
      </c>
      <c r="D92" t="s">
        <v>190</v>
      </c>
      <c r="E92">
        <v>0</v>
      </c>
      <c r="F92" t="s">
        <v>191</v>
      </c>
      <c r="G92" t="s">
        <v>192</v>
      </c>
      <c r="H92" t="s">
        <v>23</v>
      </c>
      <c r="I92">
        <v>1</v>
      </c>
      <c r="J92">
        <v>69</v>
      </c>
      <c r="K92" t="s">
        <v>48</v>
      </c>
      <c r="L92" t="s">
        <v>29</v>
      </c>
      <c r="M92" s="13">
        <v>126971695</v>
      </c>
      <c r="N92" s="13">
        <v>0</v>
      </c>
      <c r="O92">
        <v>379552</v>
      </c>
      <c r="P92">
        <v>1609</v>
      </c>
      <c r="Q92">
        <v>381161</v>
      </c>
      <c r="R92">
        <v>22.436069499999999</v>
      </c>
      <c r="S92">
        <v>35.226667800000001</v>
      </c>
      <c r="T92" s="11">
        <v>1698876</v>
      </c>
    </row>
    <row r="93" spans="1:20" x14ac:dyDescent="0.3">
      <c r="A93" t="str">
        <f>VLOOKUP(B93,Table14[#All],2,FALSE)</f>
        <v>NORTH INDIA</v>
      </c>
      <c r="B93" t="s">
        <v>168</v>
      </c>
      <c r="C93" t="s">
        <v>188</v>
      </c>
      <c r="D93" t="s">
        <v>193</v>
      </c>
      <c r="E93">
        <v>0</v>
      </c>
      <c r="F93" t="s">
        <v>41</v>
      </c>
      <c r="G93" t="s">
        <v>42</v>
      </c>
      <c r="H93" t="s">
        <v>23</v>
      </c>
      <c r="I93">
        <v>0</v>
      </c>
      <c r="J93">
        <v>62</v>
      </c>
      <c r="K93" t="s">
        <v>48</v>
      </c>
      <c r="L93" t="s">
        <v>52</v>
      </c>
      <c r="M93" s="13">
        <v>1408265156</v>
      </c>
      <c r="N93" s="13">
        <v>3400824</v>
      </c>
      <c r="O93">
        <v>146077</v>
      </c>
      <c r="P93">
        <v>364</v>
      </c>
      <c r="Q93">
        <v>146441</v>
      </c>
      <c r="R93">
        <v>8.6198757300000004</v>
      </c>
      <c r="S93">
        <v>13.53398816</v>
      </c>
      <c r="T93" s="11">
        <v>1698876</v>
      </c>
    </row>
    <row r="94" spans="1:20" x14ac:dyDescent="0.3">
      <c r="A94" t="str">
        <f>VLOOKUP(B94,Table14[#All],2,FALSE)</f>
        <v>NORTH INDIA</v>
      </c>
      <c r="B94" t="s">
        <v>168</v>
      </c>
      <c r="C94" t="s">
        <v>188</v>
      </c>
      <c r="D94" t="s">
        <v>194</v>
      </c>
      <c r="E94">
        <v>0</v>
      </c>
      <c r="F94" t="s">
        <v>173</v>
      </c>
      <c r="G94" t="s">
        <v>174</v>
      </c>
      <c r="H94" t="s">
        <v>23</v>
      </c>
      <c r="I94">
        <v>1</v>
      </c>
      <c r="J94">
        <v>51</v>
      </c>
      <c r="K94" t="s">
        <v>48</v>
      </c>
      <c r="L94" t="s">
        <v>29</v>
      </c>
      <c r="M94" s="13">
        <v>255712677</v>
      </c>
      <c r="N94" s="13">
        <v>23667368</v>
      </c>
      <c r="O94">
        <v>52539</v>
      </c>
      <c r="P94">
        <v>513</v>
      </c>
      <c r="Q94">
        <v>53052</v>
      </c>
      <c r="R94">
        <v>3.122770585</v>
      </c>
      <c r="S94">
        <v>4.9030335740000002</v>
      </c>
      <c r="T94" s="11">
        <v>1698876</v>
      </c>
    </row>
    <row r="95" spans="1:20" x14ac:dyDescent="0.3">
      <c r="A95" t="str">
        <f>VLOOKUP(B95,Table14[#All],2,FALSE)</f>
        <v>NORTH INDIA</v>
      </c>
      <c r="B95" t="s">
        <v>168</v>
      </c>
      <c r="C95" t="s">
        <v>188</v>
      </c>
      <c r="D95" t="s">
        <v>33</v>
      </c>
      <c r="E95">
        <v>0</v>
      </c>
      <c r="F95" t="s">
        <v>33</v>
      </c>
      <c r="G95" t="s">
        <v>2885</v>
      </c>
      <c r="H95" t="s">
        <v>34</v>
      </c>
      <c r="K95" t="s">
        <v>34</v>
      </c>
      <c r="L95" t="s">
        <v>34</v>
      </c>
      <c r="M95" s="13"/>
      <c r="N95" s="13"/>
      <c r="O95">
        <v>17069</v>
      </c>
      <c r="P95">
        <v>66</v>
      </c>
      <c r="Q95">
        <v>17135</v>
      </c>
      <c r="R95">
        <v>1.008608044</v>
      </c>
      <c r="S95">
        <v>1.5836062790000001</v>
      </c>
      <c r="T95" s="11">
        <v>1698876</v>
      </c>
    </row>
    <row r="96" spans="1:20" x14ac:dyDescent="0.3">
      <c r="A96" t="str">
        <f>VLOOKUP(B96,Table14[#All],2,FALSE)</f>
        <v>SOUTH INDIA</v>
      </c>
      <c r="B96" t="s">
        <v>126</v>
      </c>
      <c r="C96" t="s">
        <v>195</v>
      </c>
      <c r="D96" t="s">
        <v>196</v>
      </c>
      <c r="E96">
        <v>1</v>
      </c>
      <c r="F96" t="s">
        <v>129</v>
      </c>
      <c r="G96" t="s">
        <v>130</v>
      </c>
      <c r="H96" t="s">
        <v>23</v>
      </c>
      <c r="I96">
        <v>2</v>
      </c>
      <c r="J96">
        <v>48</v>
      </c>
      <c r="K96" t="s">
        <v>48</v>
      </c>
      <c r="L96" t="s">
        <v>39</v>
      </c>
      <c r="M96" s="13">
        <v>11773091</v>
      </c>
      <c r="N96" s="13">
        <v>1135547</v>
      </c>
      <c r="O96">
        <v>690901</v>
      </c>
      <c r="P96">
        <v>4307</v>
      </c>
      <c r="Q96">
        <v>695208</v>
      </c>
      <c r="R96">
        <v>41.775310070000003</v>
      </c>
      <c r="S96">
        <v>51.568932599999997</v>
      </c>
      <c r="T96" s="11">
        <v>1664160</v>
      </c>
    </row>
    <row r="97" spans="1:20" x14ac:dyDescent="0.3">
      <c r="A97" t="str">
        <f>VLOOKUP(B97,Table14[#All],2,FALSE)</f>
        <v>SOUTH INDIA</v>
      </c>
      <c r="B97" t="s">
        <v>126</v>
      </c>
      <c r="C97" t="s">
        <v>195</v>
      </c>
      <c r="D97" t="s">
        <v>197</v>
      </c>
      <c r="E97">
        <v>0</v>
      </c>
      <c r="F97" t="s">
        <v>132</v>
      </c>
      <c r="G97" t="s">
        <v>114</v>
      </c>
      <c r="H97" t="s">
        <v>23</v>
      </c>
      <c r="I97">
        <v>0</v>
      </c>
      <c r="J97">
        <v>45</v>
      </c>
      <c r="K97" t="s">
        <v>48</v>
      </c>
      <c r="L97" t="s">
        <v>52</v>
      </c>
      <c r="M97" s="13">
        <v>373887429</v>
      </c>
      <c r="N97" s="13">
        <v>84550726</v>
      </c>
      <c r="O97">
        <v>550597</v>
      </c>
      <c r="P97">
        <v>3183</v>
      </c>
      <c r="Q97">
        <v>553780</v>
      </c>
      <c r="R97">
        <v>33.276848379999997</v>
      </c>
      <c r="S97">
        <v>41.078128409999998</v>
      </c>
      <c r="T97" s="11">
        <v>1664160</v>
      </c>
    </row>
    <row r="98" spans="1:20" x14ac:dyDescent="0.3">
      <c r="A98" t="str">
        <f>VLOOKUP(B98,Table14[#All],2,FALSE)</f>
        <v>SOUTH INDIA</v>
      </c>
      <c r="B98" t="s">
        <v>126</v>
      </c>
      <c r="C98" t="s">
        <v>195</v>
      </c>
      <c r="D98" t="s">
        <v>198</v>
      </c>
      <c r="E98">
        <v>0</v>
      </c>
      <c r="F98" t="s">
        <v>31</v>
      </c>
      <c r="G98" t="s">
        <v>32</v>
      </c>
      <c r="H98" t="s">
        <v>23</v>
      </c>
      <c r="I98">
        <v>0</v>
      </c>
      <c r="J98">
        <v>29</v>
      </c>
      <c r="K98" t="s">
        <v>48</v>
      </c>
      <c r="L98" t="s">
        <v>79</v>
      </c>
      <c r="M98" s="13">
        <v>7264263</v>
      </c>
      <c r="N98" s="13">
        <v>1700000</v>
      </c>
      <c r="O98">
        <v>29994</v>
      </c>
      <c r="P98">
        <v>85</v>
      </c>
      <c r="Q98">
        <v>30079</v>
      </c>
      <c r="R98">
        <v>1.8074584170000001</v>
      </c>
      <c r="S98">
        <v>2.2311911310000001</v>
      </c>
      <c r="T98" s="11">
        <v>1664160</v>
      </c>
    </row>
    <row r="99" spans="1:20" x14ac:dyDescent="0.3">
      <c r="A99" t="str">
        <f>VLOOKUP(B99,Table14[#All],2,FALSE)</f>
        <v>SOUTH INDIA</v>
      </c>
      <c r="B99" t="s">
        <v>126</v>
      </c>
      <c r="C99" t="s">
        <v>195</v>
      </c>
      <c r="D99" t="s">
        <v>199</v>
      </c>
      <c r="E99">
        <v>0</v>
      </c>
      <c r="F99" t="s">
        <v>87</v>
      </c>
      <c r="G99" t="s">
        <v>2924</v>
      </c>
      <c r="H99" t="s">
        <v>23</v>
      </c>
      <c r="I99">
        <v>9</v>
      </c>
      <c r="J99">
        <v>58</v>
      </c>
      <c r="K99" t="s">
        <v>48</v>
      </c>
      <c r="L99" t="s">
        <v>66</v>
      </c>
      <c r="M99" s="13">
        <v>25613277</v>
      </c>
      <c r="N99" s="13">
        <v>2761973</v>
      </c>
      <c r="O99">
        <v>20192</v>
      </c>
      <c r="P99">
        <v>102</v>
      </c>
      <c r="Q99">
        <v>20294</v>
      </c>
      <c r="R99">
        <v>1.219474089</v>
      </c>
      <c r="S99">
        <v>1.5053623060000001</v>
      </c>
      <c r="T99" s="11">
        <v>1664160</v>
      </c>
    </row>
    <row r="100" spans="1:20" x14ac:dyDescent="0.3">
      <c r="A100" t="str">
        <f>VLOOKUP(B100,Table14[#All],2,FALSE)</f>
        <v>SOUTH INDIA</v>
      </c>
      <c r="B100" t="s">
        <v>126</v>
      </c>
      <c r="C100" t="s">
        <v>195</v>
      </c>
      <c r="D100" t="s">
        <v>33</v>
      </c>
      <c r="E100">
        <v>0</v>
      </c>
      <c r="F100" t="s">
        <v>33</v>
      </c>
      <c r="G100" t="s">
        <v>2885</v>
      </c>
      <c r="H100" t="s">
        <v>34</v>
      </c>
      <c r="K100" t="s">
        <v>34</v>
      </c>
      <c r="L100" t="s">
        <v>34</v>
      </c>
      <c r="M100" s="13"/>
      <c r="N100" s="13"/>
      <c r="O100">
        <v>16406</v>
      </c>
      <c r="P100">
        <v>60</v>
      </c>
      <c r="Q100">
        <v>16466</v>
      </c>
      <c r="R100">
        <v>0.98944812999999998</v>
      </c>
      <c r="S100">
        <v>1.2214100590000001</v>
      </c>
      <c r="T100" s="11">
        <v>1664160</v>
      </c>
    </row>
    <row r="101" spans="1:20" x14ac:dyDescent="0.3">
      <c r="A101" t="str">
        <f>VLOOKUP(B101,Table14[#All],2,FALSE)</f>
        <v>NORTH INDIA</v>
      </c>
      <c r="B101" t="s">
        <v>200</v>
      </c>
      <c r="C101" t="s">
        <v>201</v>
      </c>
      <c r="D101" t="s">
        <v>202</v>
      </c>
      <c r="E101">
        <v>1</v>
      </c>
      <c r="F101" t="s">
        <v>203</v>
      </c>
      <c r="G101" t="s">
        <v>204</v>
      </c>
      <c r="H101" t="s">
        <v>23</v>
      </c>
      <c r="I101">
        <v>0</v>
      </c>
      <c r="J101">
        <v>65</v>
      </c>
      <c r="K101" t="s">
        <v>48</v>
      </c>
      <c r="L101" t="s">
        <v>29</v>
      </c>
      <c r="M101" s="13">
        <v>87620672</v>
      </c>
      <c r="N101" s="13">
        <v>0</v>
      </c>
      <c r="O101">
        <v>40032</v>
      </c>
      <c r="P101">
        <v>148</v>
      </c>
      <c r="Q101">
        <v>40180</v>
      </c>
      <c r="R101">
        <v>2.8745602849999998</v>
      </c>
      <c r="S101">
        <v>32.024867489999998</v>
      </c>
      <c r="T101" s="11">
        <v>1397779</v>
      </c>
    </row>
    <row r="102" spans="1:20" x14ac:dyDescent="0.3">
      <c r="A102" t="str">
        <f>VLOOKUP(B102,Table14[#All],2,FALSE)</f>
        <v>NORTH INDIA</v>
      </c>
      <c r="B102" t="s">
        <v>200</v>
      </c>
      <c r="C102" t="s">
        <v>201</v>
      </c>
      <c r="D102" t="s">
        <v>205</v>
      </c>
      <c r="E102">
        <v>0</v>
      </c>
      <c r="F102" t="s">
        <v>31</v>
      </c>
      <c r="G102" t="s">
        <v>32</v>
      </c>
      <c r="H102" t="s">
        <v>23</v>
      </c>
      <c r="I102">
        <v>0</v>
      </c>
      <c r="J102">
        <v>60</v>
      </c>
      <c r="K102" t="s">
        <v>48</v>
      </c>
      <c r="L102" t="s">
        <v>52</v>
      </c>
      <c r="M102" s="13">
        <v>140146018</v>
      </c>
      <c r="N102" s="13">
        <v>0</v>
      </c>
      <c r="O102">
        <v>32879</v>
      </c>
      <c r="P102">
        <v>625</v>
      </c>
      <c r="Q102">
        <v>33504</v>
      </c>
      <c r="R102">
        <v>2.3969454400000001</v>
      </c>
      <c r="S102">
        <v>26.703861629999999</v>
      </c>
      <c r="T102" s="11">
        <v>1397779</v>
      </c>
    </row>
    <row r="103" spans="1:20" x14ac:dyDescent="0.3">
      <c r="A103" t="str">
        <f>VLOOKUP(B103,Table14[#All],2,FALSE)</f>
        <v>NORTH INDIA</v>
      </c>
      <c r="B103" t="s">
        <v>200</v>
      </c>
      <c r="C103" t="s">
        <v>201</v>
      </c>
      <c r="D103" t="s">
        <v>206</v>
      </c>
      <c r="E103">
        <v>0</v>
      </c>
      <c r="F103" t="s">
        <v>207</v>
      </c>
      <c r="G103" t="s">
        <v>208</v>
      </c>
      <c r="H103" t="s">
        <v>44</v>
      </c>
      <c r="I103">
        <v>1</v>
      </c>
      <c r="J103">
        <v>59</v>
      </c>
      <c r="K103" t="s">
        <v>48</v>
      </c>
      <c r="L103" t="s">
        <v>79</v>
      </c>
      <c r="M103" s="13">
        <v>8903857</v>
      </c>
      <c r="N103" s="13">
        <v>0</v>
      </c>
      <c r="O103">
        <v>30223</v>
      </c>
      <c r="P103">
        <v>301</v>
      </c>
      <c r="Q103">
        <v>30524</v>
      </c>
      <c r="R103">
        <v>2.1837500780000001</v>
      </c>
      <c r="S103">
        <v>24.328697250000001</v>
      </c>
      <c r="T103" s="11">
        <v>1397779</v>
      </c>
    </row>
    <row r="104" spans="1:20" x14ac:dyDescent="0.3">
      <c r="A104" t="str">
        <f>VLOOKUP(B104,Table14[#All],2,FALSE)</f>
        <v>NORTH INDIA</v>
      </c>
      <c r="B104" t="s">
        <v>200</v>
      </c>
      <c r="C104" t="s">
        <v>201</v>
      </c>
      <c r="D104" t="s">
        <v>209</v>
      </c>
      <c r="E104">
        <v>0</v>
      </c>
      <c r="F104" t="s">
        <v>21</v>
      </c>
      <c r="G104" t="s">
        <v>22</v>
      </c>
      <c r="H104" t="s">
        <v>23</v>
      </c>
      <c r="I104">
        <v>1</v>
      </c>
      <c r="J104">
        <v>53</v>
      </c>
      <c r="K104" t="s">
        <v>48</v>
      </c>
      <c r="L104" t="s">
        <v>210</v>
      </c>
      <c r="M104" s="13">
        <v>11710000</v>
      </c>
      <c r="N104" s="13">
        <v>0</v>
      </c>
      <c r="O104">
        <v>9687</v>
      </c>
      <c r="P104">
        <v>538</v>
      </c>
      <c r="Q104">
        <v>10225</v>
      </c>
      <c r="R104">
        <v>0.731517643</v>
      </c>
      <c r="S104">
        <v>8.1496831790000002</v>
      </c>
      <c r="T104" s="11">
        <v>1397779</v>
      </c>
    </row>
    <row r="105" spans="1:20" x14ac:dyDescent="0.3">
      <c r="A105" t="str">
        <f>VLOOKUP(B105,Table14[#All],2,FALSE)</f>
        <v>NORTH INDIA</v>
      </c>
      <c r="B105" t="s">
        <v>200</v>
      </c>
      <c r="C105" t="s">
        <v>201</v>
      </c>
      <c r="D105" t="s">
        <v>211</v>
      </c>
      <c r="E105">
        <v>0</v>
      </c>
      <c r="F105" t="s">
        <v>212</v>
      </c>
      <c r="G105" t="s">
        <v>213</v>
      </c>
      <c r="H105" t="s">
        <v>23</v>
      </c>
      <c r="I105">
        <v>0</v>
      </c>
      <c r="J105">
        <v>60</v>
      </c>
      <c r="K105" t="s">
        <v>24</v>
      </c>
      <c r="L105" t="s">
        <v>66</v>
      </c>
      <c r="M105" s="13">
        <v>23265829</v>
      </c>
      <c r="N105" s="13">
        <v>202000</v>
      </c>
      <c r="O105">
        <v>1629</v>
      </c>
      <c r="P105">
        <v>17</v>
      </c>
      <c r="Q105">
        <v>1646</v>
      </c>
      <c r="R105">
        <v>0.117758244</v>
      </c>
      <c r="S105">
        <v>1.311919659</v>
      </c>
      <c r="T105" s="11">
        <v>1397779</v>
      </c>
    </row>
    <row r="106" spans="1:20" x14ac:dyDescent="0.3">
      <c r="A106" t="str">
        <f>VLOOKUP(B106,Table14[#All],2,FALSE)</f>
        <v>NORTH INDIA</v>
      </c>
      <c r="B106" t="s">
        <v>200</v>
      </c>
      <c r="C106" t="s">
        <v>201</v>
      </c>
      <c r="D106" t="s">
        <v>214</v>
      </c>
      <c r="E106">
        <v>0</v>
      </c>
      <c r="F106" t="s">
        <v>155</v>
      </c>
      <c r="G106" t="s">
        <v>215</v>
      </c>
      <c r="H106" t="s">
        <v>23</v>
      </c>
      <c r="I106">
        <v>0</v>
      </c>
      <c r="J106">
        <v>45</v>
      </c>
      <c r="K106" t="s">
        <v>48</v>
      </c>
      <c r="L106" t="s">
        <v>25</v>
      </c>
      <c r="M106" s="13">
        <v>31000</v>
      </c>
      <c r="N106" s="13">
        <v>0</v>
      </c>
      <c r="O106">
        <v>1365</v>
      </c>
      <c r="P106">
        <v>4</v>
      </c>
      <c r="Q106">
        <v>1369</v>
      </c>
      <c r="R106">
        <v>9.7941090999999994E-2</v>
      </c>
      <c r="S106">
        <v>1.0911409560000001</v>
      </c>
      <c r="T106" s="11">
        <v>1397779</v>
      </c>
    </row>
    <row r="107" spans="1:20" x14ac:dyDescent="0.3">
      <c r="A107" t="str">
        <f>VLOOKUP(B107,Table14[#All],2,FALSE)</f>
        <v>EAST INDIA</v>
      </c>
      <c r="B107" t="s">
        <v>216</v>
      </c>
      <c r="C107" t="s">
        <v>217</v>
      </c>
      <c r="D107" t="s">
        <v>218</v>
      </c>
      <c r="E107">
        <v>1</v>
      </c>
      <c r="F107" t="s">
        <v>31</v>
      </c>
      <c r="G107" t="s">
        <v>32</v>
      </c>
      <c r="H107" t="s">
        <v>23</v>
      </c>
      <c r="I107">
        <v>0</v>
      </c>
      <c r="J107">
        <v>52</v>
      </c>
      <c r="K107" t="s">
        <v>48</v>
      </c>
      <c r="L107" t="s">
        <v>79</v>
      </c>
      <c r="M107" s="13">
        <v>132233012</v>
      </c>
      <c r="N107" s="13">
        <v>80450870</v>
      </c>
      <c r="O107">
        <v>95249</v>
      </c>
      <c r="P107">
        <v>59</v>
      </c>
      <c r="Q107">
        <v>95308</v>
      </c>
      <c r="R107">
        <v>29.926743720000001</v>
      </c>
      <c r="S107">
        <v>45.954155780000001</v>
      </c>
      <c r="T107" s="11">
        <v>318471</v>
      </c>
    </row>
    <row r="108" spans="1:20" x14ac:dyDescent="0.3">
      <c r="A108" t="str">
        <f>VLOOKUP(B108,Table14[#All],2,FALSE)</f>
        <v>EAST INDIA</v>
      </c>
      <c r="B108" t="s">
        <v>216</v>
      </c>
      <c r="C108" t="s">
        <v>217</v>
      </c>
      <c r="D108" t="s">
        <v>219</v>
      </c>
      <c r="E108">
        <v>0</v>
      </c>
      <c r="F108" t="s">
        <v>21</v>
      </c>
      <c r="G108" t="s">
        <v>22</v>
      </c>
      <c r="H108" t="s">
        <v>23</v>
      </c>
      <c r="I108">
        <v>1</v>
      </c>
      <c r="J108">
        <v>46</v>
      </c>
      <c r="K108" t="s">
        <v>48</v>
      </c>
      <c r="L108" t="s">
        <v>79</v>
      </c>
      <c r="M108" s="13">
        <v>85140573</v>
      </c>
      <c r="N108" s="13">
        <v>4633914</v>
      </c>
      <c r="O108">
        <v>93772</v>
      </c>
      <c r="P108">
        <v>129</v>
      </c>
      <c r="Q108">
        <v>93901</v>
      </c>
      <c r="R108">
        <v>29.484945249999999</v>
      </c>
      <c r="S108">
        <v>45.275750010000003</v>
      </c>
      <c r="T108" s="11">
        <v>318471</v>
      </c>
    </row>
    <row r="109" spans="1:20" x14ac:dyDescent="0.3">
      <c r="A109" t="str">
        <f>VLOOKUP(B109,Table14[#All],2,FALSE)</f>
        <v>EAST INDIA</v>
      </c>
      <c r="B109" t="s">
        <v>216</v>
      </c>
      <c r="C109" t="s">
        <v>217</v>
      </c>
      <c r="D109" t="s">
        <v>220</v>
      </c>
      <c r="E109">
        <v>0</v>
      </c>
      <c r="F109" t="s">
        <v>155</v>
      </c>
      <c r="G109" t="s">
        <v>221</v>
      </c>
      <c r="H109" t="s">
        <v>23</v>
      </c>
      <c r="I109">
        <v>0</v>
      </c>
      <c r="J109">
        <v>61</v>
      </c>
      <c r="K109" t="s">
        <v>48</v>
      </c>
      <c r="L109" t="s">
        <v>29</v>
      </c>
      <c r="M109" s="13">
        <v>19916000</v>
      </c>
      <c r="N109" s="13">
        <v>1311000</v>
      </c>
      <c r="O109">
        <v>5339</v>
      </c>
      <c r="P109">
        <v>2</v>
      </c>
      <c r="Q109">
        <v>5341</v>
      </c>
      <c r="R109">
        <v>1.6770757780000001</v>
      </c>
      <c r="S109">
        <v>2.5752418060000002</v>
      </c>
      <c r="T109" s="11">
        <v>318471</v>
      </c>
    </row>
    <row r="110" spans="1:20" x14ac:dyDescent="0.3">
      <c r="A110" t="str">
        <f>VLOOKUP(B110,Table14[#All],2,FALSE)</f>
        <v>EAST INDIA</v>
      </c>
      <c r="B110" t="s">
        <v>216</v>
      </c>
      <c r="C110" t="s">
        <v>217</v>
      </c>
      <c r="D110" t="s">
        <v>222</v>
      </c>
      <c r="E110">
        <v>0</v>
      </c>
      <c r="F110" t="s">
        <v>173</v>
      </c>
      <c r="G110" t="s">
        <v>174</v>
      </c>
      <c r="H110" t="s">
        <v>23</v>
      </c>
      <c r="I110">
        <v>0</v>
      </c>
      <c r="J110">
        <v>49</v>
      </c>
      <c r="K110" t="s">
        <v>48</v>
      </c>
      <c r="L110" t="s">
        <v>25</v>
      </c>
      <c r="M110" s="13">
        <v>99887782</v>
      </c>
      <c r="N110" s="13">
        <v>1791076</v>
      </c>
      <c r="O110">
        <v>2837</v>
      </c>
      <c r="P110">
        <v>2</v>
      </c>
      <c r="Q110">
        <v>2839</v>
      </c>
      <c r="R110">
        <v>0.89144694499999999</v>
      </c>
      <c r="S110">
        <v>1.3688656589999999</v>
      </c>
      <c r="T110" s="11">
        <v>318471</v>
      </c>
    </row>
    <row r="111" spans="1:20" x14ac:dyDescent="0.3">
      <c r="A111" t="str">
        <f>VLOOKUP(B111,Table14[#All],2,FALSE)</f>
        <v>EAST INDIA</v>
      </c>
      <c r="B111" t="s">
        <v>216</v>
      </c>
      <c r="C111" t="s">
        <v>217</v>
      </c>
      <c r="D111" t="s">
        <v>223</v>
      </c>
      <c r="E111">
        <v>0</v>
      </c>
      <c r="F111" t="s">
        <v>41</v>
      </c>
      <c r="G111" t="s">
        <v>42</v>
      </c>
      <c r="H111" t="s">
        <v>23</v>
      </c>
      <c r="I111">
        <v>0</v>
      </c>
      <c r="J111">
        <v>43</v>
      </c>
      <c r="K111" t="s">
        <v>38</v>
      </c>
      <c r="L111" t="s">
        <v>29</v>
      </c>
      <c r="M111" s="13">
        <v>1250000</v>
      </c>
      <c r="N111" s="13">
        <v>240000</v>
      </c>
      <c r="O111">
        <v>2478</v>
      </c>
      <c r="P111">
        <v>8</v>
      </c>
      <c r="Q111">
        <v>2486</v>
      </c>
      <c r="R111">
        <v>0.780604827</v>
      </c>
      <c r="S111">
        <v>1.1986615110000001</v>
      </c>
      <c r="T111" s="11">
        <v>318471</v>
      </c>
    </row>
    <row r="112" spans="1:20" x14ac:dyDescent="0.3">
      <c r="A112" t="str">
        <f>VLOOKUP(B112,Table14[#All],2,FALSE)</f>
        <v>CENTRAL INDIA</v>
      </c>
      <c r="B112" t="s">
        <v>35</v>
      </c>
      <c r="C112" t="s">
        <v>224</v>
      </c>
      <c r="D112" t="s">
        <v>225</v>
      </c>
      <c r="E112">
        <v>1</v>
      </c>
      <c r="F112" t="s">
        <v>21</v>
      </c>
      <c r="G112" t="s">
        <v>22</v>
      </c>
      <c r="H112" t="s">
        <v>23</v>
      </c>
      <c r="I112">
        <v>0</v>
      </c>
      <c r="J112">
        <v>50</v>
      </c>
      <c r="K112" t="s">
        <v>48</v>
      </c>
      <c r="L112" t="s">
        <v>61</v>
      </c>
      <c r="M112" s="13">
        <v>21766502</v>
      </c>
      <c r="N112" s="13">
        <v>3324300</v>
      </c>
      <c r="O112">
        <v>536377</v>
      </c>
      <c r="P112">
        <v>1298</v>
      </c>
      <c r="Q112">
        <v>537675</v>
      </c>
      <c r="R112">
        <v>30.111642830000001</v>
      </c>
      <c r="S112">
        <v>51.066006139999999</v>
      </c>
      <c r="T112" s="11">
        <v>1785605</v>
      </c>
    </row>
    <row r="113" spans="1:20" x14ac:dyDescent="0.3">
      <c r="A113" t="str">
        <f>VLOOKUP(B113,Table14[#All],2,FALSE)</f>
        <v>CENTRAL INDIA</v>
      </c>
      <c r="B113" t="s">
        <v>35</v>
      </c>
      <c r="C113" t="s">
        <v>224</v>
      </c>
      <c r="D113" t="s">
        <v>226</v>
      </c>
      <c r="E113">
        <v>0</v>
      </c>
      <c r="F113" t="s">
        <v>41</v>
      </c>
      <c r="G113" t="s">
        <v>42</v>
      </c>
      <c r="H113" t="s">
        <v>44</v>
      </c>
      <c r="I113">
        <v>1</v>
      </c>
      <c r="J113">
        <v>57</v>
      </c>
      <c r="K113" t="s">
        <v>48</v>
      </c>
      <c r="L113" t="s">
        <v>52</v>
      </c>
      <c r="M113" s="13">
        <v>241164456</v>
      </c>
      <c r="N113" s="13">
        <v>2100000</v>
      </c>
      <c r="O113">
        <v>423100</v>
      </c>
      <c r="P113">
        <v>832</v>
      </c>
      <c r="Q113">
        <v>423932</v>
      </c>
      <c r="R113">
        <v>23.741644990000001</v>
      </c>
      <c r="S113">
        <v>40.263196379999997</v>
      </c>
      <c r="T113" s="11">
        <v>1785605</v>
      </c>
    </row>
    <row r="114" spans="1:20" x14ac:dyDescent="0.3">
      <c r="A114" t="str">
        <f>VLOOKUP(B114,Table14[#All],2,FALSE)</f>
        <v>CENTRAL INDIA</v>
      </c>
      <c r="B114" t="s">
        <v>35</v>
      </c>
      <c r="C114" t="s">
        <v>224</v>
      </c>
      <c r="D114" t="s">
        <v>227</v>
      </c>
      <c r="E114">
        <v>0</v>
      </c>
      <c r="F114" t="s">
        <v>31</v>
      </c>
      <c r="G114" t="s">
        <v>32</v>
      </c>
      <c r="H114" t="s">
        <v>23</v>
      </c>
      <c r="I114">
        <v>0</v>
      </c>
      <c r="J114">
        <v>64</v>
      </c>
      <c r="K114" t="s">
        <v>48</v>
      </c>
      <c r="L114" t="s">
        <v>79</v>
      </c>
      <c r="M114" s="13">
        <v>41189445</v>
      </c>
      <c r="N114" s="13">
        <v>0</v>
      </c>
      <c r="O114">
        <v>62407</v>
      </c>
      <c r="P114">
        <v>141</v>
      </c>
      <c r="Q114">
        <v>62548</v>
      </c>
      <c r="R114">
        <v>3.5029023779999999</v>
      </c>
      <c r="S114">
        <v>5.940533877</v>
      </c>
      <c r="T114" s="11">
        <v>1785605</v>
      </c>
    </row>
    <row r="115" spans="1:20" x14ac:dyDescent="0.3">
      <c r="A115" t="str">
        <f>VLOOKUP(B115,Table14[#All],2,FALSE)</f>
        <v>SOUTH INDIA</v>
      </c>
      <c r="B115" t="s">
        <v>228</v>
      </c>
      <c r="C115" t="s">
        <v>229</v>
      </c>
      <c r="D115" t="s">
        <v>230</v>
      </c>
      <c r="E115">
        <v>1</v>
      </c>
      <c r="F115" t="s">
        <v>231</v>
      </c>
      <c r="G115" t="s">
        <v>232</v>
      </c>
      <c r="H115" t="s">
        <v>23</v>
      </c>
      <c r="I115">
        <v>2</v>
      </c>
      <c r="J115">
        <v>71</v>
      </c>
      <c r="K115" t="s">
        <v>48</v>
      </c>
      <c r="L115" t="s">
        <v>61</v>
      </c>
      <c r="M115" s="13">
        <v>1146984897</v>
      </c>
      <c r="N115" s="13">
        <v>166365972</v>
      </c>
      <c r="O115">
        <v>666688</v>
      </c>
      <c r="P115">
        <v>5502</v>
      </c>
      <c r="Q115">
        <v>672190</v>
      </c>
      <c r="R115">
        <v>44.812188669999998</v>
      </c>
      <c r="S115">
        <v>56.979161019999999</v>
      </c>
      <c r="T115" s="11">
        <v>1500016</v>
      </c>
    </row>
    <row r="116" spans="1:20" x14ac:dyDescent="0.3">
      <c r="A116" t="str">
        <f>VLOOKUP(B116,Table14[#All],2,FALSE)</f>
        <v>SOUTH INDIA</v>
      </c>
      <c r="B116" t="s">
        <v>228</v>
      </c>
      <c r="C116" t="s">
        <v>229</v>
      </c>
      <c r="D116" t="s">
        <v>233</v>
      </c>
      <c r="E116">
        <v>0</v>
      </c>
      <c r="F116" t="s">
        <v>234</v>
      </c>
      <c r="G116" t="s">
        <v>235</v>
      </c>
      <c r="H116" t="s">
        <v>23</v>
      </c>
      <c r="I116">
        <v>6</v>
      </c>
      <c r="J116">
        <v>55</v>
      </c>
      <c r="K116" t="s">
        <v>48</v>
      </c>
      <c r="L116" t="s">
        <v>29</v>
      </c>
      <c r="M116" s="13">
        <v>46023417</v>
      </c>
      <c r="N116" s="13">
        <v>7710578</v>
      </c>
      <c r="O116">
        <v>341527</v>
      </c>
      <c r="P116">
        <v>1707</v>
      </c>
      <c r="Q116">
        <v>343234</v>
      </c>
      <c r="R116">
        <v>22.882022589999998</v>
      </c>
      <c r="S116">
        <v>29.094728199999999</v>
      </c>
      <c r="T116" s="11">
        <v>1500016</v>
      </c>
    </row>
    <row r="117" spans="1:20" x14ac:dyDescent="0.3">
      <c r="A117" t="str">
        <f>VLOOKUP(B117,Table14[#All],2,FALSE)</f>
        <v>SOUTH INDIA</v>
      </c>
      <c r="B117" t="s">
        <v>228</v>
      </c>
      <c r="C117" t="s">
        <v>229</v>
      </c>
      <c r="D117" t="s">
        <v>236</v>
      </c>
      <c r="E117">
        <v>0</v>
      </c>
      <c r="F117" t="s">
        <v>155</v>
      </c>
      <c r="G117" t="s">
        <v>237</v>
      </c>
      <c r="H117" t="s">
        <v>23</v>
      </c>
      <c r="I117">
        <v>0</v>
      </c>
      <c r="J117">
        <v>43</v>
      </c>
      <c r="K117" t="s">
        <v>48</v>
      </c>
      <c r="L117" t="s">
        <v>66</v>
      </c>
      <c r="M117" s="13">
        <v>133000</v>
      </c>
      <c r="N117" s="13">
        <v>0</v>
      </c>
      <c r="O117">
        <v>66595</v>
      </c>
      <c r="P117">
        <v>231</v>
      </c>
      <c r="Q117">
        <v>66826</v>
      </c>
      <c r="R117">
        <v>4.4550191459999997</v>
      </c>
      <c r="S117">
        <v>5.6646028859999999</v>
      </c>
      <c r="T117" s="11">
        <v>1500016</v>
      </c>
    </row>
    <row r="118" spans="1:20" x14ac:dyDescent="0.3">
      <c r="A118" t="str">
        <f>VLOOKUP(B118,Table14[#All],2,FALSE)</f>
        <v>SOUTH INDIA</v>
      </c>
      <c r="B118" t="s">
        <v>228</v>
      </c>
      <c r="C118" t="s">
        <v>229</v>
      </c>
      <c r="D118" t="s">
        <v>238</v>
      </c>
      <c r="E118">
        <v>0</v>
      </c>
      <c r="F118" t="s">
        <v>239</v>
      </c>
      <c r="G118" t="s">
        <v>240</v>
      </c>
      <c r="H118" t="s">
        <v>23</v>
      </c>
      <c r="I118">
        <v>0</v>
      </c>
      <c r="J118">
        <v>40</v>
      </c>
      <c r="K118" t="s">
        <v>48</v>
      </c>
      <c r="L118" t="s">
        <v>29</v>
      </c>
      <c r="M118" s="13">
        <v>3520000</v>
      </c>
      <c r="N118" s="13">
        <v>0</v>
      </c>
      <c r="O118">
        <v>29065</v>
      </c>
      <c r="P118">
        <v>282</v>
      </c>
      <c r="Q118">
        <v>29347</v>
      </c>
      <c r="R118">
        <v>1.9564457980000001</v>
      </c>
      <c r="S118">
        <v>2.4876410510000002</v>
      </c>
      <c r="T118" s="11">
        <v>1500016</v>
      </c>
    </row>
    <row r="119" spans="1:20" x14ac:dyDescent="0.3">
      <c r="A119" t="str">
        <f>VLOOKUP(B119,Table14[#All],2,FALSE)</f>
        <v>SOUTH INDIA</v>
      </c>
      <c r="B119" t="s">
        <v>228</v>
      </c>
      <c r="C119" t="s">
        <v>229</v>
      </c>
      <c r="D119" t="s">
        <v>241</v>
      </c>
      <c r="E119">
        <v>0</v>
      </c>
      <c r="F119" t="s">
        <v>242</v>
      </c>
      <c r="G119" t="s">
        <v>243</v>
      </c>
      <c r="H119" t="s">
        <v>23</v>
      </c>
      <c r="I119">
        <v>0</v>
      </c>
      <c r="J119">
        <v>61</v>
      </c>
      <c r="K119" t="s">
        <v>48</v>
      </c>
      <c r="L119" t="s">
        <v>29</v>
      </c>
      <c r="M119" s="13">
        <v>10961100</v>
      </c>
      <c r="N119" s="13">
        <v>0</v>
      </c>
      <c r="O119">
        <v>23598</v>
      </c>
      <c r="P119">
        <v>173</v>
      </c>
      <c r="Q119">
        <v>23771</v>
      </c>
      <c r="R119">
        <v>1.5847164300000001</v>
      </c>
      <c r="S119">
        <v>2.0149833180000001</v>
      </c>
      <c r="T119" s="11">
        <v>1500016</v>
      </c>
    </row>
    <row r="120" spans="1:20" x14ac:dyDescent="0.3">
      <c r="A120" t="str">
        <f>VLOOKUP(B120,Table14[#All],2,FALSE)</f>
        <v>SOUTH INDIA</v>
      </c>
      <c r="B120" t="s">
        <v>228</v>
      </c>
      <c r="C120" t="s">
        <v>229</v>
      </c>
      <c r="D120" t="s">
        <v>33</v>
      </c>
      <c r="E120">
        <v>0</v>
      </c>
      <c r="F120" t="s">
        <v>33</v>
      </c>
      <c r="G120" t="s">
        <v>2885</v>
      </c>
      <c r="H120" t="s">
        <v>34</v>
      </c>
      <c r="K120" t="s">
        <v>34</v>
      </c>
      <c r="L120" t="s">
        <v>34</v>
      </c>
      <c r="M120" s="13"/>
      <c r="N120" s="13"/>
      <c r="O120">
        <v>12015</v>
      </c>
      <c r="P120">
        <v>164</v>
      </c>
      <c r="Q120">
        <v>12179</v>
      </c>
      <c r="R120">
        <v>0.81192467300000004</v>
      </c>
      <c r="S120">
        <v>1.032370612</v>
      </c>
      <c r="T120" s="11">
        <v>1500016</v>
      </c>
    </row>
    <row r="121" spans="1:20" x14ac:dyDescent="0.3">
      <c r="A121" t="str">
        <f>VLOOKUP(B121,Table14[#All],2,FALSE)</f>
        <v>EAST INDIA</v>
      </c>
      <c r="B121" t="s">
        <v>101</v>
      </c>
      <c r="C121" t="s">
        <v>244</v>
      </c>
      <c r="D121" t="s">
        <v>245</v>
      </c>
      <c r="E121">
        <v>1</v>
      </c>
      <c r="F121" t="s">
        <v>105</v>
      </c>
      <c r="G121" t="s">
        <v>2923</v>
      </c>
      <c r="H121" t="s">
        <v>44</v>
      </c>
      <c r="I121">
        <v>1</v>
      </c>
      <c r="J121">
        <v>33</v>
      </c>
      <c r="K121" t="s">
        <v>38</v>
      </c>
      <c r="L121" t="s">
        <v>29</v>
      </c>
      <c r="M121" s="13">
        <v>12527597</v>
      </c>
      <c r="N121" s="13">
        <v>4244000</v>
      </c>
      <c r="O121">
        <v>649613</v>
      </c>
      <c r="P121">
        <v>316</v>
      </c>
      <c r="Q121">
        <v>649929</v>
      </c>
      <c r="R121">
        <v>36.828890149999999</v>
      </c>
      <c r="S121">
        <v>44.138931939999999</v>
      </c>
      <c r="T121" s="11">
        <v>1764726</v>
      </c>
    </row>
    <row r="122" spans="1:20" x14ac:dyDescent="0.3">
      <c r="A122" t="str">
        <f>VLOOKUP(B122,Table14[#All],2,FALSE)</f>
        <v>EAST INDIA</v>
      </c>
      <c r="B122" t="s">
        <v>101</v>
      </c>
      <c r="C122" t="s">
        <v>244</v>
      </c>
      <c r="D122" t="s">
        <v>246</v>
      </c>
      <c r="E122">
        <v>0</v>
      </c>
      <c r="F122" t="s">
        <v>21</v>
      </c>
      <c r="G122" t="s">
        <v>22</v>
      </c>
      <c r="H122" t="s">
        <v>23</v>
      </c>
      <c r="I122">
        <v>1</v>
      </c>
      <c r="J122">
        <v>55</v>
      </c>
      <c r="K122" t="s">
        <v>38</v>
      </c>
      <c r="L122" t="s">
        <v>29</v>
      </c>
      <c r="M122" s="13">
        <v>2014593</v>
      </c>
      <c r="N122" s="13">
        <v>1875000</v>
      </c>
      <c r="O122">
        <v>647755</v>
      </c>
      <c r="P122">
        <v>1032</v>
      </c>
      <c r="Q122">
        <v>648787</v>
      </c>
      <c r="R122">
        <v>36.76417756</v>
      </c>
      <c r="S122">
        <v>44.06137476</v>
      </c>
      <c r="T122" s="11">
        <v>1764726</v>
      </c>
    </row>
    <row r="123" spans="1:20" x14ac:dyDescent="0.3">
      <c r="A123" t="str">
        <f>VLOOKUP(B123,Table14[#All],2,FALSE)</f>
        <v>EAST INDIA</v>
      </c>
      <c r="B123" t="s">
        <v>101</v>
      </c>
      <c r="C123" t="s">
        <v>244</v>
      </c>
      <c r="D123" t="s">
        <v>247</v>
      </c>
      <c r="E123">
        <v>0</v>
      </c>
      <c r="F123" t="s">
        <v>87</v>
      </c>
      <c r="G123" t="s">
        <v>88</v>
      </c>
      <c r="H123" t="s">
        <v>23</v>
      </c>
      <c r="I123">
        <v>2</v>
      </c>
      <c r="J123">
        <v>59</v>
      </c>
      <c r="K123" t="s">
        <v>38</v>
      </c>
      <c r="L123" t="s">
        <v>29</v>
      </c>
      <c r="M123" s="13">
        <v>10448352</v>
      </c>
      <c r="N123" s="13">
        <v>17324</v>
      </c>
      <c r="O123">
        <v>100373</v>
      </c>
      <c r="P123">
        <v>147</v>
      </c>
      <c r="Q123">
        <v>100520</v>
      </c>
      <c r="R123">
        <v>5.6960683980000004</v>
      </c>
      <c r="S123">
        <v>6.8266617409999997</v>
      </c>
      <c r="T123" s="11">
        <v>1764726</v>
      </c>
    </row>
    <row r="124" spans="1:20" x14ac:dyDescent="0.3">
      <c r="A124" t="str">
        <f>VLOOKUP(B124,Table14[#All],2,FALSE)</f>
        <v>EAST INDIA</v>
      </c>
      <c r="B124" t="s">
        <v>101</v>
      </c>
      <c r="C124" t="s">
        <v>244</v>
      </c>
      <c r="D124" t="s">
        <v>248</v>
      </c>
      <c r="E124">
        <v>0</v>
      </c>
      <c r="F124" t="s">
        <v>31</v>
      </c>
      <c r="G124" t="s">
        <v>32</v>
      </c>
      <c r="H124" t="s">
        <v>44</v>
      </c>
      <c r="I124">
        <v>0</v>
      </c>
      <c r="J124">
        <v>41</v>
      </c>
      <c r="K124" t="s">
        <v>38</v>
      </c>
      <c r="L124" t="s">
        <v>52</v>
      </c>
      <c r="M124" s="13">
        <v>12069004</v>
      </c>
      <c r="N124" s="13">
        <v>2996520</v>
      </c>
      <c r="O124">
        <v>25094</v>
      </c>
      <c r="P124">
        <v>34</v>
      </c>
      <c r="Q124">
        <v>25128</v>
      </c>
      <c r="R124">
        <v>1.4239037670000001</v>
      </c>
      <c r="S124">
        <v>1.7065296080000001</v>
      </c>
      <c r="T124" s="11">
        <v>1764726</v>
      </c>
    </row>
    <row r="125" spans="1:20" x14ac:dyDescent="0.3">
      <c r="A125" t="str">
        <f>VLOOKUP(B125,Table14[#All],2,FALSE)</f>
        <v>EAST INDIA</v>
      </c>
      <c r="B125" t="s">
        <v>101</v>
      </c>
      <c r="C125" t="s">
        <v>244</v>
      </c>
      <c r="D125" t="s">
        <v>33</v>
      </c>
      <c r="E125">
        <v>0</v>
      </c>
      <c r="F125" t="s">
        <v>33</v>
      </c>
      <c r="G125" t="s">
        <v>2885</v>
      </c>
      <c r="H125" t="s">
        <v>34</v>
      </c>
      <c r="K125" t="s">
        <v>34</v>
      </c>
      <c r="L125" t="s">
        <v>34</v>
      </c>
      <c r="M125" s="13"/>
      <c r="N125" s="13"/>
      <c r="O125">
        <v>20484</v>
      </c>
      <c r="P125">
        <v>11</v>
      </c>
      <c r="Q125">
        <v>20495</v>
      </c>
      <c r="R125">
        <v>1.161370094</v>
      </c>
      <c r="S125">
        <v>1.3918865140000001</v>
      </c>
      <c r="T125" s="11">
        <v>1764726</v>
      </c>
    </row>
    <row r="126" spans="1:20" x14ac:dyDescent="0.3">
      <c r="A126" t="str">
        <f>VLOOKUP(B126,Table14[#All],2,FALSE)</f>
        <v>SOUTH INDIA</v>
      </c>
      <c r="B126" t="s">
        <v>228</v>
      </c>
      <c r="C126" t="s">
        <v>249</v>
      </c>
      <c r="D126" t="s">
        <v>250</v>
      </c>
      <c r="E126">
        <v>1</v>
      </c>
      <c r="F126" t="s">
        <v>31</v>
      </c>
      <c r="G126" t="s">
        <v>32</v>
      </c>
      <c r="H126" t="s">
        <v>23</v>
      </c>
      <c r="I126">
        <v>1</v>
      </c>
      <c r="J126">
        <v>46</v>
      </c>
      <c r="K126" t="s">
        <v>48</v>
      </c>
      <c r="L126" t="s">
        <v>79</v>
      </c>
      <c r="M126" s="13">
        <v>234564815</v>
      </c>
      <c r="N126" s="13">
        <v>33409505</v>
      </c>
      <c r="O126">
        <v>613390</v>
      </c>
      <c r="P126">
        <v>4370</v>
      </c>
      <c r="Q126">
        <v>617760</v>
      </c>
      <c r="R126">
        <v>42.629127420000003</v>
      </c>
      <c r="S126">
        <v>53.956749700000003</v>
      </c>
      <c r="T126" s="11">
        <v>1449150</v>
      </c>
    </row>
    <row r="127" spans="1:20" x14ac:dyDescent="0.3">
      <c r="A127" t="str">
        <f>VLOOKUP(B127,Table14[#All],2,FALSE)</f>
        <v>SOUTH INDIA</v>
      </c>
      <c r="B127" t="s">
        <v>228</v>
      </c>
      <c r="C127" t="s">
        <v>249</v>
      </c>
      <c r="D127" t="s">
        <v>251</v>
      </c>
      <c r="E127">
        <v>0</v>
      </c>
      <c r="F127" t="s">
        <v>252</v>
      </c>
      <c r="G127" t="s">
        <v>253</v>
      </c>
      <c r="H127" t="s">
        <v>23</v>
      </c>
      <c r="I127">
        <v>0</v>
      </c>
      <c r="J127">
        <v>63</v>
      </c>
      <c r="K127" t="s">
        <v>48</v>
      </c>
      <c r="L127" t="s">
        <v>79</v>
      </c>
      <c r="M127" s="13">
        <v>111158268</v>
      </c>
      <c r="N127" s="13">
        <v>1884554</v>
      </c>
      <c r="O127">
        <v>385294</v>
      </c>
      <c r="P127">
        <v>1660</v>
      </c>
      <c r="Q127">
        <v>386954</v>
      </c>
      <c r="R127">
        <v>26.702135729999998</v>
      </c>
      <c r="S127">
        <v>33.797559120000003</v>
      </c>
      <c r="T127" s="11">
        <v>1449150</v>
      </c>
    </row>
    <row r="128" spans="1:20" x14ac:dyDescent="0.3">
      <c r="A128" t="str">
        <f>VLOOKUP(B128,Table14[#All],2,FALSE)</f>
        <v>SOUTH INDIA</v>
      </c>
      <c r="B128" t="s">
        <v>228</v>
      </c>
      <c r="C128" t="s">
        <v>249</v>
      </c>
      <c r="D128" t="s">
        <v>254</v>
      </c>
      <c r="E128">
        <v>0</v>
      </c>
      <c r="F128" t="s">
        <v>155</v>
      </c>
      <c r="G128" t="s">
        <v>237</v>
      </c>
      <c r="H128" t="s">
        <v>23</v>
      </c>
      <c r="I128">
        <v>0</v>
      </c>
      <c r="J128">
        <v>55</v>
      </c>
      <c r="K128" t="s">
        <v>48</v>
      </c>
      <c r="L128" t="s">
        <v>29</v>
      </c>
      <c r="M128" s="13">
        <v>22006894</v>
      </c>
      <c r="N128" s="13">
        <v>11328495</v>
      </c>
      <c r="O128">
        <v>46326</v>
      </c>
      <c r="P128">
        <v>57</v>
      </c>
      <c r="Q128">
        <v>46383</v>
      </c>
      <c r="R128">
        <v>3.200703861</v>
      </c>
      <c r="S128">
        <v>4.0512106990000003</v>
      </c>
      <c r="T128" s="11">
        <v>1449150</v>
      </c>
    </row>
    <row r="129" spans="1:20" x14ac:dyDescent="0.3">
      <c r="A129" t="str">
        <f>VLOOKUP(B129,Table14[#All],2,FALSE)</f>
        <v>SOUTH INDIA</v>
      </c>
      <c r="B129" t="s">
        <v>228</v>
      </c>
      <c r="C129" t="s">
        <v>249</v>
      </c>
      <c r="D129" t="s">
        <v>255</v>
      </c>
      <c r="E129">
        <v>0</v>
      </c>
      <c r="F129" t="s">
        <v>239</v>
      </c>
      <c r="G129" t="s">
        <v>240</v>
      </c>
      <c r="H129" t="s">
        <v>44</v>
      </c>
      <c r="I129">
        <v>0</v>
      </c>
      <c r="J129">
        <v>37</v>
      </c>
      <c r="K129" t="s">
        <v>48</v>
      </c>
      <c r="L129" t="s">
        <v>29</v>
      </c>
      <c r="M129" s="13">
        <v>2934243</v>
      </c>
      <c r="N129" s="13">
        <v>0</v>
      </c>
      <c r="O129">
        <v>32151</v>
      </c>
      <c r="P129">
        <v>258</v>
      </c>
      <c r="Q129">
        <v>32409</v>
      </c>
      <c r="R129">
        <v>2.2364144499999998</v>
      </c>
      <c r="S129">
        <v>2.830685543</v>
      </c>
      <c r="T129" s="11">
        <v>1449150</v>
      </c>
    </row>
    <row r="130" spans="1:20" x14ac:dyDescent="0.3">
      <c r="A130" t="str">
        <f>VLOOKUP(B130,Table14[#All],2,FALSE)</f>
        <v>SOUTH INDIA</v>
      </c>
      <c r="B130" t="s">
        <v>228</v>
      </c>
      <c r="C130" t="s">
        <v>249</v>
      </c>
      <c r="D130" t="s">
        <v>33</v>
      </c>
      <c r="E130">
        <v>0</v>
      </c>
      <c r="F130" t="s">
        <v>33</v>
      </c>
      <c r="G130" t="s">
        <v>2885</v>
      </c>
      <c r="H130" t="s">
        <v>34</v>
      </c>
      <c r="K130" t="s">
        <v>34</v>
      </c>
      <c r="L130" t="s">
        <v>34</v>
      </c>
      <c r="M130" s="13"/>
      <c r="N130" s="13"/>
      <c r="O130">
        <v>16819</v>
      </c>
      <c r="P130">
        <v>102</v>
      </c>
      <c r="Q130">
        <v>16921</v>
      </c>
      <c r="R130">
        <v>1.167650002</v>
      </c>
      <c r="S130">
        <v>1.4779237270000001</v>
      </c>
      <c r="T130" s="11">
        <v>1449150</v>
      </c>
    </row>
    <row r="131" spans="1:20" x14ac:dyDescent="0.3">
      <c r="A131" t="str">
        <f>VLOOKUP(B131,Table14[#All],2,FALSE)</f>
        <v>SOUTH INDIA</v>
      </c>
      <c r="B131" t="s">
        <v>228</v>
      </c>
      <c r="C131" t="s">
        <v>249</v>
      </c>
      <c r="D131" t="s">
        <v>256</v>
      </c>
      <c r="E131">
        <v>0</v>
      </c>
      <c r="F131" t="s">
        <v>242</v>
      </c>
      <c r="G131" t="s">
        <v>243</v>
      </c>
      <c r="H131" t="s">
        <v>23</v>
      </c>
      <c r="I131">
        <v>0</v>
      </c>
      <c r="J131">
        <v>41</v>
      </c>
      <c r="K131" t="s">
        <v>48</v>
      </c>
      <c r="L131" t="s">
        <v>66</v>
      </c>
      <c r="M131" s="13">
        <v>44642380</v>
      </c>
      <c r="N131" s="13">
        <v>20565404</v>
      </c>
      <c r="O131">
        <v>14680</v>
      </c>
      <c r="P131">
        <v>96</v>
      </c>
      <c r="Q131">
        <v>14776</v>
      </c>
      <c r="R131">
        <v>1.019632198</v>
      </c>
      <c r="S131">
        <v>1.290573902</v>
      </c>
      <c r="T131" s="11">
        <v>1449150</v>
      </c>
    </row>
    <row r="132" spans="1:20" x14ac:dyDescent="0.3">
      <c r="A132" t="str">
        <f>VLOOKUP(B132,Table14[#All],2,FALSE)</f>
        <v>EAST INDIA</v>
      </c>
      <c r="B132" t="s">
        <v>257</v>
      </c>
      <c r="C132" t="s">
        <v>258</v>
      </c>
      <c r="D132" t="s">
        <v>259</v>
      </c>
      <c r="E132">
        <v>1</v>
      </c>
      <c r="F132" t="s">
        <v>21</v>
      </c>
      <c r="G132" t="s">
        <v>22</v>
      </c>
      <c r="H132" t="s">
        <v>23</v>
      </c>
      <c r="I132">
        <v>3</v>
      </c>
      <c r="J132">
        <v>52</v>
      </c>
      <c r="K132" t="s">
        <v>48</v>
      </c>
      <c r="L132" t="s">
        <v>61</v>
      </c>
      <c r="M132" s="13">
        <v>5010577</v>
      </c>
      <c r="N132" s="13">
        <v>1159200</v>
      </c>
      <c r="O132">
        <v>618004</v>
      </c>
      <c r="P132">
        <v>430</v>
      </c>
      <c r="Q132">
        <v>618434</v>
      </c>
      <c r="R132">
        <v>34.253940450000002</v>
      </c>
      <c r="S132">
        <v>52.869310390000003</v>
      </c>
      <c r="T132" s="11">
        <v>1805439</v>
      </c>
    </row>
    <row r="133" spans="1:20" x14ac:dyDescent="0.3">
      <c r="A133" t="str">
        <f>VLOOKUP(B133,Table14[#All],2,FALSE)</f>
        <v>EAST INDIA</v>
      </c>
      <c r="B133" t="s">
        <v>257</v>
      </c>
      <c r="C133" t="s">
        <v>258</v>
      </c>
      <c r="D133" t="s">
        <v>260</v>
      </c>
      <c r="E133">
        <v>0</v>
      </c>
      <c r="F133" t="s">
        <v>261</v>
      </c>
      <c r="G133" t="s">
        <v>262</v>
      </c>
      <c r="H133" t="s">
        <v>23</v>
      </c>
      <c r="I133">
        <v>6</v>
      </c>
      <c r="J133">
        <v>50</v>
      </c>
      <c r="K133" t="s">
        <v>48</v>
      </c>
      <c r="L133" t="s">
        <v>52</v>
      </c>
      <c r="M133" s="13">
        <v>76618366</v>
      </c>
      <c r="N133" s="13">
        <v>8566199</v>
      </c>
      <c r="O133">
        <v>481120</v>
      </c>
      <c r="P133">
        <v>73</v>
      </c>
      <c r="Q133">
        <v>481193</v>
      </c>
      <c r="R133">
        <v>26.65240975</v>
      </c>
      <c r="S133">
        <v>41.13671317</v>
      </c>
      <c r="T133" s="11">
        <v>1805439</v>
      </c>
    </row>
    <row r="134" spans="1:20" x14ac:dyDescent="0.3">
      <c r="A134" t="str">
        <f>VLOOKUP(B134,Table14[#All],2,FALSE)</f>
        <v>EAST INDIA</v>
      </c>
      <c r="B134" t="s">
        <v>257</v>
      </c>
      <c r="C134" t="s">
        <v>258</v>
      </c>
      <c r="D134" t="s">
        <v>33</v>
      </c>
      <c r="E134">
        <v>0</v>
      </c>
      <c r="F134" t="s">
        <v>33</v>
      </c>
      <c r="G134" t="s">
        <v>2885</v>
      </c>
      <c r="H134" t="s">
        <v>34</v>
      </c>
      <c r="K134" t="s">
        <v>34</v>
      </c>
      <c r="L134" t="s">
        <v>34</v>
      </c>
      <c r="M134" s="13"/>
      <c r="N134" s="13"/>
      <c r="O134">
        <v>20606</v>
      </c>
      <c r="P134">
        <v>12</v>
      </c>
      <c r="Q134">
        <v>20618</v>
      </c>
      <c r="R134">
        <v>1.1419937200000001</v>
      </c>
      <c r="S134">
        <v>1.762612407</v>
      </c>
      <c r="T134" s="11">
        <v>1805439</v>
      </c>
    </row>
    <row r="135" spans="1:20" x14ac:dyDescent="0.3">
      <c r="A135" t="str">
        <f>VLOOKUP(B135,Table14[#All],2,FALSE)</f>
        <v>EAST INDIA</v>
      </c>
      <c r="B135" t="s">
        <v>257</v>
      </c>
      <c r="C135" t="s">
        <v>263</v>
      </c>
      <c r="D135" t="s">
        <v>264</v>
      </c>
      <c r="E135">
        <v>1</v>
      </c>
      <c r="F135" t="s">
        <v>21</v>
      </c>
      <c r="G135" t="s">
        <v>22</v>
      </c>
      <c r="H135" t="s">
        <v>23</v>
      </c>
      <c r="I135">
        <v>1</v>
      </c>
      <c r="J135">
        <v>66</v>
      </c>
      <c r="K135" t="s">
        <v>48</v>
      </c>
      <c r="L135" t="s">
        <v>79</v>
      </c>
      <c r="M135" s="13">
        <v>79971720</v>
      </c>
      <c r="N135" s="13">
        <v>0</v>
      </c>
      <c r="O135">
        <v>560106</v>
      </c>
      <c r="P135">
        <v>6374</v>
      </c>
      <c r="Q135">
        <v>566480</v>
      </c>
      <c r="R135">
        <v>27.11269948</v>
      </c>
      <c r="S135">
        <v>52.332456319999999</v>
      </c>
      <c r="T135" s="11">
        <v>2089353</v>
      </c>
    </row>
    <row r="136" spans="1:20" x14ac:dyDescent="0.3">
      <c r="A136" t="str">
        <f>VLOOKUP(B136,Table14[#All],2,FALSE)</f>
        <v>EAST INDIA</v>
      </c>
      <c r="B136" t="s">
        <v>257</v>
      </c>
      <c r="C136" t="s">
        <v>263</v>
      </c>
      <c r="D136" t="s">
        <v>265</v>
      </c>
      <c r="E136">
        <v>0</v>
      </c>
      <c r="F136" t="s">
        <v>266</v>
      </c>
      <c r="G136" t="s">
        <v>267</v>
      </c>
      <c r="H136" t="s">
        <v>23</v>
      </c>
      <c r="I136">
        <v>1</v>
      </c>
      <c r="J136">
        <v>36</v>
      </c>
      <c r="K136" t="s">
        <v>48</v>
      </c>
      <c r="L136" t="s">
        <v>29</v>
      </c>
      <c r="M136" s="13">
        <v>682315</v>
      </c>
      <c r="N136" s="13">
        <v>0</v>
      </c>
      <c r="O136">
        <v>418266</v>
      </c>
      <c r="P136">
        <v>929</v>
      </c>
      <c r="Q136">
        <v>419195</v>
      </c>
      <c r="R136">
        <v>20.06338804</v>
      </c>
      <c r="S136">
        <v>38.725999199999997</v>
      </c>
      <c r="T136" s="11">
        <v>2089353</v>
      </c>
    </row>
    <row r="137" spans="1:20" x14ac:dyDescent="0.3">
      <c r="A137" t="str">
        <f>VLOOKUP(B137,Table14[#All],2,FALSE)</f>
        <v>EAST INDIA</v>
      </c>
      <c r="B137" t="s">
        <v>257</v>
      </c>
      <c r="C137" t="s">
        <v>263</v>
      </c>
      <c r="D137" t="s">
        <v>33</v>
      </c>
      <c r="E137">
        <v>0</v>
      </c>
      <c r="F137" t="s">
        <v>33</v>
      </c>
      <c r="G137" t="s">
        <v>2885</v>
      </c>
      <c r="H137" t="s">
        <v>34</v>
      </c>
      <c r="K137" t="s">
        <v>34</v>
      </c>
      <c r="L137" t="s">
        <v>34</v>
      </c>
      <c r="M137" s="13"/>
      <c r="N137" s="13"/>
      <c r="O137">
        <v>21763</v>
      </c>
      <c r="P137">
        <v>62</v>
      </c>
      <c r="Q137">
        <v>21825</v>
      </c>
      <c r="R137">
        <v>1.044581744</v>
      </c>
      <c r="S137">
        <v>2.0162333339999998</v>
      </c>
      <c r="T137" s="11">
        <v>2089353</v>
      </c>
    </row>
    <row r="138" spans="1:20" x14ac:dyDescent="0.3">
      <c r="A138" t="str">
        <f>VLOOKUP(B138,Table14[#All],2,FALSE)</f>
        <v>EAST INDIA</v>
      </c>
      <c r="B138" t="s">
        <v>257</v>
      </c>
      <c r="C138" t="s">
        <v>263</v>
      </c>
      <c r="D138" t="s">
        <v>268</v>
      </c>
      <c r="E138">
        <v>0</v>
      </c>
      <c r="F138" t="s">
        <v>155</v>
      </c>
      <c r="G138" t="s">
        <v>269</v>
      </c>
      <c r="H138" t="s">
        <v>23</v>
      </c>
      <c r="I138">
        <v>0</v>
      </c>
      <c r="J138">
        <v>81</v>
      </c>
      <c r="K138" t="s">
        <v>48</v>
      </c>
      <c r="L138" t="s">
        <v>25</v>
      </c>
      <c r="M138" s="13">
        <v>3196572</v>
      </c>
      <c r="N138" s="13">
        <v>0</v>
      </c>
      <c r="O138">
        <v>13768</v>
      </c>
      <c r="P138">
        <v>5</v>
      </c>
      <c r="Q138">
        <v>13773</v>
      </c>
      <c r="R138">
        <v>0.65919928299999997</v>
      </c>
      <c r="S138">
        <v>1.2723748779999999</v>
      </c>
      <c r="T138" s="11">
        <v>2089353</v>
      </c>
    </row>
    <row r="139" spans="1:20" x14ac:dyDescent="0.3">
      <c r="A139" t="str">
        <f>VLOOKUP(B139,Table14[#All],2,FALSE)</f>
        <v>EAST INDIA</v>
      </c>
      <c r="B139" t="s">
        <v>257</v>
      </c>
      <c r="C139" t="s">
        <v>263</v>
      </c>
      <c r="D139" t="s">
        <v>270</v>
      </c>
      <c r="E139">
        <v>0</v>
      </c>
      <c r="F139" t="s">
        <v>271</v>
      </c>
      <c r="G139" t="s">
        <v>272</v>
      </c>
      <c r="H139" t="s">
        <v>23</v>
      </c>
      <c r="I139">
        <v>0</v>
      </c>
      <c r="J139">
        <v>70</v>
      </c>
      <c r="K139" t="s">
        <v>48</v>
      </c>
      <c r="L139" t="s">
        <v>25</v>
      </c>
      <c r="M139" s="13">
        <v>4437819</v>
      </c>
      <c r="N139" s="13">
        <v>0</v>
      </c>
      <c r="O139">
        <v>12592</v>
      </c>
      <c r="P139">
        <v>6</v>
      </c>
      <c r="Q139">
        <v>12598</v>
      </c>
      <c r="R139">
        <v>0.60296177799999995</v>
      </c>
      <c r="S139">
        <v>1.163826233</v>
      </c>
      <c r="T139" s="11">
        <v>2089353</v>
      </c>
    </row>
    <row r="140" spans="1:20" x14ac:dyDescent="0.3">
      <c r="A140" t="str">
        <f>VLOOKUP(B140,Table14[#All],2,FALSE)</f>
        <v>SOUTH INDIA</v>
      </c>
      <c r="B140" t="s">
        <v>126</v>
      </c>
      <c r="C140" t="s">
        <v>273</v>
      </c>
      <c r="D140" t="s">
        <v>274</v>
      </c>
      <c r="E140">
        <v>1</v>
      </c>
      <c r="F140" t="s">
        <v>129</v>
      </c>
      <c r="G140" t="s">
        <v>130</v>
      </c>
      <c r="H140" t="s">
        <v>44</v>
      </c>
      <c r="I140">
        <v>0</v>
      </c>
      <c r="J140">
        <v>26</v>
      </c>
      <c r="K140" t="s">
        <v>24</v>
      </c>
      <c r="L140" t="s">
        <v>79</v>
      </c>
      <c r="M140" s="13">
        <v>141179</v>
      </c>
      <c r="N140" s="13">
        <v>0</v>
      </c>
      <c r="O140">
        <v>557561</v>
      </c>
      <c r="P140">
        <v>4629</v>
      </c>
      <c r="Q140">
        <v>562190</v>
      </c>
      <c r="R140">
        <v>38.733845109999997</v>
      </c>
      <c r="S140">
        <v>52.139839649999999</v>
      </c>
      <c r="T140" s="11">
        <v>1451418</v>
      </c>
    </row>
    <row r="141" spans="1:20" x14ac:dyDescent="0.3">
      <c r="A141" t="str">
        <f>VLOOKUP(B141,Table14[#All],2,FALSE)</f>
        <v>SOUTH INDIA</v>
      </c>
      <c r="B141" t="s">
        <v>126</v>
      </c>
      <c r="C141" t="s">
        <v>273</v>
      </c>
      <c r="D141" t="s">
        <v>275</v>
      </c>
      <c r="E141">
        <v>0</v>
      </c>
      <c r="F141" t="s">
        <v>132</v>
      </c>
      <c r="G141" t="s">
        <v>114</v>
      </c>
      <c r="H141" t="s">
        <v>23</v>
      </c>
      <c r="I141">
        <v>0</v>
      </c>
      <c r="J141">
        <v>72</v>
      </c>
      <c r="K141" t="s">
        <v>24</v>
      </c>
      <c r="L141" t="s">
        <v>29</v>
      </c>
      <c r="M141" s="13">
        <v>65729020</v>
      </c>
      <c r="N141" s="13">
        <v>0</v>
      </c>
      <c r="O141">
        <v>336163</v>
      </c>
      <c r="P141">
        <v>1938</v>
      </c>
      <c r="Q141">
        <v>338101</v>
      </c>
      <c r="R141">
        <v>23.294529900000001</v>
      </c>
      <c r="S141">
        <v>31.35689344</v>
      </c>
      <c r="T141" s="11">
        <v>1451418</v>
      </c>
    </row>
    <row r="142" spans="1:20" x14ac:dyDescent="0.3">
      <c r="A142" t="str">
        <f>VLOOKUP(B142,Table14[#All],2,FALSE)</f>
        <v>SOUTH INDIA</v>
      </c>
      <c r="B142" t="s">
        <v>126</v>
      </c>
      <c r="C142" t="s">
        <v>273</v>
      </c>
      <c r="D142" t="s">
        <v>33</v>
      </c>
      <c r="E142">
        <v>0</v>
      </c>
      <c r="F142" t="s">
        <v>33</v>
      </c>
      <c r="G142" t="s">
        <v>2885</v>
      </c>
      <c r="H142" t="s">
        <v>34</v>
      </c>
      <c r="K142" t="s">
        <v>34</v>
      </c>
      <c r="L142" t="s">
        <v>34</v>
      </c>
      <c r="M142" s="13"/>
      <c r="N142" s="13"/>
      <c r="O142">
        <v>47955</v>
      </c>
      <c r="P142">
        <v>22</v>
      </c>
      <c r="Q142">
        <v>47977</v>
      </c>
      <c r="R142">
        <v>3.3055260440000001</v>
      </c>
      <c r="S142">
        <v>4.4495865930000003</v>
      </c>
      <c r="T142" s="11">
        <v>1451418</v>
      </c>
    </row>
    <row r="143" spans="1:20" x14ac:dyDescent="0.3">
      <c r="A143" t="str">
        <f>VLOOKUP(B143,Table14[#All],2,FALSE)</f>
        <v>SOUTH INDIA</v>
      </c>
      <c r="B143" t="s">
        <v>126</v>
      </c>
      <c r="C143" t="s">
        <v>273</v>
      </c>
      <c r="D143" t="s">
        <v>276</v>
      </c>
      <c r="E143">
        <v>0</v>
      </c>
      <c r="F143" t="s">
        <v>134</v>
      </c>
      <c r="G143" t="s">
        <v>135</v>
      </c>
      <c r="H143" t="s">
        <v>23</v>
      </c>
      <c r="I143">
        <v>3</v>
      </c>
      <c r="J143">
        <v>49</v>
      </c>
      <c r="K143" t="s">
        <v>24</v>
      </c>
      <c r="L143" t="s">
        <v>61</v>
      </c>
      <c r="M143" s="13">
        <v>2567059</v>
      </c>
      <c r="N143" s="13">
        <v>320000</v>
      </c>
      <c r="O143">
        <v>42245</v>
      </c>
      <c r="P143">
        <v>549</v>
      </c>
      <c r="Q143">
        <v>42794</v>
      </c>
      <c r="R143">
        <v>2.9484269869999999</v>
      </c>
      <c r="S143">
        <v>3.9688936090000002</v>
      </c>
      <c r="T143" s="11">
        <v>1451418</v>
      </c>
    </row>
    <row r="144" spans="1:20" x14ac:dyDescent="0.3">
      <c r="A144" t="str">
        <f>VLOOKUP(B144,Table14[#All],2,FALSE)</f>
        <v>SOUTH INDIA</v>
      </c>
      <c r="B144" t="s">
        <v>126</v>
      </c>
      <c r="C144" t="s">
        <v>273</v>
      </c>
      <c r="D144" t="s">
        <v>277</v>
      </c>
      <c r="E144">
        <v>0</v>
      </c>
      <c r="F144" t="s">
        <v>21</v>
      </c>
      <c r="G144" t="s">
        <v>22</v>
      </c>
      <c r="H144" t="s">
        <v>23</v>
      </c>
      <c r="I144">
        <v>0</v>
      </c>
      <c r="J144">
        <v>54</v>
      </c>
      <c r="K144" t="s">
        <v>24</v>
      </c>
      <c r="L144" t="s">
        <v>39</v>
      </c>
      <c r="M144" s="13">
        <v>11443485</v>
      </c>
      <c r="N144" s="13">
        <v>2200000</v>
      </c>
      <c r="O144">
        <v>17578</v>
      </c>
      <c r="P144">
        <v>289</v>
      </c>
      <c r="Q144">
        <v>17867</v>
      </c>
      <c r="R144">
        <v>1.2310030599999999</v>
      </c>
      <c r="S144">
        <v>1.657059917</v>
      </c>
      <c r="T144" s="11">
        <v>1451418</v>
      </c>
    </row>
    <row r="145" spans="1:20" x14ac:dyDescent="0.3">
      <c r="A145" t="str">
        <f>VLOOKUP(B145,Table14[#All],2,FALSE)</f>
        <v>SOUTH INDIA</v>
      </c>
      <c r="B145" t="s">
        <v>126</v>
      </c>
      <c r="C145" t="s">
        <v>273</v>
      </c>
      <c r="D145" t="s">
        <v>278</v>
      </c>
      <c r="E145">
        <v>0</v>
      </c>
      <c r="F145" t="s">
        <v>31</v>
      </c>
      <c r="G145" t="s">
        <v>32</v>
      </c>
      <c r="H145" t="s">
        <v>44</v>
      </c>
      <c r="I145">
        <v>0</v>
      </c>
      <c r="J145">
        <v>46</v>
      </c>
      <c r="K145" t="s">
        <v>24</v>
      </c>
      <c r="L145" t="s">
        <v>79</v>
      </c>
      <c r="M145" s="13">
        <v>23592023</v>
      </c>
      <c r="N145" s="13">
        <v>0</v>
      </c>
      <c r="O145">
        <v>17656</v>
      </c>
      <c r="P145">
        <v>74</v>
      </c>
      <c r="Q145">
        <v>17730</v>
      </c>
      <c r="R145">
        <v>1.221564015</v>
      </c>
      <c r="S145">
        <v>1.644353967</v>
      </c>
      <c r="T145" s="11">
        <v>1451418</v>
      </c>
    </row>
    <row r="146" spans="1:20" x14ac:dyDescent="0.3">
      <c r="A146" t="str">
        <f>VLOOKUP(B146,Table14[#All],2,FALSE)</f>
        <v>SOUTH INDIA</v>
      </c>
      <c r="B146" t="s">
        <v>126</v>
      </c>
      <c r="C146" t="s">
        <v>273</v>
      </c>
      <c r="D146" t="s">
        <v>279</v>
      </c>
      <c r="E146">
        <v>0</v>
      </c>
      <c r="F146" t="s">
        <v>155</v>
      </c>
      <c r="G146" t="s">
        <v>55</v>
      </c>
      <c r="H146" t="s">
        <v>23</v>
      </c>
      <c r="I146">
        <v>0</v>
      </c>
      <c r="J146">
        <v>61</v>
      </c>
      <c r="K146" t="s">
        <v>24</v>
      </c>
      <c r="L146" t="s">
        <v>210</v>
      </c>
      <c r="M146" s="13">
        <v>340500</v>
      </c>
      <c r="N146" s="13">
        <v>0</v>
      </c>
      <c r="O146">
        <v>13810</v>
      </c>
      <c r="P146">
        <v>16</v>
      </c>
      <c r="Q146">
        <v>13826</v>
      </c>
      <c r="R146">
        <v>0.95258567800000005</v>
      </c>
      <c r="S146">
        <v>1.282280764</v>
      </c>
      <c r="T146" s="11">
        <v>1451418</v>
      </c>
    </row>
    <row r="147" spans="1:20" x14ac:dyDescent="0.3">
      <c r="A147" t="str">
        <f>VLOOKUP(B147,Table14[#All],2,FALSE)</f>
        <v>SOUTH INDIA</v>
      </c>
      <c r="B147" t="s">
        <v>126</v>
      </c>
      <c r="C147" t="s">
        <v>273</v>
      </c>
      <c r="D147" t="s">
        <v>280</v>
      </c>
      <c r="E147">
        <v>0</v>
      </c>
      <c r="F147" t="s">
        <v>155</v>
      </c>
      <c r="G147" t="s">
        <v>281</v>
      </c>
      <c r="H147" t="s">
        <v>44</v>
      </c>
      <c r="I147">
        <v>0</v>
      </c>
      <c r="J147">
        <v>37</v>
      </c>
      <c r="K147" t="s">
        <v>24</v>
      </c>
      <c r="L147" t="s">
        <v>61</v>
      </c>
      <c r="M147" s="13">
        <v>964000</v>
      </c>
      <c r="N147" s="13">
        <v>0</v>
      </c>
      <c r="O147">
        <v>11231</v>
      </c>
      <c r="P147">
        <v>5</v>
      </c>
      <c r="Q147">
        <v>11236</v>
      </c>
      <c r="R147">
        <v>0.77413949699999995</v>
      </c>
      <c r="S147">
        <v>1.0420733879999999</v>
      </c>
      <c r="T147" s="11">
        <v>1451418</v>
      </c>
    </row>
    <row r="148" spans="1:20" x14ac:dyDescent="0.3">
      <c r="A148" t="str">
        <f>VLOOKUP(B148,Table14[#All],2,FALSE)</f>
        <v>NORTH EAST INDIA</v>
      </c>
      <c r="B148" t="s">
        <v>282</v>
      </c>
      <c r="C148" t="s">
        <v>283</v>
      </c>
      <c r="D148" t="s">
        <v>284</v>
      </c>
      <c r="E148">
        <v>1</v>
      </c>
      <c r="F148" t="s">
        <v>21</v>
      </c>
      <c r="G148" t="s">
        <v>22</v>
      </c>
      <c r="H148" t="s">
        <v>23</v>
      </c>
      <c r="I148">
        <v>0</v>
      </c>
      <c r="J148">
        <v>54</v>
      </c>
      <c r="K148" t="s">
        <v>24</v>
      </c>
      <c r="L148" t="s">
        <v>29</v>
      </c>
      <c r="M148" s="13">
        <v>136628259</v>
      </c>
      <c r="N148" s="13">
        <v>0</v>
      </c>
      <c r="O148">
        <v>148567</v>
      </c>
      <c r="P148">
        <v>5316</v>
      </c>
      <c r="Q148">
        <v>153883</v>
      </c>
      <c r="R148">
        <v>45.287944250000002</v>
      </c>
      <c r="S148">
        <v>52.036899890000001</v>
      </c>
      <c r="T148" s="11">
        <v>339788</v>
      </c>
    </row>
    <row r="149" spans="1:20" x14ac:dyDescent="0.3">
      <c r="A149" t="str">
        <f>VLOOKUP(B149,Table14[#All],2,FALSE)</f>
        <v>NORTH EAST INDIA</v>
      </c>
      <c r="B149" t="s">
        <v>282</v>
      </c>
      <c r="C149" t="s">
        <v>283</v>
      </c>
      <c r="D149" t="s">
        <v>285</v>
      </c>
      <c r="E149">
        <v>0</v>
      </c>
      <c r="F149" t="s">
        <v>31</v>
      </c>
      <c r="G149" t="s">
        <v>32</v>
      </c>
      <c r="H149" t="s">
        <v>23</v>
      </c>
      <c r="I149">
        <v>0</v>
      </c>
      <c r="J149">
        <v>69</v>
      </c>
      <c r="K149" t="s">
        <v>24</v>
      </c>
      <c r="L149" t="s">
        <v>52</v>
      </c>
      <c r="M149" s="13">
        <v>353530297</v>
      </c>
      <c r="N149" s="13">
        <v>4168771</v>
      </c>
      <c r="O149">
        <v>80378</v>
      </c>
      <c r="P149">
        <v>3557</v>
      </c>
      <c r="Q149">
        <v>83935</v>
      </c>
      <c r="R149">
        <v>24.702167230000001</v>
      </c>
      <c r="S149">
        <v>28.383363939999999</v>
      </c>
      <c r="T149" s="11">
        <v>339788</v>
      </c>
    </row>
    <row r="150" spans="1:20" x14ac:dyDescent="0.3">
      <c r="A150" t="str">
        <f>VLOOKUP(B150,Table14[#All],2,FALSE)</f>
        <v>NORTH EAST INDIA</v>
      </c>
      <c r="B150" t="s">
        <v>282</v>
      </c>
      <c r="C150" t="s">
        <v>283</v>
      </c>
      <c r="D150" t="s">
        <v>286</v>
      </c>
      <c r="E150">
        <v>0</v>
      </c>
      <c r="F150" t="s">
        <v>287</v>
      </c>
      <c r="G150" t="s">
        <v>288</v>
      </c>
      <c r="H150" t="s">
        <v>23</v>
      </c>
      <c r="I150">
        <v>0</v>
      </c>
      <c r="J150">
        <v>47</v>
      </c>
      <c r="K150" t="s">
        <v>24</v>
      </c>
      <c r="L150" t="s">
        <v>25</v>
      </c>
      <c r="M150" s="13">
        <v>10452925</v>
      </c>
      <c r="N150" s="13">
        <v>0</v>
      </c>
      <c r="O150">
        <v>22160</v>
      </c>
      <c r="P150">
        <v>777</v>
      </c>
      <c r="Q150">
        <v>22937</v>
      </c>
      <c r="R150">
        <v>6.7503855350000004</v>
      </c>
      <c r="S150">
        <v>7.7563497779999997</v>
      </c>
      <c r="T150" s="11">
        <v>339788</v>
      </c>
    </row>
    <row r="151" spans="1:20" x14ac:dyDescent="0.3">
      <c r="A151" t="str">
        <f>VLOOKUP(B151,Table14[#All],2,FALSE)</f>
        <v>NORTH EAST INDIA</v>
      </c>
      <c r="B151" t="s">
        <v>282</v>
      </c>
      <c r="C151" t="s">
        <v>283</v>
      </c>
      <c r="D151" t="s">
        <v>289</v>
      </c>
      <c r="E151">
        <v>0</v>
      </c>
      <c r="F151" t="s">
        <v>290</v>
      </c>
      <c r="G151" t="s">
        <v>291</v>
      </c>
      <c r="H151" t="s">
        <v>23</v>
      </c>
      <c r="I151">
        <v>0</v>
      </c>
      <c r="J151">
        <v>38</v>
      </c>
      <c r="K151" t="s">
        <v>24</v>
      </c>
      <c r="L151" t="s">
        <v>25</v>
      </c>
      <c r="M151" s="13">
        <v>12720974</v>
      </c>
      <c r="N151" s="13">
        <v>0</v>
      </c>
      <c r="O151">
        <v>15304</v>
      </c>
      <c r="P151">
        <v>654</v>
      </c>
      <c r="Q151">
        <v>15958</v>
      </c>
      <c r="R151">
        <v>4.6964577910000003</v>
      </c>
      <c r="S151">
        <v>5.3963390919999998</v>
      </c>
      <c r="T151" s="11">
        <v>339788</v>
      </c>
    </row>
    <row r="152" spans="1:20" x14ac:dyDescent="0.3">
      <c r="A152" t="str">
        <f>VLOOKUP(B152,Table14[#All],2,FALSE)</f>
        <v>NORTH EAST INDIA</v>
      </c>
      <c r="B152" t="s">
        <v>282</v>
      </c>
      <c r="C152" t="s">
        <v>283</v>
      </c>
      <c r="D152" t="s">
        <v>292</v>
      </c>
      <c r="E152">
        <v>0</v>
      </c>
      <c r="F152" t="s">
        <v>155</v>
      </c>
      <c r="G152" t="s">
        <v>221</v>
      </c>
      <c r="H152" t="s">
        <v>23</v>
      </c>
      <c r="I152">
        <v>0</v>
      </c>
      <c r="J152">
        <v>68</v>
      </c>
      <c r="K152" t="s">
        <v>24</v>
      </c>
      <c r="L152" t="s">
        <v>52</v>
      </c>
      <c r="M152" s="13">
        <v>27303830</v>
      </c>
      <c r="N152" s="13">
        <v>0</v>
      </c>
      <c r="O152">
        <v>10955</v>
      </c>
      <c r="P152">
        <v>538</v>
      </c>
      <c r="Q152">
        <v>11493</v>
      </c>
      <c r="R152">
        <v>3.3824031450000001</v>
      </c>
      <c r="S152">
        <v>3.8864597810000001</v>
      </c>
      <c r="T152" s="11">
        <v>339788</v>
      </c>
    </row>
    <row r="153" spans="1:20" x14ac:dyDescent="0.3">
      <c r="A153" t="str">
        <f>VLOOKUP(B153,Table14[#All],2,FALSE)</f>
        <v>NORTH EAST INDIA</v>
      </c>
      <c r="B153" t="s">
        <v>282</v>
      </c>
      <c r="C153" t="s">
        <v>283</v>
      </c>
      <c r="D153" t="s">
        <v>33</v>
      </c>
      <c r="E153">
        <v>0</v>
      </c>
      <c r="F153" t="s">
        <v>33</v>
      </c>
      <c r="G153" t="s">
        <v>2885</v>
      </c>
      <c r="H153" t="s">
        <v>34</v>
      </c>
      <c r="K153" t="s">
        <v>34</v>
      </c>
      <c r="L153" t="s">
        <v>34</v>
      </c>
      <c r="M153" s="13"/>
      <c r="N153" s="13"/>
      <c r="O153">
        <v>5490</v>
      </c>
      <c r="P153">
        <v>85</v>
      </c>
      <c r="Q153">
        <v>5575</v>
      </c>
      <c r="R153">
        <v>1.6407289249999999</v>
      </c>
      <c r="S153">
        <v>1.8852356459999999</v>
      </c>
      <c r="T153" s="11">
        <v>339788</v>
      </c>
    </row>
    <row r="154" spans="1:20" x14ac:dyDescent="0.3">
      <c r="A154" t="str">
        <f>VLOOKUP(B154,Table14[#All],2,FALSE)</f>
        <v>NORTH EAST INDIA</v>
      </c>
      <c r="B154" t="s">
        <v>282</v>
      </c>
      <c r="C154" t="s">
        <v>293</v>
      </c>
      <c r="D154" t="s">
        <v>294</v>
      </c>
      <c r="E154">
        <v>1</v>
      </c>
      <c r="F154" t="s">
        <v>21</v>
      </c>
      <c r="G154" t="s">
        <v>22</v>
      </c>
      <c r="H154" t="s">
        <v>23</v>
      </c>
      <c r="I154">
        <v>0</v>
      </c>
      <c r="J154">
        <v>47</v>
      </c>
      <c r="K154" t="s">
        <v>24</v>
      </c>
      <c r="L154" t="s">
        <v>79</v>
      </c>
      <c r="M154" s="13">
        <v>15279000</v>
      </c>
      <c r="N154" s="13">
        <v>0</v>
      </c>
      <c r="O154">
        <v>216494</v>
      </c>
      <c r="P154">
        <v>9302</v>
      </c>
      <c r="Q154">
        <v>225796</v>
      </c>
      <c r="R154">
        <v>48.686539809999999</v>
      </c>
      <c r="S154">
        <v>62.023859559999998</v>
      </c>
      <c r="T154" s="11">
        <v>463775</v>
      </c>
    </row>
    <row r="155" spans="1:20" x14ac:dyDescent="0.3">
      <c r="A155" t="str">
        <f>VLOOKUP(B155,Table14[#All],2,FALSE)</f>
        <v>NORTH EAST INDIA</v>
      </c>
      <c r="B155" t="s">
        <v>282</v>
      </c>
      <c r="C155" t="s">
        <v>293</v>
      </c>
      <c r="D155" t="s">
        <v>295</v>
      </c>
      <c r="E155">
        <v>0</v>
      </c>
      <c r="F155" t="s">
        <v>31</v>
      </c>
      <c r="G155" t="s">
        <v>32</v>
      </c>
      <c r="H155" t="s">
        <v>23</v>
      </c>
      <c r="I155">
        <v>1</v>
      </c>
      <c r="J155">
        <v>51</v>
      </c>
      <c r="K155" t="s">
        <v>24</v>
      </c>
      <c r="L155" t="s">
        <v>52</v>
      </c>
      <c r="M155" s="13">
        <v>1002950534</v>
      </c>
      <c r="N155" s="13">
        <v>204955775</v>
      </c>
      <c r="O155">
        <v>49362</v>
      </c>
      <c r="P155">
        <v>1591</v>
      </c>
      <c r="Q155">
        <v>50953</v>
      </c>
      <c r="R155">
        <v>10.986577540000001</v>
      </c>
      <c r="S155">
        <v>13.99626971</v>
      </c>
      <c r="T155" s="11">
        <v>463775</v>
      </c>
    </row>
    <row r="156" spans="1:20" x14ac:dyDescent="0.3">
      <c r="A156" t="str">
        <f>VLOOKUP(B156,Table14[#All],2,FALSE)</f>
        <v>NORTH EAST INDIA</v>
      </c>
      <c r="B156" t="s">
        <v>282</v>
      </c>
      <c r="C156" t="s">
        <v>293</v>
      </c>
      <c r="D156" t="s">
        <v>296</v>
      </c>
      <c r="E156">
        <v>0</v>
      </c>
      <c r="F156" t="s">
        <v>290</v>
      </c>
      <c r="G156" t="s">
        <v>291</v>
      </c>
      <c r="H156" t="s">
        <v>44</v>
      </c>
      <c r="I156">
        <v>0</v>
      </c>
      <c r="J156">
        <v>56</v>
      </c>
      <c r="K156" t="s">
        <v>24</v>
      </c>
      <c r="L156" t="s">
        <v>29</v>
      </c>
      <c r="M156" s="13">
        <v>38265000</v>
      </c>
      <c r="N156" s="13">
        <v>0</v>
      </c>
      <c r="O156">
        <v>41510</v>
      </c>
      <c r="P156">
        <v>2410</v>
      </c>
      <c r="Q156">
        <v>43920</v>
      </c>
      <c r="R156">
        <v>9.4701094280000007</v>
      </c>
      <c r="S156">
        <v>12.064376299999999</v>
      </c>
      <c r="T156" s="11">
        <v>463775</v>
      </c>
    </row>
    <row r="157" spans="1:20" x14ac:dyDescent="0.3">
      <c r="A157" t="str">
        <f>VLOOKUP(B157,Table14[#All],2,FALSE)</f>
        <v>NORTH EAST INDIA</v>
      </c>
      <c r="B157" t="s">
        <v>282</v>
      </c>
      <c r="C157" t="s">
        <v>293</v>
      </c>
      <c r="D157" t="s">
        <v>297</v>
      </c>
      <c r="E157">
        <v>0</v>
      </c>
      <c r="F157" t="s">
        <v>298</v>
      </c>
      <c r="G157" t="s">
        <v>299</v>
      </c>
      <c r="H157" t="s">
        <v>23</v>
      </c>
      <c r="I157">
        <v>1</v>
      </c>
      <c r="J157">
        <v>42</v>
      </c>
      <c r="K157" t="s">
        <v>24</v>
      </c>
      <c r="L157" t="s">
        <v>25</v>
      </c>
      <c r="M157" s="13">
        <v>300737886</v>
      </c>
      <c r="N157" s="13">
        <v>7500000</v>
      </c>
      <c r="O157">
        <v>26530</v>
      </c>
      <c r="P157">
        <v>589</v>
      </c>
      <c r="Q157">
        <v>27119</v>
      </c>
      <c r="R157">
        <v>5.8474475769999996</v>
      </c>
      <c r="S157">
        <v>7.4493128630000003</v>
      </c>
      <c r="T157" s="11">
        <v>463775</v>
      </c>
    </row>
    <row r="158" spans="1:20" x14ac:dyDescent="0.3">
      <c r="A158" t="str">
        <f>VLOOKUP(B158,Table14[#All],2,FALSE)</f>
        <v>NORTH EAST INDIA</v>
      </c>
      <c r="B158" t="s">
        <v>282</v>
      </c>
      <c r="C158" t="s">
        <v>293</v>
      </c>
      <c r="D158" t="s">
        <v>300</v>
      </c>
      <c r="E158">
        <v>0</v>
      </c>
      <c r="F158" t="s">
        <v>287</v>
      </c>
      <c r="G158" t="s">
        <v>288</v>
      </c>
      <c r="H158" t="s">
        <v>23</v>
      </c>
      <c r="I158">
        <v>0</v>
      </c>
      <c r="J158">
        <v>45</v>
      </c>
      <c r="K158" t="s">
        <v>24</v>
      </c>
      <c r="L158" t="s">
        <v>79</v>
      </c>
      <c r="M158" s="13">
        <v>1955000</v>
      </c>
      <c r="N158" s="13">
        <v>0</v>
      </c>
      <c r="O158">
        <v>4633</v>
      </c>
      <c r="P158">
        <v>133</v>
      </c>
      <c r="Q158">
        <v>4766</v>
      </c>
      <c r="R158">
        <v>1.0276534960000001</v>
      </c>
      <c r="S158">
        <v>1.3091716179999999</v>
      </c>
      <c r="T158" s="11">
        <v>463775</v>
      </c>
    </row>
    <row r="159" spans="1:20" x14ac:dyDescent="0.3">
      <c r="A159" t="str">
        <f>VLOOKUP(B159,Table14[#All],2,FALSE)</f>
        <v>EAST INDIA</v>
      </c>
      <c r="B159" t="s">
        <v>101</v>
      </c>
      <c r="C159" t="s">
        <v>301</v>
      </c>
      <c r="D159" t="s">
        <v>302</v>
      </c>
      <c r="E159">
        <v>1</v>
      </c>
      <c r="F159" t="s">
        <v>21</v>
      </c>
      <c r="G159" t="s">
        <v>22</v>
      </c>
      <c r="H159" t="s">
        <v>23</v>
      </c>
      <c r="I159">
        <v>4</v>
      </c>
      <c r="J159">
        <v>48</v>
      </c>
      <c r="K159" t="s">
        <v>48</v>
      </c>
      <c r="L159" t="s">
        <v>52</v>
      </c>
      <c r="M159" s="13">
        <v>59234826</v>
      </c>
      <c r="N159" s="13">
        <v>5722184</v>
      </c>
      <c r="O159">
        <v>632727</v>
      </c>
      <c r="P159">
        <v>651</v>
      </c>
      <c r="Q159">
        <v>633378</v>
      </c>
      <c r="R159">
        <v>39.197457710000002</v>
      </c>
      <c r="S159">
        <v>51.155149899999998</v>
      </c>
      <c r="T159" s="11">
        <v>1615865</v>
      </c>
    </row>
    <row r="160" spans="1:20" x14ac:dyDescent="0.3">
      <c r="A160" t="str">
        <f>VLOOKUP(B160,Table14[#All],2,FALSE)</f>
        <v>EAST INDIA</v>
      </c>
      <c r="B160" t="s">
        <v>101</v>
      </c>
      <c r="C160" t="s">
        <v>301</v>
      </c>
      <c r="D160" t="s">
        <v>303</v>
      </c>
      <c r="E160">
        <v>0</v>
      </c>
      <c r="F160" t="s">
        <v>105</v>
      </c>
      <c r="G160" t="s">
        <v>2923</v>
      </c>
      <c r="H160" t="s">
        <v>44</v>
      </c>
      <c r="I160">
        <v>0</v>
      </c>
      <c r="J160">
        <v>65</v>
      </c>
      <c r="K160" t="s">
        <v>48</v>
      </c>
      <c r="L160" t="s">
        <v>29</v>
      </c>
      <c r="M160" s="13">
        <v>101582564</v>
      </c>
      <c r="N160" s="13">
        <v>0</v>
      </c>
      <c r="O160">
        <v>435584</v>
      </c>
      <c r="P160">
        <v>157</v>
      </c>
      <c r="Q160">
        <v>435741</v>
      </c>
      <c r="R160">
        <v>26.966423559999999</v>
      </c>
      <c r="S160">
        <v>35.192880350000003</v>
      </c>
      <c r="T160" s="11">
        <v>1615865</v>
      </c>
    </row>
    <row r="161" spans="1:20" x14ac:dyDescent="0.3">
      <c r="A161" t="str">
        <f>VLOOKUP(B161,Table14[#All],2,FALSE)</f>
        <v>EAST INDIA</v>
      </c>
      <c r="B161" t="s">
        <v>101</v>
      </c>
      <c r="C161" t="s">
        <v>301</v>
      </c>
      <c r="D161" t="s">
        <v>304</v>
      </c>
      <c r="E161">
        <v>0</v>
      </c>
      <c r="F161" t="s">
        <v>87</v>
      </c>
      <c r="G161" t="s">
        <v>88</v>
      </c>
      <c r="H161" t="s">
        <v>23</v>
      </c>
      <c r="I161">
        <v>3</v>
      </c>
      <c r="J161">
        <v>59</v>
      </c>
      <c r="K161" t="s">
        <v>48</v>
      </c>
      <c r="L161" t="s">
        <v>29</v>
      </c>
      <c r="M161" s="13">
        <v>1618401</v>
      </c>
      <c r="N161" s="13">
        <v>0</v>
      </c>
      <c r="O161">
        <v>87553</v>
      </c>
      <c r="P161">
        <v>55</v>
      </c>
      <c r="Q161">
        <v>87608</v>
      </c>
      <c r="R161">
        <v>5.4217400590000002</v>
      </c>
      <c r="S161">
        <v>7.0757120899999997</v>
      </c>
      <c r="T161" s="11">
        <v>1615865</v>
      </c>
    </row>
    <row r="162" spans="1:20" x14ac:dyDescent="0.3">
      <c r="A162" t="str">
        <f>VLOOKUP(B162,Table14[#All],2,FALSE)</f>
        <v>EAST INDIA</v>
      </c>
      <c r="B162" t="s">
        <v>101</v>
      </c>
      <c r="C162" t="s">
        <v>301</v>
      </c>
      <c r="D162" t="s">
        <v>305</v>
      </c>
      <c r="E162">
        <v>0</v>
      </c>
      <c r="F162" t="s">
        <v>31</v>
      </c>
      <c r="G162" t="s">
        <v>32</v>
      </c>
      <c r="H162" t="s">
        <v>23</v>
      </c>
      <c r="I162">
        <v>0</v>
      </c>
      <c r="J162">
        <v>37</v>
      </c>
      <c r="K162" t="s">
        <v>48</v>
      </c>
      <c r="L162" t="s">
        <v>61</v>
      </c>
      <c r="M162" s="13">
        <v>10163408</v>
      </c>
      <c r="N162" s="13">
        <v>2629771</v>
      </c>
      <c r="O162">
        <v>21019</v>
      </c>
      <c r="P162">
        <v>19</v>
      </c>
      <c r="Q162">
        <v>21038</v>
      </c>
      <c r="R162">
        <v>1.301965201</v>
      </c>
      <c r="S162">
        <v>1.69914655</v>
      </c>
      <c r="T162" s="11">
        <v>1615865</v>
      </c>
    </row>
    <row r="163" spans="1:20" x14ac:dyDescent="0.3">
      <c r="A163" t="str">
        <f>VLOOKUP(B163,Table14[#All],2,FALSE)</f>
        <v>EAST INDIA</v>
      </c>
      <c r="B163" t="s">
        <v>101</v>
      </c>
      <c r="C163" t="s">
        <v>301</v>
      </c>
      <c r="D163" t="s">
        <v>33</v>
      </c>
      <c r="E163">
        <v>0</v>
      </c>
      <c r="F163" t="s">
        <v>33</v>
      </c>
      <c r="G163" t="s">
        <v>2885</v>
      </c>
      <c r="H163" t="s">
        <v>34</v>
      </c>
      <c r="K163" t="s">
        <v>34</v>
      </c>
      <c r="L163" t="s">
        <v>34</v>
      </c>
      <c r="M163" s="13"/>
      <c r="N163" s="13"/>
      <c r="O163">
        <v>14432</v>
      </c>
      <c r="P163">
        <v>15</v>
      </c>
      <c r="Q163">
        <v>14447</v>
      </c>
      <c r="R163">
        <v>0.894072215</v>
      </c>
      <c r="S163">
        <v>1.1668205250000001</v>
      </c>
      <c r="T163" s="11">
        <v>1615865</v>
      </c>
    </row>
    <row r="164" spans="1:20" x14ac:dyDescent="0.3">
      <c r="A164" t="str">
        <f>VLOOKUP(B164,Table14[#All],2,FALSE)</f>
        <v>EAST INDIA</v>
      </c>
      <c r="B164" t="s">
        <v>101</v>
      </c>
      <c r="C164" t="s">
        <v>301</v>
      </c>
      <c r="D164" t="s">
        <v>306</v>
      </c>
      <c r="E164">
        <v>0</v>
      </c>
      <c r="F164" t="s">
        <v>307</v>
      </c>
      <c r="G164" t="s">
        <v>308</v>
      </c>
      <c r="H164" t="s">
        <v>23</v>
      </c>
      <c r="I164">
        <v>0</v>
      </c>
      <c r="J164">
        <v>62</v>
      </c>
      <c r="K164" t="s">
        <v>48</v>
      </c>
      <c r="L164" t="s">
        <v>29</v>
      </c>
      <c r="M164" s="13">
        <v>1748</v>
      </c>
      <c r="N164" s="13">
        <v>0</v>
      </c>
      <c r="O164">
        <v>12677</v>
      </c>
      <c r="P164">
        <v>0</v>
      </c>
      <c r="Q164">
        <v>12677</v>
      </c>
      <c r="R164">
        <v>0.78453336100000004</v>
      </c>
      <c r="S164">
        <v>1.0238654250000001</v>
      </c>
      <c r="T164" s="11">
        <v>1615865</v>
      </c>
    </row>
    <row r="165" spans="1:20" x14ac:dyDescent="0.3">
      <c r="A165" t="str">
        <f>VLOOKUP(B165,Table14[#All],2,FALSE)</f>
        <v>EAST INDIA</v>
      </c>
      <c r="B165" t="s">
        <v>309</v>
      </c>
      <c r="C165" t="s">
        <v>310</v>
      </c>
      <c r="D165" t="s">
        <v>311</v>
      </c>
      <c r="E165">
        <v>1</v>
      </c>
      <c r="F165" t="s">
        <v>312</v>
      </c>
      <c r="G165" t="s">
        <v>313</v>
      </c>
      <c r="H165" t="s">
        <v>44</v>
      </c>
      <c r="I165">
        <v>0</v>
      </c>
      <c r="J165">
        <v>70</v>
      </c>
      <c r="K165" t="s">
        <v>48</v>
      </c>
      <c r="L165" t="s">
        <v>314</v>
      </c>
      <c r="M165" s="13">
        <v>732470</v>
      </c>
      <c r="N165" s="13">
        <v>0</v>
      </c>
      <c r="O165">
        <v>552364</v>
      </c>
      <c r="P165">
        <v>385</v>
      </c>
      <c r="Q165">
        <v>552749</v>
      </c>
      <c r="R165">
        <v>35.866125510000003</v>
      </c>
      <c r="S165">
        <v>54.517649839999997</v>
      </c>
      <c r="T165" s="11">
        <v>1541145</v>
      </c>
    </row>
    <row r="166" spans="1:20" x14ac:dyDescent="0.3">
      <c r="A166" t="str">
        <f>VLOOKUP(B166,Table14[#All],2,FALSE)</f>
        <v>EAST INDIA</v>
      </c>
      <c r="B166" t="s">
        <v>309</v>
      </c>
      <c r="C166" t="s">
        <v>310</v>
      </c>
      <c r="D166" t="s">
        <v>315</v>
      </c>
      <c r="E166">
        <v>0</v>
      </c>
      <c r="F166" t="s">
        <v>21</v>
      </c>
      <c r="G166" t="s">
        <v>22</v>
      </c>
      <c r="H166" t="s">
        <v>44</v>
      </c>
      <c r="I166">
        <v>0</v>
      </c>
      <c r="J166">
        <v>47</v>
      </c>
      <c r="K166" t="s">
        <v>48</v>
      </c>
      <c r="L166" t="s">
        <v>29</v>
      </c>
      <c r="M166" s="13">
        <v>16175950</v>
      </c>
      <c r="N166" s="13">
        <v>17925000</v>
      </c>
      <c r="O166">
        <v>346249</v>
      </c>
      <c r="P166">
        <v>1793</v>
      </c>
      <c r="Q166">
        <v>348042</v>
      </c>
      <c r="R166">
        <v>22.58333901</v>
      </c>
      <c r="S166">
        <v>34.327392519999997</v>
      </c>
      <c r="T166" s="11">
        <v>1541145</v>
      </c>
    </row>
    <row r="167" spans="1:20" x14ac:dyDescent="0.3">
      <c r="A167" t="str">
        <f>VLOOKUP(B167,Table14[#All],2,FALSE)</f>
        <v>EAST INDIA</v>
      </c>
      <c r="B167" t="s">
        <v>309</v>
      </c>
      <c r="C167" t="s">
        <v>310</v>
      </c>
      <c r="D167" t="s">
        <v>316</v>
      </c>
      <c r="E167">
        <v>0</v>
      </c>
      <c r="F167" t="s">
        <v>87</v>
      </c>
      <c r="G167" t="s">
        <v>2924</v>
      </c>
      <c r="H167" t="s">
        <v>23</v>
      </c>
      <c r="I167">
        <v>1</v>
      </c>
      <c r="J167">
        <v>47</v>
      </c>
      <c r="K167" t="s">
        <v>48</v>
      </c>
      <c r="L167" t="s">
        <v>29</v>
      </c>
      <c r="M167" s="13">
        <v>329980</v>
      </c>
      <c r="N167" s="13">
        <v>0</v>
      </c>
      <c r="O167">
        <v>59889</v>
      </c>
      <c r="P167">
        <v>89</v>
      </c>
      <c r="Q167">
        <v>59978</v>
      </c>
      <c r="R167">
        <v>3.8917817600000002</v>
      </c>
      <c r="S167">
        <v>5.9156318729999997</v>
      </c>
      <c r="T167" s="11">
        <v>1541145</v>
      </c>
    </row>
    <row r="168" spans="1:20" x14ac:dyDescent="0.3">
      <c r="A168" t="str">
        <f>VLOOKUP(B168,Table14[#All],2,FALSE)</f>
        <v>EAST INDIA</v>
      </c>
      <c r="B168" t="s">
        <v>309</v>
      </c>
      <c r="C168" t="s">
        <v>310</v>
      </c>
      <c r="D168" t="s">
        <v>33</v>
      </c>
      <c r="E168">
        <v>0</v>
      </c>
      <c r="F168" t="s">
        <v>33</v>
      </c>
      <c r="G168" t="s">
        <v>2885</v>
      </c>
      <c r="H168" t="s">
        <v>34</v>
      </c>
      <c r="K168" t="s">
        <v>34</v>
      </c>
      <c r="L168" t="s">
        <v>34</v>
      </c>
      <c r="M168" s="13"/>
      <c r="N168" s="13"/>
      <c r="O168">
        <v>17330</v>
      </c>
      <c r="P168">
        <v>14</v>
      </c>
      <c r="Q168">
        <v>17344</v>
      </c>
      <c r="R168">
        <v>1.1253970259999999</v>
      </c>
      <c r="S168">
        <v>1.7106392210000001</v>
      </c>
      <c r="T168" s="11">
        <v>1541145</v>
      </c>
    </row>
    <row r="169" spans="1:20" x14ac:dyDescent="0.3">
      <c r="A169" t="str">
        <f>VLOOKUP(B169,Table14[#All],2,FALSE)</f>
        <v>SOUTH INDIA</v>
      </c>
      <c r="B169" t="s">
        <v>84</v>
      </c>
      <c r="C169" t="s">
        <v>317</v>
      </c>
      <c r="D169" t="s">
        <v>318</v>
      </c>
      <c r="E169">
        <v>1</v>
      </c>
      <c r="F169" t="s">
        <v>31</v>
      </c>
      <c r="G169" t="s">
        <v>32</v>
      </c>
      <c r="H169" t="s">
        <v>23</v>
      </c>
      <c r="I169">
        <v>7</v>
      </c>
      <c r="J169">
        <v>63</v>
      </c>
      <c r="K169" t="s">
        <v>48</v>
      </c>
      <c r="L169" t="s">
        <v>79</v>
      </c>
      <c r="M169" s="13">
        <v>144098612</v>
      </c>
      <c r="N169" s="13">
        <v>27622685</v>
      </c>
      <c r="O169">
        <v>379469</v>
      </c>
      <c r="P169">
        <v>1526</v>
      </c>
      <c r="Q169">
        <v>380995</v>
      </c>
      <c r="R169">
        <v>28.207017050000001</v>
      </c>
      <c r="S169">
        <v>37.870459459999999</v>
      </c>
      <c r="T169" s="11">
        <v>1350710</v>
      </c>
    </row>
    <row r="170" spans="1:20" x14ac:dyDescent="0.3">
      <c r="A170" t="str">
        <f>VLOOKUP(B170,Table14[#All],2,FALSE)</f>
        <v>SOUTH INDIA</v>
      </c>
      <c r="B170" t="s">
        <v>84</v>
      </c>
      <c r="C170" t="s">
        <v>317</v>
      </c>
      <c r="D170" t="s">
        <v>319</v>
      </c>
      <c r="E170">
        <v>0</v>
      </c>
      <c r="F170" t="s">
        <v>87</v>
      </c>
      <c r="G170" t="s">
        <v>88</v>
      </c>
      <c r="H170" t="s">
        <v>23</v>
      </c>
      <c r="I170">
        <v>0</v>
      </c>
      <c r="J170">
        <v>56</v>
      </c>
      <c r="K170" t="s">
        <v>48</v>
      </c>
      <c r="L170" t="s">
        <v>39</v>
      </c>
      <c r="M170" s="13">
        <v>38448688</v>
      </c>
      <c r="N170" s="13">
        <v>3611333</v>
      </c>
      <c r="O170">
        <v>340298</v>
      </c>
      <c r="P170">
        <v>2450</v>
      </c>
      <c r="Q170">
        <v>342748</v>
      </c>
      <c r="R170">
        <v>25.37539516</v>
      </c>
      <c r="S170">
        <v>34.068752189999998</v>
      </c>
      <c r="T170" s="11">
        <v>1350710</v>
      </c>
    </row>
    <row r="171" spans="1:20" x14ac:dyDescent="0.3">
      <c r="A171" t="str">
        <f>VLOOKUP(B171,Table14[#All],2,FALSE)</f>
        <v>SOUTH INDIA</v>
      </c>
      <c r="B171" t="s">
        <v>84</v>
      </c>
      <c r="C171" t="s">
        <v>317</v>
      </c>
      <c r="D171" t="s">
        <v>320</v>
      </c>
      <c r="E171">
        <v>0</v>
      </c>
      <c r="F171" t="s">
        <v>21</v>
      </c>
      <c r="G171" t="s">
        <v>22</v>
      </c>
      <c r="H171" t="s">
        <v>44</v>
      </c>
      <c r="I171">
        <v>40</v>
      </c>
      <c r="J171">
        <v>49</v>
      </c>
      <c r="K171" t="s">
        <v>48</v>
      </c>
      <c r="L171" t="s">
        <v>52</v>
      </c>
      <c r="M171" s="13">
        <v>1981638</v>
      </c>
      <c r="N171" s="13">
        <v>0</v>
      </c>
      <c r="O171">
        <v>246502</v>
      </c>
      <c r="P171">
        <v>1579</v>
      </c>
      <c r="Q171">
        <v>248081</v>
      </c>
      <c r="R171">
        <v>18.36671084</v>
      </c>
      <c r="S171">
        <v>24.658962590000002</v>
      </c>
      <c r="T171" s="11">
        <v>1350710</v>
      </c>
    </row>
    <row r="172" spans="1:20" x14ac:dyDescent="0.3">
      <c r="A172" t="str">
        <f>VLOOKUP(B172,Table14[#All],2,FALSE)</f>
        <v>EAST INDIA</v>
      </c>
      <c r="B172" t="s">
        <v>257</v>
      </c>
      <c r="C172" t="s">
        <v>321</v>
      </c>
      <c r="D172" t="s">
        <v>322</v>
      </c>
      <c r="E172">
        <v>1</v>
      </c>
      <c r="F172" t="s">
        <v>21</v>
      </c>
      <c r="G172" t="s">
        <v>22</v>
      </c>
      <c r="H172" t="s">
        <v>23</v>
      </c>
      <c r="I172">
        <v>3</v>
      </c>
      <c r="J172">
        <v>53</v>
      </c>
      <c r="K172" t="s">
        <v>48</v>
      </c>
      <c r="L172" t="s">
        <v>29</v>
      </c>
      <c r="M172" s="13">
        <v>167895109</v>
      </c>
      <c r="N172" s="13">
        <v>3746607</v>
      </c>
      <c r="O172">
        <v>426116</v>
      </c>
      <c r="P172">
        <v>1605</v>
      </c>
      <c r="Q172">
        <v>427721</v>
      </c>
      <c r="R172">
        <v>24.54100476</v>
      </c>
      <c r="S172">
        <v>45.722626830000003</v>
      </c>
      <c r="T172" s="11">
        <v>1742883</v>
      </c>
    </row>
    <row r="173" spans="1:20" x14ac:dyDescent="0.3">
      <c r="A173" t="str">
        <f>VLOOKUP(B173,Table14[#All],2,FALSE)</f>
        <v>WEST INDIA</v>
      </c>
      <c r="B173" t="s">
        <v>45</v>
      </c>
      <c r="C173" t="s">
        <v>321</v>
      </c>
      <c r="D173" t="s">
        <v>323</v>
      </c>
      <c r="E173">
        <v>1</v>
      </c>
      <c r="F173" t="s">
        <v>324</v>
      </c>
      <c r="G173" t="s">
        <v>325</v>
      </c>
      <c r="H173" t="s">
        <v>23</v>
      </c>
      <c r="I173">
        <v>4</v>
      </c>
      <c r="J173">
        <v>50</v>
      </c>
      <c r="K173" t="s">
        <v>48</v>
      </c>
      <c r="L173" t="s">
        <v>29</v>
      </c>
      <c r="M173" s="13">
        <v>29562768</v>
      </c>
      <c r="N173" s="13">
        <v>6800000</v>
      </c>
      <c r="O173">
        <v>388784</v>
      </c>
      <c r="P173">
        <v>258</v>
      </c>
      <c r="Q173">
        <v>389042</v>
      </c>
      <c r="R173">
        <v>20.624783969999999</v>
      </c>
      <c r="S173">
        <v>32.454595580000003</v>
      </c>
      <c r="T173" s="11">
        <v>1886284</v>
      </c>
    </row>
    <row r="174" spans="1:20" x14ac:dyDescent="0.3">
      <c r="A174" t="str">
        <f>VLOOKUP(B174,Table14[#All],2,FALSE)</f>
        <v>EAST INDIA</v>
      </c>
      <c r="B174" t="s">
        <v>257</v>
      </c>
      <c r="C174" t="s">
        <v>321</v>
      </c>
      <c r="D174" t="s">
        <v>326</v>
      </c>
      <c r="E174">
        <v>1</v>
      </c>
      <c r="F174" t="s">
        <v>41</v>
      </c>
      <c r="G174" t="s">
        <v>42</v>
      </c>
      <c r="H174" t="s">
        <v>23</v>
      </c>
      <c r="I174">
        <v>5</v>
      </c>
      <c r="J174">
        <v>34</v>
      </c>
      <c r="K174" t="s">
        <v>48</v>
      </c>
      <c r="L174" t="s">
        <v>167</v>
      </c>
      <c r="M174" s="13">
        <v>12674177</v>
      </c>
      <c r="N174" s="13">
        <v>824000</v>
      </c>
      <c r="O174">
        <v>33697</v>
      </c>
      <c r="P174">
        <v>75</v>
      </c>
      <c r="Q174">
        <v>33772</v>
      </c>
      <c r="R174">
        <v>1.9377089569999999</v>
      </c>
      <c r="S174">
        <v>3.610167734</v>
      </c>
      <c r="T174" s="11">
        <v>1742883</v>
      </c>
    </row>
    <row r="175" spans="1:20" x14ac:dyDescent="0.3">
      <c r="A175" t="str">
        <f>VLOOKUP(B175,Table14[#All],2,FALSE)</f>
        <v>EAST INDIA</v>
      </c>
      <c r="B175" t="s">
        <v>257</v>
      </c>
      <c r="C175" t="s">
        <v>321</v>
      </c>
      <c r="D175" t="s">
        <v>327</v>
      </c>
      <c r="E175">
        <v>0</v>
      </c>
      <c r="F175" t="s">
        <v>328</v>
      </c>
      <c r="G175" t="s">
        <v>329</v>
      </c>
      <c r="H175" t="s">
        <v>23</v>
      </c>
      <c r="I175">
        <v>0</v>
      </c>
      <c r="J175">
        <v>55</v>
      </c>
      <c r="K175" t="s">
        <v>48</v>
      </c>
      <c r="L175" t="s">
        <v>29</v>
      </c>
      <c r="M175" s="13">
        <v>20394370</v>
      </c>
      <c r="N175" s="13">
        <v>471998</v>
      </c>
      <c r="O175">
        <v>356846</v>
      </c>
      <c r="P175">
        <v>323</v>
      </c>
      <c r="Q175">
        <v>357169</v>
      </c>
      <c r="R175">
        <v>20.49299924</v>
      </c>
      <c r="S175">
        <v>38.180741419999997</v>
      </c>
      <c r="T175" s="11">
        <v>1742883</v>
      </c>
    </row>
    <row r="176" spans="1:20" x14ac:dyDescent="0.3">
      <c r="A176" t="str">
        <f>VLOOKUP(B176,Table14[#All],2,FALSE)</f>
        <v>WEST INDIA</v>
      </c>
      <c r="B176" t="s">
        <v>45</v>
      </c>
      <c r="C176" t="s">
        <v>321</v>
      </c>
      <c r="D176" t="s">
        <v>330</v>
      </c>
      <c r="E176">
        <v>0</v>
      </c>
      <c r="F176" t="s">
        <v>158</v>
      </c>
      <c r="G176" t="s">
        <v>159</v>
      </c>
      <c r="H176" t="s">
        <v>23</v>
      </c>
      <c r="I176">
        <v>9</v>
      </c>
      <c r="J176">
        <v>67</v>
      </c>
      <c r="K176" t="s">
        <v>48</v>
      </c>
      <c r="L176" t="s">
        <v>25</v>
      </c>
      <c r="M176" s="13">
        <v>89820322</v>
      </c>
      <c r="N176" s="13">
        <v>31390310</v>
      </c>
      <c r="O176">
        <v>383759</v>
      </c>
      <c r="P176">
        <v>791</v>
      </c>
      <c r="Q176">
        <v>384550</v>
      </c>
      <c r="R176">
        <v>20.386643790000001</v>
      </c>
      <c r="S176">
        <v>32.079864720000003</v>
      </c>
      <c r="T176" s="11">
        <v>1886284</v>
      </c>
    </row>
    <row r="177" spans="1:20" x14ac:dyDescent="0.3">
      <c r="A177" t="str">
        <f>VLOOKUP(B177,Table14[#All],2,FALSE)</f>
        <v>WEST INDIA</v>
      </c>
      <c r="B177" t="s">
        <v>45</v>
      </c>
      <c r="C177" t="s">
        <v>321</v>
      </c>
      <c r="D177" t="s">
        <v>331</v>
      </c>
      <c r="E177">
        <v>0</v>
      </c>
      <c r="F177" t="s">
        <v>155</v>
      </c>
      <c r="G177" t="s">
        <v>332</v>
      </c>
      <c r="H177" t="s">
        <v>23</v>
      </c>
      <c r="I177">
        <v>2</v>
      </c>
      <c r="J177">
        <v>41</v>
      </c>
      <c r="K177" t="s">
        <v>48</v>
      </c>
      <c r="L177" t="s">
        <v>52</v>
      </c>
      <c r="M177" s="13">
        <v>123952399</v>
      </c>
      <c r="N177" s="13">
        <v>11017453</v>
      </c>
      <c r="O177">
        <v>283237</v>
      </c>
      <c r="P177">
        <v>561</v>
      </c>
      <c r="Q177">
        <v>283798</v>
      </c>
      <c r="R177">
        <v>15.04534842</v>
      </c>
      <c r="S177">
        <v>23.67494851</v>
      </c>
      <c r="T177" s="11">
        <v>1886284</v>
      </c>
    </row>
    <row r="178" spans="1:20" x14ac:dyDescent="0.3">
      <c r="A178" t="str">
        <f>VLOOKUP(B178,Table14[#All],2,FALSE)</f>
        <v>WEST INDIA</v>
      </c>
      <c r="B178" t="s">
        <v>45</v>
      </c>
      <c r="C178" t="s">
        <v>321</v>
      </c>
      <c r="D178" t="s">
        <v>333</v>
      </c>
      <c r="E178">
        <v>0</v>
      </c>
      <c r="F178" t="s">
        <v>31</v>
      </c>
      <c r="G178" t="s">
        <v>32</v>
      </c>
      <c r="H178" t="s">
        <v>23</v>
      </c>
      <c r="I178">
        <v>0</v>
      </c>
      <c r="J178">
        <v>56</v>
      </c>
      <c r="K178" t="s">
        <v>48</v>
      </c>
      <c r="L178" t="s">
        <v>25</v>
      </c>
      <c r="M178" s="13">
        <v>339452909</v>
      </c>
      <c r="N178" s="13">
        <v>198464347</v>
      </c>
      <c r="O178">
        <v>91688</v>
      </c>
      <c r="P178">
        <v>101</v>
      </c>
      <c r="Q178">
        <v>91789</v>
      </c>
      <c r="R178">
        <v>4.8661283239999999</v>
      </c>
      <c r="S178">
        <v>7.6572063530000003</v>
      </c>
      <c r="T178" s="11">
        <v>1886284</v>
      </c>
    </row>
    <row r="179" spans="1:20" x14ac:dyDescent="0.3">
      <c r="A179" t="str">
        <f>VLOOKUP(B179,Table14[#All],2,FALSE)</f>
        <v>EAST INDIA</v>
      </c>
      <c r="B179" t="s">
        <v>257</v>
      </c>
      <c r="C179" t="s">
        <v>321</v>
      </c>
      <c r="D179" t="s">
        <v>334</v>
      </c>
      <c r="E179">
        <v>0</v>
      </c>
      <c r="F179" t="s">
        <v>155</v>
      </c>
      <c r="G179" t="s">
        <v>335</v>
      </c>
      <c r="H179" t="s">
        <v>23</v>
      </c>
      <c r="I179">
        <v>0</v>
      </c>
      <c r="J179">
        <v>62</v>
      </c>
      <c r="K179" t="s">
        <v>48</v>
      </c>
      <c r="L179" t="s">
        <v>52</v>
      </c>
      <c r="M179" s="13">
        <v>8389250</v>
      </c>
      <c r="N179" s="13">
        <v>0</v>
      </c>
      <c r="O179">
        <v>24826</v>
      </c>
      <c r="P179">
        <v>6</v>
      </c>
      <c r="Q179">
        <v>24832</v>
      </c>
      <c r="R179">
        <v>1.4247657469999999</v>
      </c>
      <c r="S179">
        <v>2.6544973700000001</v>
      </c>
      <c r="T179" s="11">
        <v>1742883</v>
      </c>
    </row>
    <row r="180" spans="1:20" x14ac:dyDescent="0.3">
      <c r="A180" t="str">
        <f>VLOOKUP(B180,Table14[#All],2,FALSE)</f>
        <v>EAST INDIA</v>
      </c>
      <c r="B180" t="s">
        <v>257</v>
      </c>
      <c r="C180" t="s">
        <v>321</v>
      </c>
      <c r="D180" t="s">
        <v>33</v>
      </c>
      <c r="E180">
        <v>0</v>
      </c>
      <c r="F180" t="s">
        <v>33</v>
      </c>
      <c r="G180" t="s">
        <v>2885</v>
      </c>
      <c r="H180" t="s">
        <v>34</v>
      </c>
      <c r="K180" t="s">
        <v>34</v>
      </c>
      <c r="L180" t="s">
        <v>34</v>
      </c>
      <c r="M180" s="13"/>
      <c r="N180" s="13"/>
      <c r="O180">
        <v>22397</v>
      </c>
      <c r="P180">
        <v>27</v>
      </c>
      <c r="Q180">
        <v>22424</v>
      </c>
      <c r="R180">
        <v>1.2866038630000001</v>
      </c>
      <c r="S180">
        <v>2.3970863809999998</v>
      </c>
      <c r="T180" s="11">
        <v>1742883</v>
      </c>
    </row>
    <row r="181" spans="1:20" x14ac:dyDescent="0.3">
      <c r="A181" t="str">
        <f>VLOOKUP(B181,Table14[#All],2,FALSE)</f>
        <v>EAST INDIA</v>
      </c>
      <c r="B181" t="s">
        <v>257</v>
      </c>
      <c r="C181" t="s">
        <v>321</v>
      </c>
      <c r="D181" t="s">
        <v>336</v>
      </c>
      <c r="E181">
        <v>0</v>
      </c>
      <c r="F181" t="s">
        <v>337</v>
      </c>
      <c r="G181" t="s">
        <v>338</v>
      </c>
      <c r="H181" t="s">
        <v>23</v>
      </c>
      <c r="I181">
        <v>1</v>
      </c>
      <c r="J181">
        <v>42</v>
      </c>
      <c r="K181" t="s">
        <v>24</v>
      </c>
      <c r="L181" t="s">
        <v>52</v>
      </c>
      <c r="M181" s="13">
        <v>6006600</v>
      </c>
      <c r="N181" s="13">
        <v>0</v>
      </c>
      <c r="O181">
        <v>16584</v>
      </c>
      <c r="P181">
        <v>5</v>
      </c>
      <c r="Q181">
        <v>16589</v>
      </c>
      <c r="R181">
        <v>0.95181374799999996</v>
      </c>
      <c r="S181">
        <v>1.7733350859999999</v>
      </c>
      <c r="T181" s="11">
        <v>1742883</v>
      </c>
    </row>
    <row r="182" spans="1:20" x14ac:dyDescent="0.3">
      <c r="A182" t="str">
        <f>VLOOKUP(B182,Table14[#All],2,FALSE)</f>
        <v>EAST INDIA</v>
      </c>
      <c r="B182" t="s">
        <v>257</v>
      </c>
      <c r="C182" t="s">
        <v>321</v>
      </c>
      <c r="D182" t="s">
        <v>339</v>
      </c>
      <c r="E182">
        <v>0</v>
      </c>
      <c r="F182" t="s">
        <v>155</v>
      </c>
      <c r="G182" t="s">
        <v>340</v>
      </c>
      <c r="H182" t="s">
        <v>23</v>
      </c>
      <c r="I182">
        <v>0</v>
      </c>
      <c r="J182">
        <v>43</v>
      </c>
      <c r="K182" t="s">
        <v>48</v>
      </c>
      <c r="L182" t="s">
        <v>52</v>
      </c>
      <c r="M182" s="13">
        <v>1275000</v>
      </c>
      <c r="N182" s="13">
        <v>0</v>
      </c>
      <c r="O182">
        <v>15010</v>
      </c>
      <c r="P182">
        <v>4</v>
      </c>
      <c r="Q182">
        <v>15014</v>
      </c>
      <c r="R182">
        <v>0.86144623600000003</v>
      </c>
      <c r="S182">
        <v>1.604970341</v>
      </c>
      <c r="T182" s="11">
        <v>1742883</v>
      </c>
    </row>
    <row r="183" spans="1:20" x14ac:dyDescent="0.3">
      <c r="A183" t="str">
        <f>VLOOKUP(B183,Table14[#All],2,FALSE)</f>
        <v>EAST INDIA</v>
      </c>
      <c r="B183" t="s">
        <v>257</v>
      </c>
      <c r="C183" t="s">
        <v>321</v>
      </c>
      <c r="D183" t="s">
        <v>341</v>
      </c>
      <c r="E183">
        <v>0</v>
      </c>
      <c r="F183" t="s">
        <v>342</v>
      </c>
      <c r="G183" t="s">
        <v>215</v>
      </c>
      <c r="H183" t="s">
        <v>23</v>
      </c>
      <c r="I183">
        <v>0</v>
      </c>
      <c r="J183">
        <v>35</v>
      </c>
      <c r="K183" t="s">
        <v>48</v>
      </c>
      <c r="L183" t="s">
        <v>29</v>
      </c>
      <c r="M183" s="13">
        <v>3717856</v>
      </c>
      <c r="N183" s="13">
        <v>0</v>
      </c>
      <c r="O183">
        <v>13668</v>
      </c>
      <c r="P183">
        <v>12</v>
      </c>
      <c r="Q183">
        <v>13680</v>
      </c>
      <c r="R183">
        <v>0.78490638800000001</v>
      </c>
      <c r="S183">
        <v>1.462368074</v>
      </c>
      <c r="T183" s="11">
        <v>1742883</v>
      </c>
    </row>
    <row r="184" spans="1:20" x14ac:dyDescent="0.3">
      <c r="A184" t="str">
        <f>VLOOKUP(B184,Table14[#All],2,FALSE)</f>
        <v>EAST INDIA</v>
      </c>
      <c r="B184" t="s">
        <v>257</v>
      </c>
      <c r="C184" t="s">
        <v>321</v>
      </c>
      <c r="D184" t="s">
        <v>343</v>
      </c>
      <c r="E184">
        <v>0</v>
      </c>
      <c r="F184" t="s">
        <v>155</v>
      </c>
      <c r="G184" t="s">
        <v>344</v>
      </c>
      <c r="H184" t="s">
        <v>23</v>
      </c>
      <c r="I184">
        <v>0</v>
      </c>
      <c r="J184">
        <v>58</v>
      </c>
      <c r="K184" t="s">
        <v>38</v>
      </c>
      <c r="L184" t="s">
        <v>167</v>
      </c>
      <c r="M184" s="13">
        <v>155000</v>
      </c>
      <c r="N184" s="13">
        <v>0</v>
      </c>
      <c r="O184">
        <v>11979</v>
      </c>
      <c r="P184">
        <v>8</v>
      </c>
      <c r="Q184">
        <v>11987</v>
      </c>
      <c r="R184">
        <v>0.68776848499999998</v>
      </c>
      <c r="S184">
        <v>1.2813893350000001</v>
      </c>
      <c r="T184" s="11">
        <v>1742883</v>
      </c>
    </row>
    <row r="185" spans="1:20" x14ac:dyDescent="0.3">
      <c r="A185" t="str">
        <f>VLOOKUP(B185,Table14[#All],2,FALSE)</f>
        <v>EAST INDIA</v>
      </c>
      <c r="B185" t="s">
        <v>257</v>
      </c>
      <c r="C185" t="s">
        <v>321</v>
      </c>
      <c r="D185" t="s">
        <v>345</v>
      </c>
      <c r="E185">
        <v>0</v>
      </c>
      <c r="F185" t="s">
        <v>346</v>
      </c>
      <c r="G185" t="s">
        <v>332</v>
      </c>
      <c r="H185" t="s">
        <v>23</v>
      </c>
      <c r="I185">
        <v>0</v>
      </c>
      <c r="J185">
        <v>46</v>
      </c>
      <c r="K185" t="s">
        <v>48</v>
      </c>
      <c r="L185" t="s">
        <v>52</v>
      </c>
      <c r="M185" s="13">
        <v>143780000</v>
      </c>
      <c r="N185" s="13">
        <v>0</v>
      </c>
      <c r="O185">
        <v>11709</v>
      </c>
      <c r="P185">
        <v>4</v>
      </c>
      <c r="Q185">
        <v>11713</v>
      </c>
      <c r="R185">
        <v>0.67204740699999999</v>
      </c>
      <c r="S185">
        <v>1.252099214</v>
      </c>
      <c r="T185" s="11">
        <v>1742883</v>
      </c>
    </row>
    <row r="186" spans="1:20" x14ac:dyDescent="0.3">
      <c r="A186" t="str">
        <f>VLOOKUP(B186,Table14[#All],2,FALSE)</f>
        <v>NORTH EAST INDIA</v>
      </c>
      <c r="B186" t="s">
        <v>347</v>
      </c>
      <c r="C186" t="s">
        <v>348</v>
      </c>
      <c r="D186" t="s">
        <v>349</v>
      </c>
      <c r="E186">
        <v>1</v>
      </c>
      <c r="F186" t="s">
        <v>21</v>
      </c>
      <c r="G186" t="s">
        <v>22</v>
      </c>
      <c r="H186" t="s">
        <v>23</v>
      </c>
      <c r="I186">
        <v>2</v>
      </c>
      <c r="J186">
        <v>49</v>
      </c>
      <c r="K186" t="s">
        <v>24</v>
      </c>
      <c r="L186" t="s">
        <v>52</v>
      </c>
      <c r="M186" s="13">
        <v>20693570</v>
      </c>
      <c r="N186" s="13">
        <v>5956209</v>
      </c>
      <c r="O186">
        <v>380183</v>
      </c>
      <c r="P186">
        <v>1133</v>
      </c>
      <c r="Q186">
        <v>381316</v>
      </c>
      <c r="R186">
        <v>47.907330279999996</v>
      </c>
      <c r="S186">
        <v>61.71579878</v>
      </c>
      <c r="T186" s="11">
        <v>795945</v>
      </c>
    </row>
    <row r="187" spans="1:20" x14ac:dyDescent="0.3">
      <c r="A187" t="str">
        <f>VLOOKUP(B187,Table14[#All],2,FALSE)</f>
        <v>NORTH EAST INDIA</v>
      </c>
      <c r="B187" t="s">
        <v>347</v>
      </c>
      <c r="C187" t="s">
        <v>348</v>
      </c>
      <c r="D187" t="s">
        <v>350</v>
      </c>
      <c r="E187">
        <v>0</v>
      </c>
      <c r="F187" t="s">
        <v>31</v>
      </c>
      <c r="G187" t="s">
        <v>32</v>
      </c>
      <c r="H187" t="s">
        <v>23</v>
      </c>
      <c r="I187">
        <v>0</v>
      </c>
      <c r="J187">
        <v>76</v>
      </c>
      <c r="K187" t="s">
        <v>24</v>
      </c>
      <c r="L187" t="s">
        <v>29</v>
      </c>
      <c r="M187" s="13">
        <v>7866276</v>
      </c>
      <c r="N187" s="13">
        <v>0</v>
      </c>
      <c r="O187">
        <v>141344</v>
      </c>
      <c r="P187">
        <v>346</v>
      </c>
      <c r="Q187">
        <v>141690</v>
      </c>
      <c r="R187">
        <v>17.801481259999999</v>
      </c>
      <c r="S187">
        <v>22.93245374</v>
      </c>
      <c r="T187" s="11">
        <v>795945</v>
      </c>
    </row>
    <row r="188" spans="1:20" x14ac:dyDescent="0.3">
      <c r="A188" t="str">
        <f>VLOOKUP(B188,Table14[#All],2,FALSE)</f>
        <v>NORTH EAST INDIA</v>
      </c>
      <c r="B188" t="s">
        <v>347</v>
      </c>
      <c r="C188" t="s">
        <v>348</v>
      </c>
      <c r="D188" t="s">
        <v>351</v>
      </c>
      <c r="E188">
        <v>0</v>
      </c>
      <c r="F188" t="s">
        <v>155</v>
      </c>
      <c r="G188" t="s">
        <v>243</v>
      </c>
      <c r="H188" t="s">
        <v>23</v>
      </c>
      <c r="I188">
        <v>0</v>
      </c>
      <c r="J188">
        <v>68</v>
      </c>
      <c r="K188" t="s">
        <v>24</v>
      </c>
      <c r="L188" t="s">
        <v>29</v>
      </c>
      <c r="M188" s="13">
        <v>610218</v>
      </c>
      <c r="N188" s="13" t="s">
        <v>352</v>
      </c>
      <c r="O188">
        <v>39425</v>
      </c>
      <c r="P188">
        <v>158</v>
      </c>
      <c r="Q188">
        <v>39583</v>
      </c>
      <c r="R188">
        <v>4.9730823109999998</v>
      </c>
      <c r="S188">
        <v>6.4064882220000001</v>
      </c>
      <c r="T188" s="11">
        <v>795945</v>
      </c>
    </row>
    <row r="189" spans="1:20" x14ac:dyDescent="0.3">
      <c r="A189" t="str">
        <f>VLOOKUP(B189,Table14[#All],2,FALSE)</f>
        <v>NORTH EAST INDIA</v>
      </c>
      <c r="B189" t="s">
        <v>347</v>
      </c>
      <c r="C189" t="s">
        <v>348</v>
      </c>
      <c r="D189" t="s">
        <v>353</v>
      </c>
      <c r="E189">
        <v>0</v>
      </c>
      <c r="F189" t="s">
        <v>354</v>
      </c>
      <c r="G189" t="s">
        <v>215</v>
      </c>
      <c r="H189" t="s">
        <v>23</v>
      </c>
      <c r="I189">
        <v>0</v>
      </c>
      <c r="J189">
        <v>61</v>
      </c>
      <c r="K189" t="s">
        <v>24</v>
      </c>
      <c r="L189" t="s">
        <v>52</v>
      </c>
      <c r="M189" s="13">
        <v>53785471</v>
      </c>
      <c r="N189" s="13">
        <v>5000000</v>
      </c>
      <c r="O189">
        <v>36840</v>
      </c>
      <c r="P189">
        <v>75</v>
      </c>
      <c r="Q189">
        <v>36915</v>
      </c>
      <c r="R189">
        <v>4.6378832709999998</v>
      </c>
      <c r="S189">
        <v>5.9746737919999999</v>
      </c>
      <c r="T189" s="11">
        <v>795945</v>
      </c>
    </row>
    <row r="190" spans="1:20" x14ac:dyDescent="0.3">
      <c r="A190" t="str">
        <f>VLOOKUP(B190,Table14[#All],2,FALSE)</f>
        <v>NORTH EAST INDIA</v>
      </c>
      <c r="B190" t="s">
        <v>347</v>
      </c>
      <c r="C190" t="s">
        <v>348</v>
      </c>
      <c r="D190" t="s">
        <v>355</v>
      </c>
      <c r="E190">
        <v>0</v>
      </c>
      <c r="F190" t="s">
        <v>298</v>
      </c>
      <c r="G190" t="s">
        <v>299</v>
      </c>
      <c r="H190" t="s">
        <v>23</v>
      </c>
      <c r="I190">
        <v>0</v>
      </c>
      <c r="J190">
        <v>39</v>
      </c>
      <c r="K190" t="s">
        <v>24</v>
      </c>
      <c r="L190" t="s">
        <v>66</v>
      </c>
      <c r="M190" s="13">
        <v>6830962</v>
      </c>
      <c r="N190" s="13">
        <v>1606436</v>
      </c>
      <c r="O190">
        <v>9920</v>
      </c>
      <c r="P190">
        <v>117</v>
      </c>
      <c r="Q190">
        <v>10037</v>
      </c>
      <c r="R190">
        <v>1.261016779</v>
      </c>
      <c r="S190">
        <v>1.624483296</v>
      </c>
      <c r="T190" s="11">
        <v>795945</v>
      </c>
    </row>
    <row r="191" spans="1:20" x14ac:dyDescent="0.3">
      <c r="A191" t="str">
        <f>VLOOKUP(B191,Table14[#All],2,FALSE)</f>
        <v>NORTH EAST INDIA</v>
      </c>
      <c r="B191" t="s">
        <v>347</v>
      </c>
      <c r="C191" t="s">
        <v>348</v>
      </c>
      <c r="D191" t="s">
        <v>33</v>
      </c>
      <c r="E191">
        <v>0</v>
      </c>
      <c r="F191" t="s">
        <v>33</v>
      </c>
      <c r="G191" t="s">
        <v>2885</v>
      </c>
      <c r="H191" t="s">
        <v>34</v>
      </c>
      <c r="K191" t="s">
        <v>34</v>
      </c>
      <c r="L191" t="s">
        <v>34</v>
      </c>
      <c r="M191" s="13"/>
      <c r="N191" s="13"/>
      <c r="O191">
        <v>8160</v>
      </c>
      <c r="P191">
        <v>34</v>
      </c>
      <c r="Q191">
        <v>8194</v>
      </c>
      <c r="R191">
        <v>1.029468117</v>
      </c>
      <c r="S191">
        <v>1.3261946920000001</v>
      </c>
      <c r="T191" s="11">
        <v>795945</v>
      </c>
    </row>
    <row r="192" spans="1:20" x14ac:dyDescent="0.3">
      <c r="A192" t="str">
        <f>VLOOKUP(B192,Table14[#All],2,FALSE)</f>
        <v>CENTRAL INDIA</v>
      </c>
      <c r="B192" t="s">
        <v>35</v>
      </c>
      <c r="C192" t="s">
        <v>356</v>
      </c>
      <c r="D192" t="s">
        <v>357</v>
      </c>
      <c r="E192">
        <v>1</v>
      </c>
      <c r="F192" t="s">
        <v>113</v>
      </c>
      <c r="G192" t="s">
        <v>114</v>
      </c>
      <c r="H192" t="s">
        <v>23</v>
      </c>
      <c r="I192">
        <v>0</v>
      </c>
      <c r="J192">
        <v>45</v>
      </c>
      <c r="K192" t="s">
        <v>48</v>
      </c>
      <c r="L192" t="s">
        <v>79</v>
      </c>
      <c r="M192" s="13">
        <v>377859166</v>
      </c>
      <c r="N192" s="13">
        <v>2853000</v>
      </c>
      <c r="O192">
        <v>619594</v>
      </c>
      <c r="P192">
        <v>1984</v>
      </c>
      <c r="Q192">
        <v>621578</v>
      </c>
      <c r="R192">
        <v>34.74117579</v>
      </c>
      <c r="S192">
        <v>60.359333300000003</v>
      </c>
      <c r="T192" s="11">
        <v>1789168</v>
      </c>
    </row>
    <row r="193" spans="1:20" x14ac:dyDescent="0.3">
      <c r="A193" t="str">
        <f>VLOOKUP(B193,Table14[#All],2,FALSE)</f>
        <v>CENTRAL INDIA</v>
      </c>
      <c r="B193" t="s">
        <v>35</v>
      </c>
      <c r="C193" t="s">
        <v>356</v>
      </c>
      <c r="D193" t="s">
        <v>358</v>
      </c>
      <c r="E193">
        <v>0</v>
      </c>
      <c r="F193" t="s">
        <v>21</v>
      </c>
      <c r="G193" t="s">
        <v>22</v>
      </c>
      <c r="H193" t="s">
        <v>23</v>
      </c>
      <c r="I193">
        <v>1</v>
      </c>
      <c r="J193">
        <v>40</v>
      </c>
      <c r="K193" t="s">
        <v>48</v>
      </c>
      <c r="L193" t="s">
        <v>25</v>
      </c>
      <c r="M193" s="13">
        <v>59380841</v>
      </c>
      <c r="N193" s="13">
        <v>5415364</v>
      </c>
      <c r="O193">
        <v>360255</v>
      </c>
      <c r="P193">
        <v>1449</v>
      </c>
      <c r="Q193">
        <v>361704</v>
      </c>
      <c r="R193">
        <v>20.216324010000001</v>
      </c>
      <c r="S193">
        <v>35.12384977</v>
      </c>
      <c r="T193" s="11">
        <v>1789168</v>
      </c>
    </row>
    <row r="194" spans="1:20" x14ac:dyDescent="0.3">
      <c r="A194" t="str">
        <f>VLOOKUP(B194,Table14[#All],2,FALSE)</f>
        <v>CENTRAL INDIA</v>
      </c>
      <c r="B194" t="s">
        <v>35</v>
      </c>
      <c r="C194" t="s">
        <v>359</v>
      </c>
      <c r="D194" t="s">
        <v>360</v>
      </c>
      <c r="E194">
        <v>0</v>
      </c>
      <c r="F194" t="s">
        <v>21</v>
      </c>
      <c r="G194" t="s">
        <v>22</v>
      </c>
      <c r="H194" t="s">
        <v>44</v>
      </c>
      <c r="I194">
        <v>2</v>
      </c>
      <c r="J194">
        <v>34</v>
      </c>
      <c r="K194" t="s">
        <v>48</v>
      </c>
      <c r="L194" t="s">
        <v>79</v>
      </c>
      <c r="M194" s="13">
        <v>40372093</v>
      </c>
      <c r="N194" s="13">
        <v>0</v>
      </c>
      <c r="O194">
        <v>510343</v>
      </c>
      <c r="P194">
        <v>1009</v>
      </c>
      <c r="Q194">
        <v>511352</v>
      </c>
      <c r="R194">
        <v>27.033119469999999</v>
      </c>
      <c r="S194">
        <v>47.28287504</v>
      </c>
      <c r="T194" s="11">
        <v>1891576</v>
      </c>
    </row>
    <row r="195" spans="1:20" x14ac:dyDescent="0.3">
      <c r="A195" t="str">
        <f>VLOOKUP(B195,Table14[#All],2,FALSE)</f>
        <v>CENTRAL INDIA</v>
      </c>
      <c r="B195" t="s">
        <v>35</v>
      </c>
      <c r="C195" t="s">
        <v>359</v>
      </c>
      <c r="D195" t="s">
        <v>361</v>
      </c>
      <c r="E195">
        <v>0</v>
      </c>
      <c r="F195" t="s">
        <v>113</v>
      </c>
      <c r="G195" t="s">
        <v>114</v>
      </c>
      <c r="H195" t="s">
        <v>23</v>
      </c>
      <c r="I195">
        <v>3</v>
      </c>
      <c r="J195">
        <v>40</v>
      </c>
      <c r="K195" t="s">
        <v>48</v>
      </c>
      <c r="L195" t="s">
        <v>29</v>
      </c>
      <c r="M195" s="13">
        <v>118688322</v>
      </c>
      <c r="N195" s="13">
        <v>26510293</v>
      </c>
      <c r="O195">
        <v>491959</v>
      </c>
      <c r="P195">
        <v>939</v>
      </c>
      <c r="Q195">
        <v>492898</v>
      </c>
      <c r="R195">
        <v>26.05753086</v>
      </c>
      <c r="S195">
        <v>45.57650022</v>
      </c>
      <c r="T195" s="11">
        <v>1891576</v>
      </c>
    </row>
    <row r="196" spans="1:20" x14ac:dyDescent="0.3">
      <c r="A196" t="str">
        <f>VLOOKUP(B196,Table14[#All],2,FALSE)</f>
        <v>CENTRAL INDIA</v>
      </c>
      <c r="B196" t="s">
        <v>35</v>
      </c>
      <c r="C196" t="s">
        <v>359</v>
      </c>
      <c r="D196" t="s">
        <v>362</v>
      </c>
      <c r="E196">
        <v>0</v>
      </c>
      <c r="F196" t="s">
        <v>31</v>
      </c>
      <c r="G196" t="s">
        <v>32</v>
      </c>
      <c r="H196" t="s">
        <v>23</v>
      </c>
      <c r="I196">
        <v>5</v>
      </c>
      <c r="J196">
        <v>66</v>
      </c>
      <c r="K196" t="s">
        <v>48</v>
      </c>
      <c r="L196" t="s">
        <v>52</v>
      </c>
      <c r="M196" s="13">
        <v>763872000</v>
      </c>
      <c r="N196" s="13">
        <v>5000000</v>
      </c>
      <c r="O196">
        <v>51896</v>
      </c>
      <c r="P196">
        <v>51</v>
      </c>
      <c r="Q196">
        <v>51947</v>
      </c>
      <c r="R196">
        <v>2.7462285419999999</v>
      </c>
      <c r="S196">
        <v>4.8033517220000004</v>
      </c>
      <c r="T196" s="11">
        <v>1891576</v>
      </c>
    </row>
    <row r="197" spans="1:20" x14ac:dyDescent="0.3">
      <c r="A197" t="str">
        <f>VLOOKUP(B197,Table14[#All],2,FALSE)</f>
        <v>SOUTH INDIA</v>
      </c>
      <c r="B197" t="s">
        <v>363</v>
      </c>
      <c r="C197" t="s">
        <v>364</v>
      </c>
      <c r="D197" t="s">
        <v>365</v>
      </c>
      <c r="E197">
        <v>1</v>
      </c>
      <c r="F197" t="s">
        <v>21</v>
      </c>
      <c r="G197" t="s">
        <v>22</v>
      </c>
      <c r="H197" t="s">
        <v>23</v>
      </c>
      <c r="I197">
        <v>0</v>
      </c>
      <c r="J197">
        <v>68</v>
      </c>
      <c r="K197" t="s">
        <v>48</v>
      </c>
      <c r="L197" t="s">
        <v>79</v>
      </c>
      <c r="M197" s="13">
        <v>43980663</v>
      </c>
      <c r="N197" s="13">
        <v>7987991</v>
      </c>
      <c r="O197">
        <v>661662</v>
      </c>
      <c r="P197">
        <v>2976</v>
      </c>
      <c r="Q197">
        <v>664638</v>
      </c>
      <c r="R197">
        <v>39.004348569999998</v>
      </c>
      <c r="S197">
        <v>55.170324280000003</v>
      </c>
      <c r="T197" s="11">
        <v>1704010</v>
      </c>
    </row>
    <row r="198" spans="1:20" x14ac:dyDescent="0.3">
      <c r="A198" t="str">
        <f>VLOOKUP(B198,Table14[#All],2,FALSE)</f>
        <v>SOUTH INDIA</v>
      </c>
      <c r="B198" t="s">
        <v>363</v>
      </c>
      <c r="C198" t="s">
        <v>364</v>
      </c>
      <c r="D198" t="s">
        <v>366</v>
      </c>
      <c r="E198">
        <v>0</v>
      </c>
      <c r="F198" t="s">
        <v>31</v>
      </c>
      <c r="G198" t="s">
        <v>32</v>
      </c>
      <c r="H198" t="s">
        <v>44</v>
      </c>
      <c r="I198">
        <v>0</v>
      </c>
      <c r="J198">
        <v>38</v>
      </c>
      <c r="K198" t="s">
        <v>48</v>
      </c>
      <c r="L198" t="s">
        <v>52</v>
      </c>
      <c r="M198" s="13">
        <v>78375219</v>
      </c>
      <c r="N198" s="13">
        <v>26784734</v>
      </c>
      <c r="O198">
        <v>495636</v>
      </c>
      <c r="P198">
        <v>815</v>
      </c>
      <c r="Q198">
        <v>496451</v>
      </c>
      <c r="R198">
        <v>29.13427738</v>
      </c>
      <c r="S198">
        <v>41.209444329999997</v>
      </c>
      <c r="T198" s="11">
        <v>1704010</v>
      </c>
    </row>
    <row r="199" spans="1:20" x14ac:dyDescent="0.3">
      <c r="A199" t="str">
        <f>VLOOKUP(B199,Table14[#All],2,FALSE)</f>
        <v>CENTRAL INDIA</v>
      </c>
      <c r="B199" t="s">
        <v>35</v>
      </c>
      <c r="C199" t="s">
        <v>367</v>
      </c>
      <c r="D199" t="s">
        <v>368</v>
      </c>
      <c r="E199">
        <v>1</v>
      </c>
      <c r="F199" t="s">
        <v>21</v>
      </c>
      <c r="G199" t="s">
        <v>22</v>
      </c>
      <c r="H199" t="s">
        <v>23</v>
      </c>
      <c r="I199">
        <v>1</v>
      </c>
      <c r="J199">
        <v>63</v>
      </c>
      <c r="K199" t="s">
        <v>48</v>
      </c>
      <c r="L199" t="s">
        <v>29</v>
      </c>
      <c r="M199" s="13">
        <v>78195793</v>
      </c>
      <c r="N199" s="13">
        <v>0</v>
      </c>
      <c r="O199">
        <v>519631</v>
      </c>
      <c r="P199">
        <v>6158</v>
      </c>
      <c r="Q199">
        <v>525789</v>
      </c>
      <c r="R199">
        <v>32.526867090000003</v>
      </c>
      <c r="S199">
        <v>50.285527930000001</v>
      </c>
      <c r="T199" s="11">
        <v>1616476</v>
      </c>
    </row>
    <row r="200" spans="1:20" x14ac:dyDescent="0.3">
      <c r="A200" t="str">
        <f>VLOOKUP(B200,Table14[#All],2,FALSE)</f>
        <v>CENTRAL INDIA</v>
      </c>
      <c r="B200" t="s">
        <v>35</v>
      </c>
      <c r="C200" t="s">
        <v>367</v>
      </c>
      <c r="D200" t="s">
        <v>369</v>
      </c>
      <c r="E200">
        <v>0</v>
      </c>
      <c r="F200" t="s">
        <v>370</v>
      </c>
      <c r="G200" t="s">
        <v>371</v>
      </c>
      <c r="H200" t="s">
        <v>23</v>
      </c>
      <c r="I200">
        <v>0</v>
      </c>
      <c r="J200">
        <v>40</v>
      </c>
      <c r="K200" t="s">
        <v>48</v>
      </c>
      <c r="L200" t="s">
        <v>29</v>
      </c>
      <c r="M200" s="13">
        <v>275023812</v>
      </c>
      <c r="N200" s="13">
        <v>29242618</v>
      </c>
      <c r="O200">
        <v>500794</v>
      </c>
      <c r="P200">
        <v>1493</v>
      </c>
      <c r="Q200">
        <v>502287</v>
      </c>
      <c r="R200">
        <v>31.072963659999999</v>
      </c>
      <c r="S200">
        <v>48.037838309999998</v>
      </c>
      <c r="T200" s="11">
        <v>1616476</v>
      </c>
    </row>
    <row r="201" spans="1:20" x14ac:dyDescent="0.3">
      <c r="A201" t="str">
        <f>VLOOKUP(B201,Table14[#All],2,FALSE)</f>
        <v>EAST INDIA</v>
      </c>
      <c r="B201" t="s">
        <v>101</v>
      </c>
      <c r="C201" t="s">
        <v>372</v>
      </c>
      <c r="D201" t="s">
        <v>373</v>
      </c>
      <c r="E201">
        <v>1</v>
      </c>
      <c r="F201" t="s">
        <v>31</v>
      </c>
      <c r="G201" t="s">
        <v>32</v>
      </c>
      <c r="H201" t="s">
        <v>23</v>
      </c>
      <c r="I201">
        <v>7</v>
      </c>
      <c r="J201">
        <v>63</v>
      </c>
      <c r="K201" t="s">
        <v>48</v>
      </c>
      <c r="L201" t="s">
        <v>61</v>
      </c>
      <c r="M201" s="13">
        <v>101315437</v>
      </c>
      <c r="N201" s="13">
        <v>8506984</v>
      </c>
      <c r="O201">
        <v>589580</v>
      </c>
      <c r="P201">
        <v>1526</v>
      </c>
      <c r="Q201">
        <v>591106</v>
      </c>
      <c r="R201">
        <v>36.078731529999999</v>
      </c>
      <c r="S201">
        <v>45.433590080000002</v>
      </c>
      <c r="T201" s="11">
        <v>1638378</v>
      </c>
    </row>
    <row r="202" spans="1:20" x14ac:dyDescent="0.3">
      <c r="A202" t="str">
        <f>VLOOKUP(B202,Table14[#All],2,FALSE)</f>
        <v>EAST INDIA</v>
      </c>
      <c r="B202" t="s">
        <v>101</v>
      </c>
      <c r="C202" t="s">
        <v>372</v>
      </c>
      <c r="D202" t="s">
        <v>374</v>
      </c>
      <c r="E202">
        <v>0</v>
      </c>
      <c r="F202" t="s">
        <v>105</v>
      </c>
      <c r="G202" t="s">
        <v>2923</v>
      </c>
      <c r="H202" t="s">
        <v>23</v>
      </c>
      <c r="I202">
        <v>9</v>
      </c>
      <c r="J202">
        <v>55</v>
      </c>
      <c r="K202" t="s">
        <v>48</v>
      </c>
      <c r="L202" t="s">
        <v>25</v>
      </c>
      <c r="M202" s="13">
        <v>47930322</v>
      </c>
      <c r="N202" s="13">
        <v>2119820</v>
      </c>
      <c r="O202">
        <v>509886</v>
      </c>
      <c r="P202">
        <v>524</v>
      </c>
      <c r="Q202">
        <v>510410</v>
      </c>
      <c r="R202">
        <v>31.15337242</v>
      </c>
      <c r="S202">
        <v>39.23113403</v>
      </c>
      <c r="T202" s="11">
        <v>1638378</v>
      </c>
    </row>
    <row r="203" spans="1:20" x14ac:dyDescent="0.3">
      <c r="A203" t="str">
        <f>VLOOKUP(B203,Table14[#All],2,FALSE)</f>
        <v>EAST INDIA</v>
      </c>
      <c r="B203" t="s">
        <v>101</v>
      </c>
      <c r="C203" t="s">
        <v>372</v>
      </c>
      <c r="D203" t="s">
        <v>375</v>
      </c>
      <c r="E203">
        <v>0</v>
      </c>
      <c r="F203" t="s">
        <v>21</v>
      </c>
      <c r="G203" t="s">
        <v>22</v>
      </c>
      <c r="H203" t="s">
        <v>23</v>
      </c>
      <c r="I203">
        <v>0</v>
      </c>
      <c r="J203">
        <v>55</v>
      </c>
      <c r="K203" t="s">
        <v>48</v>
      </c>
      <c r="L203" t="s">
        <v>52</v>
      </c>
      <c r="M203" s="13">
        <v>6200</v>
      </c>
      <c r="N203" s="13">
        <v>0</v>
      </c>
      <c r="O203">
        <v>141231</v>
      </c>
      <c r="P203">
        <v>1807</v>
      </c>
      <c r="Q203">
        <v>143038</v>
      </c>
      <c r="R203">
        <v>8.7304639099999992</v>
      </c>
      <c r="S203">
        <v>10.99418693</v>
      </c>
      <c r="T203" s="11">
        <v>1638378</v>
      </c>
    </row>
    <row r="204" spans="1:20" x14ac:dyDescent="0.3">
      <c r="A204" t="str">
        <f>VLOOKUP(B204,Table14[#All],2,FALSE)</f>
        <v>EAST INDIA</v>
      </c>
      <c r="B204" t="s">
        <v>101</v>
      </c>
      <c r="C204" t="s">
        <v>372</v>
      </c>
      <c r="D204" t="s">
        <v>33</v>
      </c>
      <c r="E204">
        <v>0</v>
      </c>
      <c r="F204" t="s">
        <v>33</v>
      </c>
      <c r="G204" t="s">
        <v>2885</v>
      </c>
      <c r="H204" t="s">
        <v>34</v>
      </c>
      <c r="K204" t="s">
        <v>34</v>
      </c>
      <c r="L204" t="s">
        <v>34</v>
      </c>
      <c r="M204" s="13"/>
      <c r="N204" s="13"/>
      <c r="O204">
        <v>14072</v>
      </c>
      <c r="P204">
        <v>14</v>
      </c>
      <c r="Q204">
        <v>14086</v>
      </c>
      <c r="R204">
        <v>0.85975275500000004</v>
      </c>
      <c r="S204">
        <v>1.0826781489999999</v>
      </c>
      <c r="T204" s="11">
        <v>1638378</v>
      </c>
    </row>
    <row r="205" spans="1:20" x14ac:dyDescent="0.3">
      <c r="A205" t="str">
        <f>VLOOKUP(B205,Table14[#All],2,FALSE)</f>
        <v>EAST INDIA</v>
      </c>
      <c r="B205" t="s">
        <v>101</v>
      </c>
      <c r="C205" t="s">
        <v>372</v>
      </c>
      <c r="D205" t="s">
        <v>376</v>
      </c>
      <c r="E205">
        <v>0</v>
      </c>
      <c r="F205" t="s">
        <v>155</v>
      </c>
      <c r="G205" t="s">
        <v>377</v>
      </c>
      <c r="H205" t="s">
        <v>23</v>
      </c>
      <c r="I205">
        <v>0</v>
      </c>
      <c r="J205">
        <v>38</v>
      </c>
      <c r="K205" t="s">
        <v>38</v>
      </c>
      <c r="L205" t="s">
        <v>66</v>
      </c>
      <c r="M205" s="13">
        <v>10200</v>
      </c>
      <c r="N205" s="13">
        <v>0</v>
      </c>
      <c r="O205">
        <v>13681</v>
      </c>
      <c r="P205">
        <v>1</v>
      </c>
      <c r="Q205">
        <v>13682</v>
      </c>
      <c r="R205">
        <v>0.83509422099999997</v>
      </c>
      <c r="S205">
        <v>1.0516258999999999</v>
      </c>
      <c r="T205" s="11">
        <v>1638378</v>
      </c>
    </row>
    <row r="206" spans="1:20" x14ac:dyDescent="0.3">
      <c r="A206" t="str">
        <f>VLOOKUP(B206,Table14[#All],2,FALSE)</f>
        <v>EAST INDIA</v>
      </c>
      <c r="B206" t="s">
        <v>101</v>
      </c>
      <c r="C206" t="s">
        <v>372</v>
      </c>
      <c r="D206" t="s">
        <v>378</v>
      </c>
      <c r="E206">
        <v>0</v>
      </c>
      <c r="F206" t="s">
        <v>107</v>
      </c>
      <c r="G206" t="s">
        <v>108</v>
      </c>
      <c r="H206" t="s">
        <v>23</v>
      </c>
      <c r="I206">
        <v>0</v>
      </c>
      <c r="J206">
        <v>66</v>
      </c>
      <c r="K206" t="s">
        <v>48</v>
      </c>
      <c r="L206" t="s">
        <v>52</v>
      </c>
      <c r="M206" s="13">
        <v>3968029</v>
      </c>
      <c r="N206" s="13">
        <v>322779</v>
      </c>
      <c r="O206">
        <v>13342</v>
      </c>
      <c r="P206">
        <v>20</v>
      </c>
      <c r="Q206">
        <v>13362</v>
      </c>
      <c r="R206">
        <v>0.81556270900000005</v>
      </c>
      <c r="S206">
        <v>1.02703006</v>
      </c>
      <c r="T206" s="11">
        <v>1638378</v>
      </c>
    </row>
    <row r="207" spans="1:20" x14ac:dyDescent="0.3">
      <c r="A207" t="str">
        <f>VLOOKUP(B207,Table14[#All],2,FALSE)</f>
        <v>CENTRAL INDIA</v>
      </c>
      <c r="B207" t="s">
        <v>35</v>
      </c>
      <c r="C207" t="s">
        <v>379</v>
      </c>
      <c r="D207" t="s">
        <v>380</v>
      </c>
      <c r="E207">
        <v>1</v>
      </c>
      <c r="F207" t="s">
        <v>21</v>
      </c>
      <c r="G207" t="s">
        <v>22</v>
      </c>
      <c r="H207" t="s">
        <v>23</v>
      </c>
      <c r="I207">
        <v>0</v>
      </c>
      <c r="J207">
        <v>73</v>
      </c>
      <c r="K207" t="s">
        <v>38</v>
      </c>
      <c r="L207" t="s">
        <v>61</v>
      </c>
      <c r="M207" s="13">
        <v>45691463</v>
      </c>
      <c r="N207" s="13">
        <v>3028133</v>
      </c>
      <c r="O207">
        <v>525512</v>
      </c>
      <c r="P207">
        <v>470</v>
      </c>
      <c r="Q207">
        <v>525982</v>
      </c>
      <c r="R207">
        <v>30.405200740000002</v>
      </c>
      <c r="S207">
        <v>53.121821799999999</v>
      </c>
      <c r="T207" s="11">
        <v>1729908</v>
      </c>
    </row>
    <row r="208" spans="1:20" x14ac:dyDescent="0.3">
      <c r="A208" t="str">
        <f>VLOOKUP(B208,Table14[#All],2,FALSE)</f>
        <v>CENTRAL INDIA</v>
      </c>
      <c r="B208" t="s">
        <v>35</v>
      </c>
      <c r="C208" t="s">
        <v>379</v>
      </c>
      <c r="D208" t="s">
        <v>381</v>
      </c>
      <c r="E208">
        <v>0</v>
      </c>
      <c r="F208" t="s">
        <v>113</v>
      </c>
      <c r="G208" t="s">
        <v>114</v>
      </c>
      <c r="H208" t="s">
        <v>23</v>
      </c>
      <c r="I208">
        <v>1</v>
      </c>
      <c r="J208">
        <v>60</v>
      </c>
      <c r="K208" t="s">
        <v>38</v>
      </c>
      <c r="L208" t="s">
        <v>25</v>
      </c>
      <c r="M208" s="13">
        <v>11162030</v>
      </c>
      <c r="N208" s="13">
        <v>0</v>
      </c>
      <c r="O208">
        <v>396843</v>
      </c>
      <c r="P208">
        <v>387</v>
      </c>
      <c r="Q208">
        <v>397230</v>
      </c>
      <c r="R208">
        <v>22.9624928</v>
      </c>
      <c r="S208">
        <v>40.118447539999998</v>
      </c>
      <c r="T208" s="11">
        <v>1729908</v>
      </c>
    </row>
    <row r="209" spans="1:20" x14ac:dyDescent="0.3">
      <c r="A209" t="str">
        <f>VLOOKUP(B209,Table14[#All],2,FALSE)</f>
        <v>CENTRAL INDIA</v>
      </c>
      <c r="B209" t="s">
        <v>35</v>
      </c>
      <c r="C209" t="s">
        <v>379</v>
      </c>
      <c r="D209" t="s">
        <v>382</v>
      </c>
      <c r="E209">
        <v>0</v>
      </c>
      <c r="F209" t="s">
        <v>31</v>
      </c>
      <c r="G209" t="s">
        <v>32</v>
      </c>
      <c r="H209" t="s">
        <v>44</v>
      </c>
      <c r="I209">
        <v>7</v>
      </c>
      <c r="J209">
        <v>38</v>
      </c>
      <c r="K209" t="s">
        <v>38</v>
      </c>
      <c r="L209" t="s">
        <v>52</v>
      </c>
      <c r="M209" s="13">
        <v>3046772</v>
      </c>
      <c r="N209" s="13">
        <v>0</v>
      </c>
      <c r="O209">
        <v>34383</v>
      </c>
      <c r="P209">
        <v>71</v>
      </c>
      <c r="Q209">
        <v>34454</v>
      </c>
      <c r="R209">
        <v>1.9916666089999999</v>
      </c>
      <c r="S209">
        <v>3.4796993970000001</v>
      </c>
      <c r="T209" s="11">
        <v>1729908</v>
      </c>
    </row>
    <row r="210" spans="1:20" x14ac:dyDescent="0.3">
      <c r="A210" t="str">
        <f>VLOOKUP(B210,Table14[#All],2,FALSE)</f>
        <v>CENTRAL INDIA</v>
      </c>
      <c r="B210" t="s">
        <v>35</v>
      </c>
      <c r="C210" t="s">
        <v>379</v>
      </c>
      <c r="D210" t="s">
        <v>33</v>
      </c>
      <c r="E210">
        <v>0</v>
      </c>
      <c r="F210" t="s">
        <v>33</v>
      </c>
      <c r="G210" t="s">
        <v>2885</v>
      </c>
      <c r="H210" t="s">
        <v>34</v>
      </c>
      <c r="K210" t="s">
        <v>34</v>
      </c>
      <c r="L210" t="s">
        <v>34</v>
      </c>
      <c r="M210" s="13"/>
      <c r="N210" s="13"/>
      <c r="O210">
        <v>13184</v>
      </c>
      <c r="P210">
        <v>5</v>
      </c>
      <c r="Q210">
        <v>13189</v>
      </c>
      <c r="R210">
        <v>0.76241048700000003</v>
      </c>
      <c r="S210">
        <v>1.3320298180000001</v>
      </c>
      <c r="T210" s="11">
        <v>1729908</v>
      </c>
    </row>
    <row r="211" spans="1:20" x14ac:dyDescent="0.3">
      <c r="A211" t="str">
        <f>VLOOKUP(B211,Table14[#All],2,FALSE)</f>
        <v>CENTRAL INDIA</v>
      </c>
      <c r="B211" t="s">
        <v>383</v>
      </c>
      <c r="C211" t="s">
        <v>384</v>
      </c>
      <c r="D211" t="s">
        <v>385</v>
      </c>
      <c r="E211">
        <v>1</v>
      </c>
      <c r="F211" t="s">
        <v>21</v>
      </c>
      <c r="G211" t="s">
        <v>22</v>
      </c>
      <c r="H211" t="s">
        <v>23</v>
      </c>
      <c r="I211">
        <v>0</v>
      </c>
      <c r="J211">
        <v>66</v>
      </c>
      <c r="K211" t="s">
        <v>48</v>
      </c>
      <c r="L211" t="s">
        <v>59</v>
      </c>
      <c r="M211" s="13">
        <v>88648133</v>
      </c>
      <c r="N211" s="13">
        <v>1530693</v>
      </c>
      <c r="O211">
        <v>692859</v>
      </c>
      <c r="P211">
        <v>3243</v>
      </c>
      <c r="Q211">
        <v>696102</v>
      </c>
      <c r="R211">
        <v>39.378410100000004</v>
      </c>
      <c r="S211">
        <v>50.709316469999997</v>
      </c>
      <c r="T211" s="11">
        <v>1767725</v>
      </c>
    </row>
    <row r="212" spans="1:20" x14ac:dyDescent="0.3">
      <c r="A212" t="str">
        <f>VLOOKUP(B212,Table14[#All],2,FALSE)</f>
        <v>CENTRAL INDIA</v>
      </c>
      <c r="B212" t="s">
        <v>383</v>
      </c>
      <c r="C212" t="s">
        <v>384</v>
      </c>
      <c r="D212" t="s">
        <v>386</v>
      </c>
      <c r="E212">
        <v>0</v>
      </c>
      <c r="F212" t="s">
        <v>31</v>
      </c>
      <c r="G212" t="s">
        <v>32</v>
      </c>
      <c r="H212" t="s">
        <v>23</v>
      </c>
      <c r="I212">
        <v>0</v>
      </c>
      <c r="J212">
        <v>53</v>
      </c>
      <c r="K212" t="s">
        <v>48</v>
      </c>
      <c r="L212" t="s">
        <v>25</v>
      </c>
      <c r="M212" s="13">
        <v>10237135</v>
      </c>
      <c r="N212" s="13">
        <v>0</v>
      </c>
      <c r="O212">
        <v>452594</v>
      </c>
      <c r="P212">
        <v>1442</v>
      </c>
      <c r="Q212">
        <v>454036</v>
      </c>
      <c r="R212">
        <v>25.684764319999999</v>
      </c>
      <c r="S212">
        <v>33.075404489999997</v>
      </c>
      <c r="T212" s="11">
        <v>1767725</v>
      </c>
    </row>
    <row r="213" spans="1:20" x14ac:dyDescent="0.3">
      <c r="A213" t="str">
        <f>VLOOKUP(B213,Table14[#All],2,FALSE)</f>
        <v>CENTRAL INDIA</v>
      </c>
      <c r="B213" t="s">
        <v>383</v>
      </c>
      <c r="C213" t="s">
        <v>384</v>
      </c>
      <c r="D213" t="s">
        <v>387</v>
      </c>
      <c r="E213">
        <v>0</v>
      </c>
      <c r="F213" t="s">
        <v>41</v>
      </c>
      <c r="G213" t="s">
        <v>42</v>
      </c>
      <c r="H213" t="s">
        <v>23</v>
      </c>
      <c r="I213">
        <v>6</v>
      </c>
      <c r="J213">
        <v>68</v>
      </c>
      <c r="K213" t="s">
        <v>48</v>
      </c>
      <c r="L213" t="s">
        <v>59</v>
      </c>
      <c r="M213" s="13">
        <v>20550745</v>
      </c>
      <c r="N213" s="13">
        <v>2200000</v>
      </c>
      <c r="O213">
        <v>84996</v>
      </c>
      <c r="P213">
        <v>181</v>
      </c>
      <c r="Q213">
        <v>85177</v>
      </c>
      <c r="R213">
        <v>4.8184530959999998</v>
      </c>
      <c r="S213">
        <v>6.2049346920000001</v>
      </c>
      <c r="T213" s="11">
        <v>1767725</v>
      </c>
    </row>
    <row r="214" spans="1:20" x14ac:dyDescent="0.3">
      <c r="A214" t="str">
        <f>VLOOKUP(B214,Table14[#All],2,FALSE)</f>
        <v>CENTRAL INDIA</v>
      </c>
      <c r="B214" t="s">
        <v>383</v>
      </c>
      <c r="C214" t="s">
        <v>384</v>
      </c>
      <c r="D214" t="s">
        <v>388</v>
      </c>
      <c r="E214">
        <v>0</v>
      </c>
      <c r="F214" t="s">
        <v>155</v>
      </c>
      <c r="G214" t="s">
        <v>389</v>
      </c>
      <c r="H214" t="s">
        <v>23</v>
      </c>
      <c r="I214">
        <v>0</v>
      </c>
      <c r="J214">
        <v>62</v>
      </c>
      <c r="K214" t="s">
        <v>48</v>
      </c>
      <c r="L214" t="s">
        <v>52</v>
      </c>
      <c r="M214" s="13">
        <v>44244840</v>
      </c>
      <c r="N214" s="13">
        <v>0</v>
      </c>
      <c r="O214">
        <v>47105</v>
      </c>
      <c r="P214">
        <v>115</v>
      </c>
      <c r="Q214">
        <v>47220</v>
      </c>
      <c r="R214">
        <v>2.6712299709999998</v>
      </c>
      <c r="S214">
        <v>3.4398607160000001</v>
      </c>
      <c r="T214" s="11">
        <v>1767725</v>
      </c>
    </row>
    <row r="215" spans="1:20" x14ac:dyDescent="0.3">
      <c r="A215" t="str">
        <f>VLOOKUP(B215,Table14[#All],2,FALSE)</f>
        <v>EAST INDIA</v>
      </c>
      <c r="B215" t="s">
        <v>309</v>
      </c>
      <c r="C215" t="s">
        <v>390</v>
      </c>
      <c r="D215" t="s">
        <v>391</v>
      </c>
      <c r="E215">
        <v>1</v>
      </c>
      <c r="F215" t="s">
        <v>21</v>
      </c>
      <c r="G215" t="s">
        <v>22</v>
      </c>
      <c r="H215" t="s">
        <v>23</v>
      </c>
      <c r="I215">
        <v>7</v>
      </c>
      <c r="J215">
        <v>64</v>
      </c>
      <c r="K215" t="s">
        <v>48</v>
      </c>
      <c r="L215" t="s">
        <v>52</v>
      </c>
      <c r="M215" s="13">
        <v>1346236</v>
      </c>
      <c r="N215" s="13">
        <v>160</v>
      </c>
      <c r="O215">
        <v>481438</v>
      </c>
      <c r="P215">
        <v>2420</v>
      </c>
      <c r="Q215">
        <v>483858</v>
      </c>
      <c r="R215">
        <v>31.587935869999999</v>
      </c>
      <c r="S215">
        <v>41.73510271</v>
      </c>
      <c r="T215" s="11">
        <v>1531781</v>
      </c>
    </row>
    <row r="216" spans="1:20" x14ac:dyDescent="0.3">
      <c r="A216" t="str">
        <f>VLOOKUP(B216,Table14[#All],2,FALSE)</f>
        <v>EAST INDIA</v>
      </c>
      <c r="B216" t="s">
        <v>309</v>
      </c>
      <c r="C216" t="s">
        <v>390</v>
      </c>
      <c r="D216" t="s">
        <v>392</v>
      </c>
      <c r="E216">
        <v>0</v>
      </c>
      <c r="F216" t="s">
        <v>312</v>
      </c>
      <c r="G216" t="s">
        <v>313</v>
      </c>
      <c r="H216" t="s">
        <v>23</v>
      </c>
      <c r="I216">
        <v>0</v>
      </c>
      <c r="J216">
        <v>51</v>
      </c>
      <c r="K216" t="s">
        <v>48</v>
      </c>
      <c r="L216" t="s">
        <v>59</v>
      </c>
      <c r="M216" s="13">
        <v>726151097</v>
      </c>
      <c r="N216" s="13">
        <v>63341667</v>
      </c>
      <c r="O216">
        <v>470242</v>
      </c>
      <c r="P216">
        <v>660</v>
      </c>
      <c r="Q216">
        <v>470902</v>
      </c>
      <c r="R216">
        <v>30.742123060000001</v>
      </c>
      <c r="S216">
        <v>40.617584780000001</v>
      </c>
      <c r="T216" s="11">
        <v>1531781</v>
      </c>
    </row>
    <row r="217" spans="1:20" x14ac:dyDescent="0.3">
      <c r="A217" t="str">
        <f>VLOOKUP(B217,Table14[#All],2,FALSE)</f>
        <v>EAST INDIA</v>
      </c>
      <c r="B217" t="s">
        <v>309</v>
      </c>
      <c r="C217" t="s">
        <v>390</v>
      </c>
      <c r="D217" t="s">
        <v>393</v>
      </c>
      <c r="E217">
        <v>0</v>
      </c>
      <c r="F217" t="s">
        <v>31</v>
      </c>
      <c r="G217" t="s">
        <v>32</v>
      </c>
      <c r="H217" t="s">
        <v>23</v>
      </c>
      <c r="I217">
        <v>0</v>
      </c>
      <c r="J217">
        <v>46</v>
      </c>
      <c r="K217" t="s">
        <v>48</v>
      </c>
      <c r="L217" t="s">
        <v>79</v>
      </c>
      <c r="M217" s="13">
        <v>1042005000</v>
      </c>
      <c r="N217" s="13">
        <v>1079582000</v>
      </c>
      <c r="O217">
        <v>179070</v>
      </c>
      <c r="P217">
        <v>333</v>
      </c>
      <c r="Q217">
        <v>179403</v>
      </c>
      <c r="R217">
        <v>11.712052829999999</v>
      </c>
      <c r="S217">
        <v>15.47438015</v>
      </c>
      <c r="T217" s="11">
        <v>1531781</v>
      </c>
    </row>
    <row r="218" spans="1:20" x14ac:dyDescent="0.3">
      <c r="A218" t="str">
        <f>VLOOKUP(B218,Table14[#All],2,FALSE)</f>
        <v>CENTRAL INDIA</v>
      </c>
      <c r="B218" t="s">
        <v>35</v>
      </c>
      <c r="C218" t="s">
        <v>394</v>
      </c>
      <c r="D218" t="s">
        <v>395</v>
      </c>
      <c r="E218">
        <v>1</v>
      </c>
      <c r="F218" t="s">
        <v>21</v>
      </c>
      <c r="G218" t="s">
        <v>22</v>
      </c>
      <c r="H218" t="s">
        <v>23</v>
      </c>
      <c r="I218">
        <v>2</v>
      </c>
      <c r="J218">
        <v>62</v>
      </c>
      <c r="K218" t="s">
        <v>48</v>
      </c>
      <c r="L218" t="s">
        <v>52</v>
      </c>
      <c r="M218" s="13">
        <v>24498319</v>
      </c>
      <c r="N218" s="13">
        <v>0</v>
      </c>
      <c r="O218">
        <v>464039</v>
      </c>
      <c r="P218">
        <v>5075</v>
      </c>
      <c r="Q218">
        <v>469114</v>
      </c>
      <c r="R218">
        <v>25.73837185</v>
      </c>
      <c r="S218">
        <v>47.357937999999997</v>
      </c>
      <c r="T218" s="11">
        <v>1822625</v>
      </c>
    </row>
    <row r="219" spans="1:20" x14ac:dyDescent="0.3">
      <c r="A219" t="str">
        <f>VLOOKUP(B219,Table14[#All],2,FALSE)</f>
        <v>CENTRAL INDIA</v>
      </c>
      <c r="B219" t="s">
        <v>35</v>
      </c>
      <c r="C219" t="s">
        <v>394</v>
      </c>
      <c r="D219" t="s">
        <v>396</v>
      </c>
      <c r="E219">
        <v>0</v>
      </c>
      <c r="F219" t="s">
        <v>113</v>
      </c>
      <c r="G219" t="s">
        <v>114</v>
      </c>
      <c r="H219" t="s">
        <v>23</v>
      </c>
      <c r="I219">
        <v>5</v>
      </c>
      <c r="J219">
        <v>56</v>
      </c>
      <c r="K219" t="s">
        <v>48</v>
      </c>
      <c r="L219" t="s">
        <v>59</v>
      </c>
      <c r="M219" s="13">
        <v>26500222</v>
      </c>
      <c r="N219" s="13">
        <v>531827</v>
      </c>
      <c r="O219">
        <v>450408</v>
      </c>
      <c r="P219">
        <v>3187</v>
      </c>
      <c r="Q219">
        <v>453595</v>
      </c>
      <c r="R219">
        <v>24.886907619999999</v>
      </c>
      <c r="S219">
        <v>45.791265850000002</v>
      </c>
      <c r="T219" s="11">
        <v>1822625</v>
      </c>
    </row>
    <row r="220" spans="1:20" x14ac:dyDescent="0.3">
      <c r="A220" t="str">
        <f>VLOOKUP(B220,Table14[#All],2,FALSE)</f>
        <v>CENTRAL INDIA</v>
      </c>
      <c r="B220" t="s">
        <v>35</v>
      </c>
      <c r="C220" t="s">
        <v>394</v>
      </c>
      <c r="D220" t="s">
        <v>397</v>
      </c>
      <c r="E220">
        <v>0</v>
      </c>
      <c r="F220" t="s">
        <v>148</v>
      </c>
      <c r="G220" t="s">
        <v>149</v>
      </c>
      <c r="H220" t="s">
        <v>23</v>
      </c>
      <c r="I220">
        <v>3</v>
      </c>
      <c r="J220">
        <v>51</v>
      </c>
      <c r="K220" t="s">
        <v>48</v>
      </c>
      <c r="L220" t="s">
        <v>25</v>
      </c>
      <c r="M220" s="13">
        <v>67939301</v>
      </c>
      <c r="N220" s="13">
        <v>0</v>
      </c>
      <c r="O220">
        <v>35874</v>
      </c>
      <c r="P220">
        <v>26</v>
      </c>
      <c r="Q220">
        <v>35900</v>
      </c>
      <c r="R220">
        <v>1.9696865779999999</v>
      </c>
      <c r="S220">
        <v>3.6241723210000001</v>
      </c>
      <c r="T220" s="11">
        <v>1822625</v>
      </c>
    </row>
    <row r="221" spans="1:20" x14ac:dyDescent="0.3">
      <c r="A221" t="str">
        <f>VLOOKUP(B221,Table14[#All],2,FALSE)</f>
        <v>EAST INDIA</v>
      </c>
      <c r="B221" t="s">
        <v>101</v>
      </c>
      <c r="C221" t="s">
        <v>398</v>
      </c>
      <c r="D221" t="s">
        <v>399</v>
      </c>
      <c r="E221">
        <v>1</v>
      </c>
      <c r="F221" t="s">
        <v>21</v>
      </c>
      <c r="G221" t="s">
        <v>22</v>
      </c>
      <c r="H221" t="s">
        <v>23</v>
      </c>
      <c r="I221">
        <v>0</v>
      </c>
      <c r="J221">
        <v>39</v>
      </c>
      <c r="K221" t="s">
        <v>48</v>
      </c>
      <c r="L221" t="s">
        <v>39</v>
      </c>
      <c r="M221" s="13">
        <v>5825866</v>
      </c>
      <c r="N221" s="13">
        <v>2168170</v>
      </c>
      <c r="O221">
        <v>537577</v>
      </c>
      <c r="P221">
        <v>1740</v>
      </c>
      <c r="Q221">
        <v>539317</v>
      </c>
      <c r="R221">
        <v>37.669588130000001</v>
      </c>
      <c r="S221">
        <v>45.00920936</v>
      </c>
      <c r="T221" s="11">
        <v>1431704</v>
      </c>
    </row>
    <row r="222" spans="1:20" x14ac:dyDescent="0.3">
      <c r="A222" t="str">
        <f>VLOOKUP(B222,Table14[#All],2,FALSE)</f>
        <v>EAST INDIA</v>
      </c>
      <c r="B222" t="s">
        <v>101</v>
      </c>
      <c r="C222" t="s">
        <v>398</v>
      </c>
      <c r="D222" t="s">
        <v>400</v>
      </c>
      <c r="E222">
        <v>0</v>
      </c>
      <c r="F222" t="s">
        <v>105</v>
      </c>
      <c r="G222" t="s">
        <v>2923</v>
      </c>
      <c r="H222" t="s">
        <v>44</v>
      </c>
      <c r="I222">
        <v>0</v>
      </c>
      <c r="J222">
        <v>52</v>
      </c>
      <c r="K222" t="s">
        <v>48</v>
      </c>
      <c r="L222" t="s">
        <v>52</v>
      </c>
      <c r="M222" s="13">
        <v>2824728</v>
      </c>
      <c r="N222" s="13">
        <v>0</v>
      </c>
      <c r="O222">
        <v>505463</v>
      </c>
      <c r="P222">
        <v>561</v>
      </c>
      <c r="Q222">
        <v>506024</v>
      </c>
      <c r="R222">
        <v>35.344177289999998</v>
      </c>
      <c r="S222">
        <v>42.230710620000004</v>
      </c>
      <c r="T222" s="11">
        <v>1431704</v>
      </c>
    </row>
    <row r="223" spans="1:20" x14ac:dyDescent="0.3">
      <c r="A223" t="str">
        <f>VLOOKUP(B223,Table14[#All],2,FALSE)</f>
        <v>EAST INDIA</v>
      </c>
      <c r="B223" t="s">
        <v>101</v>
      </c>
      <c r="C223" t="s">
        <v>398</v>
      </c>
      <c r="D223" t="s">
        <v>401</v>
      </c>
      <c r="E223">
        <v>0</v>
      </c>
      <c r="F223" t="s">
        <v>107</v>
      </c>
      <c r="G223" t="s">
        <v>108</v>
      </c>
      <c r="H223" t="s">
        <v>23</v>
      </c>
      <c r="I223">
        <v>0</v>
      </c>
      <c r="J223">
        <v>50</v>
      </c>
      <c r="K223" t="s">
        <v>38</v>
      </c>
      <c r="L223" t="s">
        <v>61</v>
      </c>
      <c r="M223" s="13">
        <v>4632504</v>
      </c>
      <c r="N223" s="13">
        <v>0</v>
      </c>
      <c r="O223">
        <v>72917</v>
      </c>
      <c r="P223">
        <v>73</v>
      </c>
      <c r="Q223">
        <v>72990</v>
      </c>
      <c r="R223">
        <v>5.0981208410000001</v>
      </c>
      <c r="S223">
        <v>6.0914493539999999</v>
      </c>
      <c r="T223" s="11">
        <v>1431704</v>
      </c>
    </row>
    <row r="224" spans="1:20" x14ac:dyDescent="0.3">
      <c r="A224" t="str">
        <f>VLOOKUP(B224,Table14[#All],2,FALSE)</f>
        <v>EAST INDIA</v>
      </c>
      <c r="B224" t="s">
        <v>101</v>
      </c>
      <c r="C224" t="s">
        <v>398</v>
      </c>
      <c r="D224" t="s">
        <v>402</v>
      </c>
      <c r="E224">
        <v>0</v>
      </c>
      <c r="F224" t="s">
        <v>31</v>
      </c>
      <c r="G224" t="s">
        <v>32</v>
      </c>
      <c r="H224" t="s">
        <v>23</v>
      </c>
      <c r="I224">
        <v>4</v>
      </c>
      <c r="J224">
        <v>40</v>
      </c>
      <c r="K224" t="s">
        <v>48</v>
      </c>
      <c r="L224" t="s">
        <v>79</v>
      </c>
      <c r="M224" s="13">
        <v>21868500</v>
      </c>
      <c r="N224" s="13">
        <v>9884000</v>
      </c>
      <c r="O224">
        <v>36698</v>
      </c>
      <c r="P224">
        <v>85</v>
      </c>
      <c r="Q224">
        <v>36783</v>
      </c>
      <c r="R224">
        <v>2.56917631</v>
      </c>
      <c r="S224">
        <v>3.069759989</v>
      </c>
      <c r="T224" s="11">
        <v>1431704</v>
      </c>
    </row>
    <row r="225" spans="1:20" x14ac:dyDescent="0.3">
      <c r="A225" t="str">
        <f>VLOOKUP(B225,Table14[#All],2,FALSE)</f>
        <v>EAST INDIA</v>
      </c>
      <c r="B225" t="s">
        <v>101</v>
      </c>
      <c r="C225" t="s">
        <v>398</v>
      </c>
      <c r="D225" t="s">
        <v>33</v>
      </c>
      <c r="E225">
        <v>0</v>
      </c>
      <c r="F225" t="s">
        <v>33</v>
      </c>
      <c r="G225" t="s">
        <v>2885</v>
      </c>
      <c r="H225" t="s">
        <v>34</v>
      </c>
      <c r="K225" t="s">
        <v>34</v>
      </c>
      <c r="L225" t="s">
        <v>34</v>
      </c>
      <c r="M225" s="13"/>
      <c r="N225" s="13"/>
      <c r="O225">
        <v>13403</v>
      </c>
      <c r="P225">
        <v>11</v>
      </c>
      <c r="Q225">
        <v>13414</v>
      </c>
      <c r="R225">
        <v>0.93692551000000002</v>
      </c>
      <c r="S225">
        <v>1.119478033</v>
      </c>
      <c r="T225" s="11">
        <v>1431704</v>
      </c>
    </row>
    <row r="226" spans="1:20" x14ac:dyDescent="0.3">
      <c r="A226" t="str">
        <f>VLOOKUP(B226,Table14[#All],2,FALSE)</f>
        <v>WEST INDIA</v>
      </c>
      <c r="B226" t="s">
        <v>56</v>
      </c>
      <c r="C226" t="s">
        <v>403</v>
      </c>
      <c r="D226" t="s">
        <v>404</v>
      </c>
      <c r="E226">
        <v>1</v>
      </c>
      <c r="F226" t="s">
        <v>21</v>
      </c>
      <c r="G226" t="s">
        <v>22</v>
      </c>
      <c r="H226" t="s">
        <v>23</v>
      </c>
      <c r="I226">
        <v>0</v>
      </c>
      <c r="J226">
        <v>70</v>
      </c>
      <c r="K226" t="s">
        <v>48</v>
      </c>
      <c r="L226" t="s">
        <v>79</v>
      </c>
      <c r="M226" s="13">
        <v>41819177</v>
      </c>
      <c r="N226" s="13">
        <v>4500000</v>
      </c>
      <c r="O226">
        <v>675650</v>
      </c>
      <c r="P226">
        <v>3458</v>
      </c>
      <c r="Q226">
        <v>679108</v>
      </c>
      <c r="R226">
        <v>40.00909635</v>
      </c>
      <c r="S226">
        <v>61.527951809999998</v>
      </c>
      <c r="T226" s="11">
        <v>1697384</v>
      </c>
    </row>
    <row r="227" spans="1:20" x14ac:dyDescent="0.3">
      <c r="A227" t="str">
        <f>VLOOKUP(B227,Table14[#All],2,FALSE)</f>
        <v>WEST INDIA</v>
      </c>
      <c r="B227" t="s">
        <v>56</v>
      </c>
      <c r="C227" t="s">
        <v>403</v>
      </c>
      <c r="D227" t="s">
        <v>405</v>
      </c>
      <c r="E227">
        <v>0</v>
      </c>
      <c r="F227" t="s">
        <v>31</v>
      </c>
      <c r="G227" t="s">
        <v>32</v>
      </c>
      <c r="H227" t="s">
        <v>23</v>
      </c>
      <c r="I227">
        <v>1</v>
      </c>
      <c r="J227">
        <v>75</v>
      </c>
      <c r="K227" t="s">
        <v>48</v>
      </c>
      <c r="L227" t="s">
        <v>61</v>
      </c>
      <c r="M227" s="13">
        <v>40404078</v>
      </c>
      <c r="N227" s="13">
        <v>2164385</v>
      </c>
      <c r="O227">
        <v>309446</v>
      </c>
      <c r="P227">
        <v>1366</v>
      </c>
      <c r="Q227">
        <v>310812</v>
      </c>
      <c r="R227">
        <v>18.31123659</v>
      </c>
      <c r="S227">
        <v>28.15991824</v>
      </c>
      <c r="T227" s="11">
        <v>1697384</v>
      </c>
    </row>
    <row r="228" spans="1:20" x14ac:dyDescent="0.3">
      <c r="A228" t="str">
        <f>VLOOKUP(B228,Table14[#All],2,FALSE)</f>
        <v>WEST INDIA</v>
      </c>
      <c r="B228" t="s">
        <v>56</v>
      </c>
      <c r="C228" t="s">
        <v>403</v>
      </c>
      <c r="D228" t="s">
        <v>406</v>
      </c>
      <c r="E228">
        <v>0</v>
      </c>
      <c r="F228" t="s">
        <v>155</v>
      </c>
      <c r="G228" t="s">
        <v>407</v>
      </c>
      <c r="H228" t="s">
        <v>23</v>
      </c>
      <c r="I228">
        <v>0</v>
      </c>
      <c r="J228">
        <v>39</v>
      </c>
      <c r="K228" t="s">
        <v>48</v>
      </c>
      <c r="L228" t="s">
        <v>66</v>
      </c>
      <c r="M228" s="13">
        <v>1705000</v>
      </c>
      <c r="N228" s="13">
        <v>0</v>
      </c>
      <c r="O228">
        <v>48516</v>
      </c>
      <c r="P228">
        <v>118</v>
      </c>
      <c r="Q228">
        <v>48634</v>
      </c>
      <c r="R228">
        <v>2.8652326170000002</v>
      </c>
      <c r="S228">
        <v>4.4062953289999998</v>
      </c>
      <c r="T228" s="11">
        <v>1697384</v>
      </c>
    </row>
    <row r="229" spans="1:20" x14ac:dyDescent="0.3">
      <c r="A229" t="str">
        <f>VLOOKUP(B229,Table14[#All],2,FALSE)</f>
        <v>WEST INDIA</v>
      </c>
      <c r="B229" t="s">
        <v>56</v>
      </c>
      <c r="C229" t="s">
        <v>403</v>
      </c>
      <c r="D229" t="s">
        <v>33</v>
      </c>
      <c r="E229">
        <v>0</v>
      </c>
      <c r="F229" t="s">
        <v>33</v>
      </c>
      <c r="G229" t="s">
        <v>2885</v>
      </c>
      <c r="H229" t="s">
        <v>34</v>
      </c>
      <c r="K229" t="s">
        <v>34</v>
      </c>
      <c r="L229" t="s">
        <v>34</v>
      </c>
      <c r="M229" s="13"/>
      <c r="N229" s="13"/>
      <c r="O229">
        <v>12658</v>
      </c>
      <c r="P229">
        <v>70</v>
      </c>
      <c r="Q229">
        <v>12728</v>
      </c>
      <c r="R229">
        <v>0.74985978399999997</v>
      </c>
      <c r="S229">
        <v>1.153171175</v>
      </c>
      <c r="T229" s="11">
        <v>1697384</v>
      </c>
    </row>
    <row r="230" spans="1:20" x14ac:dyDescent="0.3">
      <c r="A230" t="str">
        <f>VLOOKUP(B230,Table14[#All],2,FALSE)</f>
        <v>WEST INDIA</v>
      </c>
      <c r="B230" t="s">
        <v>56</v>
      </c>
      <c r="C230" t="s">
        <v>403</v>
      </c>
      <c r="D230" t="s">
        <v>408</v>
      </c>
      <c r="E230">
        <v>0</v>
      </c>
      <c r="F230" t="s">
        <v>41</v>
      </c>
      <c r="G230" t="s">
        <v>42</v>
      </c>
      <c r="H230" t="s">
        <v>23</v>
      </c>
      <c r="I230">
        <v>1</v>
      </c>
      <c r="J230">
        <v>49</v>
      </c>
      <c r="K230" t="s">
        <v>48</v>
      </c>
      <c r="L230" t="s">
        <v>167</v>
      </c>
      <c r="M230" s="13">
        <v>7985000</v>
      </c>
      <c r="N230" s="13">
        <v>1800000</v>
      </c>
      <c r="O230">
        <v>11034</v>
      </c>
      <c r="P230">
        <v>54</v>
      </c>
      <c r="Q230">
        <v>11088</v>
      </c>
      <c r="R230">
        <v>0.65324051599999999</v>
      </c>
      <c r="S230">
        <v>1.0045853229999999</v>
      </c>
      <c r="T230" s="11">
        <v>1697384</v>
      </c>
    </row>
    <row r="231" spans="1:20" x14ac:dyDescent="0.3">
      <c r="A231" t="str">
        <f>VLOOKUP(B231,Table14[#All],2,FALSE)</f>
        <v>WEST INDIA</v>
      </c>
      <c r="B231" t="s">
        <v>56</v>
      </c>
      <c r="C231" t="s">
        <v>403</v>
      </c>
      <c r="D231" t="s">
        <v>409</v>
      </c>
      <c r="E231">
        <v>0</v>
      </c>
      <c r="F231" t="s">
        <v>155</v>
      </c>
      <c r="G231" t="s">
        <v>410</v>
      </c>
      <c r="H231" t="s">
        <v>44</v>
      </c>
      <c r="I231">
        <v>0</v>
      </c>
      <c r="J231">
        <v>33</v>
      </c>
      <c r="K231" t="s">
        <v>48</v>
      </c>
      <c r="L231" t="s">
        <v>52</v>
      </c>
      <c r="M231" s="13">
        <v>2578000</v>
      </c>
      <c r="N231" s="13">
        <v>2306381</v>
      </c>
      <c r="O231">
        <v>11064</v>
      </c>
      <c r="P231">
        <v>5</v>
      </c>
      <c r="Q231">
        <v>11069</v>
      </c>
      <c r="R231">
        <v>0.65212114600000004</v>
      </c>
      <c r="S231">
        <v>1.0028639020000001</v>
      </c>
      <c r="T231" s="11">
        <v>1697384</v>
      </c>
    </row>
    <row r="232" spans="1:20" x14ac:dyDescent="0.3">
      <c r="A232" t="str">
        <f>VLOOKUP(B232,Table14[#All],2,FALSE)</f>
        <v>CENTRAL INDIA</v>
      </c>
      <c r="B232" t="s">
        <v>35</v>
      </c>
      <c r="C232" t="s">
        <v>411</v>
      </c>
      <c r="D232" t="s">
        <v>412</v>
      </c>
      <c r="E232">
        <v>1</v>
      </c>
      <c r="F232" t="s">
        <v>21</v>
      </c>
      <c r="G232" t="s">
        <v>22</v>
      </c>
      <c r="H232" t="s">
        <v>23</v>
      </c>
      <c r="I232">
        <v>2</v>
      </c>
      <c r="J232">
        <v>59</v>
      </c>
      <c r="K232" t="s">
        <v>48</v>
      </c>
      <c r="L232" t="s">
        <v>52</v>
      </c>
      <c r="M232" s="13">
        <v>55794086</v>
      </c>
      <c r="N232" s="13">
        <v>0</v>
      </c>
      <c r="O232">
        <v>477100</v>
      </c>
      <c r="P232">
        <v>826</v>
      </c>
      <c r="Q232">
        <v>477926</v>
      </c>
      <c r="R232">
        <v>28.079862559999999</v>
      </c>
      <c r="S232">
        <v>46.180351569999999</v>
      </c>
      <c r="T232" s="11">
        <v>1702024</v>
      </c>
    </row>
    <row r="233" spans="1:20" x14ac:dyDescent="0.3">
      <c r="A233" t="str">
        <f>VLOOKUP(B233,Table14[#All],2,FALSE)</f>
        <v>CENTRAL INDIA</v>
      </c>
      <c r="B233" t="s">
        <v>35</v>
      </c>
      <c r="C233" t="s">
        <v>411</v>
      </c>
      <c r="D233" t="s">
        <v>413</v>
      </c>
      <c r="E233">
        <v>0</v>
      </c>
      <c r="F233" t="s">
        <v>113</v>
      </c>
      <c r="G233" t="s">
        <v>114</v>
      </c>
      <c r="H233" t="s">
        <v>23</v>
      </c>
      <c r="I233">
        <v>0</v>
      </c>
      <c r="J233">
        <v>74</v>
      </c>
      <c r="K233" t="s">
        <v>48</v>
      </c>
      <c r="L233" t="s">
        <v>79</v>
      </c>
      <c r="M233" s="13">
        <v>655645059</v>
      </c>
      <c r="N233" s="13">
        <v>0</v>
      </c>
      <c r="O233">
        <v>418647</v>
      </c>
      <c r="P233">
        <v>341</v>
      </c>
      <c r="Q233">
        <v>418988</v>
      </c>
      <c r="R233">
        <v>24.617044180000001</v>
      </c>
      <c r="S233">
        <v>40.4853746</v>
      </c>
      <c r="T233" s="11">
        <v>1702024</v>
      </c>
    </row>
    <row r="234" spans="1:20" x14ac:dyDescent="0.3">
      <c r="A234" t="str">
        <f>VLOOKUP(B234,Table14[#All],2,FALSE)</f>
        <v>CENTRAL INDIA</v>
      </c>
      <c r="B234" t="s">
        <v>35</v>
      </c>
      <c r="C234" t="s">
        <v>411</v>
      </c>
      <c r="D234" t="s">
        <v>414</v>
      </c>
      <c r="E234">
        <v>0</v>
      </c>
      <c r="F234" t="s">
        <v>31</v>
      </c>
      <c r="G234" t="s">
        <v>32</v>
      </c>
      <c r="H234" t="s">
        <v>23</v>
      </c>
      <c r="I234">
        <v>8</v>
      </c>
      <c r="J234">
        <v>59</v>
      </c>
      <c r="K234" t="s">
        <v>48</v>
      </c>
      <c r="L234" t="s">
        <v>25</v>
      </c>
      <c r="M234" s="13">
        <v>43232650</v>
      </c>
      <c r="N234" s="13">
        <v>13868284</v>
      </c>
      <c r="O234">
        <v>75350</v>
      </c>
      <c r="P234">
        <v>88</v>
      </c>
      <c r="Q234">
        <v>75438</v>
      </c>
      <c r="R234">
        <v>4.4322524239999996</v>
      </c>
      <c r="S234">
        <v>7.2893154200000003</v>
      </c>
      <c r="T234" s="11">
        <v>1702024</v>
      </c>
    </row>
    <row r="235" spans="1:20" x14ac:dyDescent="0.3">
      <c r="A235" t="str">
        <f>VLOOKUP(B235,Table14[#All],2,FALSE)</f>
        <v>CENTRAL INDIA</v>
      </c>
      <c r="B235" t="s">
        <v>35</v>
      </c>
      <c r="C235" t="s">
        <v>411</v>
      </c>
      <c r="D235" t="s">
        <v>33</v>
      </c>
      <c r="E235">
        <v>0</v>
      </c>
      <c r="F235" t="s">
        <v>33</v>
      </c>
      <c r="G235" t="s">
        <v>2885</v>
      </c>
      <c r="H235" t="s">
        <v>34</v>
      </c>
      <c r="K235" t="s">
        <v>34</v>
      </c>
      <c r="L235" t="s">
        <v>34</v>
      </c>
      <c r="M235" s="13"/>
      <c r="N235" s="13"/>
      <c r="O235">
        <v>19248</v>
      </c>
      <c r="P235">
        <v>2</v>
      </c>
      <c r="Q235">
        <v>19250</v>
      </c>
      <c r="R235">
        <v>1.1310063779999999</v>
      </c>
      <c r="S235">
        <v>1.860061532</v>
      </c>
      <c r="T235" s="11">
        <v>1702024</v>
      </c>
    </row>
    <row r="236" spans="1:20" x14ac:dyDescent="0.3">
      <c r="A236" t="str">
        <f>VLOOKUP(B236,Table14[#All],2,FALSE)</f>
        <v>CENTRAL INDIA</v>
      </c>
      <c r="B236" t="s">
        <v>35</v>
      </c>
      <c r="C236" t="s">
        <v>411</v>
      </c>
      <c r="D236" t="s">
        <v>415</v>
      </c>
      <c r="E236">
        <v>0</v>
      </c>
      <c r="F236" t="s">
        <v>416</v>
      </c>
      <c r="G236" t="s">
        <v>417</v>
      </c>
      <c r="H236" t="s">
        <v>23</v>
      </c>
      <c r="I236">
        <v>0</v>
      </c>
      <c r="J236">
        <v>37</v>
      </c>
      <c r="K236" t="s">
        <v>48</v>
      </c>
      <c r="L236" t="s">
        <v>25</v>
      </c>
      <c r="M236" s="13">
        <v>2995889</v>
      </c>
      <c r="N236" s="13">
        <v>0</v>
      </c>
      <c r="O236">
        <v>12746</v>
      </c>
      <c r="P236">
        <v>1</v>
      </c>
      <c r="Q236">
        <v>12747</v>
      </c>
      <c r="R236">
        <v>0.74893186</v>
      </c>
      <c r="S236">
        <v>1.2316989270000001</v>
      </c>
      <c r="T236" s="11">
        <v>1702024</v>
      </c>
    </row>
    <row r="237" spans="1:20" x14ac:dyDescent="0.3">
      <c r="A237" t="str">
        <f>VLOOKUP(B237,Table14[#All],2,FALSE)</f>
        <v>SOUTH INDIA</v>
      </c>
      <c r="B237" t="s">
        <v>363</v>
      </c>
      <c r="C237" t="s">
        <v>418</v>
      </c>
      <c r="D237" t="s">
        <v>419</v>
      </c>
      <c r="E237">
        <v>1</v>
      </c>
      <c r="F237" t="s">
        <v>21</v>
      </c>
      <c r="G237" t="s">
        <v>22</v>
      </c>
      <c r="H237" t="s">
        <v>23</v>
      </c>
      <c r="I237">
        <v>0</v>
      </c>
      <c r="J237">
        <v>55</v>
      </c>
      <c r="K237" t="s">
        <v>48</v>
      </c>
      <c r="L237" t="s">
        <v>25</v>
      </c>
      <c r="M237" s="13">
        <v>755529306</v>
      </c>
      <c r="N237" s="13">
        <v>312521957</v>
      </c>
      <c r="O237">
        <v>601170</v>
      </c>
      <c r="P237">
        <v>1683</v>
      </c>
      <c r="Q237">
        <v>602853</v>
      </c>
      <c r="R237">
        <v>27.342541350000001</v>
      </c>
      <c r="S237">
        <v>50.33477027</v>
      </c>
      <c r="T237" s="11">
        <v>2204817</v>
      </c>
    </row>
    <row r="238" spans="1:20" x14ac:dyDescent="0.3">
      <c r="A238" t="str">
        <f>VLOOKUP(B238,Table14[#All],2,FALSE)</f>
        <v>SOUTH INDIA</v>
      </c>
      <c r="B238" t="s">
        <v>363</v>
      </c>
      <c r="C238" t="s">
        <v>418</v>
      </c>
      <c r="D238" t="s">
        <v>420</v>
      </c>
      <c r="E238">
        <v>0</v>
      </c>
      <c r="F238" t="s">
        <v>31</v>
      </c>
      <c r="G238" t="s">
        <v>32</v>
      </c>
      <c r="H238" t="s">
        <v>23</v>
      </c>
      <c r="I238">
        <v>0</v>
      </c>
      <c r="J238">
        <v>39</v>
      </c>
      <c r="K238" t="s">
        <v>48</v>
      </c>
      <c r="L238" t="s">
        <v>52</v>
      </c>
      <c r="M238" s="13">
        <v>158434648</v>
      </c>
      <c r="N238" s="13">
        <v>45079101</v>
      </c>
      <c r="O238">
        <v>531196</v>
      </c>
      <c r="P238">
        <v>689</v>
      </c>
      <c r="Q238">
        <v>531885</v>
      </c>
      <c r="R238">
        <v>24.123770820000001</v>
      </c>
      <c r="S238">
        <v>44.409349020000001</v>
      </c>
      <c r="T238" s="11">
        <v>2204817</v>
      </c>
    </row>
    <row r="239" spans="1:20" x14ac:dyDescent="0.3">
      <c r="A239" t="str">
        <f>VLOOKUP(B239,Table14[#All],2,FALSE)</f>
        <v>SOUTH INDIA</v>
      </c>
      <c r="B239" t="s">
        <v>363</v>
      </c>
      <c r="C239" t="s">
        <v>418</v>
      </c>
      <c r="D239" t="s">
        <v>421</v>
      </c>
      <c r="E239">
        <v>0</v>
      </c>
      <c r="F239" t="s">
        <v>155</v>
      </c>
      <c r="G239" t="s">
        <v>161</v>
      </c>
      <c r="H239" t="s">
        <v>23</v>
      </c>
      <c r="I239">
        <v>1</v>
      </c>
      <c r="J239">
        <v>53</v>
      </c>
      <c r="K239" t="s">
        <v>48</v>
      </c>
      <c r="L239" t="s">
        <v>25</v>
      </c>
      <c r="M239" s="13">
        <v>320963268</v>
      </c>
      <c r="N239" s="13">
        <v>38320377</v>
      </c>
      <c r="O239">
        <v>28822</v>
      </c>
      <c r="P239">
        <v>84</v>
      </c>
      <c r="Q239">
        <v>28906</v>
      </c>
      <c r="R239">
        <v>1.3110385120000001</v>
      </c>
      <c r="S239">
        <v>2.413485326</v>
      </c>
      <c r="T239" s="11">
        <v>2204817</v>
      </c>
    </row>
    <row r="240" spans="1:20" x14ac:dyDescent="0.3">
      <c r="A240" t="str">
        <f>VLOOKUP(B240,Table14[#All],2,FALSE)</f>
        <v>SOUTH INDIA</v>
      </c>
      <c r="B240" t="s">
        <v>363</v>
      </c>
      <c r="C240" t="s">
        <v>422</v>
      </c>
      <c r="D240" t="s">
        <v>423</v>
      </c>
      <c r="E240">
        <v>1</v>
      </c>
      <c r="F240" t="s">
        <v>21</v>
      </c>
      <c r="G240" t="s">
        <v>22</v>
      </c>
      <c r="H240" t="s">
        <v>23</v>
      </c>
      <c r="I240">
        <v>0</v>
      </c>
      <c r="J240">
        <v>66</v>
      </c>
      <c r="K240" t="s">
        <v>48</v>
      </c>
      <c r="L240" t="s">
        <v>79</v>
      </c>
      <c r="M240" s="13">
        <v>209384539</v>
      </c>
      <c r="N240" s="13">
        <v>104302653</v>
      </c>
      <c r="O240">
        <v>821934</v>
      </c>
      <c r="P240">
        <v>2566</v>
      </c>
      <c r="Q240">
        <v>824500</v>
      </c>
      <c r="R240">
        <v>28.937439680000001</v>
      </c>
      <c r="S240">
        <v>52.841589310000003</v>
      </c>
      <c r="T240" s="11">
        <v>2849250</v>
      </c>
    </row>
    <row r="241" spans="1:20" x14ac:dyDescent="0.3">
      <c r="A241" t="str">
        <f>VLOOKUP(B241,Table14[#All],2,FALSE)</f>
        <v>SOUTH INDIA</v>
      </c>
      <c r="B241" t="s">
        <v>363</v>
      </c>
      <c r="C241" t="s">
        <v>422</v>
      </c>
      <c r="D241" t="s">
        <v>424</v>
      </c>
      <c r="E241">
        <v>0</v>
      </c>
      <c r="F241" t="s">
        <v>31</v>
      </c>
      <c r="G241" t="s">
        <v>32</v>
      </c>
      <c r="H241" t="s">
        <v>23</v>
      </c>
      <c r="I241">
        <v>0</v>
      </c>
      <c r="J241">
        <v>46</v>
      </c>
      <c r="K241" t="s">
        <v>48</v>
      </c>
      <c r="L241" t="s">
        <v>29</v>
      </c>
      <c r="M241" s="13">
        <v>132509044</v>
      </c>
      <c r="N241" s="13">
        <v>15596951</v>
      </c>
      <c r="O241">
        <v>675834</v>
      </c>
      <c r="P241">
        <v>1148</v>
      </c>
      <c r="Q241">
        <v>676982</v>
      </c>
      <c r="R241">
        <v>23.76000702</v>
      </c>
      <c r="S241">
        <v>43.38727085</v>
      </c>
      <c r="T241" s="11">
        <v>2849250</v>
      </c>
    </row>
    <row r="242" spans="1:20" x14ac:dyDescent="0.3">
      <c r="A242" t="str">
        <f>VLOOKUP(B242,Table14[#All],2,FALSE)</f>
        <v>SOUTH INDIA</v>
      </c>
      <c r="B242" t="s">
        <v>363</v>
      </c>
      <c r="C242" t="s">
        <v>425</v>
      </c>
      <c r="D242" t="s">
        <v>426</v>
      </c>
      <c r="E242">
        <v>1</v>
      </c>
      <c r="F242" t="s">
        <v>31</v>
      </c>
      <c r="G242" t="s">
        <v>32</v>
      </c>
      <c r="H242" t="s">
        <v>23</v>
      </c>
      <c r="I242">
        <v>5</v>
      </c>
      <c r="J242">
        <v>52</v>
      </c>
      <c r="K242" t="s">
        <v>48</v>
      </c>
      <c r="L242" t="s">
        <v>25</v>
      </c>
      <c r="M242" s="13">
        <v>3388920717</v>
      </c>
      <c r="N242" s="13">
        <v>519320305</v>
      </c>
      <c r="O242">
        <v>877712</v>
      </c>
      <c r="P242">
        <v>546</v>
      </c>
      <c r="Q242">
        <v>878258</v>
      </c>
      <c r="R242">
        <v>35.166076869999998</v>
      </c>
      <c r="S242">
        <v>54.119115809999997</v>
      </c>
      <c r="T242" s="11">
        <v>2497458</v>
      </c>
    </row>
    <row r="243" spans="1:20" x14ac:dyDescent="0.3">
      <c r="A243" t="str">
        <f>VLOOKUP(B243,Table14[#All],2,FALSE)</f>
        <v>SOUTH INDIA</v>
      </c>
      <c r="B243" t="s">
        <v>363</v>
      </c>
      <c r="C243" t="s">
        <v>425</v>
      </c>
      <c r="D243" t="s">
        <v>427</v>
      </c>
      <c r="E243">
        <v>0</v>
      </c>
      <c r="F243" t="s">
        <v>21</v>
      </c>
      <c r="G243" t="s">
        <v>22</v>
      </c>
      <c r="H243" t="s">
        <v>23</v>
      </c>
      <c r="I243">
        <v>2</v>
      </c>
      <c r="J243">
        <v>59</v>
      </c>
      <c r="K243" t="s">
        <v>48</v>
      </c>
      <c r="L243" t="s">
        <v>61</v>
      </c>
      <c r="M243" s="13">
        <v>293535096</v>
      </c>
      <c r="N243" s="13">
        <v>0</v>
      </c>
      <c r="O243">
        <v>670483</v>
      </c>
      <c r="P243">
        <v>905</v>
      </c>
      <c r="Q243">
        <v>671388</v>
      </c>
      <c r="R243">
        <v>26.88285449</v>
      </c>
      <c r="S243">
        <v>41.371584349999999</v>
      </c>
      <c r="T243" s="11">
        <v>2497458</v>
      </c>
    </row>
    <row r="244" spans="1:20" x14ac:dyDescent="0.3">
      <c r="A244" t="str">
        <f>VLOOKUP(B244,Table14[#All],2,FALSE)</f>
        <v>SOUTH INDIA</v>
      </c>
      <c r="B244" t="s">
        <v>363</v>
      </c>
      <c r="C244" t="s">
        <v>425</v>
      </c>
      <c r="D244" t="s">
        <v>428</v>
      </c>
      <c r="E244">
        <v>0</v>
      </c>
      <c r="F244" t="s">
        <v>41</v>
      </c>
      <c r="G244" t="s">
        <v>42</v>
      </c>
      <c r="H244" t="s">
        <v>23</v>
      </c>
      <c r="I244">
        <v>0</v>
      </c>
      <c r="J244">
        <v>43</v>
      </c>
      <c r="K244" t="s">
        <v>38</v>
      </c>
      <c r="L244" t="s">
        <v>52</v>
      </c>
      <c r="M244" s="13">
        <v>8810000</v>
      </c>
      <c r="N244" s="13">
        <v>500000</v>
      </c>
      <c r="O244">
        <v>19943</v>
      </c>
      <c r="P244">
        <v>29</v>
      </c>
      <c r="Q244">
        <v>19972</v>
      </c>
      <c r="R244">
        <v>0.79969312800000003</v>
      </c>
      <c r="S244">
        <v>1.230694148</v>
      </c>
      <c r="T244" s="11">
        <v>2497458</v>
      </c>
    </row>
    <row r="245" spans="1:20" x14ac:dyDescent="0.3">
      <c r="A245" t="str">
        <f>VLOOKUP(B245,Table14[#All],2,FALSE)</f>
        <v>SOUTH INDIA</v>
      </c>
      <c r="B245" t="s">
        <v>363</v>
      </c>
      <c r="C245" t="s">
        <v>429</v>
      </c>
      <c r="D245" t="s">
        <v>430</v>
      </c>
      <c r="E245">
        <v>1</v>
      </c>
      <c r="F245" t="s">
        <v>21</v>
      </c>
      <c r="G245" t="s">
        <v>22</v>
      </c>
      <c r="H245" t="s">
        <v>23</v>
      </c>
      <c r="I245">
        <v>0</v>
      </c>
      <c r="J245">
        <v>28</v>
      </c>
      <c r="K245" t="s">
        <v>48</v>
      </c>
      <c r="L245" t="s">
        <v>79</v>
      </c>
      <c r="M245" s="13">
        <v>1346593</v>
      </c>
      <c r="N245" s="13">
        <v>0</v>
      </c>
      <c r="O245">
        <v>736605</v>
      </c>
      <c r="P245">
        <v>2624</v>
      </c>
      <c r="Q245">
        <v>739229</v>
      </c>
      <c r="R245">
        <v>33.366403529999999</v>
      </c>
      <c r="S245">
        <v>62.137994399999997</v>
      </c>
      <c r="T245" s="11">
        <v>2215489</v>
      </c>
    </row>
    <row r="246" spans="1:20" x14ac:dyDescent="0.3">
      <c r="A246" t="str">
        <f>VLOOKUP(B246,Table14[#All],2,FALSE)</f>
        <v>SOUTH INDIA</v>
      </c>
      <c r="B246" t="s">
        <v>363</v>
      </c>
      <c r="C246" t="s">
        <v>429</v>
      </c>
      <c r="D246" t="s">
        <v>431</v>
      </c>
      <c r="E246">
        <v>0</v>
      </c>
      <c r="F246" t="s">
        <v>31</v>
      </c>
      <c r="G246" t="s">
        <v>32</v>
      </c>
      <c r="H246" t="s">
        <v>23</v>
      </c>
      <c r="I246">
        <v>0</v>
      </c>
      <c r="J246">
        <v>64</v>
      </c>
      <c r="K246" t="s">
        <v>48</v>
      </c>
      <c r="L246" t="s">
        <v>52</v>
      </c>
      <c r="M246" s="13">
        <v>150801799</v>
      </c>
      <c r="N246" s="13">
        <v>34400000</v>
      </c>
      <c r="O246">
        <v>407372</v>
      </c>
      <c r="P246">
        <v>665</v>
      </c>
      <c r="Q246">
        <v>408037</v>
      </c>
      <c r="R246">
        <v>18.417469010000001</v>
      </c>
      <c r="S246">
        <v>34.298709629999998</v>
      </c>
      <c r="T246" s="11">
        <v>2215489</v>
      </c>
    </row>
    <row r="247" spans="1:20" x14ac:dyDescent="0.3">
      <c r="A247" t="str">
        <f>VLOOKUP(B247,Table14[#All],2,FALSE)</f>
        <v>EAST INDIA</v>
      </c>
      <c r="B247" t="s">
        <v>101</v>
      </c>
      <c r="C247" t="s">
        <v>432</v>
      </c>
      <c r="D247" t="s">
        <v>433</v>
      </c>
      <c r="E247">
        <v>1</v>
      </c>
      <c r="F247" t="s">
        <v>21</v>
      </c>
      <c r="G247" t="s">
        <v>22</v>
      </c>
      <c r="H247" t="s">
        <v>23</v>
      </c>
      <c r="I247">
        <v>8</v>
      </c>
      <c r="J247">
        <v>37</v>
      </c>
      <c r="K247" t="s">
        <v>38</v>
      </c>
      <c r="L247" t="s">
        <v>52</v>
      </c>
      <c r="M247" s="13">
        <v>5265388</v>
      </c>
      <c r="N247" s="13">
        <v>0</v>
      </c>
      <c r="O247">
        <v>685237</v>
      </c>
      <c r="P247">
        <v>2385</v>
      </c>
      <c r="Q247">
        <v>687622</v>
      </c>
      <c r="R247">
        <v>40.338442550000003</v>
      </c>
      <c r="S247">
        <v>48.814150820000002</v>
      </c>
      <c r="T247" s="11">
        <v>1704632</v>
      </c>
    </row>
    <row r="248" spans="1:20" x14ac:dyDescent="0.3">
      <c r="A248" t="str">
        <f>VLOOKUP(B248,Table14[#All],2,FALSE)</f>
        <v>EAST INDIA</v>
      </c>
      <c r="B248" t="s">
        <v>101</v>
      </c>
      <c r="C248" t="s">
        <v>432</v>
      </c>
      <c r="D248" t="s">
        <v>434</v>
      </c>
      <c r="E248">
        <v>0</v>
      </c>
      <c r="F248" t="s">
        <v>105</v>
      </c>
      <c r="G248" t="s">
        <v>2923</v>
      </c>
      <c r="H248" t="s">
        <v>44</v>
      </c>
      <c r="I248">
        <v>4</v>
      </c>
      <c r="J248">
        <v>51</v>
      </c>
      <c r="K248" t="s">
        <v>38</v>
      </c>
      <c r="L248" t="s">
        <v>314</v>
      </c>
      <c r="M248" s="13">
        <v>22042316</v>
      </c>
      <c r="N248" s="13">
        <v>0</v>
      </c>
      <c r="O248">
        <v>575382</v>
      </c>
      <c r="P248">
        <v>646</v>
      </c>
      <c r="Q248">
        <v>576028</v>
      </c>
      <c r="R248">
        <v>33.791926940000003</v>
      </c>
      <c r="S248">
        <v>40.892114669999998</v>
      </c>
      <c r="T248" s="11">
        <v>1704632</v>
      </c>
    </row>
    <row r="249" spans="1:20" x14ac:dyDescent="0.3">
      <c r="A249" t="str">
        <f>VLOOKUP(B249,Table14[#All],2,FALSE)</f>
        <v>EAST INDIA</v>
      </c>
      <c r="B249" t="s">
        <v>101</v>
      </c>
      <c r="C249" t="s">
        <v>432</v>
      </c>
      <c r="D249" t="s">
        <v>435</v>
      </c>
      <c r="E249">
        <v>0</v>
      </c>
      <c r="F249" t="s">
        <v>87</v>
      </c>
      <c r="G249" t="s">
        <v>88</v>
      </c>
      <c r="H249" t="s">
        <v>23</v>
      </c>
      <c r="I249">
        <v>1</v>
      </c>
      <c r="J249">
        <v>55</v>
      </c>
      <c r="K249" t="s">
        <v>38</v>
      </c>
      <c r="L249" t="s">
        <v>79</v>
      </c>
      <c r="M249" s="13">
        <v>5556977</v>
      </c>
      <c r="N249" s="13">
        <v>524879</v>
      </c>
      <c r="O249">
        <v>89996</v>
      </c>
      <c r="P249">
        <v>126</v>
      </c>
      <c r="Q249">
        <v>90122</v>
      </c>
      <c r="R249">
        <v>5.2868889000000001</v>
      </c>
      <c r="S249">
        <v>6.3977430919999998</v>
      </c>
      <c r="T249" s="11">
        <v>1704632</v>
      </c>
    </row>
    <row r="250" spans="1:20" x14ac:dyDescent="0.3">
      <c r="A250" t="str">
        <f>VLOOKUP(B250,Table14[#All],2,FALSE)</f>
        <v>EAST INDIA</v>
      </c>
      <c r="B250" t="s">
        <v>101</v>
      </c>
      <c r="C250" t="s">
        <v>432</v>
      </c>
      <c r="D250" t="s">
        <v>436</v>
      </c>
      <c r="E250">
        <v>0</v>
      </c>
      <c r="F250" t="s">
        <v>31</v>
      </c>
      <c r="G250" t="s">
        <v>32</v>
      </c>
      <c r="H250" t="s">
        <v>23</v>
      </c>
      <c r="I250">
        <v>3</v>
      </c>
      <c r="J250">
        <v>28</v>
      </c>
      <c r="K250" t="s">
        <v>38</v>
      </c>
      <c r="L250" t="s">
        <v>29</v>
      </c>
      <c r="M250" s="13">
        <v>3026068</v>
      </c>
      <c r="N250" s="13">
        <v>39999</v>
      </c>
      <c r="O250">
        <v>22552</v>
      </c>
      <c r="P250">
        <v>66</v>
      </c>
      <c r="Q250">
        <v>22618</v>
      </c>
      <c r="R250">
        <v>1.3268552979999999</v>
      </c>
      <c r="S250">
        <v>1.605647381</v>
      </c>
      <c r="T250" s="11">
        <v>1704632</v>
      </c>
    </row>
    <row r="251" spans="1:20" x14ac:dyDescent="0.3">
      <c r="A251" t="str">
        <f>VLOOKUP(B251,Table14[#All],2,FALSE)</f>
        <v>EAST INDIA</v>
      </c>
      <c r="B251" t="s">
        <v>257</v>
      </c>
      <c r="C251" t="s">
        <v>437</v>
      </c>
      <c r="D251" t="s">
        <v>438</v>
      </c>
      <c r="E251">
        <v>1</v>
      </c>
      <c r="F251" t="s">
        <v>439</v>
      </c>
      <c r="G251" t="s">
        <v>440</v>
      </c>
      <c r="H251" t="s">
        <v>23</v>
      </c>
      <c r="I251">
        <v>1</v>
      </c>
      <c r="J251">
        <v>58</v>
      </c>
      <c r="K251" t="s">
        <v>48</v>
      </c>
      <c r="L251" t="s">
        <v>29</v>
      </c>
      <c r="M251" s="13">
        <v>19816050</v>
      </c>
      <c r="N251" s="13">
        <v>405701</v>
      </c>
      <c r="O251">
        <v>476948</v>
      </c>
      <c r="P251">
        <v>840</v>
      </c>
      <c r="Q251">
        <v>477788</v>
      </c>
      <c r="R251">
        <v>28.115198710000001</v>
      </c>
      <c r="S251">
        <v>47.977426549999997</v>
      </c>
      <c r="T251" s="11">
        <v>1699394</v>
      </c>
    </row>
    <row r="252" spans="1:20" x14ac:dyDescent="0.3">
      <c r="A252" t="str">
        <f>VLOOKUP(B252,Table14[#All],2,FALSE)</f>
        <v>EAST INDIA</v>
      </c>
      <c r="B252" t="s">
        <v>257</v>
      </c>
      <c r="C252" t="s">
        <v>437</v>
      </c>
      <c r="D252" t="s">
        <v>441</v>
      </c>
      <c r="E252">
        <v>0</v>
      </c>
      <c r="F252" t="s">
        <v>261</v>
      </c>
      <c r="G252" t="s">
        <v>262</v>
      </c>
      <c r="H252" t="s">
        <v>23</v>
      </c>
      <c r="I252">
        <v>2</v>
      </c>
      <c r="J252">
        <v>65</v>
      </c>
      <c r="K252" t="s">
        <v>48</v>
      </c>
      <c r="L252" t="s">
        <v>29</v>
      </c>
      <c r="M252" s="13">
        <v>68739932</v>
      </c>
      <c r="N252" s="13">
        <v>618721</v>
      </c>
      <c r="O252">
        <v>276856</v>
      </c>
      <c r="P252">
        <v>400</v>
      </c>
      <c r="Q252">
        <v>277256</v>
      </c>
      <c r="R252">
        <v>16.314992289999999</v>
      </c>
      <c r="S252">
        <v>27.84086117</v>
      </c>
      <c r="T252" s="11">
        <v>1699394</v>
      </c>
    </row>
    <row r="253" spans="1:20" x14ac:dyDescent="0.3">
      <c r="A253" t="str">
        <f>VLOOKUP(B253,Table14[#All],2,FALSE)</f>
        <v>EAST INDIA</v>
      </c>
      <c r="B253" t="s">
        <v>257</v>
      </c>
      <c r="C253" t="s">
        <v>437</v>
      </c>
      <c r="D253" t="s">
        <v>442</v>
      </c>
      <c r="E253">
        <v>0</v>
      </c>
      <c r="F253" t="s">
        <v>155</v>
      </c>
      <c r="G253" t="s">
        <v>407</v>
      </c>
      <c r="H253" t="s">
        <v>44</v>
      </c>
      <c r="I253">
        <v>3</v>
      </c>
      <c r="J253">
        <v>61</v>
      </c>
      <c r="K253" t="s">
        <v>48</v>
      </c>
      <c r="L253" t="s">
        <v>29</v>
      </c>
      <c r="M253" s="13">
        <v>53801629</v>
      </c>
      <c r="N253" s="13">
        <v>1700000</v>
      </c>
      <c r="O253">
        <v>103448</v>
      </c>
      <c r="P253">
        <v>281</v>
      </c>
      <c r="Q253">
        <v>103729</v>
      </c>
      <c r="R253">
        <v>6.103881737</v>
      </c>
      <c r="S253">
        <v>10.416022330000001</v>
      </c>
      <c r="T253" s="11">
        <v>1699394</v>
      </c>
    </row>
    <row r="254" spans="1:20" x14ac:dyDescent="0.3">
      <c r="A254" t="str">
        <f>VLOOKUP(B254,Table14[#All],2,FALSE)</f>
        <v>EAST INDIA</v>
      </c>
      <c r="B254" t="s">
        <v>257</v>
      </c>
      <c r="C254" t="s">
        <v>437</v>
      </c>
      <c r="D254" t="s">
        <v>443</v>
      </c>
      <c r="E254">
        <v>0</v>
      </c>
      <c r="F254" t="s">
        <v>155</v>
      </c>
      <c r="G254" t="s">
        <v>444</v>
      </c>
      <c r="H254" t="s">
        <v>23</v>
      </c>
      <c r="I254">
        <v>0</v>
      </c>
      <c r="J254">
        <v>44</v>
      </c>
      <c r="K254" t="s">
        <v>48</v>
      </c>
      <c r="L254" t="s">
        <v>61</v>
      </c>
      <c r="M254" s="13">
        <v>41500</v>
      </c>
      <c r="N254" s="13">
        <v>0</v>
      </c>
      <c r="O254">
        <v>44394</v>
      </c>
      <c r="P254">
        <v>4</v>
      </c>
      <c r="Q254">
        <v>44398</v>
      </c>
      <c r="R254">
        <v>2.6125783660000002</v>
      </c>
      <c r="S254">
        <v>4.4582571849999999</v>
      </c>
      <c r="T254" s="11">
        <v>1699394</v>
      </c>
    </row>
    <row r="255" spans="1:20" x14ac:dyDescent="0.3">
      <c r="A255" t="str">
        <f>VLOOKUP(B255,Table14[#All],2,FALSE)</f>
        <v>EAST INDIA</v>
      </c>
      <c r="B255" t="s">
        <v>257</v>
      </c>
      <c r="C255" t="s">
        <v>437</v>
      </c>
      <c r="D255" t="s">
        <v>445</v>
      </c>
      <c r="E255">
        <v>0</v>
      </c>
      <c r="F255" t="s">
        <v>155</v>
      </c>
      <c r="G255" t="s">
        <v>446</v>
      </c>
      <c r="H255" t="s">
        <v>23</v>
      </c>
      <c r="I255">
        <v>0</v>
      </c>
      <c r="J255">
        <v>46</v>
      </c>
      <c r="K255" t="s">
        <v>48</v>
      </c>
      <c r="L255" t="s">
        <v>25</v>
      </c>
      <c r="M255" s="13">
        <v>7341490</v>
      </c>
      <c r="N255" s="13">
        <v>0</v>
      </c>
      <c r="O255">
        <v>17021</v>
      </c>
      <c r="P255">
        <v>4</v>
      </c>
      <c r="Q255">
        <v>17025</v>
      </c>
      <c r="R255">
        <v>1.0018277099999999</v>
      </c>
      <c r="S255">
        <v>1.709577651</v>
      </c>
      <c r="T255" s="11">
        <v>1699394</v>
      </c>
    </row>
    <row r="256" spans="1:20" x14ac:dyDescent="0.3">
      <c r="A256" t="str">
        <f>VLOOKUP(B256,Table14[#All],2,FALSE)</f>
        <v>EAST INDIA</v>
      </c>
      <c r="B256" t="s">
        <v>257</v>
      </c>
      <c r="C256" t="s">
        <v>437</v>
      </c>
      <c r="D256" t="s">
        <v>447</v>
      </c>
      <c r="E256">
        <v>0</v>
      </c>
      <c r="F256" t="s">
        <v>155</v>
      </c>
      <c r="G256" t="s">
        <v>448</v>
      </c>
      <c r="H256" t="s">
        <v>23</v>
      </c>
      <c r="I256">
        <v>0</v>
      </c>
      <c r="J256">
        <v>38</v>
      </c>
      <c r="K256" t="s">
        <v>48</v>
      </c>
      <c r="L256" t="s">
        <v>167</v>
      </c>
      <c r="M256" s="13">
        <v>2605273</v>
      </c>
      <c r="N256" s="13">
        <v>0</v>
      </c>
      <c r="O256">
        <v>14228</v>
      </c>
      <c r="P256">
        <v>1</v>
      </c>
      <c r="Q256">
        <v>14229</v>
      </c>
      <c r="R256">
        <v>0.83729847199999996</v>
      </c>
      <c r="S256">
        <v>1.4288152949999999</v>
      </c>
      <c r="T256" s="11">
        <v>1699394</v>
      </c>
    </row>
    <row r="257" spans="1:20" x14ac:dyDescent="0.3">
      <c r="A257" t="str">
        <f>VLOOKUP(B257,Table14[#All],2,FALSE)</f>
        <v>EAST INDIA</v>
      </c>
      <c r="B257" t="s">
        <v>257</v>
      </c>
      <c r="C257" t="s">
        <v>437</v>
      </c>
      <c r="D257" t="s">
        <v>449</v>
      </c>
      <c r="E257">
        <v>0</v>
      </c>
      <c r="F257" t="s">
        <v>41</v>
      </c>
      <c r="G257" t="s">
        <v>42</v>
      </c>
      <c r="H257" t="s">
        <v>23</v>
      </c>
      <c r="I257">
        <v>1</v>
      </c>
      <c r="J257">
        <v>50</v>
      </c>
      <c r="K257" t="s">
        <v>48</v>
      </c>
      <c r="L257" t="s">
        <v>52</v>
      </c>
      <c r="M257" s="13">
        <v>16862361</v>
      </c>
      <c r="N257" s="13">
        <v>97503</v>
      </c>
      <c r="O257">
        <v>11931</v>
      </c>
      <c r="P257">
        <v>29</v>
      </c>
      <c r="Q257">
        <v>11960</v>
      </c>
      <c r="R257">
        <v>0.703780289</v>
      </c>
      <c r="S257">
        <v>1.2009720239999999</v>
      </c>
      <c r="T257" s="11">
        <v>1699394</v>
      </c>
    </row>
    <row r="258" spans="1:20" x14ac:dyDescent="0.3">
      <c r="A258" t="str">
        <f>VLOOKUP(B258,Table14[#All],2,FALSE)</f>
        <v>EAST INDIA</v>
      </c>
      <c r="B258" t="s">
        <v>101</v>
      </c>
      <c r="C258" t="s">
        <v>450</v>
      </c>
      <c r="D258" t="s">
        <v>451</v>
      </c>
      <c r="E258">
        <v>1</v>
      </c>
      <c r="F258" t="s">
        <v>21</v>
      </c>
      <c r="G258" t="s">
        <v>22</v>
      </c>
      <c r="H258" t="s">
        <v>23</v>
      </c>
      <c r="I258">
        <v>1</v>
      </c>
      <c r="J258">
        <v>65</v>
      </c>
      <c r="K258" t="s">
        <v>48</v>
      </c>
      <c r="L258" t="s">
        <v>79</v>
      </c>
      <c r="M258" s="13">
        <v>19799440</v>
      </c>
      <c r="N258" s="13">
        <v>3261495</v>
      </c>
      <c r="O258">
        <v>672202</v>
      </c>
      <c r="P258">
        <v>3117</v>
      </c>
      <c r="Q258">
        <v>675319</v>
      </c>
      <c r="R258">
        <v>40.955579030000003</v>
      </c>
      <c r="S258">
        <v>49.198372489999997</v>
      </c>
      <c r="T258" s="11">
        <v>1648906</v>
      </c>
    </row>
    <row r="259" spans="1:20" x14ac:dyDescent="0.3">
      <c r="A259" t="str">
        <f>VLOOKUP(B259,Table14[#All],2,FALSE)</f>
        <v>EAST INDIA</v>
      </c>
      <c r="B259" t="s">
        <v>101</v>
      </c>
      <c r="C259" t="s">
        <v>450</v>
      </c>
      <c r="D259" t="s">
        <v>452</v>
      </c>
      <c r="E259">
        <v>0</v>
      </c>
      <c r="F259" t="s">
        <v>105</v>
      </c>
      <c r="G259" t="s">
        <v>2923</v>
      </c>
      <c r="H259" t="s">
        <v>23</v>
      </c>
      <c r="I259">
        <v>2</v>
      </c>
      <c r="J259">
        <v>72</v>
      </c>
      <c r="K259" t="s">
        <v>48</v>
      </c>
      <c r="L259" t="s">
        <v>29</v>
      </c>
      <c r="M259" s="13">
        <v>12235759</v>
      </c>
      <c r="N259" s="13">
        <v>0</v>
      </c>
      <c r="O259">
        <v>500122</v>
      </c>
      <c r="P259">
        <v>864</v>
      </c>
      <c r="Q259">
        <v>500986</v>
      </c>
      <c r="R259">
        <v>30.38293268</v>
      </c>
      <c r="S259">
        <v>36.497856329999998</v>
      </c>
      <c r="T259" s="11">
        <v>1648906</v>
      </c>
    </row>
    <row r="260" spans="1:20" x14ac:dyDescent="0.3">
      <c r="A260" t="str">
        <f>VLOOKUP(B260,Table14[#All],2,FALSE)</f>
        <v>EAST INDIA</v>
      </c>
      <c r="B260" t="s">
        <v>101</v>
      </c>
      <c r="C260" t="s">
        <v>450</v>
      </c>
      <c r="D260" t="s">
        <v>453</v>
      </c>
      <c r="E260">
        <v>0</v>
      </c>
      <c r="F260" t="s">
        <v>87</v>
      </c>
      <c r="G260" t="s">
        <v>88</v>
      </c>
      <c r="H260" t="s">
        <v>23</v>
      </c>
      <c r="I260">
        <v>1</v>
      </c>
      <c r="J260">
        <v>67</v>
      </c>
      <c r="K260" t="s">
        <v>48</v>
      </c>
      <c r="L260" t="s">
        <v>52</v>
      </c>
      <c r="M260" s="13">
        <v>7521446</v>
      </c>
      <c r="N260" s="13">
        <v>0</v>
      </c>
      <c r="O260">
        <v>100014</v>
      </c>
      <c r="P260">
        <v>268</v>
      </c>
      <c r="Q260">
        <v>100282</v>
      </c>
      <c r="R260">
        <v>6.081729341</v>
      </c>
      <c r="S260">
        <v>7.3057491189999997</v>
      </c>
      <c r="T260" s="11">
        <v>1648906</v>
      </c>
    </row>
    <row r="261" spans="1:20" x14ac:dyDescent="0.3">
      <c r="A261" t="str">
        <f>VLOOKUP(B261,Table14[#All],2,FALSE)</f>
        <v>EAST INDIA</v>
      </c>
      <c r="B261" t="s">
        <v>101</v>
      </c>
      <c r="C261" t="s">
        <v>450</v>
      </c>
      <c r="D261" t="s">
        <v>454</v>
      </c>
      <c r="E261">
        <v>0</v>
      </c>
      <c r="F261" t="s">
        <v>155</v>
      </c>
      <c r="G261" t="s">
        <v>308</v>
      </c>
      <c r="H261" t="s">
        <v>23</v>
      </c>
      <c r="I261">
        <v>5</v>
      </c>
      <c r="J261">
        <v>40</v>
      </c>
      <c r="K261" t="s">
        <v>24</v>
      </c>
      <c r="L261" t="s">
        <v>25</v>
      </c>
      <c r="M261" s="13">
        <v>290750</v>
      </c>
      <c r="N261" s="13">
        <v>0</v>
      </c>
      <c r="O261">
        <v>14937</v>
      </c>
      <c r="P261">
        <v>5</v>
      </c>
      <c r="Q261">
        <v>14942</v>
      </c>
      <c r="R261">
        <v>0.90617658000000001</v>
      </c>
      <c r="S261">
        <v>1.088555307</v>
      </c>
      <c r="T261" s="11">
        <v>1648906</v>
      </c>
    </row>
    <row r="262" spans="1:20" x14ac:dyDescent="0.3">
      <c r="A262" t="str">
        <f>VLOOKUP(B262,Table14[#All],2,FALSE)</f>
        <v>EAST INDIA</v>
      </c>
      <c r="B262" t="s">
        <v>101</v>
      </c>
      <c r="C262" t="s">
        <v>450</v>
      </c>
      <c r="D262" t="s">
        <v>33</v>
      </c>
      <c r="E262">
        <v>0</v>
      </c>
      <c r="F262" t="s">
        <v>33</v>
      </c>
      <c r="G262" t="s">
        <v>2885</v>
      </c>
      <c r="H262" t="s">
        <v>34</v>
      </c>
      <c r="K262" t="s">
        <v>34</v>
      </c>
      <c r="L262" t="s">
        <v>34</v>
      </c>
      <c r="M262" s="13"/>
      <c r="N262" s="13"/>
      <c r="O262">
        <v>13987</v>
      </c>
      <c r="P262">
        <v>32</v>
      </c>
      <c r="Q262">
        <v>14019</v>
      </c>
      <c r="R262">
        <v>0.85020007200000003</v>
      </c>
      <c r="S262">
        <v>1.021312867</v>
      </c>
      <c r="T262" s="11">
        <v>1648906</v>
      </c>
    </row>
    <row r="263" spans="1:20" x14ac:dyDescent="0.3">
      <c r="A263" t="str">
        <f>VLOOKUP(B263,Table14[#All],2,FALSE)</f>
        <v>CENTRAL INDIA</v>
      </c>
      <c r="B263" t="s">
        <v>35</v>
      </c>
      <c r="C263" t="s">
        <v>455</v>
      </c>
      <c r="D263" t="s">
        <v>456</v>
      </c>
      <c r="E263">
        <v>1</v>
      </c>
      <c r="F263" t="s">
        <v>21</v>
      </c>
      <c r="G263" t="s">
        <v>22</v>
      </c>
      <c r="H263" t="s">
        <v>23</v>
      </c>
      <c r="I263">
        <v>5</v>
      </c>
      <c r="J263">
        <v>42</v>
      </c>
      <c r="K263" t="s">
        <v>38</v>
      </c>
      <c r="L263" t="s">
        <v>52</v>
      </c>
      <c r="M263" s="13">
        <v>171706883</v>
      </c>
      <c r="N263" s="13">
        <v>6049264</v>
      </c>
      <c r="O263">
        <v>544434</v>
      </c>
      <c r="P263">
        <v>2239</v>
      </c>
      <c r="Q263">
        <v>546673</v>
      </c>
      <c r="R263">
        <v>31.21601729</v>
      </c>
      <c r="S263">
        <v>56.370651989999999</v>
      </c>
      <c r="T263" s="11">
        <v>1751258</v>
      </c>
    </row>
    <row r="264" spans="1:20" x14ac:dyDescent="0.3">
      <c r="A264" t="str">
        <f>VLOOKUP(B264,Table14[#All],2,FALSE)</f>
        <v>CENTRAL INDIA</v>
      </c>
      <c r="B264" t="s">
        <v>35</v>
      </c>
      <c r="C264" t="s">
        <v>455</v>
      </c>
      <c r="D264" t="s">
        <v>457</v>
      </c>
      <c r="E264">
        <v>0</v>
      </c>
      <c r="F264" t="s">
        <v>41</v>
      </c>
      <c r="G264" t="s">
        <v>42</v>
      </c>
      <c r="H264" t="s">
        <v>23</v>
      </c>
      <c r="I264">
        <v>0</v>
      </c>
      <c r="J264">
        <v>62</v>
      </c>
      <c r="K264" t="s">
        <v>38</v>
      </c>
      <c r="L264" t="s">
        <v>29</v>
      </c>
      <c r="M264" s="13">
        <v>8702160</v>
      </c>
      <c r="N264" s="13">
        <v>0</v>
      </c>
      <c r="O264">
        <v>391441</v>
      </c>
      <c r="P264">
        <v>1764</v>
      </c>
      <c r="Q264">
        <v>393205</v>
      </c>
      <c r="R264">
        <v>22.452716850000002</v>
      </c>
      <c r="S264">
        <v>40.545668460000002</v>
      </c>
      <c r="T264" s="11">
        <v>1751258</v>
      </c>
    </row>
    <row r="265" spans="1:20" x14ac:dyDescent="0.3">
      <c r="A265" t="str">
        <f>VLOOKUP(B265,Table14[#All],2,FALSE)</f>
        <v>CENTRAL INDIA</v>
      </c>
      <c r="B265" t="s">
        <v>35</v>
      </c>
      <c r="C265" t="s">
        <v>455</v>
      </c>
      <c r="D265" t="s">
        <v>33</v>
      </c>
      <c r="E265">
        <v>0</v>
      </c>
      <c r="F265" t="s">
        <v>33</v>
      </c>
      <c r="G265" t="s">
        <v>2885</v>
      </c>
      <c r="H265" t="s">
        <v>34</v>
      </c>
      <c r="K265" t="s">
        <v>34</v>
      </c>
      <c r="L265" t="s">
        <v>34</v>
      </c>
      <c r="M265" s="13"/>
      <c r="N265" s="13"/>
      <c r="O265">
        <v>14060</v>
      </c>
      <c r="P265">
        <v>33</v>
      </c>
      <c r="Q265">
        <v>14093</v>
      </c>
      <c r="R265">
        <v>0.804735796</v>
      </c>
      <c r="S265">
        <v>1.4532116980000001</v>
      </c>
      <c r="T265" s="11">
        <v>1751258</v>
      </c>
    </row>
    <row r="266" spans="1:20" x14ac:dyDescent="0.3">
      <c r="A266" t="str">
        <f>VLOOKUP(B266,Table14[#All],2,FALSE)</f>
        <v>WEST INDIA</v>
      </c>
      <c r="B266" t="s">
        <v>67</v>
      </c>
      <c r="C266" t="s">
        <v>458</v>
      </c>
      <c r="D266" t="s">
        <v>459</v>
      </c>
      <c r="E266">
        <v>1</v>
      </c>
      <c r="F266" t="s">
        <v>21</v>
      </c>
      <c r="G266" t="s">
        <v>22</v>
      </c>
      <c r="H266" t="s">
        <v>23</v>
      </c>
      <c r="I266">
        <v>0</v>
      </c>
      <c r="J266">
        <v>62</v>
      </c>
      <c r="K266" t="s">
        <v>24</v>
      </c>
      <c r="L266" t="s">
        <v>79</v>
      </c>
      <c r="M266" s="13">
        <v>58711904</v>
      </c>
      <c r="N266" s="13">
        <v>1746729</v>
      </c>
      <c r="O266">
        <v>710684</v>
      </c>
      <c r="P266">
        <v>1025</v>
      </c>
      <c r="Q266">
        <v>711709</v>
      </c>
      <c r="R266">
        <v>36.02918545</v>
      </c>
      <c r="S266">
        <v>49.420495250000002</v>
      </c>
      <c r="T266" s="11">
        <v>1975368</v>
      </c>
    </row>
    <row r="267" spans="1:20" x14ac:dyDescent="0.3">
      <c r="A267" t="str">
        <f>VLOOKUP(B267,Table14[#All],2,FALSE)</f>
        <v>WEST INDIA</v>
      </c>
      <c r="B267" t="s">
        <v>67</v>
      </c>
      <c r="C267" t="s">
        <v>458</v>
      </c>
      <c r="D267" t="s">
        <v>460</v>
      </c>
      <c r="E267">
        <v>0</v>
      </c>
      <c r="F267" t="s">
        <v>31</v>
      </c>
      <c r="G267" t="s">
        <v>32</v>
      </c>
      <c r="H267" t="s">
        <v>23</v>
      </c>
      <c r="I267">
        <v>0</v>
      </c>
      <c r="J267">
        <v>65</v>
      </c>
      <c r="K267" t="s">
        <v>24</v>
      </c>
      <c r="L267" t="s">
        <v>29</v>
      </c>
      <c r="M267" s="13">
        <v>34354639</v>
      </c>
      <c r="N267" s="13">
        <v>6449772</v>
      </c>
      <c r="O267">
        <v>405874</v>
      </c>
      <c r="P267">
        <v>371</v>
      </c>
      <c r="Q267">
        <v>406245</v>
      </c>
      <c r="R267">
        <v>20.565535130000001</v>
      </c>
      <c r="S267">
        <v>28.209323040000001</v>
      </c>
      <c r="T267" s="11">
        <v>1975368</v>
      </c>
    </row>
    <row r="268" spans="1:20" x14ac:dyDescent="0.3">
      <c r="A268" t="str">
        <f>VLOOKUP(B268,Table14[#All],2,FALSE)</f>
        <v>WEST INDIA</v>
      </c>
      <c r="B268" t="s">
        <v>67</v>
      </c>
      <c r="C268" t="s">
        <v>458</v>
      </c>
      <c r="D268" t="s">
        <v>461</v>
      </c>
      <c r="E268">
        <v>0</v>
      </c>
      <c r="F268" t="s">
        <v>462</v>
      </c>
      <c r="G268" t="s">
        <v>389</v>
      </c>
      <c r="H268" t="s">
        <v>23</v>
      </c>
      <c r="I268">
        <v>0</v>
      </c>
      <c r="J268">
        <v>43</v>
      </c>
      <c r="K268" t="s">
        <v>24</v>
      </c>
      <c r="L268" t="s">
        <v>29</v>
      </c>
      <c r="M268" s="13">
        <v>1229683</v>
      </c>
      <c r="N268" s="13">
        <v>0</v>
      </c>
      <c r="O268">
        <v>249964</v>
      </c>
      <c r="P268">
        <v>797</v>
      </c>
      <c r="Q268">
        <v>250761</v>
      </c>
      <c r="R268">
        <v>12.69439416</v>
      </c>
      <c r="S268">
        <v>17.412640289999999</v>
      </c>
      <c r="T268" s="11">
        <v>1975368</v>
      </c>
    </row>
    <row r="269" spans="1:20" x14ac:dyDescent="0.3">
      <c r="A269" t="str">
        <f>VLOOKUP(B269,Table14[#All],2,FALSE)</f>
        <v>WEST INDIA</v>
      </c>
      <c r="B269" t="s">
        <v>67</v>
      </c>
      <c r="C269" t="s">
        <v>458</v>
      </c>
      <c r="D269" t="s">
        <v>33</v>
      </c>
      <c r="E269">
        <v>0</v>
      </c>
      <c r="F269" t="s">
        <v>33</v>
      </c>
      <c r="G269" t="s">
        <v>2885</v>
      </c>
      <c r="H269" t="s">
        <v>34</v>
      </c>
      <c r="K269" t="s">
        <v>34</v>
      </c>
      <c r="L269" t="s">
        <v>34</v>
      </c>
      <c r="M269" s="13"/>
      <c r="N269" s="13"/>
      <c r="O269">
        <v>29957</v>
      </c>
      <c r="P269">
        <v>5</v>
      </c>
      <c r="Q269">
        <v>29962</v>
      </c>
      <c r="R269">
        <v>1.516780671</v>
      </c>
      <c r="S269">
        <v>2.0805369589999998</v>
      </c>
      <c r="T269" s="11">
        <v>1975368</v>
      </c>
    </row>
    <row r="270" spans="1:20" x14ac:dyDescent="0.3">
      <c r="A270" t="str">
        <f>VLOOKUP(B270,Table14[#All],2,FALSE)</f>
        <v>WEST INDIA</v>
      </c>
      <c r="B270" t="s">
        <v>67</v>
      </c>
      <c r="C270" t="s">
        <v>458</v>
      </c>
      <c r="D270" t="s">
        <v>463</v>
      </c>
      <c r="E270">
        <v>0</v>
      </c>
      <c r="F270" t="s">
        <v>41</v>
      </c>
      <c r="G270" t="s">
        <v>42</v>
      </c>
      <c r="H270" t="s">
        <v>23</v>
      </c>
      <c r="I270">
        <v>0</v>
      </c>
      <c r="J270">
        <v>31</v>
      </c>
      <c r="K270" t="s">
        <v>24</v>
      </c>
      <c r="L270" t="s">
        <v>66</v>
      </c>
      <c r="M270" s="13">
        <v>311000</v>
      </c>
      <c r="N270" s="13">
        <v>0</v>
      </c>
      <c r="O270">
        <v>26169</v>
      </c>
      <c r="P270">
        <v>3</v>
      </c>
      <c r="Q270">
        <v>26172</v>
      </c>
      <c r="R270">
        <v>1.324917686</v>
      </c>
      <c r="S270">
        <v>1.817362436</v>
      </c>
      <c r="T270" s="11">
        <v>1975368</v>
      </c>
    </row>
    <row r="271" spans="1:20" x14ac:dyDescent="0.3">
      <c r="A271" t="str">
        <f>VLOOKUP(B271,Table14[#All],2,FALSE)</f>
        <v>WEST INDIA</v>
      </c>
      <c r="B271" t="s">
        <v>67</v>
      </c>
      <c r="C271" t="s">
        <v>458</v>
      </c>
      <c r="D271" t="s">
        <v>464</v>
      </c>
      <c r="E271">
        <v>0</v>
      </c>
      <c r="F271" t="s">
        <v>155</v>
      </c>
      <c r="G271" t="s">
        <v>335</v>
      </c>
      <c r="H271" t="s">
        <v>23</v>
      </c>
      <c r="I271">
        <v>0</v>
      </c>
      <c r="J271">
        <v>26</v>
      </c>
      <c r="K271" t="s">
        <v>24</v>
      </c>
      <c r="L271" t="s">
        <v>79</v>
      </c>
      <c r="M271" s="13">
        <v>30811</v>
      </c>
      <c r="N271" s="13">
        <v>0</v>
      </c>
      <c r="O271">
        <v>14822</v>
      </c>
      <c r="P271">
        <v>0</v>
      </c>
      <c r="Q271">
        <v>14822</v>
      </c>
      <c r="R271">
        <v>0.75034120199999998</v>
      </c>
      <c r="S271">
        <v>1.0292276490000001</v>
      </c>
      <c r="T271" s="11">
        <v>1975368</v>
      </c>
    </row>
    <row r="272" spans="1:20" x14ac:dyDescent="0.3">
      <c r="A272" t="str">
        <f>VLOOKUP(B272,Table14[#All],2,FALSE)</f>
        <v>SOUTH INDIA</v>
      </c>
      <c r="B272" t="s">
        <v>126</v>
      </c>
      <c r="C272" t="s">
        <v>465</v>
      </c>
      <c r="D272" t="s">
        <v>466</v>
      </c>
      <c r="E272">
        <v>1</v>
      </c>
      <c r="F272" t="s">
        <v>129</v>
      </c>
      <c r="G272" t="s">
        <v>130</v>
      </c>
      <c r="H272" t="s">
        <v>23</v>
      </c>
      <c r="I272">
        <v>0</v>
      </c>
      <c r="J272">
        <v>42</v>
      </c>
      <c r="K272" t="s">
        <v>38</v>
      </c>
      <c r="L272" t="s">
        <v>66</v>
      </c>
      <c r="M272" s="13">
        <v>4158610</v>
      </c>
      <c r="N272" s="13">
        <v>269000</v>
      </c>
      <c r="O272">
        <v>592250</v>
      </c>
      <c r="P272">
        <v>6007</v>
      </c>
      <c r="Q272">
        <v>598257</v>
      </c>
      <c r="R272">
        <v>40.734582490000001</v>
      </c>
      <c r="S272">
        <v>47.106924579999998</v>
      </c>
      <c r="T272" s="11">
        <v>1468671</v>
      </c>
    </row>
    <row r="273" spans="1:20" x14ac:dyDescent="0.3">
      <c r="A273" t="str">
        <f>VLOOKUP(B273,Table14[#All],2,FALSE)</f>
        <v>SOUTH INDIA</v>
      </c>
      <c r="B273" t="s">
        <v>126</v>
      </c>
      <c r="C273" t="s">
        <v>465</v>
      </c>
      <c r="D273" t="s">
        <v>467</v>
      </c>
      <c r="E273">
        <v>0</v>
      </c>
      <c r="F273" t="s">
        <v>132</v>
      </c>
      <c r="G273" t="s">
        <v>114</v>
      </c>
      <c r="H273" t="s">
        <v>23</v>
      </c>
      <c r="I273">
        <v>0</v>
      </c>
      <c r="J273">
        <v>65</v>
      </c>
      <c r="K273" t="s">
        <v>38</v>
      </c>
      <c r="L273" t="s">
        <v>29</v>
      </c>
      <c r="M273" s="13">
        <v>42520353</v>
      </c>
      <c r="N273" s="13">
        <v>598794</v>
      </c>
      <c r="O273">
        <v>577403</v>
      </c>
      <c r="P273">
        <v>4789</v>
      </c>
      <c r="Q273">
        <v>582192</v>
      </c>
      <c r="R273">
        <v>39.640736420000003</v>
      </c>
      <c r="S273">
        <v>45.841961959999999</v>
      </c>
      <c r="T273" s="11">
        <v>1468671</v>
      </c>
    </row>
    <row r="274" spans="1:20" x14ac:dyDescent="0.3">
      <c r="A274" t="str">
        <f>VLOOKUP(B274,Table14[#All],2,FALSE)</f>
        <v>SOUTH INDIA</v>
      </c>
      <c r="B274" t="s">
        <v>126</v>
      </c>
      <c r="C274" t="s">
        <v>465</v>
      </c>
      <c r="D274" t="s">
        <v>468</v>
      </c>
      <c r="E274">
        <v>0</v>
      </c>
      <c r="F274" t="s">
        <v>41</v>
      </c>
      <c r="G274" t="s">
        <v>42</v>
      </c>
      <c r="H274" t="s">
        <v>23</v>
      </c>
      <c r="I274">
        <v>0</v>
      </c>
      <c r="J274">
        <v>64</v>
      </c>
      <c r="K274" t="s">
        <v>38</v>
      </c>
      <c r="L274" t="s">
        <v>29</v>
      </c>
      <c r="M274" s="13">
        <v>34436000</v>
      </c>
      <c r="N274" s="13">
        <v>1200000</v>
      </c>
      <c r="O274">
        <v>42262</v>
      </c>
      <c r="P274">
        <v>318</v>
      </c>
      <c r="Q274">
        <v>42580</v>
      </c>
      <c r="R274">
        <v>2.8992197709999998</v>
      </c>
      <c r="S274">
        <v>3.3527611849999999</v>
      </c>
      <c r="T274" s="11">
        <v>1468671</v>
      </c>
    </row>
    <row r="275" spans="1:20" x14ac:dyDescent="0.3">
      <c r="A275" t="str">
        <f>VLOOKUP(B275,Table14[#All],2,FALSE)</f>
        <v>SOUTH INDIA</v>
      </c>
      <c r="B275" t="s">
        <v>126</v>
      </c>
      <c r="C275" t="s">
        <v>465</v>
      </c>
      <c r="D275" t="s">
        <v>33</v>
      </c>
      <c r="E275">
        <v>0</v>
      </c>
      <c r="F275" t="s">
        <v>33</v>
      </c>
      <c r="G275" t="s">
        <v>2885</v>
      </c>
      <c r="H275" t="s">
        <v>34</v>
      </c>
      <c r="K275" t="s">
        <v>34</v>
      </c>
      <c r="L275" t="s">
        <v>34</v>
      </c>
      <c r="M275" s="13"/>
      <c r="N275" s="13"/>
      <c r="O275">
        <v>13178</v>
      </c>
      <c r="P275">
        <v>40</v>
      </c>
      <c r="Q275">
        <v>13218</v>
      </c>
      <c r="R275">
        <v>0.89999734499999995</v>
      </c>
      <c r="S275">
        <v>1.040789041</v>
      </c>
      <c r="T275" s="11">
        <v>1468671</v>
      </c>
    </row>
    <row r="276" spans="1:20" x14ac:dyDescent="0.3">
      <c r="A276" t="str">
        <f>VLOOKUP(B276,Table14[#All],2,FALSE)</f>
        <v>SOUTH INDIA</v>
      </c>
      <c r="B276" t="s">
        <v>126</v>
      </c>
      <c r="C276" t="s">
        <v>465</v>
      </c>
      <c r="D276" t="s">
        <v>469</v>
      </c>
      <c r="E276">
        <v>0</v>
      </c>
      <c r="F276" t="s">
        <v>31</v>
      </c>
      <c r="G276" t="s">
        <v>32</v>
      </c>
      <c r="H276" t="s">
        <v>23</v>
      </c>
      <c r="I276">
        <v>0</v>
      </c>
      <c r="J276">
        <v>65</v>
      </c>
      <c r="K276" t="s">
        <v>38</v>
      </c>
      <c r="L276" t="s">
        <v>29</v>
      </c>
      <c r="M276" s="13">
        <v>126397634</v>
      </c>
      <c r="N276" s="13">
        <v>8342498</v>
      </c>
      <c r="O276">
        <v>12941</v>
      </c>
      <c r="P276">
        <v>214</v>
      </c>
      <c r="Q276">
        <v>13155</v>
      </c>
      <c r="R276">
        <v>0.89570775199999997</v>
      </c>
      <c r="S276">
        <v>1.035828403</v>
      </c>
      <c r="T276" s="11">
        <v>1468671</v>
      </c>
    </row>
    <row r="277" spans="1:20" x14ac:dyDescent="0.3">
      <c r="A277" t="str">
        <f>VLOOKUP(B277,Table14[#All],2,FALSE)</f>
        <v>CENTRAL INDIA</v>
      </c>
      <c r="B277" t="s">
        <v>35</v>
      </c>
      <c r="C277" t="s">
        <v>470</v>
      </c>
      <c r="D277" t="s">
        <v>471</v>
      </c>
      <c r="E277">
        <v>1</v>
      </c>
      <c r="F277" t="s">
        <v>21</v>
      </c>
      <c r="G277" t="s">
        <v>22</v>
      </c>
      <c r="H277" t="s">
        <v>23</v>
      </c>
      <c r="I277">
        <v>1</v>
      </c>
      <c r="J277">
        <v>51</v>
      </c>
      <c r="K277" t="s">
        <v>38</v>
      </c>
      <c r="L277" t="s">
        <v>29</v>
      </c>
      <c r="M277" s="13">
        <v>18050127</v>
      </c>
      <c r="N277" s="13">
        <v>3171774</v>
      </c>
      <c r="O277">
        <v>535594</v>
      </c>
      <c r="P277">
        <v>323</v>
      </c>
      <c r="Q277">
        <v>535917</v>
      </c>
      <c r="R277">
        <v>29.497366289999999</v>
      </c>
      <c r="S277">
        <v>46.371315250000002</v>
      </c>
      <c r="T277" s="11">
        <v>1816830</v>
      </c>
    </row>
    <row r="278" spans="1:20" x14ac:dyDescent="0.3">
      <c r="A278" t="str">
        <f>VLOOKUP(B278,Table14[#All],2,FALSE)</f>
        <v>CENTRAL INDIA</v>
      </c>
      <c r="B278" t="s">
        <v>35</v>
      </c>
      <c r="C278" t="s">
        <v>470</v>
      </c>
      <c r="D278" t="s">
        <v>472</v>
      </c>
      <c r="E278">
        <v>0</v>
      </c>
      <c r="F278" t="s">
        <v>113</v>
      </c>
      <c r="G278" t="s">
        <v>114</v>
      </c>
      <c r="H278" t="s">
        <v>23</v>
      </c>
      <c r="I278">
        <v>5</v>
      </c>
      <c r="J278">
        <v>68</v>
      </c>
      <c r="K278" t="s">
        <v>38</v>
      </c>
      <c r="L278" t="s">
        <v>61</v>
      </c>
      <c r="M278" s="13">
        <v>10294367</v>
      </c>
      <c r="N278" s="13">
        <v>127553</v>
      </c>
      <c r="O278">
        <v>425624</v>
      </c>
      <c r="P278">
        <v>153</v>
      </c>
      <c r="Q278">
        <v>425777</v>
      </c>
      <c r="R278">
        <v>23.435159039999998</v>
      </c>
      <c r="S278">
        <v>36.841226329999998</v>
      </c>
      <c r="T278" s="11">
        <v>1816830</v>
      </c>
    </row>
    <row r="279" spans="1:20" x14ac:dyDescent="0.3">
      <c r="A279" t="str">
        <f>VLOOKUP(B279,Table14[#All],2,FALSE)</f>
        <v>CENTRAL INDIA</v>
      </c>
      <c r="B279" t="s">
        <v>35</v>
      </c>
      <c r="C279" t="s">
        <v>470</v>
      </c>
      <c r="D279" t="s">
        <v>473</v>
      </c>
      <c r="E279">
        <v>0</v>
      </c>
      <c r="F279" t="s">
        <v>31</v>
      </c>
      <c r="G279" t="s">
        <v>32</v>
      </c>
      <c r="H279" t="s">
        <v>23</v>
      </c>
      <c r="I279">
        <v>0</v>
      </c>
      <c r="J279">
        <v>34</v>
      </c>
      <c r="K279" t="s">
        <v>38</v>
      </c>
      <c r="L279" t="s">
        <v>79</v>
      </c>
      <c r="M279" s="13">
        <v>12572577</v>
      </c>
      <c r="N279" s="13">
        <v>27052</v>
      </c>
      <c r="O279">
        <v>159575</v>
      </c>
      <c r="P279">
        <v>36</v>
      </c>
      <c r="Q279">
        <v>159611</v>
      </c>
      <c r="R279">
        <v>8.7851367489999994</v>
      </c>
      <c r="S279">
        <v>13.810668440000001</v>
      </c>
      <c r="T279" s="11">
        <v>1816830</v>
      </c>
    </row>
    <row r="280" spans="1:20" x14ac:dyDescent="0.3">
      <c r="A280" t="str">
        <f>VLOOKUP(B280,Table14[#All],2,FALSE)</f>
        <v>WEST INDIA</v>
      </c>
      <c r="B280" t="s">
        <v>45</v>
      </c>
      <c r="C280" t="s">
        <v>474</v>
      </c>
      <c r="D280" t="s">
        <v>475</v>
      </c>
      <c r="E280">
        <v>1</v>
      </c>
      <c r="F280" t="s">
        <v>50</v>
      </c>
      <c r="G280" t="s">
        <v>51</v>
      </c>
      <c r="H280" t="s">
        <v>44</v>
      </c>
      <c r="I280">
        <v>0</v>
      </c>
      <c r="J280">
        <v>49</v>
      </c>
      <c r="K280" t="s">
        <v>48</v>
      </c>
      <c r="L280" t="s">
        <v>52</v>
      </c>
      <c r="M280" s="13">
        <v>1408888704</v>
      </c>
      <c r="N280" s="13">
        <v>5500000</v>
      </c>
      <c r="O280">
        <v>683705</v>
      </c>
      <c r="P280">
        <v>3009</v>
      </c>
      <c r="Q280">
        <v>686714</v>
      </c>
      <c r="R280">
        <v>32.47392138</v>
      </c>
      <c r="S280">
        <v>52.52845903</v>
      </c>
      <c r="T280" s="11">
        <v>2114663</v>
      </c>
    </row>
    <row r="281" spans="1:20" x14ac:dyDescent="0.3">
      <c r="A281" t="str">
        <f>VLOOKUP(B281,Table14[#All],2,FALSE)</f>
        <v>WEST INDIA</v>
      </c>
      <c r="B281" t="s">
        <v>45</v>
      </c>
      <c r="C281" t="s">
        <v>474</v>
      </c>
      <c r="D281" t="s">
        <v>476</v>
      </c>
      <c r="E281">
        <v>0</v>
      </c>
      <c r="F281" t="s">
        <v>21</v>
      </c>
      <c r="G281" t="s">
        <v>22</v>
      </c>
      <c r="H281" t="s">
        <v>44</v>
      </c>
      <c r="I281">
        <v>0</v>
      </c>
      <c r="J281">
        <v>34</v>
      </c>
      <c r="K281" t="s">
        <v>48</v>
      </c>
      <c r="L281" t="s">
        <v>52</v>
      </c>
      <c r="M281" s="13">
        <v>47572790</v>
      </c>
      <c r="N281" s="13">
        <v>2250279</v>
      </c>
      <c r="O281">
        <v>528711</v>
      </c>
      <c r="P281">
        <v>2229</v>
      </c>
      <c r="Q281">
        <v>530940</v>
      </c>
      <c r="R281">
        <v>25.10754669</v>
      </c>
      <c r="S281">
        <v>40.612918970000003</v>
      </c>
      <c r="T281" s="11">
        <v>2114663</v>
      </c>
    </row>
    <row r="282" spans="1:20" x14ac:dyDescent="0.3">
      <c r="A282" t="str">
        <f>VLOOKUP(B282,Table14[#All],2,FALSE)</f>
        <v>WEST INDIA</v>
      </c>
      <c r="B282" t="s">
        <v>45</v>
      </c>
      <c r="C282" t="s">
        <v>474</v>
      </c>
      <c r="D282" t="s">
        <v>477</v>
      </c>
      <c r="E282">
        <v>0</v>
      </c>
      <c r="F282" t="s">
        <v>54</v>
      </c>
      <c r="G282" t="s">
        <v>55</v>
      </c>
      <c r="H282" t="s">
        <v>23</v>
      </c>
      <c r="I282">
        <v>1</v>
      </c>
      <c r="J282">
        <v>43</v>
      </c>
      <c r="K282" t="s">
        <v>48</v>
      </c>
      <c r="L282" t="s">
        <v>29</v>
      </c>
      <c r="M282" s="13">
        <v>4980257</v>
      </c>
      <c r="N282" s="13">
        <v>3700190</v>
      </c>
      <c r="O282">
        <v>43953</v>
      </c>
      <c r="P282">
        <v>181</v>
      </c>
      <c r="Q282">
        <v>44134</v>
      </c>
      <c r="R282">
        <v>2.087046494</v>
      </c>
      <c r="S282">
        <v>3.3759192480000002</v>
      </c>
      <c r="T282" s="11">
        <v>2114663</v>
      </c>
    </row>
    <row r="283" spans="1:20" x14ac:dyDescent="0.3">
      <c r="A283" t="str">
        <f>VLOOKUP(B283,Table14[#All],2,FALSE)</f>
        <v>NORTH INDIA</v>
      </c>
      <c r="B283" t="s">
        <v>200</v>
      </c>
      <c r="C283" t="s">
        <v>478</v>
      </c>
      <c r="D283" t="s">
        <v>479</v>
      </c>
      <c r="E283">
        <v>1</v>
      </c>
      <c r="F283" t="s">
        <v>203</v>
      </c>
      <c r="G283" t="s">
        <v>204</v>
      </c>
      <c r="H283" t="s">
        <v>23</v>
      </c>
      <c r="I283">
        <v>0</v>
      </c>
      <c r="J283">
        <v>71</v>
      </c>
      <c r="K283" t="s">
        <v>48</v>
      </c>
      <c r="L283" t="s">
        <v>79</v>
      </c>
      <c r="M283" s="13">
        <v>597434000</v>
      </c>
      <c r="N283" s="13">
        <v>104935</v>
      </c>
      <c r="O283">
        <v>132969</v>
      </c>
      <c r="P283">
        <v>457</v>
      </c>
      <c r="Q283">
        <v>133426</v>
      </c>
      <c r="R283">
        <v>10.12538153</v>
      </c>
      <c r="S283">
        <v>29.260151889999999</v>
      </c>
      <c r="T283" s="11">
        <v>1317738</v>
      </c>
    </row>
    <row r="284" spans="1:20" x14ac:dyDescent="0.3">
      <c r="A284" t="str">
        <f>VLOOKUP(B284,Table14[#All],2,FALSE)</f>
        <v>NORTH INDIA</v>
      </c>
      <c r="B284" t="s">
        <v>200</v>
      </c>
      <c r="C284" t="s">
        <v>478</v>
      </c>
      <c r="D284" t="s">
        <v>480</v>
      </c>
      <c r="E284">
        <v>0</v>
      </c>
      <c r="F284" t="s">
        <v>212</v>
      </c>
      <c r="G284" t="s">
        <v>213</v>
      </c>
      <c r="H284" t="s">
        <v>23</v>
      </c>
      <c r="I284">
        <v>0</v>
      </c>
      <c r="J284">
        <v>67</v>
      </c>
      <c r="K284" t="s">
        <v>48</v>
      </c>
      <c r="L284" t="s">
        <v>79</v>
      </c>
      <c r="M284" s="13">
        <v>176868487</v>
      </c>
      <c r="N284" s="13">
        <v>848606</v>
      </c>
      <c r="O284">
        <v>103052</v>
      </c>
      <c r="P284">
        <v>141</v>
      </c>
      <c r="Q284">
        <v>103193</v>
      </c>
      <c r="R284">
        <v>7.8310711230000001</v>
      </c>
      <c r="S284">
        <v>22.63009349</v>
      </c>
      <c r="T284" s="11">
        <v>1317738</v>
      </c>
    </row>
    <row r="285" spans="1:20" x14ac:dyDescent="0.3">
      <c r="A285" t="str">
        <f>VLOOKUP(B285,Table14[#All],2,FALSE)</f>
        <v>NORTH INDIA</v>
      </c>
      <c r="B285" t="s">
        <v>200</v>
      </c>
      <c r="C285" t="s">
        <v>478</v>
      </c>
      <c r="D285" t="s">
        <v>481</v>
      </c>
      <c r="E285">
        <v>0</v>
      </c>
      <c r="F285" t="s">
        <v>155</v>
      </c>
      <c r="G285" t="s">
        <v>407</v>
      </c>
      <c r="H285" t="s">
        <v>23</v>
      </c>
      <c r="I285">
        <v>0</v>
      </c>
      <c r="J285">
        <v>54</v>
      </c>
      <c r="K285" t="s">
        <v>48</v>
      </c>
      <c r="L285" t="s">
        <v>59</v>
      </c>
      <c r="M285" s="13">
        <v>8000000</v>
      </c>
      <c r="N285" s="13">
        <v>6000000</v>
      </c>
      <c r="O285">
        <v>100677</v>
      </c>
      <c r="P285">
        <v>1491</v>
      </c>
      <c r="Q285">
        <v>102168</v>
      </c>
      <c r="R285">
        <v>7.7532863130000003</v>
      </c>
      <c r="S285">
        <v>22.405312290000001</v>
      </c>
      <c r="T285" s="11">
        <v>1317738</v>
      </c>
    </row>
    <row r="286" spans="1:20" x14ac:dyDescent="0.3">
      <c r="A286" t="str">
        <f>VLOOKUP(B286,Table14[#All],2,FALSE)</f>
        <v>NORTH INDIA</v>
      </c>
      <c r="B286" t="s">
        <v>200</v>
      </c>
      <c r="C286" t="s">
        <v>478</v>
      </c>
      <c r="D286" t="s">
        <v>482</v>
      </c>
      <c r="E286">
        <v>0</v>
      </c>
      <c r="F286" t="s">
        <v>207</v>
      </c>
      <c r="G286" t="s">
        <v>208</v>
      </c>
      <c r="H286" t="s">
        <v>23</v>
      </c>
      <c r="I286">
        <v>0</v>
      </c>
      <c r="J286">
        <v>59</v>
      </c>
      <c r="K286" t="s">
        <v>48</v>
      </c>
      <c r="L286" t="s">
        <v>79</v>
      </c>
      <c r="M286" s="13">
        <v>16556983</v>
      </c>
      <c r="N286" s="13">
        <v>473600</v>
      </c>
      <c r="O286">
        <v>53307</v>
      </c>
      <c r="P286">
        <v>223</v>
      </c>
      <c r="Q286">
        <v>53530</v>
      </c>
      <c r="R286">
        <v>4.0622642740000003</v>
      </c>
      <c r="S286">
        <v>11.73906083</v>
      </c>
      <c r="T286" s="11">
        <v>1317738</v>
      </c>
    </row>
    <row r="287" spans="1:20" x14ac:dyDescent="0.3">
      <c r="A287" t="str">
        <f>VLOOKUP(B287,Table14[#All],2,FALSE)</f>
        <v>NORTH INDIA</v>
      </c>
      <c r="B287" t="s">
        <v>200</v>
      </c>
      <c r="C287" t="s">
        <v>478</v>
      </c>
      <c r="D287" t="s">
        <v>483</v>
      </c>
      <c r="E287">
        <v>0</v>
      </c>
      <c r="F287" t="s">
        <v>31</v>
      </c>
      <c r="G287" t="s">
        <v>32</v>
      </c>
      <c r="H287" t="s">
        <v>23</v>
      </c>
      <c r="I287">
        <v>0</v>
      </c>
      <c r="J287">
        <v>55</v>
      </c>
      <c r="K287" t="s">
        <v>48</v>
      </c>
      <c r="L287" t="s">
        <v>66</v>
      </c>
      <c r="M287" s="13">
        <v>12777435</v>
      </c>
      <c r="N287" s="13">
        <v>0</v>
      </c>
      <c r="O287">
        <v>34240</v>
      </c>
      <c r="P287">
        <v>292</v>
      </c>
      <c r="Q287">
        <v>34532</v>
      </c>
      <c r="R287">
        <v>2.6205512780000002</v>
      </c>
      <c r="S287">
        <v>7.5728236249999998</v>
      </c>
      <c r="T287" s="11">
        <v>1317738</v>
      </c>
    </row>
    <row r="288" spans="1:20" x14ac:dyDescent="0.3">
      <c r="A288" t="str">
        <f>VLOOKUP(B288,Table14[#All],2,FALSE)</f>
        <v>NORTH INDIA</v>
      </c>
      <c r="B288" t="s">
        <v>200</v>
      </c>
      <c r="C288" t="s">
        <v>478</v>
      </c>
      <c r="D288" t="s">
        <v>33</v>
      </c>
      <c r="E288">
        <v>0</v>
      </c>
      <c r="F288" t="s">
        <v>33</v>
      </c>
      <c r="G288" t="s">
        <v>2885</v>
      </c>
      <c r="H288" t="s">
        <v>34</v>
      </c>
      <c r="K288" t="s">
        <v>34</v>
      </c>
      <c r="L288" t="s">
        <v>34</v>
      </c>
      <c r="M288" s="13"/>
      <c r="N288" s="13"/>
      <c r="O288">
        <v>8070</v>
      </c>
      <c r="P288">
        <v>58</v>
      </c>
      <c r="Q288">
        <v>8128</v>
      </c>
      <c r="R288">
        <v>0.61681457200000001</v>
      </c>
      <c r="S288">
        <v>1.782460049</v>
      </c>
      <c r="T288" s="11">
        <v>1317738</v>
      </c>
    </row>
    <row r="289" spans="1:20" x14ac:dyDescent="0.3">
      <c r="A289" t="str">
        <f>VLOOKUP(B289,Table14[#All],2,FALSE)</f>
        <v>NORTH INDIA</v>
      </c>
      <c r="B289" t="s">
        <v>200</v>
      </c>
      <c r="C289" t="s">
        <v>478</v>
      </c>
      <c r="D289" t="s">
        <v>484</v>
      </c>
      <c r="E289">
        <v>0</v>
      </c>
      <c r="F289" t="s">
        <v>21</v>
      </c>
      <c r="G289" t="s">
        <v>22</v>
      </c>
      <c r="H289" t="s">
        <v>23</v>
      </c>
      <c r="I289">
        <v>0</v>
      </c>
      <c r="J289">
        <v>65</v>
      </c>
      <c r="K289" t="s">
        <v>48</v>
      </c>
      <c r="L289" t="s">
        <v>52</v>
      </c>
      <c r="M289" s="13">
        <v>11320000</v>
      </c>
      <c r="N289" s="13">
        <v>0</v>
      </c>
      <c r="O289">
        <v>7313</v>
      </c>
      <c r="P289">
        <v>581</v>
      </c>
      <c r="Q289">
        <v>7894</v>
      </c>
      <c r="R289">
        <v>0.59905686899999999</v>
      </c>
      <c r="S289">
        <v>1.731144147</v>
      </c>
      <c r="T289" s="11">
        <v>1317738</v>
      </c>
    </row>
    <row r="290" spans="1:20" x14ac:dyDescent="0.3">
      <c r="A290" t="str">
        <f>VLOOKUP(B290,Table14[#All],2,FALSE)</f>
        <v>NORTH INDIA</v>
      </c>
      <c r="B290" t="s">
        <v>200</v>
      </c>
      <c r="C290" t="s">
        <v>478</v>
      </c>
      <c r="D290" t="s">
        <v>485</v>
      </c>
      <c r="E290">
        <v>0</v>
      </c>
      <c r="F290" t="s">
        <v>155</v>
      </c>
      <c r="G290" t="s">
        <v>215</v>
      </c>
      <c r="H290" t="s">
        <v>23</v>
      </c>
      <c r="I290">
        <v>0</v>
      </c>
      <c r="J290">
        <v>48</v>
      </c>
      <c r="K290" t="s">
        <v>48</v>
      </c>
      <c r="L290" t="s">
        <v>29</v>
      </c>
      <c r="M290" s="13">
        <v>10050737</v>
      </c>
      <c r="N290" s="13">
        <v>6786855</v>
      </c>
      <c r="O290">
        <v>4948</v>
      </c>
      <c r="P290">
        <v>19</v>
      </c>
      <c r="Q290">
        <v>4967</v>
      </c>
      <c r="R290">
        <v>0.37693380599999998</v>
      </c>
      <c r="S290">
        <v>1.089256775</v>
      </c>
      <c r="T290" s="11">
        <v>1317738</v>
      </c>
    </row>
    <row r="291" spans="1:20" x14ac:dyDescent="0.3">
      <c r="A291" t="str">
        <f>VLOOKUP(B291,Table14[#All],2,FALSE)</f>
        <v>EAST INDIA</v>
      </c>
      <c r="B291" t="s">
        <v>101</v>
      </c>
      <c r="C291" t="s">
        <v>486</v>
      </c>
      <c r="D291" t="s">
        <v>487</v>
      </c>
      <c r="E291">
        <v>1</v>
      </c>
      <c r="F291" t="s">
        <v>105</v>
      </c>
      <c r="G291" t="s">
        <v>2923</v>
      </c>
      <c r="H291" t="s">
        <v>44</v>
      </c>
      <c r="I291">
        <v>2</v>
      </c>
      <c r="J291">
        <v>60</v>
      </c>
      <c r="K291" t="s">
        <v>48</v>
      </c>
      <c r="L291" t="s">
        <v>29</v>
      </c>
      <c r="M291" s="13">
        <v>40531018</v>
      </c>
      <c r="N291" s="13">
        <v>1496059</v>
      </c>
      <c r="O291">
        <v>647819</v>
      </c>
      <c r="P291">
        <v>625</v>
      </c>
      <c r="Q291">
        <v>648444</v>
      </c>
      <c r="R291">
        <v>37.738585489999998</v>
      </c>
      <c r="S291">
        <v>46.443689059999997</v>
      </c>
      <c r="T291" s="11">
        <v>1718252</v>
      </c>
    </row>
    <row r="292" spans="1:20" x14ac:dyDescent="0.3">
      <c r="A292" t="str">
        <f>VLOOKUP(B292,Table14[#All],2,FALSE)</f>
        <v>EAST INDIA</v>
      </c>
      <c r="B292" t="s">
        <v>101</v>
      </c>
      <c r="C292" t="s">
        <v>486</v>
      </c>
      <c r="D292" t="s">
        <v>488</v>
      </c>
      <c r="E292">
        <v>0</v>
      </c>
      <c r="F292" t="s">
        <v>21</v>
      </c>
      <c r="G292" t="s">
        <v>22</v>
      </c>
      <c r="H292" t="s">
        <v>23</v>
      </c>
      <c r="I292">
        <v>0</v>
      </c>
      <c r="J292">
        <v>68</v>
      </c>
      <c r="K292" t="s">
        <v>48</v>
      </c>
      <c r="L292" t="s">
        <v>79</v>
      </c>
      <c r="M292" s="13">
        <v>4949682</v>
      </c>
      <c r="N292" s="13">
        <v>3370182</v>
      </c>
      <c r="O292">
        <v>537095</v>
      </c>
      <c r="P292">
        <v>1180</v>
      </c>
      <c r="Q292">
        <v>538275</v>
      </c>
      <c r="R292">
        <v>31.326895010000001</v>
      </c>
      <c r="S292">
        <v>38.553023430000003</v>
      </c>
      <c r="T292" s="11">
        <v>1718252</v>
      </c>
    </row>
    <row r="293" spans="1:20" x14ac:dyDescent="0.3">
      <c r="A293" t="str">
        <f>VLOOKUP(B293,Table14[#All],2,FALSE)</f>
        <v>EAST INDIA</v>
      </c>
      <c r="B293" t="s">
        <v>101</v>
      </c>
      <c r="C293" t="s">
        <v>486</v>
      </c>
      <c r="D293" t="s">
        <v>489</v>
      </c>
      <c r="E293">
        <v>0</v>
      </c>
      <c r="F293" t="s">
        <v>490</v>
      </c>
      <c r="G293" t="s">
        <v>491</v>
      </c>
      <c r="H293" t="s">
        <v>23</v>
      </c>
      <c r="I293">
        <v>0</v>
      </c>
      <c r="J293">
        <v>61</v>
      </c>
      <c r="K293" t="s">
        <v>38</v>
      </c>
      <c r="L293" t="s">
        <v>25</v>
      </c>
      <c r="M293" s="13">
        <v>11890602</v>
      </c>
      <c r="N293" s="13">
        <v>0</v>
      </c>
      <c r="O293">
        <v>123817</v>
      </c>
      <c r="P293">
        <v>251</v>
      </c>
      <c r="Q293">
        <v>124068</v>
      </c>
      <c r="R293">
        <v>7.2205939519999998</v>
      </c>
      <c r="S293">
        <v>8.8861576539999998</v>
      </c>
      <c r="T293" s="11">
        <v>1718252</v>
      </c>
    </row>
    <row r="294" spans="1:20" x14ac:dyDescent="0.3">
      <c r="A294" t="str">
        <f>VLOOKUP(B294,Table14[#All],2,FALSE)</f>
        <v>EAST INDIA</v>
      </c>
      <c r="B294" t="s">
        <v>101</v>
      </c>
      <c r="C294" t="s">
        <v>486</v>
      </c>
      <c r="D294" t="s">
        <v>492</v>
      </c>
      <c r="E294">
        <v>0</v>
      </c>
      <c r="F294" t="s">
        <v>31</v>
      </c>
      <c r="G294" t="s">
        <v>32</v>
      </c>
      <c r="H294" t="s">
        <v>44</v>
      </c>
      <c r="I294">
        <v>0</v>
      </c>
      <c r="J294">
        <v>57</v>
      </c>
      <c r="K294" t="s">
        <v>48</v>
      </c>
      <c r="L294" t="s">
        <v>52</v>
      </c>
      <c r="M294" s="13">
        <v>33601000</v>
      </c>
      <c r="N294" s="13">
        <v>0</v>
      </c>
      <c r="O294">
        <v>37236</v>
      </c>
      <c r="P294">
        <v>41</v>
      </c>
      <c r="Q294">
        <v>37277</v>
      </c>
      <c r="R294">
        <v>2.1694722309999999</v>
      </c>
      <c r="S294">
        <v>2.669901174</v>
      </c>
      <c r="T294" s="11">
        <v>1718252</v>
      </c>
    </row>
    <row r="295" spans="1:20" x14ac:dyDescent="0.3">
      <c r="A295" t="str">
        <f>VLOOKUP(B295,Table14[#All],2,FALSE)</f>
        <v>EAST INDIA</v>
      </c>
      <c r="B295" t="s">
        <v>101</v>
      </c>
      <c r="C295" t="s">
        <v>486</v>
      </c>
      <c r="D295" t="s">
        <v>33</v>
      </c>
      <c r="E295">
        <v>0</v>
      </c>
      <c r="F295" t="s">
        <v>33</v>
      </c>
      <c r="G295" t="s">
        <v>2885</v>
      </c>
      <c r="H295" t="s">
        <v>34</v>
      </c>
      <c r="K295" t="s">
        <v>34</v>
      </c>
      <c r="L295" t="s">
        <v>34</v>
      </c>
      <c r="M295" s="13"/>
      <c r="N295" s="13"/>
      <c r="O295">
        <v>17747</v>
      </c>
      <c r="P295">
        <v>32</v>
      </c>
      <c r="Q295">
        <v>17779</v>
      </c>
      <c r="R295">
        <v>1.0347143489999999</v>
      </c>
      <c r="S295">
        <v>1.2733903740000001</v>
      </c>
      <c r="T295" s="11">
        <v>1718252</v>
      </c>
    </row>
    <row r="296" spans="1:20" x14ac:dyDescent="0.3">
      <c r="A296" t="str">
        <f>VLOOKUP(B296,Table14[#All],2,FALSE)</f>
        <v>EAST INDIA</v>
      </c>
      <c r="B296" t="s">
        <v>101</v>
      </c>
      <c r="C296" t="s">
        <v>493</v>
      </c>
      <c r="D296" t="s">
        <v>494</v>
      </c>
      <c r="E296">
        <v>1</v>
      </c>
      <c r="F296" t="s">
        <v>21</v>
      </c>
      <c r="G296" t="s">
        <v>22</v>
      </c>
      <c r="H296" t="s">
        <v>23</v>
      </c>
      <c r="I296">
        <v>0</v>
      </c>
      <c r="J296">
        <v>67</v>
      </c>
      <c r="K296" t="s">
        <v>48</v>
      </c>
      <c r="L296" t="s">
        <v>79</v>
      </c>
      <c r="M296" s="13">
        <v>26521750</v>
      </c>
      <c r="N296" s="13">
        <v>744076</v>
      </c>
      <c r="O296">
        <v>597450</v>
      </c>
      <c r="P296">
        <v>926</v>
      </c>
      <c r="Q296">
        <v>598376</v>
      </c>
      <c r="R296">
        <v>34.516820129999999</v>
      </c>
      <c r="S296">
        <v>41.75136706</v>
      </c>
      <c r="T296" s="11">
        <v>1733578</v>
      </c>
    </row>
    <row r="297" spans="1:20" x14ac:dyDescent="0.3">
      <c r="A297" t="str">
        <f>VLOOKUP(B297,Table14[#All],2,FALSE)</f>
        <v>EAST INDIA</v>
      </c>
      <c r="B297" t="s">
        <v>101</v>
      </c>
      <c r="C297" t="s">
        <v>493</v>
      </c>
      <c r="D297" t="s">
        <v>495</v>
      </c>
      <c r="E297">
        <v>0</v>
      </c>
      <c r="F297" t="s">
        <v>105</v>
      </c>
      <c r="G297" t="s">
        <v>2923</v>
      </c>
      <c r="H297" t="s">
        <v>44</v>
      </c>
      <c r="I297">
        <v>0</v>
      </c>
      <c r="J297">
        <v>73</v>
      </c>
      <c r="K297" t="s">
        <v>48</v>
      </c>
      <c r="L297" t="s">
        <v>29</v>
      </c>
      <c r="M297" s="13">
        <v>136680993</v>
      </c>
      <c r="N297" s="13">
        <v>0</v>
      </c>
      <c r="O297">
        <v>595611</v>
      </c>
      <c r="P297">
        <v>326</v>
      </c>
      <c r="Q297">
        <v>595937</v>
      </c>
      <c r="R297">
        <v>34.376128450000003</v>
      </c>
      <c r="S297">
        <v>41.581187130000004</v>
      </c>
      <c r="T297" s="11">
        <v>1733578</v>
      </c>
    </row>
    <row r="298" spans="1:20" x14ac:dyDescent="0.3">
      <c r="A298" t="str">
        <f>VLOOKUP(B298,Table14[#All],2,FALSE)</f>
        <v>EAST INDIA</v>
      </c>
      <c r="B298" t="s">
        <v>101</v>
      </c>
      <c r="C298" t="s">
        <v>493</v>
      </c>
      <c r="D298" t="s">
        <v>496</v>
      </c>
      <c r="E298">
        <v>0</v>
      </c>
      <c r="F298" t="s">
        <v>87</v>
      </c>
      <c r="G298" t="s">
        <v>88</v>
      </c>
      <c r="H298" t="s">
        <v>23</v>
      </c>
      <c r="I298">
        <v>2</v>
      </c>
      <c r="J298">
        <v>50</v>
      </c>
      <c r="K298" t="s">
        <v>48</v>
      </c>
      <c r="L298" t="s">
        <v>29</v>
      </c>
      <c r="M298" s="13">
        <v>4267888</v>
      </c>
      <c r="N298" s="13">
        <v>0</v>
      </c>
      <c r="O298">
        <v>161103</v>
      </c>
      <c r="P298">
        <v>226</v>
      </c>
      <c r="Q298">
        <v>161329</v>
      </c>
      <c r="R298">
        <v>9.3061287119999996</v>
      </c>
      <c r="S298">
        <v>11.256645150000001</v>
      </c>
      <c r="T298" s="11">
        <v>1733578</v>
      </c>
    </row>
    <row r="299" spans="1:20" x14ac:dyDescent="0.3">
      <c r="A299" t="str">
        <f>VLOOKUP(B299,Table14[#All],2,FALSE)</f>
        <v>EAST INDIA</v>
      </c>
      <c r="B299" t="s">
        <v>101</v>
      </c>
      <c r="C299" t="s">
        <v>493</v>
      </c>
      <c r="D299" t="s">
        <v>497</v>
      </c>
      <c r="E299">
        <v>0</v>
      </c>
      <c r="F299" t="s">
        <v>31</v>
      </c>
      <c r="G299" t="s">
        <v>32</v>
      </c>
      <c r="H299" t="s">
        <v>23</v>
      </c>
      <c r="I299">
        <v>0</v>
      </c>
      <c r="J299">
        <v>39</v>
      </c>
      <c r="K299" t="s">
        <v>48</v>
      </c>
      <c r="L299" t="s">
        <v>59</v>
      </c>
      <c r="M299" s="13">
        <v>16662068</v>
      </c>
      <c r="N299" s="13">
        <v>89517</v>
      </c>
      <c r="O299">
        <v>38481</v>
      </c>
      <c r="P299">
        <v>35</v>
      </c>
      <c r="Q299">
        <v>38516</v>
      </c>
      <c r="R299">
        <v>2.2217633129999999</v>
      </c>
      <c r="S299">
        <v>2.6874334090000001</v>
      </c>
      <c r="T299" s="11">
        <v>1733578</v>
      </c>
    </row>
    <row r="300" spans="1:20" x14ac:dyDescent="0.3">
      <c r="A300" t="str">
        <f>VLOOKUP(B300,Table14[#All],2,FALSE)</f>
        <v>EAST INDIA</v>
      </c>
      <c r="B300" t="s">
        <v>101</v>
      </c>
      <c r="C300" t="s">
        <v>493</v>
      </c>
      <c r="D300" t="s">
        <v>33</v>
      </c>
      <c r="E300">
        <v>0</v>
      </c>
      <c r="F300" t="s">
        <v>33</v>
      </c>
      <c r="G300" t="s">
        <v>2885</v>
      </c>
      <c r="H300" t="s">
        <v>34</v>
      </c>
      <c r="K300" t="s">
        <v>34</v>
      </c>
      <c r="L300" t="s">
        <v>34</v>
      </c>
      <c r="M300" s="13"/>
      <c r="N300" s="13"/>
      <c r="O300">
        <v>18526</v>
      </c>
      <c r="P300">
        <v>14</v>
      </c>
      <c r="Q300">
        <v>18540</v>
      </c>
      <c r="R300">
        <v>1.0694644259999999</v>
      </c>
      <c r="S300">
        <v>1.2936186359999999</v>
      </c>
      <c r="T300" s="11">
        <v>1733578</v>
      </c>
    </row>
    <row r="301" spans="1:20" x14ac:dyDescent="0.3">
      <c r="A301" t="str">
        <f>VLOOKUP(B301,Table14[#All],2,FALSE)</f>
        <v>EAST INDIA</v>
      </c>
      <c r="B301" t="s">
        <v>101</v>
      </c>
      <c r="C301" t="s">
        <v>498</v>
      </c>
      <c r="D301" t="s">
        <v>499</v>
      </c>
      <c r="E301">
        <v>1</v>
      </c>
      <c r="F301" t="s">
        <v>105</v>
      </c>
      <c r="G301" t="s">
        <v>2923</v>
      </c>
      <c r="H301" t="s">
        <v>23</v>
      </c>
      <c r="I301">
        <v>0</v>
      </c>
      <c r="J301">
        <v>61</v>
      </c>
      <c r="K301" t="s">
        <v>38</v>
      </c>
      <c r="L301" t="s">
        <v>79</v>
      </c>
      <c r="M301" s="13">
        <v>20371283</v>
      </c>
      <c r="N301" s="13">
        <v>148598</v>
      </c>
      <c r="O301">
        <v>640490</v>
      </c>
      <c r="P301">
        <v>344</v>
      </c>
      <c r="Q301">
        <v>640834</v>
      </c>
      <c r="R301">
        <v>37.738540209999996</v>
      </c>
      <c r="S301">
        <v>44.514633549999999</v>
      </c>
      <c r="T301" s="11">
        <v>1698089</v>
      </c>
    </row>
    <row r="302" spans="1:20" x14ac:dyDescent="0.3">
      <c r="A302" t="str">
        <f>VLOOKUP(B302,Table14[#All],2,FALSE)</f>
        <v>EAST INDIA</v>
      </c>
      <c r="B302" t="s">
        <v>101</v>
      </c>
      <c r="C302" t="s">
        <v>498</v>
      </c>
      <c r="D302" t="s">
        <v>500</v>
      </c>
      <c r="E302">
        <v>0</v>
      </c>
      <c r="F302" t="s">
        <v>21</v>
      </c>
      <c r="G302" t="s">
        <v>22</v>
      </c>
      <c r="H302" t="s">
        <v>23</v>
      </c>
      <c r="I302">
        <v>1</v>
      </c>
      <c r="J302">
        <v>61</v>
      </c>
      <c r="K302" t="s">
        <v>38</v>
      </c>
      <c r="L302" t="s">
        <v>29</v>
      </c>
      <c r="M302" s="13">
        <v>30401786</v>
      </c>
      <c r="N302" s="13">
        <v>0</v>
      </c>
      <c r="O302">
        <v>550671</v>
      </c>
      <c r="P302">
        <v>852</v>
      </c>
      <c r="Q302">
        <v>551523</v>
      </c>
      <c r="R302">
        <v>32.479039669999999</v>
      </c>
      <c r="S302">
        <v>38.310770400000003</v>
      </c>
      <c r="T302" s="11">
        <v>1698089</v>
      </c>
    </row>
    <row r="303" spans="1:20" x14ac:dyDescent="0.3">
      <c r="A303" t="str">
        <f>VLOOKUP(B303,Table14[#All],2,FALSE)</f>
        <v>EAST INDIA</v>
      </c>
      <c r="B303" t="s">
        <v>101</v>
      </c>
      <c r="C303" t="s">
        <v>498</v>
      </c>
      <c r="D303" t="s">
        <v>501</v>
      </c>
      <c r="E303">
        <v>0</v>
      </c>
      <c r="F303" t="s">
        <v>87</v>
      </c>
      <c r="G303" t="s">
        <v>88</v>
      </c>
      <c r="H303" t="s">
        <v>23</v>
      </c>
      <c r="I303">
        <v>2</v>
      </c>
      <c r="J303">
        <v>58</v>
      </c>
      <c r="K303" t="s">
        <v>38</v>
      </c>
      <c r="L303" t="s">
        <v>29</v>
      </c>
      <c r="M303" s="13">
        <v>5892873</v>
      </c>
      <c r="N303" s="13">
        <v>2811235</v>
      </c>
      <c r="O303">
        <v>175768</v>
      </c>
      <c r="P303">
        <v>152</v>
      </c>
      <c r="Q303">
        <v>175920</v>
      </c>
      <c r="R303">
        <v>10.35988102</v>
      </c>
      <c r="S303">
        <v>12.220035660000001</v>
      </c>
      <c r="T303" s="11">
        <v>1698089</v>
      </c>
    </row>
    <row r="304" spans="1:20" x14ac:dyDescent="0.3">
      <c r="A304" t="str">
        <f>VLOOKUP(B304,Table14[#All],2,FALSE)</f>
        <v>EAST INDIA</v>
      </c>
      <c r="B304" t="s">
        <v>101</v>
      </c>
      <c r="C304" t="s">
        <v>498</v>
      </c>
      <c r="D304" t="s">
        <v>502</v>
      </c>
      <c r="E304">
        <v>0</v>
      </c>
      <c r="F304" t="s">
        <v>31</v>
      </c>
      <c r="G304" t="s">
        <v>32</v>
      </c>
      <c r="H304" t="s">
        <v>23</v>
      </c>
      <c r="I304">
        <v>0</v>
      </c>
      <c r="J304">
        <v>37</v>
      </c>
      <c r="K304" t="s">
        <v>38</v>
      </c>
      <c r="L304" t="s">
        <v>29</v>
      </c>
      <c r="M304" s="13">
        <v>2437669</v>
      </c>
      <c r="N304" s="13">
        <v>513425</v>
      </c>
      <c r="O304">
        <v>38426</v>
      </c>
      <c r="P304">
        <v>46</v>
      </c>
      <c r="Q304">
        <v>38472</v>
      </c>
      <c r="R304">
        <v>2.2656056310000001</v>
      </c>
      <c r="S304">
        <v>2.6724034329999999</v>
      </c>
      <c r="T304" s="11">
        <v>1698089</v>
      </c>
    </row>
    <row r="305" spans="1:20" x14ac:dyDescent="0.3">
      <c r="A305" t="str">
        <f>VLOOKUP(B305,Table14[#All],2,FALSE)</f>
        <v>WEST INDIA</v>
      </c>
      <c r="B305" t="s">
        <v>56</v>
      </c>
      <c r="C305" t="s">
        <v>503</v>
      </c>
      <c r="D305" t="s">
        <v>504</v>
      </c>
      <c r="E305">
        <v>1</v>
      </c>
      <c r="F305" t="s">
        <v>21</v>
      </c>
      <c r="G305" t="s">
        <v>22</v>
      </c>
      <c r="H305" t="s">
        <v>23</v>
      </c>
      <c r="I305">
        <v>0</v>
      </c>
      <c r="J305">
        <v>49</v>
      </c>
      <c r="K305" t="s">
        <v>24</v>
      </c>
      <c r="L305" t="s">
        <v>59</v>
      </c>
      <c r="M305" s="13">
        <v>28350217</v>
      </c>
      <c r="N305" s="13">
        <v>3676869</v>
      </c>
      <c r="O305">
        <v>740448</v>
      </c>
      <c r="P305">
        <v>1825</v>
      </c>
      <c r="Q305">
        <v>742273</v>
      </c>
      <c r="R305">
        <v>40.638512669999997</v>
      </c>
      <c r="S305">
        <v>54.997647530000002</v>
      </c>
      <c r="T305" s="11">
        <v>1826526</v>
      </c>
    </row>
    <row r="306" spans="1:20" x14ac:dyDescent="0.3">
      <c r="A306" t="str">
        <f>VLOOKUP(B306,Table14[#All],2,FALSE)</f>
        <v>WEST INDIA</v>
      </c>
      <c r="B306" t="s">
        <v>56</v>
      </c>
      <c r="C306" t="s">
        <v>503</v>
      </c>
      <c r="D306" t="s">
        <v>505</v>
      </c>
      <c r="E306">
        <v>0</v>
      </c>
      <c r="F306" t="s">
        <v>31</v>
      </c>
      <c r="G306" t="s">
        <v>32</v>
      </c>
      <c r="H306" t="s">
        <v>23</v>
      </c>
      <c r="I306">
        <v>0</v>
      </c>
      <c r="J306">
        <v>53</v>
      </c>
      <c r="K306" t="s">
        <v>24</v>
      </c>
      <c r="L306" t="s">
        <v>79</v>
      </c>
      <c r="M306" s="13">
        <v>69345867</v>
      </c>
      <c r="N306" s="13">
        <v>0</v>
      </c>
      <c r="O306">
        <v>524474</v>
      </c>
      <c r="P306">
        <v>2352</v>
      </c>
      <c r="Q306">
        <v>526826</v>
      </c>
      <c r="R306">
        <v>28.84306054</v>
      </c>
      <c r="S306">
        <v>39.034412750000001</v>
      </c>
      <c r="T306" s="11">
        <v>1826526</v>
      </c>
    </row>
    <row r="307" spans="1:20" x14ac:dyDescent="0.3">
      <c r="A307" t="str">
        <f>VLOOKUP(B307,Table14[#All],2,FALSE)</f>
        <v>WEST INDIA</v>
      </c>
      <c r="B307" t="s">
        <v>56</v>
      </c>
      <c r="C307" t="s">
        <v>503</v>
      </c>
      <c r="D307" t="s">
        <v>33</v>
      </c>
      <c r="E307">
        <v>0</v>
      </c>
      <c r="F307" t="s">
        <v>33</v>
      </c>
      <c r="G307" t="s">
        <v>2885</v>
      </c>
      <c r="H307" t="s">
        <v>34</v>
      </c>
      <c r="K307" t="s">
        <v>34</v>
      </c>
      <c r="L307" t="s">
        <v>34</v>
      </c>
      <c r="M307" s="13"/>
      <c r="N307" s="13"/>
      <c r="O307">
        <v>22823</v>
      </c>
      <c r="P307">
        <v>91</v>
      </c>
      <c r="Q307">
        <v>22914</v>
      </c>
      <c r="R307">
        <v>1.254512665</v>
      </c>
      <c r="S307">
        <v>1.697779787</v>
      </c>
      <c r="T307" s="11">
        <v>1826526</v>
      </c>
    </row>
    <row r="308" spans="1:20" x14ac:dyDescent="0.3">
      <c r="A308" t="str">
        <f>VLOOKUP(B308,Table14[#All],2,FALSE)</f>
        <v>CENTRAL INDIA</v>
      </c>
      <c r="B308" t="s">
        <v>35</v>
      </c>
      <c r="C308" t="s">
        <v>506</v>
      </c>
      <c r="D308" t="s">
        <v>507</v>
      </c>
      <c r="E308">
        <v>1</v>
      </c>
      <c r="F308" t="s">
        <v>21</v>
      </c>
      <c r="G308" t="s">
        <v>22</v>
      </c>
      <c r="H308" t="s">
        <v>23</v>
      </c>
      <c r="I308">
        <v>0</v>
      </c>
      <c r="J308">
        <v>70</v>
      </c>
      <c r="K308" t="s">
        <v>48</v>
      </c>
      <c r="L308" t="s">
        <v>79</v>
      </c>
      <c r="M308" s="13">
        <v>126356142</v>
      </c>
      <c r="N308" s="13">
        <v>13055209</v>
      </c>
      <c r="O308">
        <v>563533</v>
      </c>
      <c r="P308">
        <v>1737</v>
      </c>
      <c r="Q308">
        <v>565270</v>
      </c>
      <c r="R308">
        <v>31.444854549999999</v>
      </c>
      <c r="S308">
        <v>52.880567579999997</v>
      </c>
      <c r="T308" s="11">
        <v>1797655</v>
      </c>
    </row>
    <row r="309" spans="1:20" x14ac:dyDescent="0.3">
      <c r="A309" t="str">
        <f>VLOOKUP(B309,Table14[#All],2,FALSE)</f>
        <v>CENTRAL INDIA</v>
      </c>
      <c r="B309" t="s">
        <v>35</v>
      </c>
      <c r="C309" t="s">
        <v>506</v>
      </c>
      <c r="D309" t="s">
        <v>508</v>
      </c>
      <c r="E309">
        <v>0</v>
      </c>
      <c r="F309" t="s">
        <v>113</v>
      </c>
      <c r="G309" t="s">
        <v>114</v>
      </c>
      <c r="H309" t="s">
        <v>23</v>
      </c>
      <c r="I309">
        <v>2</v>
      </c>
      <c r="J309">
        <v>63</v>
      </c>
      <c r="K309" t="s">
        <v>48</v>
      </c>
      <c r="L309" t="s">
        <v>25</v>
      </c>
      <c r="M309" s="13">
        <v>31857876</v>
      </c>
      <c r="N309" s="13">
        <v>0</v>
      </c>
      <c r="O309">
        <v>397403</v>
      </c>
      <c r="P309">
        <v>585</v>
      </c>
      <c r="Q309">
        <v>397988</v>
      </c>
      <c r="R309">
        <v>22.139287020000001</v>
      </c>
      <c r="S309">
        <v>37.231466959999999</v>
      </c>
      <c r="T309" s="11">
        <v>1797655</v>
      </c>
    </row>
    <row r="310" spans="1:20" x14ac:dyDescent="0.3">
      <c r="A310" t="str">
        <f>VLOOKUP(B310,Table14[#All],2,FALSE)</f>
        <v>CENTRAL INDIA</v>
      </c>
      <c r="B310" t="s">
        <v>35</v>
      </c>
      <c r="C310" t="s">
        <v>506</v>
      </c>
      <c r="D310" t="s">
        <v>509</v>
      </c>
      <c r="E310">
        <v>0</v>
      </c>
      <c r="F310" t="s">
        <v>31</v>
      </c>
      <c r="G310" t="s">
        <v>32</v>
      </c>
      <c r="H310" t="s">
        <v>23</v>
      </c>
      <c r="I310">
        <v>1</v>
      </c>
      <c r="J310">
        <v>61</v>
      </c>
      <c r="K310" t="s">
        <v>24</v>
      </c>
      <c r="L310" t="s">
        <v>79</v>
      </c>
      <c r="M310" s="13">
        <v>1477686028</v>
      </c>
      <c r="N310" s="13">
        <v>46548771</v>
      </c>
      <c r="O310">
        <v>74003</v>
      </c>
      <c r="P310">
        <v>203</v>
      </c>
      <c r="Q310">
        <v>74206</v>
      </c>
      <c r="R310">
        <v>4.1279333349999998</v>
      </c>
      <c r="S310">
        <v>6.9419134180000004</v>
      </c>
      <c r="T310" s="11">
        <v>1797655</v>
      </c>
    </row>
    <row r="311" spans="1:20" x14ac:dyDescent="0.3">
      <c r="A311" t="str">
        <f>VLOOKUP(B311,Table14[#All],2,FALSE)</f>
        <v>EAST INDIA</v>
      </c>
      <c r="B311" t="s">
        <v>309</v>
      </c>
      <c r="C311" t="s">
        <v>510</v>
      </c>
      <c r="D311" t="s">
        <v>511</v>
      </c>
      <c r="E311">
        <v>1</v>
      </c>
      <c r="F311" t="s">
        <v>21</v>
      </c>
      <c r="G311" t="s">
        <v>22</v>
      </c>
      <c r="H311" t="s">
        <v>23</v>
      </c>
      <c r="I311">
        <v>0</v>
      </c>
      <c r="J311">
        <v>59</v>
      </c>
      <c r="K311" t="s">
        <v>48</v>
      </c>
      <c r="L311" t="s">
        <v>29</v>
      </c>
      <c r="M311" s="13">
        <v>11673429</v>
      </c>
      <c r="N311" s="13">
        <v>0</v>
      </c>
      <c r="O311">
        <v>577074</v>
      </c>
      <c r="P311">
        <v>4171</v>
      </c>
      <c r="Q311">
        <v>581245</v>
      </c>
      <c r="R311">
        <v>36.41224339</v>
      </c>
      <c r="S311">
        <v>46.459533299999997</v>
      </c>
      <c r="T311" s="11">
        <v>1596290</v>
      </c>
    </row>
    <row r="312" spans="1:20" x14ac:dyDescent="0.3">
      <c r="A312" t="str">
        <f>VLOOKUP(B312,Table14[#All],2,FALSE)</f>
        <v>EAST INDIA</v>
      </c>
      <c r="B312" t="s">
        <v>309</v>
      </c>
      <c r="C312" t="s">
        <v>510</v>
      </c>
      <c r="D312" t="s">
        <v>512</v>
      </c>
      <c r="E312">
        <v>0</v>
      </c>
      <c r="F312" t="s">
        <v>312</v>
      </c>
      <c r="G312" t="s">
        <v>313</v>
      </c>
      <c r="H312" t="s">
        <v>23</v>
      </c>
      <c r="I312">
        <v>0</v>
      </c>
      <c r="J312">
        <v>69</v>
      </c>
      <c r="K312" t="s">
        <v>48</v>
      </c>
      <c r="L312" t="s">
        <v>79</v>
      </c>
      <c r="M312" s="13">
        <v>90051634</v>
      </c>
      <c r="N312" s="13">
        <v>3227600</v>
      </c>
      <c r="O312">
        <v>516229</v>
      </c>
      <c r="P312">
        <v>1077</v>
      </c>
      <c r="Q312">
        <v>517306</v>
      </c>
      <c r="R312">
        <v>32.406768190000001</v>
      </c>
      <c r="S312">
        <v>41.348820779999997</v>
      </c>
      <c r="T312" s="11">
        <v>1596290</v>
      </c>
    </row>
    <row r="313" spans="1:20" x14ac:dyDescent="0.3">
      <c r="A313" t="str">
        <f>VLOOKUP(B313,Table14[#All],2,FALSE)</f>
        <v>EAST INDIA</v>
      </c>
      <c r="B313" t="s">
        <v>309</v>
      </c>
      <c r="C313" t="s">
        <v>510</v>
      </c>
      <c r="D313" t="s">
        <v>513</v>
      </c>
      <c r="E313">
        <v>0</v>
      </c>
      <c r="F313" t="s">
        <v>31</v>
      </c>
      <c r="G313" t="s">
        <v>32</v>
      </c>
      <c r="H313" t="s">
        <v>23</v>
      </c>
      <c r="I313">
        <v>5</v>
      </c>
      <c r="J313">
        <v>51</v>
      </c>
      <c r="K313" t="s">
        <v>48</v>
      </c>
      <c r="L313" t="s">
        <v>52</v>
      </c>
      <c r="M313" s="13">
        <v>51024740</v>
      </c>
      <c r="N313" s="13">
        <v>13451459</v>
      </c>
      <c r="O313">
        <v>108898</v>
      </c>
      <c r="P313">
        <v>519</v>
      </c>
      <c r="Q313">
        <v>109417</v>
      </c>
      <c r="R313">
        <v>6.85445627</v>
      </c>
      <c r="S313">
        <v>8.7458176069999993</v>
      </c>
      <c r="T313" s="11">
        <v>1596290</v>
      </c>
    </row>
    <row r="314" spans="1:20" x14ac:dyDescent="0.3">
      <c r="A314" t="str">
        <f>VLOOKUP(B314,Table14[#All],2,FALSE)</f>
        <v>EAST INDIA</v>
      </c>
      <c r="B314" t="s">
        <v>309</v>
      </c>
      <c r="C314" t="s">
        <v>510</v>
      </c>
      <c r="D314" t="s">
        <v>33</v>
      </c>
      <c r="E314">
        <v>0</v>
      </c>
      <c r="F314" t="s">
        <v>33</v>
      </c>
      <c r="G314" t="s">
        <v>2885</v>
      </c>
      <c r="H314" t="s">
        <v>34</v>
      </c>
      <c r="K314" t="s">
        <v>34</v>
      </c>
      <c r="L314" t="s">
        <v>34</v>
      </c>
      <c r="M314" s="13"/>
      <c r="N314" s="13"/>
      <c r="O314">
        <v>14127</v>
      </c>
      <c r="P314">
        <v>40</v>
      </c>
      <c r="Q314">
        <v>14167</v>
      </c>
      <c r="R314">
        <v>0.88749537999999994</v>
      </c>
      <c r="S314">
        <v>1.132383433</v>
      </c>
      <c r="T314" s="11">
        <v>1596290</v>
      </c>
    </row>
    <row r="315" spans="1:20" x14ac:dyDescent="0.3">
      <c r="A315" t="str">
        <f>VLOOKUP(B315,Table14[#All],2,FALSE)</f>
        <v>WEST INDIA</v>
      </c>
      <c r="B315" t="s">
        <v>67</v>
      </c>
      <c r="C315" t="s">
        <v>514</v>
      </c>
      <c r="D315" t="s">
        <v>515</v>
      </c>
      <c r="E315">
        <v>1</v>
      </c>
      <c r="F315" t="s">
        <v>21</v>
      </c>
      <c r="G315" t="s">
        <v>22</v>
      </c>
      <c r="H315" t="s">
        <v>23</v>
      </c>
      <c r="I315">
        <v>2</v>
      </c>
      <c r="J315">
        <v>45</v>
      </c>
      <c r="K315" t="s">
        <v>48</v>
      </c>
      <c r="L315" t="s">
        <v>52</v>
      </c>
      <c r="M315" s="13">
        <v>2402250</v>
      </c>
      <c r="N315" s="13">
        <v>0</v>
      </c>
      <c r="O315">
        <v>844104</v>
      </c>
      <c r="P315">
        <v>2422</v>
      </c>
      <c r="Q315">
        <v>846526</v>
      </c>
      <c r="R315">
        <v>43.607690169999998</v>
      </c>
      <c r="S315">
        <v>59.494052529999998</v>
      </c>
      <c r="T315" s="11">
        <v>1941231</v>
      </c>
    </row>
    <row r="316" spans="1:20" x14ac:dyDescent="0.3">
      <c r="A316" t="str">
        <f>VLOOKUP(B316,Table14[#All],2,FALSE)</f>
        <v>WEST INDIA</v>
      </c>
      <c r="B316" t="s">
        <v>67</v>
      </c>
      <c r="C316" t="s">
        <v>514</v>
      </c>
      <c r="D316" t="s">
        <v>516</v>
      </c>
      <c r="E316">
        <v>0</v>
      </c>
      <c r="F316" t="s">
        <v>31</v>
      </c>
      <c r="G316" t="s">
        <v>32</v>
      </c>
      <c r="H316" t="s">
        <v>23</v>
      </c>
      <c r="I316">
        <v>0</v>
      </c>
      <c r="J316">
        <v>55</v>
      </c>
      <c r="K316" t="s">
        <v>48</v>
      </c>
      <c r="L316" t="s">
        <v>29</v>
      </c>
      <c r="M316" s="13">
        <v>45063664</v>
      </c>
      <c r="N316" s="13">
        <v>0</v>
      </c>
      <c r="O316">
        <v>520856</v>
      </c>
      <c r="P316">
        <v>1862</v>
      </c>
      <c r="Q316">
        <v>522718</v>
      </c>
      <c r="R316">
        <v>26.927140560000002</v>
      </c>
      <c r="S316">
        <v>36.736747780000002</v>
      </c>
      <c r="T316" s="11">
        <v>1941231</v>
      </c>
    </row>
    <row r="317" spans="1:20" x14ac:dyDescent="0.3">
      <c r="A317" t="str">
        <f>VLOOKUP(B317,Table14[#All],2,FALSE)</f>
        <v>WEST INDIA</v>
      </c>
      <c r="B317" t="s">
        <v>67</v>
      </c>
      <c r="C317" t="s">
        <v>514</v>
      </c>
      <c r="D317" t="s">
        <v>33</v>
      </c>
      <c r="E317">
        <v>0</v>
      </c>
      <c r="F317" t="s">
        <v>33</v>
      </c>
      <c r="G317" t="s">
        <v>2885</v>
      </c>
      <c r="H317" t="s">
        <v>34</v>
      </c>
      <c r="K317" t="s">
        <v>34</v>
      </c>
      <c r="L317" t="s">
        <v>34</v>
      </c>
      <c r="M317" s="13"/>
      <c r="N317" s="13"/>
      <c r="O317">
        <v>18989</v>
      </c>
      <c r="P317">
        <v>7</v>
      </c>
      <c r="Q317">
        <v>18996</v>
      </c>
      <c r="R317">
        <v>0.97855433000000003</v>
      </c>
      <c r="S317">
        <v>1.335043486</v>
      </c>
      <c r="T317" s="11">
        <v>1941231</v>
      </c>
    </row>
    <row r="318" spans="1:20" x14ac:dyDescent="0.3">
      <c r="A318" t="str">
        <f>VLOOKUP(B318,Table14[#All],2,FALSE)</f>
        <v>WEST INDIA</v>
      </c>
      <c r="B318" t="s">
        <v>67</v>
      </c>
      <c r="C318" t="s">
        <v>514</v>
      </c>
      <c r="D318" t="s">
        <v>517</v>
      </c>
      <c r="E318">
        <v>0</v>
      </c>
      <c r="F318" t="s">
        <v>307</v>
      </c>
      <c r="G318" t="s">
        <v>308</v>
      </c>
      <c r="H318" t="s">
        <v>23</v>
      </c>
      <c r="I318">
        <v>0</v>
      </c>
      <c r="J318">
        <v>39</v>
      </c>
      <c r="K318" t="s">
        <v>38</v>
      </c>
      <c r="L318" t="s">
        <v>314</v>
      </c>
      <c r="M318" s="13">
        <v>295500</v>
      </c>
      <c r="N318" s="13">
        <v>0</v>
      </c>
      <c r="O318">
        <v>16663</v>
      </c>
      <c r="P318">
        <v>36</v>
      </c>
      <c r="Q318">
        <v>16699</v>
      </c>
      <c r="R318">
        <v>0.86022735100000003</v>
      </c>
      <c r="S318">
        <v>1.173609769</v>
      </c>
      <c r="T318" s="11">
        <v>1941231</v>
      </c>
    </row>
    <row r="319" spans="1:20" x14ac:dyDescent="0.3">
      <c r="A319" t="str">
        <f>VLOOKUP(B319,Table14[#All],2,FALSE)</f>
        <v>NORTH EAST INDIA</v>
      </c>
      <c r="B319" t="s">
        <v>347</v>
      </c>
      <c r="C319" t="s">
        <v>518</v>
      </c>
      <c r="D319" t="s">
        <v>519</v>
      </c>
      <c r="E319">
        <v>1</v>
      </c>
      <c r="F319" t="s">
        <v>31</v>
      </c>
      <c r="G319" t="s">
        <v>32</v>
      </c>
      <c r="H319" t="s">
        <v>23</v>
      </c>
      <c r="I319">
        <v>0</v>
      </c>
      <c r="J319">
        <v>44</v>
      </c>
      <c r="K319" t="s">
        <v>48</v>
      </c>
      <c r="L319" t="s">
        <v>29</v>
      </c>
      <c r="M319" s="13">
        <v>7398753</v>
      </c>
      <c r="N319" s="13">
        <v>2703693</v>
      </c>
      <c r="O319">
        <v>643441</v>
      </c>
      <c r="P319">
        <v>1732</v>
      </c>
      <c r="Q319">
        <v>645173</v>
      </c>
      <c r="R319">
        <v>38.285813300000001</v>
      </c>
      <c r="S319">
        <v>44.22603934</v>
      </c>
      <c r="T319" s="11">
        <v>1685149</v>
      </c>
    </row>
    <row r="320" spans="1:20" x14ac:dyDescent="0.3">
      <c r="A320" t="str">
        <f>VLOOKUP(B320,Table14[#All],2,FALSE)</f>
        <v>NORTH EAST INDIA</v>
      </c>
      <c r="B320" t="s">
        <v>347</v>
      </c>
      <c r="C320" t="s">
        <v>518</v>
      </c>
      <c r="D320" t="s">
        <v>520</v>
      </c>
      <c r="E320">
        <v>0</v>
      </c>
      <c r="F320" t="s">
        <v>521</v>
      </c>
      <c r="G320" t="s">
        <v>42</v>
      </c>
      <c r="H320" t="s">
        <v>23</v>
      </c>
      <c r="I320">
        <v>1</v>
      </c>
      <c r="J320">
        <v>66</v>
      </c>
      <c r="K320" t="s">
        <v>48</v>
      </c>
      <c r="L320" t="s">
        <v>79</v>
      </c>
      <c r="M320" s="13">
        <v>23701000</v>
      </c>
      <c r="N320" s="13">
        <v>1032000</v>
      </c>
      <c r="O320">
        <v>501319</v>
      </c>
      <c r="P320">
        <v>3547</v>
      </c>
      <c r="Q320">
        <v>504866</v>
      </c>
      <c r="R320">
        <v>29.95972463</v>
      </c>
      <c r="S320">
        <v>34.608118410000003</v>
      </c>
      <c r="T320" s="11">
        <v>1685149</v>
      </c>
    </row>
    <row r="321" spans="1:20" x14ac:dyDescent="0.3">
      <c r="A321" t="str">
        <f>VLOOKUP(B321,Table14[#All],2,FALSE)</f>
        <v>NORTH EAST INDIA</v>
      </c>
      <c r="B321" t="s">
        <v>347</v>
      </c>
      <c r="C321" t="s">
        <v>518</v>
      </c>
      <c r="D321" t="s">
        <v>522</v>
      </c>
      <c r="E321">
        <v>0</v>
      </c>
      <c r="F321" t="s">
        <v>523</v>
      </c>
      <c r="G321" t="s">
        <v>524</v>
      </c>
      <c r="H321" t="s">
        <v>23</v>
      </c>
      <c r="I321">
        <v>2</v>
      </c>
      <c r="J321">
        <v>44</v>
      </c>
      <c r="K321" t="s">
        <v>48</v>
      </c>
      <c r="L321" t="s">
        <v>39</v>
      </c>
      <c r="M321" s="13">
        <v>3389683</v>
      </c>
      <c r="N321" s="13">
        <v>430436</v>
      </c>
      <c r="O321">
        <v>248360</v>
      </c>
      <c r="P321">
        <v>307</v>
      </c>
      <c r="Q321">
        <v>248667</v>
      </c>
      <c r="R321">
        <v>14.756380589999999</v>
      </c>
      <c r="S321">
        <v>17.04590323</v>
      </c>
      <c r="T321" s="11">
        <v>1685149</v>
      </c>
    </row>
    <row r="322" spans="1:20" x14ac:dyDescent="0.3">
      <c r="A322" t="str">
        <f>VLOOKUP(B322,Table14[#All],2,FALSE)</f>
        <v>NORTH EAST INDIA</v>
      </c>
      <c r="B322" t="s">
        <v>347</v>
      </c>
      <c r="C322" t="s">
        <v>518</v>
      </c>
      <c r="D322" t="s">
        <v>525</v>
      </c>
      <c r="E322">
        <v>0</v>
      </c>
      <c r="F322" t="s">
        <v>105</v>
      </c>
      <c r="G322" t="s">
        <v>2923</v>
      </c>
      <c r="H322" t="s">
        <v>23</v>
      </c>
      <c r="I322">
        <v>0</v>
      </c>
      <c r="J322">
        <v>65</v>
      </c>
      <c r="K322" t="s">
        <v>48</v>
      </c>
      <c r="L322" t="s">
        <v>52</v>
      </c>
      <c r="M322" s="13">
        <v>1360000</v>
      </c>
      <c r="N322" s="13">
        <v>0</v>
      </c>
      <c r="O322">
        <v>20405</v>
      </c>
      <c r="P322">
        <v>61</v>
      </c>
      <c r="Q322">
        <v>20466</v>
      </c>
      <c r="R322">
        <v>1.214492012</v>
      </c>
      <c r="S322">
        <v>1.4029262250000001</v>
      </c>
      <c r="T322" s="11">
        <v>1685149</v>
      </c>
    </row>
    <row r="323" spans="1:20" x14ac:dyDescent="0.3">
      <c r="A323" t="str">
        <f>VLOOKUP(B323,Table14[#All],2,FALSE)</f>
        <v>EAST INDIA</v>
      </c>
      <c r="B323" t="s">
        <v>101</v>
      </c>
      <c r="C323" t="s">
        <v>526</v>
      </c>
      <c r="D323" t="s">
        <v>527</v>
      </c>
      <c r="E323">
        <v>1</v>
      </c>
      <c r="F323" t="s">
        <v>21</v>
      </c>
      <c r="G323" t="s">
        <v>22</v>
      </c>
      <c r="H323" t="s">
        <v>23</v>
      </c>
      <c r="I323">
        <v>24</v>
      </c>
      <c r="J323">
        <v>57</v>
      </c>
      <c r="K323" t="s">
        <v>48</v>
      </c>
      <c r="L323" t="s">
        <v>61</v>
      </c>
      <c r="M323" s="13">
        <v>8055691</v>
      </c>
      <c r="N323" s="13">
        <v>1100000</v>
      </c>
      <c r="O323">
        <v>471490</v>
      </c>
      <c r="P323">
        <v>1504</v>
      </c>
      <c r="Q323">
        <v>472994</v>
      </c>
      <c r="R323">
        <v>32.928417719999999</v>
      </c>
      <c r="S323">
        <v>42.816550030000002</v>
      </c>
      <c r="T323" s="11">
        <v>1436431</v>
      </c>
    </row>
    <row r="324" spans="1:20" x14ac:dyDescent="0.3">
      <c r="A324" t="str">
        <f>VLOOKUP(B324,Table14[#All],2,FALSE)</f>
        <v>EAST INDIA</v>
      </c>
      <c r="B324" t="s">
        <v>101</v>
      </c>
      <c r="C324" t="s">
        <v>526</v>
      </c>
      <c r="D324" t="s">
        <v>528</v>
      </c>
      <c r="E324">
        <v>0</v>
      </c>
      <c r="F324" t="s">
        <v>105</v>
      </c>
      <c r="G324" t="s">
        <v>2923</v>
      </c>
      <c r="H324" t="s">
        <v>23</v>
      </c>
      <c r="I324">
        <v>0</v>
      </c>
      <c r="J324">
        <v>68</v>
      </c>
      <c r="K324" t="s">
        <v>48</v>
      </c>
      <c r="L324" t="s">
        <v>29</v>
      </c>
      <c r="M324" s="13">
        <v>66207289</v>
      </c>
      <c r="N324" s="13">
        <v>15925213</v>
      </c>
      <c r="O324">
        <v>457870</v>
      </c>
      <c r="P324">
        <v>267</v>
      </c>
      <c r="Q324">
        <v>458137</v>
      </c>
      <c r="R324">
        <v>31.894118129999999</v>
      </c>
      <c r="S324">
        <v>41.4716588</v>
      </c>
      <c r="T324" s="11">
        <v>1436431</v>
      </c>
    </row>
    <row r="325" spans="1:20" x14ac:dyDescent="0.3">
      <c r="A325" t="str">
        <f>VLOOKUP(B325,Table14[#All],2,FALSE)</f>
        <v>EAST INDIA</v>
      </c>
      <c r="B325" t="s">
        <v>101</v>
      </c>
      <c r="C325" t="s">
        <v>526</v>
      </c>
      <c r="D325" t="s">
        <v>529</v>
      </c>
      <c r="E325">
        <v>0</v>
      </c>
      <c r="F325" t="s">
        <v>87</v>
      </c>
      <c r="G325" t="s">
        <v>88</v>
      </c>
      <c r="H325" t="s">
        <v>44</v>
      </c>
      <c r="I325">
        <v>0</v>
      </c>
      <c r="J325">
        <v>47</v>
      </c>
      <c r="K325" t="s">
        <v>48</v>
      </c>
      <c r="L325" t="s">
        <v>52</v>
      </c>
      <c r="M325" s="13">
        <v>57140</v>
      </c>
      <c r="N325" s="13">
        <v>0</v>
      </c>
      <c r="O325">
        <v>117354</v>
      </c>
      <c r="P325">
        <v>102</v>
      </c>
      <c r="Q325">
        <v>117456</v>
      </c>
      <c r="R325">
        <v>8.1769329679999991</v>
      </c>
      <c r="S325">
        <v>10.63239851</v>
      </c>
      <c r="T325" s="11">
        <v>1436431</v>
      </c>
    </row>
    <row r="326" spans="1:20" x14ac:dyDescent="0.3">
      <c r="A326" t="str">
        <f>VLOOKUP(B326,Table14[#All],2,FALSE)</f>
        <v>EAST INDIA</v>
      </c>
      <c r="B326" t="s">
        <v>101</v>
      </c>
      <c r="C326" t="s">
        <v>526</v>
      </c>
      <c r="D326" t="s">
        <v>530</v>
      </c>
      <c r="E326">
        <v>0</v>
      </c>
      <c r="F326" t="s">
        <v>31</v>
      </c>
      <c r="G326" t="s">
        <v>32</v>
      </c>
      <c r="H326" t="s">
        <v>23</v>
      </c>
      <c r="I326">
        <v>0</v>
      </c>
      <c r="J326">
        <v>44</v>
      </c>
      <c r="K326" t="s">
        <v>48</v>
      </c>
      <c r="L326" t="s">
        <v>66</v>
      </c>
      <c r="M326" s="13">
        <v>2809421</v>
      </c>
      <c r="N326" s="13">
        <v>0</v>
      </c>
      <c r="O326">
        <v>15784</v>
      </c>
      <c r="P326">
        <v>32</v>
      </c>
      <c r="Q326">
        <v>15816</v>
      </c>
      <c r="R326">
        <v>1.1010622859999999</v>
      </c>
      <c r="S326">
        <v>1.4317022100000001</v>
      </c>
      <c r="T326" s="11">
        <v>1436431</v>
      </c>
    </row>
    <row r="327" spans="1:20" x14ac:dyDescent="0.3">
      <c r="A327" t="str">
        <f>VLOOKUP(B327,Table14[#All],2,FALSE)</f>
        <v>EAST INDIA</v>
      </c>
      <c r="B327" t="s">
        <v>101</v>
      </c>
      <c r="C327" t="s">
        <v>526</v>
      </c>
      <c r="D327" t="s">
        <v>33</v>
      </c>
      <c r="E327">
        <v>0</v>
      </c>
      <c r="F327" t="s">
        <v>33</v>
      </c>
      <c r="G327" t="s">
        <v>2885</v>
      </c>
      <c r="H327" t="s">
        <v>34</v>
      </c>
      <c r="K327" t="s">
        <v>34</v>
      </c>
      <c r="L327" t="s">
        <v>34</v>
      </c>
      <c r="M327" s="13"/>
      <c r="N327" s="13"/>
      <c r="O327">
        <v>12711</v>
      </c>
      <c r="P327">
        <v>20</v>
      </c>
      <c r="Q327">
        <v>12731</v>
      </c>
      <c r="R327">
        <v>0.88629387699999995</v>
      </c>
      <c r="S327">
        <v>1.1524406199999999</v>
      </c>
      <c r="T327" s="11">
        <v>1436431</v>
      </c>
    </row>
    <row r="328" spans="1:20" x14ac:dyDescent="0.3">
      <c r="A328" t="str">
        <f>VLOOKUP(B328,Table14[#All],2,FALSE)</f>
        <v>EAST INDIA</v>
      </c>
      <c r="B328" t="s">
        <v>101</v>
      </c>
      <c r="C328" t="s">
        <v>531</v>
      </c>
      <c r="D328" t="s">
        <v>532</v>
      </c>
      <c r="E328">
        <v>1</v>
      </c>
      <c r="F328" t="s">
        <v>105</v>
      </c>
      <c r="G328" t="s">
        <v>2923</v>
      </c>
      <c r="H328" t="s">
        <v>44</v>
      </c>
      <c r="I328">
        <v>0</v>
      </c>
      <c r="J328">
        <v>28</v>
      </c>
      <c r="K328" t="s">
        <v>48</v>
      </c>
      <c r="L328" t="s">
        <v>25</v>
      </c>
      <c r="M328" s="13">
        <v>29088391</v>
      </c>
      <c r="N328" s="13">
        <v>16881608</v>
      </c>
      <c r="O328">
        <v>781920</v>
      </c>
      <c r="P328">
        <v>158</v>
      </c>
      <c r="Q328">
        <v>782078</v>
      </c>
      <c r="R328">
        <v>46.597833479999998</v>
      </c>
      <c r="S328">
        <v>54.547001639999998</v>
      </c>
      <c r="T328" s="11">
        <v>1678357</v>
      </c>
    </row>
    <row r="329" spans="1:20" x14ac:dyDescent="0.3">
      <c r="A329" t="str">
        <f>VLOOKUP(B329,Table14[#All],2,FALSE)</f>
        <v>EAST INDIA</v>
      </c>
      <c r="B329" t="s">
        <v>101</v>
      </c>
      <c r="C329" t="s">
        <v>531</v>
      </c>
      <c r="D329" t="s">
        <v>533</v>
      </c>
      <c r="E329">
        <v>0</v>
      </c>
      <c r="F329" t="s">
        <v>21</v>
      </c>
      <c r="G329" t="s">
        <v>22</v>
      </c>
      <c r="H329" t="s">
        <v>23</v>
      </c>
      <c r="I329">
        <v>14</v>
      </c>
      <c r="J329">
        <v>42</v>
      </c>
      <c r="K329" t="s">
        <v>48</v>
      </c>
      <c r="L329" t="s">
        <v>29</v>
      </c>
      <c r="M329" s="13">
        <v>5399604</v>
      </c>
      <c r="N329" s="13">
        <v>0</v>
      </c>
      <c r="O329">
        <v>431105</v>
      </c>
      <c r="P329">
        <v>604</v>
      </c>
      <c r="Q329">
        <v>431709</v>
      </c>
      <c r="R329">
        <v>25.72211991</v>
      </c>
      <c r="S329">
        <v>30.110080490000001</v>
      </c>
      <c r="T329" s="11">
        <v>1678357</v>
      </c>
    </row>
    <row r="330" spans="1:20" x14ac:dyDescent="0.3">
      <c r="A330" t="str">
        <f>VLOOKUP(B330,Table14[#All],2,FALSE)</f>
        <v>EAST INDIA</v>
      </c>
      <c r="B330" t="s">
        <v>101</v>
      </c>
      <c r="C330" t="s">
        <v>531</v>
      </c>
      <c r="D330" t="s">
        <v>534</v>
      </c>
      <c r="E330">
        <v>0</v>
      </c>
      <c r="F330" t="s">
        <v>31</v>
      </c>
      <c r="G330" t="s">
        <v>32</v>
      </c>
      <c r="H330" t="s">
        <v>23</v>
      </c>
      <c r="I330">
        <v>1</v>
      </c>
      <c r="J330">
        <v>51</v>
      </c>
      <c r="K330" t="s">
        <v>48</v>
      </c>
      <c r="L330" t="s">
        <v>29</v>
      </c>
      <c r="M330" s="13">
        <v>2294651</v>
      </c>
      <c r="N330" s="13">
        <v>0</v>
      </c>
      <c r="O330">
        <v>104137</v>
      </c>
      <c r="P330">
        <v>46</v>
      </c>
      <c r="Q330">
        <v>104183</v>
      </c>
      <c r="R330">
        <v>6.2074397760000002</v>
      </c>
      <c r="S330">
        <v>7.266372756</v>
      </c>
      <c r="T330" s="11">
        <v>1678357</v>
      </c>
    </row>
    <row r="331" spans="1:20" x14ac:dyDescent="0.3">
      <c r="A331" t="str">
        <f>VLOOKUP(B331,Table14[#All],2,FALSE)</f>
        <v>EAST INDIA</v>
      </c>
      <c r="B331" t="s">
        <v>101</v>
      </c>
      <c r="C331" t="s">
        <v>531</v>
      </c>
      <c r="D331" t="s">
        <v>535</v>
      </c>
      <c r="E331">
        <v>0</v>
      </c>
      <c r="F331" t="s">
        <v>87</v>
      </c>
      <c r="G331" t="s">
        <v>2924</v>
      </c>
      <c r="H331" t="s">
        <v>23</v>
      </c>
      <c r="I331">
        <v>0</v>
      </c>
      <c r="J331">
        <v>70</v>
      </c>
      <c r="K331" t="s">
        <v>48</v>
      </c>
      <c r="L331" t="s">
        <v>52</v>
      </c>
      <c r="M331" s="13">
        <v>6037297</v>
      </c>
      <c r="N331" s="13">
        <v>0</v>
      </c>
      <c r="O331">
        <v>68278</v>
      </c>
      <c r="P331">
        <v>38</v>
      </c>
      <c r="Q331">
        <v>68316</v>
      </c>
      <c r="R331">
        <v>4.0704093349999999</v>
      </c>
      <c r="S331">
        <v>4.7647842850000002</v>
      </c>
      <c r="T331" s="11">
        <v>1678357</v>
      </c>
    </row>
    <row r="332" spans="1:20" x14ac:dyDescent="0.3">
      <c r="A332" t="str">
        <f>VLOOKUP(B332,Table14[#All],2,FALSE)</f>
        <v>CENTRAL INDIA</v>
      </c>
      <c r="B332" t="s">
        <v>536</v>
      </c>
      <c r="C332" t="s">
        <v>537</v>
      </c>
      <c r="D332" t="s">
        <v>538</v>
      </c>
      <c r="E332">
        <v>1</v>
      </c>
      <c r="F332" t="s">
        <v>31</v>
      </c>
      <c r="G332" t="s">
        <v>32</v>
      </c>
      <c r="H332" t="s">
        <v>23</v>
      </c>
      <c r="I332">
        <v>1</v>
      </c>
      <c r="J332">
        <v>38</v>
      </c>
      <c r="K332" t="s">
        <v>24</v>
      </c>
      <c r="L332" t="s">
        <v>29</v>
      </c>
      <c r="M332" s="13">
        <v>7721293</v>
      </c>
      <c r="N332" s="13">
        <v>1801236</v>
      </c>
      <c r="O332">
        <v>401539</v>
      </c>
      <c r="P332">
        <v>988</v>
      </c>
      <c r="Q332">
        <v>402527</v>
      </c>
      <c r="R332">
        <v>29.187193010000001</v>
      </c>
      <c r="S332">
        <v>44.051672150000002</v>
      </c>
      <c r="T332" s="11">
        <v>1379122</v>
      </c>
    </row>
    <row r="333" spans="1:20" x14ac:dyDescent="0.3">
      <c r="A333" t="str">
        <f>VLOOKUP(B333,Table14[#All],2,FALSE)</f>
        <v>CENTRAL INDIA</v>
      </c>
      <c r="B333" t="s">
        <v>536</v>
      </c>
      <c r="C333" t="s">
        <v>537</v>
      </c>
      <c r="D333" t="s">
        <v>539</v>
      </c>
      <c r="E333">
        <v>0</v>
      </c>
      <c r="F333" t="s">
        <v>21</v>
      </c>
      <c r="G333" t="s">
        <v>22</v>
      </c>
      <c r="H333" t="s">
        <v>23</v>
      </c>
      <c r="I333">
        <v>2</v>
      </c>
      <c r="J333">
        <v>46</v>
      </c>
      <c r="K333" t="s">
        <v>24</v>
      </c>
      <c r="L333" t="s">
        <v>61</v>
      </c>
      <c r="M333" s="13">
        <v>16073844</v>
      </c>
      <c r="N333" s="13">
        <v>141005</v>
      </c>
      <c r="O333">
        <v>361727</v>
      </c>
      <c r="P333">
        <v>1818</v>
      </c>
      <c r="Q333">
        <v>363545</v>
      </c>
      <c r="R333">
        <v>26.360612039999999</v>
      </c>
      <c r="S333">
        <v>39.785567559999997</v>
      </c>
      <c r="T333" s="11">
        <v>1379122</v>
      </c>
    </row>
    <row r="334" spans="1:20" x14ac:dyDescent="0.3">
      <c r="A334" t="str">
        <f>VLOOKUP(B334,Table14[#All],2,FALSE)</f>
        <v>CENTRAL INDIA</v>
      </c>
      <c r="B334" t="s">
        <v>536</v>
      </c>
      <c r="C334" t="s">
        <v>537</v>
      </c>
      <c r="D334" t="s">
        <v>33</v>
      </c>
      <c r="E334">
        <v>0</v>
      </c>
      <c r="F334" t="s">
        <v>33</v>
      </c>
      <c r="G334" t="s">
        <v>2885</v>
      </c>
      <c r="H334" t="s">
        <v>34</v>
      </c>
      <c r="K334" t="s">
        <v>34</v>
      </c>
      <c r="L334" t="s">
        <v>34</v>
      </c>
      <c r="M334" s="13"/>
      <c r="N334" s="13"/>
      <c r="O334">
        <v>41656</v>
      </c>
      <c r="P334">
        <v>11</v>
      </c>
      <c r="Q334">
        <v>41667</v>
      </c>
      <c r="R334">
        <v>3.0212700539999999</v>
      </c>
      <c r="S334">
        <v>4.5599451059999998</v>
      </c>
      <c r="T334" s="11">
        <v>1379122</v>
      </c>
    </row>
    <row r="335" spans="1:20" x14ac:dyDescent="0.3">
      <c r="A335" t="str">
        <f>VLOOKUP(B335,Table14[#All],2,FALSE)</f>
        <v>CENTRAL INDIA</v>
      </c>
      <c r="B335" t="s">
        <v>536</v>
      </c>
      <c r="C335" t="s">
        <v>537</v>
      </c>
      <c r="D335" t="s">
        <v>540</v>
      </c>
      <c r="E335">
        <v>0</v>
      </c>
      <c r="F335" t="s">
        <v>87</v>
      </c>
      <c r="G335" t="s">
        <v>2924</v>
      </c>
      <c r="H335" t="s">
        <v>23</v>
      </c>
      <c r="I335">
        <v>0</v>
      </c>
      <c r="J335">
        <v>42</v>
      </c>
      <c r="K335" t="s">
        <v>24</v>
      </c>
      <c r="L335" t="s">
        <v>29</v>
      </c>
      <c r="M335" s="13">
        <v>1058000</v>
      </c>
      <c r="N335" s="13">
        <v>0</v>
      </c>
      <c r="O335">
        <v>38388</v>
      </c>
      <c r="P335">
        <v>7</v>
      </c>
      <c r="Q335">
        <v>38395</v>
      </c>
      <c r="R335">
        <v>2.7840176579999998</v>
      </c>
      <c r="S335">
        <v>4.2018646009999996</v>
      </c>
      <c r="T335" s="11">
        <v>1379122</v>
      </c>
    </row>
    <row r="336" spans="1:20" x14ac:dyDescent="0.3">
      <c r="A336" t="str">
        <f>VLOOKUP(B336,Table14[#All],2,FALSE)</f>
        <v>CENTRAL INDIA</v>
      </c>
      <c r="B336" t="s">
        <v>536</v>
      </c>
      <c r="C336" t="s">
        <v>537</v>
      </c>
      <c r="D336" t="s">
        <v>541</v>
      </c>
      <c r="E336">
        <v>0</v>
      </c>
      <c r="F336" t="s">
        <v>41</v>
      </c>
      <c r="G336" t="s">
        <v>42</v>
      </c>
      <c r="H336" t="s">
        <v>23</v>
      </c>
      <c r="I336">
        <v>0</v>
      </c>
      <c r="J336">
        <v>55</v>
      </c>
      <c r="K336" t="s">
        <v>24</v>
      </c>
      <c r="L336" t="s">
        <v>66</v>
      </c>
      <c r="M336" s="13">
        <v>547094</v>
      </c>
      <c r="N336" s="13">
        <v>0</v>
      </c>
      <c r="O336">
        <v>30422</v>
      </c>
      <c r="P336">
        <v>27</v>
      </c>
      <c r="Q336">
        <v>30449</v>
      </c>
      <c r="R336">
        <v>2.207853982</v>
      </c>
      <c r="S336">
        <v>3.3322717869999998</v>
      </c>
      <c r="T336" s="11">
        <v>1379122</v>
      </c>
    </row>
    <row r="337" spans="1:20" x14ac:dyDescent="0.3">
      <c r="A337" t="str">
        <f>VLOOKUP(B337,Table14[#All],2,FALSE)</f>
        <v>CENTRAL INDIA</v>
      </c>
      <c r="B337" t="s">
        <v>536</v>
      </c>
      <c r="C337" t="s">
        <v>537</v>
      </c>
      <c r="D337" t="s">
        <v>542</v>
      </c>
      <c r="E337">
        <v>0</v>
      </c>
      <c r="F337" t="s">
        <v>158</v>
      </c>
      <c r="G337" t="s">
        <v>543</v>
      </c>
      <c r="H337" t="s">
        <v>23</v>
      </c>
      <c r="I337">
        <v>0</v>
      </c>
      <c r="J337">
        <v>38</v>
      </c>
      <c r="K337" t="s">
        <v>24</v>
      </c>
      <c r="L337" t="s">
        <v>314</v>
      </c>
      <c r="M337" s="13">
        <v>13538941</v>
      </c>
      <c r="N337" s="13">
        <v>0</v>
      </c>
      <c r="O337">
        <v>13929</v>
      </c>
      <c r="P337">
        <v>1</v>
      </c>
      <c r="Q337">
        <v>13930</v>
      </c>
      <c r="R337">
        <v>1.0100629240000001</v>
      </c>
      <c r="S337">
        <v>1.5244686519999999</v>
      </c>
      <c r="T337" s="11">
        <v>1379122</v>
      </c>
    </row>
    <row r="338" spans="1:20" x14ac:dyDescent="0.3">
      <c r="A338" t="str">
        <f>VLOOKUP(B338,Table14[#All],2,FALSE)</f>
        <v>CENTRAL INDIA</v>
      </c>
      <c r="B338" t="s">
        <v>536</v>
      </c>
      <c r="C338" t="s">
        <v>537</v>
      </c>
      <c r="D338" t="s">
        <v>544</v>
      </c>
      <c r="E338">
        <v>0</v>
      </c>
      <c r="F338" t="s">
        <v>73</v>
      </c>
      <c r="G338" t="s">
        <v>74</v>
      </c>
      <c r="H338" t="s">
        <v>23</v>
      </c>
      <c r="I338">
        <v>0</v>
      </c>
      <c r="J338">
        <v>29</v>
      </c>
      <c r="K338" t="s">
        <v>24</v>
      </c>
      <c r="L338" t="s">
        <v>29</v>
      </c>
      <c r="M338" s="13">
        <v>3444229</v>
      </c>
      <c r="N338" s="13">
        <v>600000</v>
      </c>
      <c r="O338">
        <v>12404</v>
      </c>
      <c r="P338">
        <v>17</v>
      </c>
      <c r="Q338">
        <v>12421</v>
      </c>
      <c r="R338">
        <v>0.90064548300000002</v>
      </c>
      <c r="S338">
        <v>1.359327001</v>
      </c>
      <c r="T338" s="11">
        <v>1379122</v>
      </c>
    </row>
    <row r="339" spans="1:20" x14ac:dyDescent="0.3">
      <c r="A339" t="str">
        <f>VLOOKUP(B339,Table14[#All],2,FALSE)</f>
        <v>CENTRAL INDIA</v>
      </c>
      <c r="B339" t="s">
        <v>536</v>
      </c>
      <c r="C339" t="s">
        <v>537</v>
      </c>
      <c r="D339" t="s">
        <v>545</v>
      </c>
      <c r="E339">
        <v>0</v>
      </c>
      <c r="F339" t="s">
        <v>546</v>
      </c>
      <c r="G339" t="s">
        <v>547</v>
      </c>
      <c r="H339" t="s">
        <v>23</v>
      </c>
      <c r="I339">
        <v>0</v>
      </c>
      <c r="J339">
        <v>40</v>
      </c>
      <c r="K339" t="s">
        <v>24</v>
      </c>
      <c r="L339" t="s">
        <v>25</v>
      </c>
      <c r="M339" s="13">
        <v>1726000</v>
      </c>
      <c r="N339" s="13">
        <v>0</v>
      </c>
      <c r="O339">
        <v>9910</v>
      </c>
      <c r="P339">
        <v>2</v>
      </c>
      <c r="Q339">
        <v>9912</v>
      </c>
      <c r="R339">
        <v>0.71871814099999998</v>
      </c>
      <c r="S339">
        <v>1.084747543</v>
      </c>
      <c r="T339" s="11">
        <v>1379122</v>
      </c>
    </row>
    <row r="340" spans="1:20" x14ac:dyDescent="0.3">
      <c r="A340" t="str">
        <f>VLOOKUP(B340,Table14[#All],2,FALSE)</f>
        <v>CENTRAL INDIA</v>
      </c>
      <c r="B340" t="s">
        <v>35</v>
      </c>
      <c r="C340" t="s">
        <v>548</v>
      </c>
      <c r="D340" t="s">
        <v>549</v>
      </c>
      <c r="E340">
        <v>1</v>
      </c>
      <c r="F340" t="s">
        <v>21</v>
      </c>
      <c r="G340" t="s">
        <v>22</v>
      </c>
      <c r="H340" t="s">
        <v>23</v>
      </c>
      <c r="I340">
        <v>5</v>
      </c>
      <c r="J340">
        <v>45</v>
      </c>
      <c r="K340" t="s">
        <v>48</v>
      </c>
      <c r="L340" t="s">
        <v>29</v>
      </c>
      <c r="M340" s="13">
        <v>8662344</v>
      </c>
      <c r="N340" s="13">
        <v>322490</v>
      </c>
      <c r="O340">
        <v>469214</v>
      </c>
      <c r="P340">
        <v>1948</v>
      </c>
      <c r="Q340">
        <v>471162</v>
      </c>
      <c r="R340">
        <v>25.534149530000001</v>
      </c>
      <c r="S340">
        <v>44.65139817</v>
      </c>
      <c r="T340" s="11">
        <v>1845223</v>
      </c>
    </row>
    <row r="341" spans="1:20" x14ac:dyDescent="0.3">
      <c r="A341" t="str">
        <f>VLOOKUP(B341,Table14[#All],2,FALSE)</f>
        <v>CENTRAL INDIA</v>
      </c>
      <c r="B341" t="s">
        <v>35</v>
      </c>
      <c r="C341" t="s">
        <v>548</v>
      </c>
      <c r="D341" t="s">
        <v>550</v>
      </c>
      <c r="E341">
        <v>0</v>
      </c>
      <c r="F341" t="s">
        <v>41</v>
      </c>
      <c r="G341" t="s">
        <v>42</v>
      </c>
      <c r="H341" t="s">
        <v>23</v>
      </c>
      <c r="I341">
        <v>3</v>
      </c>
      <c r="J341">
        <v>65</v>
      </c>
      <c r="K341" t="s">
        <v>48</v>
      </c>
      <c r="L341" t="s">
        <v>59</v>
      </c>
      <c r="M341" s="13">
        <v>66059943</v>
      </c>
      <c r="N341" s="13">
        <v>1166159</v>
      </c>
      <c r="O341">
        <v>437641</v>
      </c>
      <c r="P341">
        <v>3167</v>
      </c>
      <c r="Q341">
        <v>440808</v>
      </c>
      <c r="R341">
        <v>23.889145110000001</v>
      </c>
      <c r="S341">
        <v>41.774789830000003</v>
      </c>
      <c r="T341" s="11">
        <v>1845223</v>
      </c>
    </row>
    <row r="342" spans="1:20" x14ac:dyDescent="0.3">
      <c r="A342" t="str">
        <f>VLOOKUP(B342,Table14[#All],2,FALSE)</f>
        <v>CENTRAL INDIA</v>
      </c>
      <c r="B342" t="s">
        <v>35</v>
      </c>
      <c r="C342" t="s">
        <v>548</v>
      </c>
      <c r="D342" t="s">
        <v>551</v>
      </c>
      <c r="E342">
        <v>0</v>
      </c>
      <c r="F342" t="s">
        <v>31</v>
      </c>
      <c r="G342" t="s">
        <v>32</v>
      </c>
      <c r="H342" t="s">
        <v>23</v>
      </c>
      <c r="I342">
        <v>0</v>
      </c>
      <c r="J342">
        <v>50</v>
      </c>
      <c r="K342" t="s">
        <v>48</v>
      </c>
      <c r="L342" t="s">
        <v>52</v>
      </c>
      <c r="M342" s="13">
        <v>52812489</v>
      </c>
      <c r="N342" s="13">
        <v>0</v>
      </c>
      <c r="O342">
        <v>86453</v>
      </c>
      <c r="P342">
        <v>467</v>
      </c>
      <c r="Q342">
        <v>86920</v>
      </c>
      <c r="R342">
        <v>4.710541761</v>
      </c>
      <c r="S342">
        <v>8.2372931789999999</v>
      </c>
      <c r="T342" s="11">
        <v>1845223</v>
      </c>
    </row>
    <row r="343" spans="1:20" x14ac:dyDescent="0.3">
      <c r="A343" t="str">
        <f>VLOOKUP(B343,Table14[#All],2,FALSE)</f>
        <v>CENTRAL INDIA</v>
      </c>
      <c r="B343" t="s">
        <v>35</v>
      </c>
      <c r="C343" t="s">
        <v>548</v>
      </c>
      <c r="D343" t="s">
        <v>552</v>
      </c>
      <c r="E343">
        <v>0</v>
      </c>
      <c r="F343" t="s">
        <v>148</v>
      </c>
      <c r="G343" t="s">
        <v>149</v>
      </c>
      <c r="H343" t="s">
        <v>23</v>
      </c>
      <c r="I343">
        <v>0</v>
      </c>
      <c r="J343">
        <v>42</v>
      </c>
      <c r="K343" t="s">
        <v>48</v>
      </c>
      <c r="L343" t="s">
        <v>25</v>
      </c>
      <c r="M343" s="13">
        <v>2026650</v>
      </c>
      <c r="N343" s="13">
        <v>0</v>
      </c>
      <c r="O343">
        <v>11960</v>
      </c>
      <c r="P343">
        <v>11</v>
      </c>
      <c r="Q343">
        <v>11971</v>
      </c>
      <c r="R343">
        <v>0.64875627499999999</v>
      </c>
      <c r="S343">
        <v>1.134475801</v>
      </c>
      <c r="T343" s="11">
        <v>1845223</v>
      </c>
    </row>
    <row r="344" spans="1:20" x14ac:dyDescent="0.3">
      <c r="A344" t="str">
        <f>VLOOKUP(B344,Table14[#All],2,FALSE)</f>
        <v>NORTH INDIA</v>
      </c>
      <c r="B344" t="s">
        <v>168</v>
      </c>
      <c r="C344" t="s">
        <v>553</v>
      </c>
      <c r="D344" t="s">
        <v>554</v>
      </c>
      <c r="E344">
        <v>1</v>
      </c>
      <c r="F344" t="s">
        <v>191</v>
      </c>
      <c r="G344" t="s">
        <v>192</v>
      </c>
      <c r="H344" t="s">
        <v>44</v>
      </c>
      <c r="I344">
        <v>0</v>
      </c>
      <c r="J344">
        <v>52</v>
      </c>
      <c r="K344" t="s">
        <v>48</v>
      </c>
      <c r="L344" t="s">
        <v>61</v>
      </c>
      <c r="M344" s="13">
        <v>2179919870</v>
      </c>
      <c r="N344" s="13">
        <v>954852600</v>
      </c>
      <c r="O344">
        <v>490811</v>
      </c>
      <c r="P344">
        <v>2013</v>
      </c>
      <c r="Q344">
        <v>492824</v>
      </c>
      <c r="R344">
        <v>30.389887959999999</v>
      </c>
      <c r="S344">
        <v>40.980115470000001</v>
      </c>
      <c r="T344" s="11">
        <v>1621671</v>
      </c>
    </row>
    <row r="345" spans="1:20" x14ac:dyDescent="0.3">
      <c r="A345" t="str">
        <f>VLOOKUP(B345,Table14[#All],2,FALSE)</f>
        <v>NORTH INDIA</v>
      </c>
      <c r="B345" t="s">
        <v>168</v>
      </c>
      <c r="C345" t="s">
        <v>553</v>
      </c>
      <c r="D345" t="s">
        <v>555</v>
      </c>
      <c r="E345">
        <v>0</v>
      </c>
      <c r="F345" t="s">
        <v>31</v>
      </c>
      <c r="G345" t="s">
        <v>32</v>
      </c>
      <c r="H345" t="s">
        <v>23</v>
      </c>
      <c r="I345">
        <v>0</v>
      </c>
      <c r="J345">
        <v>41</v>
      </c>
      <c r="K345" t="s">
        <v>48</v>
      </c>
      <c r="L345" t="s">
        <v>61</v>
      </c>
      <c r="M345" s="13">
        <v>92906438</v>
      </c>
      <c r="N345" s="13">
        <v>10422457</v>
      </c>
      <c r="O345">
        <v>469412</v>
      </c>
      <c r="P345">
        <v>1640</v>
      </c>
      <c r="Q345">
        <v>471052</v>
      </c>
      <c r="R345">
        <v>29.047322179999998</v>
      </c>
      <c r="S345">
        <v>39.169694149999998</v>
      </c>
      <c r="T345" s="11">
        <v>1621671</v>
      </c>
    </row>
    <row r="346" spans="1:20" x14ac:dyDescent="0.3">
      <c r="A346" t="str">
        <f>VLOOKUP(B346,Table14[#All],2,FALSE)</f>
        <v>NORTH INDIA</v>
      </c>
      <c r="B346" t="s">
        <v>168</v>
      </c>
      <c r="C346" t="s">
        <v>553</v>
      </c>
      <c r="D346" t="s">
        <v>556</v>
      </c>
      <c r="E346">
        <v>0</v>
      </c>
      <c r="F346" t="s">
        <v>173</v>
      </c>
      <c r="G346" t="s">
        <v>174</v>
      </c>
      <c r="H346" t="s">
        <v>44</v>
      </c>
      <c r="I346">
        <v>0</v>
      </c>
      <c r="J346">
        <v>33</v>
      </c>
      <c r="K346" t="s">
        <v>48</v>
      </c>
      <c r="L346" t="s">
        <v>29</v>
      </c>
      <c r="M346" s="13">
        <v>10604926</v>
      </c>
      <c r="N346" s="13">
        <v>345000</v>
      </c>
      <c r="O346">
        <v>133728</v>
      </c>
      <c r="P346">
        <v>670</v>
      </c>
      <c r="Q346">
        <v>134398</v>
      </c>
      <c r="R346">
        <v>8.2876243089999999</v>
      </c>
      <c r="S346">
        <v>11.175684540000001</v>
      </c>
      <c r="T346" s="11">
        <v>1621671</v>
      </c>
    </row>
    <row r="347" spans="1:20" x14ac:dyDescent="0.3">
      <c r="A347" t="str">
        <f>VLOOKUP(B347,Table14[#All],2,FALSE)</f>
        <v>NORTH INDIA</v>
      </c>
      <c r="B347" t="s">
        <v>168</v>
      </c>
      <c r="C347" t="s">
        <v>553</v>
      </c>
      <c r="D347" t="s">
        <v>557</v>
      </c>
      <c r="E347">
        <v>0</v>
      </c>
      <c r="F347" t="s">
        <v>558</v>
      </c>
      <c r="G347" t="s">
        <v>417</v>
      </c>
      <c r="H347" t="s">
        <v>23</v>
      </c>
      <c r="I347">
        <v>1</v>
      </c>
      <c r="J347">
        <v>54</v>
      </c>
      <c r="K347" t="s">
        <v>48</v>
      </c>
      <c r="L347" t="s">
        <v>25</v>
      </c>
      <c r="M347" s="13">
        <v>598746355</v>
      </c>
      <c r="N347" s="13">
        <v>13836396</v>
      </c>
      <c r="O347">
        <v>37854</v>
      </c>
      <c r="P347">
        <v>345</v>
      </c>
      <c r="Q347">
        <v>38199</v>
      </c>
      <c r="R347">
        <v>2.3555332739999999</v>
      </c>
      <c r="S347">
        <v>3.1763863579999998</v>
      </c>
      <c r="T347" s="11">
        <v>1621671</v>
      </c>
    </row>
    <row r="348" spans="1:20" x14ac:dyDescent="0.3">
      <c r="A348" t="str">
        <f>VLOOKUP(B348,Table14[#All],2,FALSE)</f>
        <v>NORTH INDIA</v>
      </c>
      <c r="B348" t="s">
        <v>168</v>
      </c>
      <c r="C348" t="s">
        <v>553</v>
      </c>
      <c r="D348" t="s">
        <v>33</v>
      </c>
      <c r="E348">
        <v>0</v>
      </c>
      <c r="F348" t="s">
        <v>33</v>
      </c>
      <c r="G348" t="s">
        <v>2885</v>
      </c>
      <c r="H348" t="s">
        <v>34</v>
      </c>
      <c r="K348" t="s">
        <v>34</v>
      </c>
      <c r="L348" t="s">
        <v>34</v>
      </c>
      <c r="M348" s="13"/>
      <c r="N348" s="13"/>
      <c r="O348">
        <v>13220</v>
      </c>
      <c r="P348">
        <v>103</v>
      </c>
      <c r="Q348">
        <v>13323</v>
      </c>
      <c r="R348">
        <v>0.82155998299999999</v>
      </c>
      <c r="S348">
        <v>1.107856108</v>
      </c>
      <c r="T348" s="11">
        <v>1621671</v>
      </c>
    </row>
    <row r="349" spans="1:20" x14ac:dyDescent="0.3">
      <c r="A349" t="str">
        <f>VLOOKUP(B349,Table14[#All],2,FALSE)</f>
        <v>WEST INDIA</v>
      </c>
      <c r="B349" t="s">
        <v>45</v>
      </c>
      <c r="C349" t="s">
        <v>559</v>
      </c>
      <c r="D349" t="s">
        <v>560</v>
      </c>
      <c r="E349">
        <v>1</v>
      </c>
      <c r="F349" t="s">
        <v>21</v>
      </c>
      <c r="G349" t="s">
        <v>22</v>
      </c>
      <c r="H349" t="s">
        <v>44</v>
      </c>
      <c r="I349">
        <v>1</v>
      </c>
      <c r="J349">
        <v>36</v>
      </c>
      <c r="K349" t="s">
        <v>48</v>
      </c>
      <c r="L349" t="s">
        <v>29</v>
      </c>
      <c r="M349" s="13">
        <v>4654000</v>
      </c>
      <c r="N349" s="13">
        <v>1622000</v>
      </c>
      <c r="O349">
        <v>675841</v>
      </c>
      <c r="P349">
        <v>2334</v>
      </c>
      <c r="Q349">
        <v>678175</v>
      </c>
      <c r="R349">
        <v>33.156025329999999</v>
      </c>
      <c r="S349">
        <v>50.107429799999998</v>
      </c>
      <c r="T349" s="11">
        <v>2045405</v>
      </c>
    </row>
    <row r="350" spans="1:20" x14ac:dyDescent="0.3">
      <c r="A350" t="str">
        <f>VLOOKUP(B350,Table14[#All],2,FALSE)</f>
        <v>WEST INDIA</v>
      </c>
      <c r="B350" t="s">
        <v>45</v>
      </c>
      <c r="C350" t="s">
        <v>559</v>
      </c>
      <c r="D350" t="s">
        <v>561</v>
      </c>
      <c r="E350">
        <v>0</v>
      </c>
      <c r="F350" t="s">
        <v>50</v>
      </c>
      <c r="G350" t="s">
        <v>51</v>
      </c>
      <c r="H350" t="s">
        <v>23</v>
      </c>
      <c r="I350">
        <v>1</v>
      </c>
      <c r="J350">
        <v>48</v>
      </c>
      <c r="K350" t="s">
        <v>48</v>
      </c>
      <c r="L350" t="s">
        <v>52</v>
      </c>
      <c r="M350" s="13">
        <v>160776182</v>
      </c>
      <c r="N350" s="13">
        <v>8488691</v>
      </c>
      <c r="O350">
        <v>509108</v>
      </c>
      <c r="P350">
        <v>699</v>
      </c>
      <c r="Q350">
        <v>509807</v>
      </c>
      <c r="R350">
        <v>24.924501500000002</v>
      </c>
      <c r="S350">
        <v>37.66744345</v>
      </c>
      <c r="T350" s="11">
        <v>2045405</v>
      </c>
    </row>
    <row r="351" spans="1:20" x14ac:dyDescent="0.3">
      <c r="A351" t="str">
        <f>VLOOKUP(B351,Table14[#All],2,FALSE)</f>
        <v>WEST INDIA</v>
      </c>
      <c r="B351" t="s">
        <v>45</v>
      </c>
      <c r="C351" t="s">
        <v>559</v>
      </c>
      <c r="D351" t="s">
        <v>562</v>
      </c>
      <c r="E351">
        <v>0</v>
      </c>
      <c r="F351" t="s">
        <v>54</v>
      </c>
      <c r="G351" t="s">
        <v>55</v>
      </c>
      <c r="H351" t="s">
        <v>23</v>
      </c>
      <c r="I351">
        <v>1</v>
      </c>
      <c r="J351">
        <v>62</v>
      </c>
      <c r="K351" t="s">
        <v>48</v>
      </c>
      <c r="L351" t="s">
        <v>29</v>
      </c>
      <c r="M351" s="13">
        <v>4654000</v>
      </c>
      <c r="N351" s="13">
        <v>1622000</v>
      </c>
      <c r="O351">
        <v>91972</v>
      </c>
      <c r="P351">
        <v>167</v>
      </c>
      <c r="Q351">
        <v>92139</v>
      </c>
      <c r="R351">
        <v>4.5046824470000004</v>
      </c>
      <c r="S351">
        <v>6.80775386</v>
      </c>
      <c r="T351" s="11">
        <v>2045405</v>
      </c>
    </row>
    <row r="352" spans="1:20" x14ac:dyDescent="0.3">
      <c r="A352" t="str">
        <f>VLOOKUP(B352,Table14[#All],2,FALSE)</f>
        <v>WEST INDIA</v>
      </c>
      <c r="B352" t="s">
        <v>45</v>
      </c>
      <c r="C352" t="s">
        <v>559</v>
      </c>
      <c r="D352" t="s">
        <v>563</v>
      </c>
      <c r="E352">
        <v>0</v>
      </c>
      <c r="F352" t="s">
        <v>155</v>
      </c>
      <c r="G352" t="s">
        <v>564</v>
      </c>
      <c r="H352" t="s">
        <v>23</v>
      </c>
      <c r="I352">
        <v>1</v>
      </c>
      <c r="J352">
        <v>57</v>
      </c>
      <c r="K352" t="s">
        <v>48</v>
      </c>
      <c r="L352" t="s">
        <v>29</v>
      </c>
      <c r="M352" s="13">
        <v>110000</v>
      </c>
      <c r="N352" s="13">
        <v>200000</v>
      </c>
      <c r="O352">
        <v>16778</v>
      </c>
      <c r="P352">
        <v>14</v>
      </c>
      <c r="Q352">
        <v>16792</v>
      </c>
      <c r="R352">
        <v>0.82096210800000002</v>
      </c>
      <c r="S352">
        <v>1.2406885560000001</v>
      </c>
      <c r="T352" s="11">
        <v>2045405</v>
      </c>
    </row>
    <row r="353" spans="1:20" x14ac:dyDescent="0.3">
      <c r="A353" t="str">
        <f>VLOOKUP(B353,Table14[#All],2,FALSE)</f>
        <v>EAST INDIA</v>
      </c>
      <c r="B353" t="s">
        <v>257</v>
      </c>
      <c r="C353" t="s">
        <v>565</v>
      </c>
      <c r="D353" t="s">
        <v>566</v>
      </c>
      <c r="E353">
        <v>1</v>
      </c>
      <c r="F353" t="s">
        <v>21</v>
      </c>
      <c r="G353" t="s">
        <v>22</v>
      </c>
      <c r="H353" t="s">
        <v>23</v>
      </c>
      <c r="I353">
        <v>6</v>
      </c>
      <c r="J353">
        <v>66</v>
      </c>
      <c r="K353" t="s">
        <v>48</v>
      </c>
      <c r="L353" t="s">
        <v>52</v>
      </c>
      <c r="M353" s="13">
        <v>83024577</v>
      </c>
      <c r="N353" s="13">
        <v>12236000</v>
      </c>
      <c r="O353">
        <v>687577</v>
      </c>
      <c r="P353">
        <v>4616</v>
      </c>
      <c r="Q353">
        <v>692193</v>
      </c>
      <c r="R353">
        <v>35.345147169999997</v>
      </c>
      <c r="S353">
        <v>56.436307130000003</v>
      </c>
      <c r="T353" s="11">
        <v>1958382</v>
      </c>
    </row>
    <row r="354" spans="1:20" x14ac:dyDescent="0.3">
      <c r="A354" t="str">
        <f>VLOOKUP(B354,Table14[#All],2,FALSE)</f>
        <v>EAST INDIA</v>
      </c>
      <c r="B354" t="s">
        <v>257</v>
      </c>
      <c r="C354" t="s">
        <v>565</v>
      </c>
      <c r="D354" t="s">
        <v>567</v>
      </c>
      <c r="E354">
        <v>0</v>
      </c>
      <c r="F354" t="s">
        <v>87</v>
      </c>
      <c r="G354" t="s">
        <v>2924</v>
      </c>
      <c r="H354" t="s">
        <v>23</v>
      </c>
      <c r="I354">
        <v>5</v>
      </c>
      <c r="J354">
        <v>32</v>
      </c>
      <c r="K354" t="s">
        <v>48</v>
      </c>
      <c r="L354" t="s">
        <v>39</v>
      </c>
      <c r="M354" s="13">
        <v>557848</v>
      </c>
      <c r="N354" s="13">
        <v>0</v>
      </c>
      <c r="O354">
        <v>267917</v>
      </c>
      <c r="P354">
        <v>2059</v>
      </c>
      <c r="Q354">
        <v>269976</v>
      </c>
      <c r="R354">
        <v>13.78566592</v>
      </c>
      <c r="S354">
        <v>22.011849949999998</v>
      </c>
      <c r="T354" s="11">
        <v>1958382</v>
      </c>
    </row>
    <row r="355" spans="1:20" x14ac:dyDescent="0.3">
      <c r="A355" t="str">
        <f>VLOOKUP(B355,Table14[#All],2,FALSE)</f>
        <v>EAST INDIA</v>
      </c>
      <c r="B355" t="s">
        <v>257</v>
      </c>
      <c r="C355" t="s">
        <v>565</v>
      </c>
      <c r="D355" t="s">
        <v>568</v>
      </c>
      <c r="E355">
        <v>0</v>
      </c>
      <c r="F355" t="s">
        <v>261</v>
      </c>
      <c r="G355" t="s">
        <v>262</v>
      </c>
      <c r="H355" t="s">
        <v>23</v>
      </c>
      <c r="I355">
        <v>1</v>
      </c>
      <c r="J355">
        <v>59</v>
      </c>
      <c r="K355" t="s">
        <v>48</v>
      </c>
      <c r="L355" t="s">
        <v>39</v>
      </c>
      <c r="M355" s="13">
        <v>15483136</v>
      </c>
      <c r="N355" s="13">
        <v>1446000</v>
      </c>
      <c r="O355">
        <v>196800</v>
      </c>
      <c r="P355">
        <v>1433</v>
      </c>
      <c r="Q355">
        <v>198233</v>
      </c>
      <c r="R355">
        <v>10.12228462</v>
      </c>
      <c r="S355">
        <v>16.16245537</v>
      </c>
      <c r="T355" s="11">
        <v>1958382</v>
      </c>
    </row>
    <row r="356" spans="1:20" x14ac:dyDescent="0.3">
      <c r="A356" t="str">
        <f>VLOOKUP(B356,Table14[#All],2,FALSE)</f>
        <v>EAST INDIA</v>
      </c>
      <c r="B356" t="s">
        <v>257</v>
      </c>
      <c r="C356" t="s">
        <v>565</v>
      </c>
      <c r="D356" t="s">
        <v>33</v>
      </c>
      <c r="E356">
        <v>0</v>
      </c>
      <c r="F356" t="s">
        <v>33</v>
      </c>
      <c r="G356" t="s">
        <v>2885</v>
      </c>
      <c r="H356" t="s">
        <v>34</v>
      </c>
      <c r="K356" t="s">
        <v>34</v>
      </c>
      <c r="L356" t="s">
        <v>34</v>
      </c>
      <c r="M356" s="13"/>
      <c r="N356" s="13"/>
      <c r="O356">
        <v>20408</v>
      </c>
      <c r="P356">
        <v>37</v>
      </c>
      <c r="Q356">
        <v>20445</v>
      </c>
      <c r="R356">
        <v>1.0439740559999999</v>
      </c>
      <c r="S356">
        <v>1.6669343649999999</v>
      </c>
      <c r="T356" s="11">
        <v>1958382</v>
      </c>
    </row>
    <row r="357" spans="1:20" x14ac:dyDescent="0.3">
      <c r="A357" t="str">
        <f>VLOOKUP(B357,Table14[#All],2,FALSE)</f>
        <v>EAST INDIA</v>
      </c>
      <c r="B357" t="s">
        <v>257</v>
      </c>
      <c r="C357" t="s">
        <v>565</v>
      </c>
      <c r="D357" t="s">
        <v>569</v>
      </c>
      <c r="E357">
        <v>0</v>
      </c>
      <c r="F357" t="s">
        <v>155</v>
      </c>
      <c r="G357" t="s">
        <v>55</v>
      </c>
      <c r="H357" t="s">
        <v>23</v>
      </c>
      <c r="I357">
        <v>0</v>
      </c>
      <c r="J357">
        <v>27</v>
      </c>
      <c r="K357" t="s">
        <v>48</v>
      </c>
      <c r="L357" t="s">
        <v>25</v>
      </c>
      <c r="M357" s="13">
        <v>2017370</v>
      </c>
      <c r="N357" s="13">
        <v>0</v>
      </c>
      <c r="O357">
        <v>18636</v>
      </c>
      <c r="P357">
        <v>2</v>
      </c>
      <c r="Q357">
        <v>18638</v>
      </c>
      <c r="R357">
        <v>0.95170400899999996</v>
      </c>
      <c r="S357">
        <v>1.519604926</v>
      </c>
      <c r="T357" s="11">
        <v>1958382</v>
      </c>
    </row>
    <row r="358" spans="1:20" x14ac:dyDescent="0.3">
      <c r="A358" t="str">
        <f>VLOOKUP(B358,Table14[#All],2,FALSE)</f>
        <v>SOUTH INDIA</v>
      </c>
      <c r="B358" t="s">
        <v>363</v>
      </c>
      <c r="C358" t="s">
        <v>570</v>
      </c>
      <c r="D358" t="s">
        <v>571</v>
      </c>
      <c r="E358">
        <v>1</v>
      </c>
      <c r="F358" t="s">
        <v>21</v>
      </c>
      <c r="G358" t="s">
        <v>22</v>
      </c>
      <c r="H358" t="s">
        <v>23</v>
      </c>
      <c r="I358">
        <v>0</v>
      </c>
      <c r="J358">
        <v>63</v>
      </c>
      <c r="K358" t="s">
        <v>48</v>
      </c>
      <c r="L358" t="s">
        <v>79</v>
      </c>
      <c r="M358" s="13">
        <v>366164525</v>
      </c>
      <c r="N358" s="13">
        <v>198479638</v>
      </c>
      <c r="O358">
        <v>756986</v>
      </c>
      <c r="P358">
        <v>5005</v>
      </c>
      <c r="Q358">
        <v>761991</v>
      </c>
      <c r="R358">
        <v>42.824121169999998</v>
      </c>
      <c r="S358">
        <v>63.123559610000001</v>
      </c>
      <c r="T358" s="11">
        <v>1779350</v>
      </c>
    </row>
    <row r="359" spans="1:20" x14ac:dyDescent="0.3">
      <c r="A359" t="str">
        <f>VLOOKUP(B359,Table14[#All],2,FALSE)</f>
        <v>SOUTH INDIA</v>
      </c>
      <c r="B359" t="s">
        <v>363</v>
      </c>
      <c r="C359" t="s">
        <v>570</v>
      </c>
      <c r="D359" t="s">
        <v>572</v>
      </c>
      <c r="E359">
        <v>0</v>
      </c>
      <c r="F359" t="s">
        <v>31</v>
      </c>
      <c r="G359" t="s">
        <v>32</v>
      </c>
      <c r="H359" t="s">
        <v>23</v>
      </c>
      <c r="I359">
        <v>0</v>
      </c>
      <c r="J359">
        <v>69</v>
      </c>
      <c r="K359" t="s">
        <v>48</v>
      </c>
      <c r="L359" t="s">
        <v>79</v>
      </c>
      <c r="M359" s="13">
        <v>315866105</v>
      </c>
      <c r="N359" s="13">
        <v>225214094</v>
      </c>
      <c r="O359">
        <v>369944</v>
      </c>
      <c r="P359">
        <v>743</v>
      </c>
      <c r="Q359">
        <v>370687</v>
      </c>
      <c r="R359">
        <v>20.83271981</v>
      </c>
      <c r="S359">
        <v>30.70782062</v>
      </c>
      <c r="T359" s="11">
        <v>1779350</v>
      </c>
    </row>
    <row r="360" spans="1:20" x14ac:dyDescent="0.3">
      <c r="A360" t="str">
        <f>VLOOKUP(B360,Table14[#All],2,FALSE)</f>
        <v>SOUTH INDIA</v>
      </c>
      <c r="B360" t="s">
        <v>363</v>
      </c>
      <c r="C360" t="s">
        <v>573</v>
      </c>
      <c r="D360" t="s">
        <v>574</v>
      </c>
      <c r="E360">
        <v>1</v>
      </c>
      <c r="F360" t="s">
        <v>21</v>
      </c>
      <c r="G360" t="s">
        <v>22</v>
      </c>
      <c r="H360" t="s">
        <v>23</v>
      </c>
      <c r="I360">
        <v>0</v>
      </c>
      <c r="J360">
        <v>67</v>
      </c>
      <c r="K360" t="s">
        <v>24</v>
      </c>
      <c r="L360" t="s">
        <v>314</v>
      </c>
      <c r="M360" s="13">
        <v>40107878</v>
      </c>
      <c r="N360" s="13">
        <v>250000</v>
      </c>
      <c r="O360">
        <v>614274</v>
      </c>
      <c r="P360">
        <v>2114</v>
      </c>
      <c r="Q360">
        <v>616388</v>
      </c>
      <c r="R360">
        <v>35.187305840000001</v>
      </c>
      <c r="S360">
        <v>50.441535700000003</v>
      </c>
      <c r="T360" s="11">
        <v>1751734</v>
      </c>
    </row>
    <row r="361" spans="1:20" x14ac:dyDescent="0.3">
      <c r="A361" t="str">
        <f>VLOOKUP(B361,Table14[#All],2,FALSE)</f>
        <v>SOUTH INDIA</v>
      </c>
      <c r="B361" t="s">
        <v>363</v>
      </c>
      <c r="C361" t="s">
        <v>573</v>
      </c>
      <c r="D361" t="s">
        <v>575</v>
      </c>
      <c r="E361">
        <v>0</v>
      </c>
      <c r="F361" t="s">
        <v>31</v>
      </c>
      <c r="G361" t="s">
        <v>32</v>
      </c>
      <c r="H361" t="s">
        <v>23</v>
      </c>
      <c r="I361">
        <v>0</v>
      </c>
      <c r="J361">
        <v>65</v>
      </c>
      <c r="K361" t="s">
        <v>24</v>
      </c>
      <c r="L361" t="s">
        <v>79</v>
      </c>
      <c r="M361" s="13">
        <v>108217325</v>
      </c>
      <c r="N361" s="13">
        <v>22231164</v>
      </c>
      <c r="O361">
        <v>559970</v>
      </c>
      <c r="P361">
        <v>711</v>
      </c>
      <c r="Q361">
        <v>560681</v>
      </c>
      <c r="R361">
        <v>32.007199720000003</v>
      </c>
      <c r="S361">
        <v>45.882805439999998</v>
      </c>
      <c r="T361" s="11">
        <v>1751734</v>
      </c>
    </row>
    <row r="362" spans="1:20" x14ac:dyDescent="0.3">
      <c r="A362" t="str">
        <f>VLOOKUP(B362,Table14[#All],2,FALSE)</f>
        <v>EAST INDIA</v>
      </c>
      <c r="B362" t="s">
        <v>309</v>
      </c>
      <c r="C362" t="s">
        <v>576</v>
      </c>
      <c r="D362" t="s">
        <v>577</v>
      </c>
      <c r="E362">
        <v>1</v>
      </c>
      <c r="F362" t="s">
        <v>312</v>
      </c>
      <c r="G362" t="s">
        <v>313</v>
      </c>
      <c r="H362" t="s">
        <v>23</v>
      </c>
      <c r="I362">
        <v>0</v>
      </c>
      <c r="J362">
        <v>68</v>
      </c>
      <c r="K362" t="s">
        <v>48</v>
      </c>
      <c r="L362" t="s">
        <v>61</v>
      </c>
      <c r="M362" s="13">
        <v>11716989</v>
      </c>
      <c r="N362" s="13">
        <v>0</v>
      </c>
      <c r="O362">
        <v>443145</v>
      </c>
      <c r="P362">
        <v>698</v>
      </c>
      <c r="Q362">
        <v>443843</v>
      </c>
      <c r="R362">
        <v>29.541184260000001</v>
      </c>
      <c r="S362">
        <v>44.828686769999997</v>
      </c>
      <c r="T362" s="11">
        <v>1502455</v>
      </c>
    </row>
    <row r="363" spans="1:20" x14ac:dyDescent="0.3">
      <c r="A363" t="str">
        <f>VLOOKUP(B363,Table14[#All],2,FALSE)</f>
        <v>EAST INDIA</v>
      </c>
      <c r="B363" t="s">
        <v>309</v>
      </c>
      <c r="C363" t="s">
        <v>576</v>
      </c>
      <c r="D363" t="s">
        <v>578</v>
      </c>
      <c r="E363">
        <v>0</v>
      </c>
      <c r="F363" t="s">
        <v>21</v>
      </c>
      <c r="G363" t="s">
        <v>22</v>
      </c>
      <c r="H363" t="s">
        <v>23</v>
      </c>
      <c r="I363">
        <v>4</v>
      </c>
      <c r="J363">
        <v>44</v>
      </c>
      <c r="K363" t="s">
        <v>48</v>
      </c>
      <c r="L363" t="s">
        <v>79</v>
      </c>
      <c r="M363" s="13">
        <v>31044317</v>
      </c>
      <c r="N363" s="13">
        <v>1650465</v>
      </c>
      <c r="O363">
        <v>347302</v>
      </c>
      <c r="P363">
        <v>1697</v>
      </c>
      <c r="Q363">
        <v>348999</v>
      </c>
      <c r="R363">
        <v>23.228582549999999</v>
      </c>
      <c r="S363">
        <v>35.249326570000001</v>
      </c>
      <c r="T363" s="11">
        <v>1502455</v>
      </c>
    </row>
    <row r="364" spans="1:20" x14ac:dyDescent="0.3">
      <c r="A364" t="str">
        <f>VLOOKUP(B364,Table14[#All],2,FALSE)</f>
        <v>EAST INDIA</v>
      </c>
      <c r="B364" t="s">
        <v>309</v>
      </c>
      <c r="C364" t="s">
        <v>576</v>
      </c>
      <c r="D364" t="s">
        <v>579</v>
      </c>
      <c r="E364">
        <v>0</v>
      </c>
      <c r="F364" t="s">
        <v>31</v>
      </c>
      <c r="G364" t="s">
        <v>32</v>
      </c>
      <c r="H364" t="s">
        <v>23</v>
      </c>
      <c r="I364">
        <v>1</v>
      </c>
      <c r="J364">
        <v>52</v>
      </c>
      <c r="K364" t="s">
        <v>48</v>
      </c>
      <c r="L364" t="s">
        <v>52</v>
      </c>
      <c r="M364" s="13">
        <v>360000000</v>
      </c>
      <c r="N364" s="13">
        <v>8000</v>
      </c>
      <c r="O364">
        <v>142372</v>
      </c>
      <c r="P364">
        <v>260</v>
      </c>
      <c r="Q364">
        <v>142632</v>
      </c>
      <c r="R364">
        <v>9.4932626930000001</v>
      </c>
      <c r="S364">
        <v>14.40600674</v>
      </c>
      <c r="T364" s="11">
        <v>1502455</v>
      </c>
    </row>
    <row r="365" spans="1:20" x14ac:dyDescent="0.3">
      <c r="A365" t="str">
        <f>VLOOKUP(B365,Table14[#All],2,FALSE)</f>
        <v>EAST INDIA</v>
      </c>
      <c r="B365" t="s">
        <v>309</v>
      </c>
      <c r="C365" t="s">
        <v>576</v>
      </c>
      <c r="D365" t="s">
        <v>33</v>
      </c>
      <c r="E365">
        <v>0</v>
      </c>
      <c r="F365" t="s">
        <v>33</v>
      </c>
      <c r="G365" t="s">
        <v>2885</v>
      </c>
      <c r="H365" t="s">
        <v>34</v>
      </c>
      <c r="K365" t="s">
        <v>34</v>
      </c>
      <c r="L365" t="s">
        <v>34</v>
      </c>
      <c r="M365" s="13"/>
      <c r="N365" s="13"/>
      <c r="O365">
        <v>14363</v>
      </c>
      <c r="P365">
        <v>18</v>
      </c>
      <c r="Q365">
        <v>14381</v>
      </c>
      <c r="R365">
        <v>0.95716676999999994</v>
      </c>
      <c r="S365">
        <v>1.452498619</v>
      </c>
      <c r="T365" s="11">
        <v>1502455</v>
      </c>
    </row>
    <row r="366" spans="1:20" x14ac:dyDescent="0.3">
      <c r="A366" t="str">
        <f>VLOOKUP(B366,Table14[#All],2,FALSE)</f>
        <v>CENTRAL INDIA</v>
      </c>
      <c r="B366" t="s">
        <v>383</v>
      </c>
      <c r="C366" t="s">
        <v>580</v>
      </c>
      <c r="D366" t="s">
        <v>581</v>
      </c>
      <c r="E366">
        <v>1</v>
      </c>
      <c r="F366" t="s">
        <v>21</v>
      </c>
      <c r="G366" t="s">
        <v>22</v>
      </c>
      <c r="H366" t="s">
        <v>23</v>
      </c>
      <c r="I366">
        <v>0</v>
      </c>
      <c r="J366">
        <v>55</v>
      </c>
      <c r="K366" t="s">
        <v>24</v>
      </c>
      <c r="L366" t="s">
        <v>29</v>
      </c>
      <c r="M366" s="13">
        <v>15413532</v>
      </c>
      <c r="N366" s="13">
        <v>875803</v>
      </c>
      <c r="O366">
        <v>810237</v>
      </c>
      <c r="P366">
        <v>1011</v>
      </c>
      <c r="Q366">
        <v>811248</v>
      </c>
      <c r="R366">
        <v>46.692225389999997</v>
      </c>
      <c r="S366">
        <v>59.723661890000002</v>
      </c>
      <c r="T366" s="11">
        <v>1737437</v>
      </c>
    </row>
    <row r="367" spans="1:20" x14ac:dyDescent="0.3">
      <c r="A367" t="str">
        <f>VLOOKUP(B367,Table14[#All],2,FALSE)</f>
        <v>CENTRAL INDIA</v>
      </c>
      <c r="B367" t="s">
        <v>383</v>
      </c>
      <c r="C367" t="s">
        <v>580</v>
      </c>
      <c r="D367" t="s">
        <v>582</v>
      </c>
      <c r="E367">
        <v>0</v>
      </c>
      <c r="F367" t="s">
        <v>31</v>
      </c>
      <c r="G367" t="s">
        <v>32</v>
      </c>
      <c r="H367" t="s">
        <v>23</v>
      </c>
      <c r="I367">
        <v>0</v>
      </c>
      <c r="J367">
        <v>31</v>
      </c>
      <c r="K367" t="s">
        <v>24</v>
      </c>
      <c r="L367" t="s">
        <v>79</v>
      </c>
      <c r="M367" s="13">
        <v>113554</v>
      </c>
      <c r="N367" s="13">
        <v>0</v>
      </c>
      <c r="O367">
        <v>450802</v>
      </c>
      <c r="P367">
        <v>205</v>
      </c>
      <c r="Q367">
        <v>451007</v>
      </c>
      <c r="R367">
        <v>25.958178629999999</v>
      </c>
      <c r="S367">
        <v>33.202904140000001</v>
      </c>
      <c r="T367" s="11">
        <v>1737437</v>
      </c>
    </row>
    <row r="368" spans="1:20" x14ac:dyDescent="0.3">
      <c r="A368" t="str">
        <f>VLOOKUP(B368,Table14[#All],2,FALSE)</f>
        <v>CENTRAL INDIA</v>
      </c>
      <c r="B368" t="s">
        <v>383</v>
      </c>
      <c r="C368" t="s">
        <v>580</v>
      </c>
      <c r="D368" t="s">
        <v>583</v>
      </c>
      <c r="E368">
        <v>0</v>
      </c>
      <c r="F368" t="s">
        <v>41</v>
      </c>
      <c r="G368" t="s">
        <v>42</v>
      </c>
      <c r="H368" t="s">
        <v>23</v>
      </c>
      <c r="I368">
        <v>0</v>
      </c>
      <c r="J368">
        <v>44</v>
      </c>
      <c r="K368" t="s">
        <v>24</v>
      </c>
      <c r="L368" t="s">
        <v>167</v>
      </c>
      <c r="M368" s="13">
        <v>682000</v>
      </c>
      <c r="N368" s="13">
        <v>0</v>
      </c>
      <c r="O368">
        <v>23545</v>
      </c>
      <c r="P368">
        <v>28</v>
      </c>
      <c r="Q368">
        <v>23573</v>
      </c>
      <c r="R368">
        <v>1.35676862</v>
      </c>
      <c r="S368">
        <v>1.735432176</v>
      </c>
      <c r="T368" s="11">
        <v>1737437</v>
      </c>
    </row>
    <row r="369" spans="1:20" x14ac:dyDescent="0.3">
      <c r="A369" t="str">
        <f>VLOOKUP(B369,Table14[#All],2,FALSE)</f>
        <v>CENTRAL INDIA</v>
      </c>
      <c r="B369" t="s">
        <v>383</v>
      </c>
      <c r="C369" t="s">
        <v>580</v>
      </c>
      <c r="D369" t="s">
        <v>33</v>
      </c>
      <c r="E369">
        <v>0</v>
      </c>
      <c r="F369" t="s">
        <v>33</v>
      </c>
      <c r="G369" t="s">
        <v>2885</v>
      </c>
      <c r="H369" t="s">
        <v>34</v>
      </c>
      <c r="K369" t="s">
        <v>34</v>
      </c>
      <c r="L369" t="s">
        <v>34</v>
      </c>
      <c r="M369" s="13"/>
      <c r="N369" s="13"/>
      <c r="O369">
        <v>22781</v>
      </c>
      <c r="P369">
        <v>6</v>
      </c>
      <c r="Q369">
        <v>22787</v>
      </c>
      <c r="R369">
        <v>1.311529569</v>
      </c>
      <c r="S369">
        <v>1.6775672589999999</v>
      </c>
      <c r="T369" s="11">
        <v>1737437</v>
      </c>
    </row>
    <row r="370" spans="1:20" x14ac:dyDescent="0.3">
      <c r="A370" t="str">
        <f>VLOOKUP(B370,Table14[#All],2,FALSE)</f>
        <v>CENTRAL INDIA</v>
      </c>
      <c r="B370" t="s">
        <v>35</v>
      </c>
      <c r="C370" t="s">
        <v>584</v>
      </c>
      <c r="D370" t="s">
        <v>585</v>
      </c>
      <c r="E370">
        <v>1</v>
      </c>
      <c r="F370" t="s">
        <v>21</v>
      </c>
      <c r="G370" t="s">
        <v>22</v>
      </c>
      <c r="H370" t="s">
        <v>23</v>
      </c>
      <c r="I370">
        <v>6</v>
      </c>
      <c r="J370">
        <v>44</v>
      </c>
      <c r="K370" t="s">
        <v>48</v>
      </c>
      <c r="L370" t="s">
        <v>61</v>
      </c>
      <c r="M370" s="13">
        <v>94089148</v>
      </c>
      <c r="N370" s="13">
        <v>21696413</v>
      </c>
      <c r="O370">
        <v>508989</v>
      </c>
      <c r="P370">
        <v>1040</v>
      </c>
      <c r="Q370">
        <v>510029</v>
      </c>
      <c r="R370">
        <v>26.256129940000001</v>
      </c>
      <c r="S370">
        <v>49.04771109</v>
      </c>
      <c r="T370" s="11">
        <v>1942514</v>
      </c>
    </row>
    <row r="371" spans="1:20" x14ac:dyDescent="0.3">
      <c r="A371" t="str">
        <f>VLOOKUP(B371,Table14[#All],2,FALSE)</f>
        <v>CENTRAL INDIA</v>
      </c>
      <c r="B371" t="s">
        <v>35</v>
      </c>
      <c r="C371" t="s">
        <v>584</v>
      </c>
      <c r="D371" t="s">
        <v>586</v>
      </c>
      <c r="E371">
        <v>0</v>
      </c>
      <c r="F371" t="s">
        <v>41</v>
      </c>
      <c r="G371" t="s">
        <v>42</v>
      </c>
      <c r="H371" t="s">
        <v>23</v>
      </c>
      <c r="I371">
        <v>5</v>
      </c>
      <c r="J371">
        <v>59</v>
      </c>
      <c r="K371" t="s">
        <v>48</v>
      </c>
      <c r="L371" t="s">
        <v>52</v>
      </c>
      <c r="M371" s="13">
        <v>124899017</v>
      </c>
      <c r="N371" s="13">
        <v>54880849</v>
      </c>
      <c r="O371">
        <v>465412</v>
      </c>
      <c r="P371">
        <v>1002</v>
      </c>
      <c r="Q371">
        <v>466414</v>
      </c>
      <c r="R371">
        <v>24.010843680000001</v>
      </c>
      <c r="S371">
        <v>44.853408569999999</v>
      </c>
      <c r="T371" s="11">
        <v>1942514</v>
      </c>
    </row>
    <row r="372" spans="1:20" x14ac:dyDescent="0.3">
      <c r="A372" t="str">
        <f>VLOOKUP(B372,Table14[#All],2,FALSE)</f>
        <v>CENTRAL INDIA</v>
      </c>
      <c r="B372" t="s">
        <v>35</v>
      </c>
      <c r="C372" t="s">
        <v>584</v>
      </c>
      <c r="D372" t="s">
        <v>587</v>
      </c>
      <c r="E372">
        <v>0</v>
      </c>
      <c r="F372" t="s">
        <v>31</v>
      </c>
      <c r="G372" t="s">
        <v>32</v>
      </c>
      <c r="H372" t="s">
        <v>23</v>
      </c>
      <c r="I372">
        <v>2</v>
      </c>
      <c r="J372">
        <v>59</v>
      </c>
      <c r="K372" t="s">
        <v>48</v>
      </c>
      <c r="L372" t="s">
        <v>61</v>
      </c>
      <c r="M372" s="13">
        <v>82444969</v>
      </c>
      <c r="N372" s="13">
        <v>0</v>
      </c>
      <c r="O372">
        <v>25508</v>
      </c>
      <c r="P372">
        <v>96</v>
      </c>
      <c r="Q372">
        <v>25604</v>
      </c>
      <c r="R372">
        <v>1.318085738</v>
      </c>
      <c r="S372">
        <v>2.4622474310000002</v>
      </c>
      <c r="T372" s="11">
        <v>1942514</v>
      </c>
    </row>
    <row r="373" spans="1:20" x14ac:dyDescent="0.3">
      <c r="A373" t="str">
        <f>VLOOKUP(B373,Table14[#All],2,FALSE)</f>
        <v>EAST INDIA</v>
      </c>
      <c r="B373" t="s">
        <v>309</v>
      </c>
      <c r="C373" t="s">
        <v>588</v>
      </c>
      <c r="D373" t="s">
        <v>589</v>
      </c>
      <c r="E373">
        <v>1</v>
      </c>
      <c r="F373" t="s">
        <v>312</v>
      </c>
      <c r="G373" t="s">
        <v>313</v>
      </c>
      <c r="H373" t="s">
        <v>44</v>
      </c>
      <c r="I373">
        <v>0</v>
      </c>
      <c r="J373">
        <v>42</v>
      </c>
      <c r="K373" t="s">
        <v>38</v>
      </c>
      <c r="L373" t="s">
        <v>52</v>
      </c>
      <c r="M373" s="13">
        <v>39417891</v>
      </c>
      <c r="N373" s="13">
        <v>8958149</v>
      </c>
      <c r="O373">
        <v>511772</v>
      </c>
      <c r="P373">
        <v>1273</v>
      </c>
      <c r="Q373">
        <v>513045</v>
      </c>
      <c r="R373">
        <v>30.87543127</v>
      </c>
      <c r="S373">
        <v>41.777343850000001</v>
      </c>
      <c r="T373" s="11">
        <v>1661661</v>
      </c>
    </row>
    <row r="374" spans="1:20" x14ac:dyDescent="0.3">
      <c r="A374" t="str">
        <f>VLOOKUP(B374,Table14[#All],2,FALSE)</f>
        <v>EAST INDIA</v>
      </c>
      <c r="B374" t="s">
        <v>309</v>
      </c>
      <c r="C374" t="s">
        <v>588</v>
      </c>
      <c r="D374" t="s">
        <v>590</v>
      </c>
      <c r="E374">
        <v>0</v>
      </c>
      <c r="F374" t="s">
        <v>21</v>
      </c>
      <c r="G374" t="s">
        <v>22</v>
      </c>
      <c r="H374" t="s">
        <v>23</v>
      </c>
      <c r="I374">
        <v>0</v>
      </c>
      <c r="J374">
        <v>49</v>
      </c>
      <c r="K374" t="s">
        <v>38</v>
      </c>
      <c r="L374" t="s">
        <v>29</v>
      </c>
      <c r="M374" s="13">
        <v>47223493</v>
      </c>
      <c r="N374" s="13">
        <v>12150231</v>
      </c>
      <c r="O374">
        <v>480874</v>
      </c>
      <c r="P374">
        <v>3380</v>
      </c>
      <c r="Q374">
        <v>484254</v>
      </c>
      <c r="R374">
        <v>29.142767389999999</v>
      </c>
      <c r="S374">
        <v>39.432887690000001</v>
      </c>
      <c r="T374" s="11">
        <v>1661661</v>
      </c>
    </row>
    <row r="375" spans="1:20" x14ac:dyDescent="0.3">
      <c r="A375" t="str">
        <f>VLOOKUP(B375,Table14[#All],2,FALSE)</f>
        <v>EAST INDIA</v>
      </c>
      <c r="B375" t="s">
        <v>309</v>
      </c>
      <c r="C375" t="s">
        <v>588</v>
      </c>
      <c r="D375" t="s">
        <v>591</v>
      </c>
      <c r="E375">
        <v>0</v>
      </c>
      <c r="F375" t="s">
        <v>31</v>
      </c>
      <c r="G375" t="s">
        <v>32</v>
      </c>
      <c r="H375" t="s">
        <v>44</v>
      </c>
      <c r="I375">
        <v>0</v>
      </c>
      <c r="J375">
        <v>42</v>
      </c>
      <c r="K375" t="s">
        <v>38</v>
      </c>
      <c r="L375" t="s">
        <v>29</v>
      </c>
      <c r="M375" s="13">
        <v>23838000</v>
      </c>
      <c r="N375" s="13">
        <v>2384493</v>
      </c>
      <c r="O375">
        <v>207134</v>
      </c>
      <c r="P375">
        <v>576</v>
      </c>
      <c r="Q375">
        <v>207710</v>
      </c>
      <c r="R375">
        <v>12.500142930000001</v>
      </c>
      <c r="S375">
        <v>16.913861529999998</v>
      </c>
      <c r="T375" s="11">
        <v>1661661</v>
      </c>
    </row>
    <row r="376" spans="1:20" x14ac:dyDescent="0.3">
      <c r="A376" t="str">
        <f>VLOOKUP(B376,Table14[#All],2,FALSE)</f>
        <v>EAST INDIA</v>
      </c>
      <c r="B376" t="s">
        <v>257</v>
      </c>
      <c r="C376" t="s">
        <v>592</v>
      </c>
      <c r="D376" t="s">
        <v>593</v>
      </c>
      <c r="E376">
        <v>1</v>
      </c>
      <c r="F376" t="s">
        <v>439</v>
      </c>
      <c r="G376" t="s">
        <v>440</v>
      </c>
      <c r="H376" t="s">
        <v>23</v>
      </c>
      <c r="I376">
        <v>0</v>
      </c>
      <c r="J376">
        <v>41</v>
      </c>
      <c r="K376" t="s">
        <v>48</v>
      </c>
      <c r="L376" t="s">
        <v>66</v>
      </c>
      <c r="M376" s="13">
        <v>6801126</v>
      </c>
      <c r="N376" s="13">
        <v>5364747</v>
      </c>
      <c r="O376">
        <v>616724</v>
      </c>
      <c r="P376">
        <v>1530</v>
      </c>
      <c r="Q376">
        <v>618254</v>
      </c>
      <c r="R376">
        <v>33.898849669999997</v>
      </c>
      <c r="S376">
        <v>59.266168319999998</v>
      </c>
      <c r="T376" s="11">
        <v>1823820</v>
      </c>
    </row>
    <row r="377" spans="1:20" x14ac:dyDescent="0.3">
      <c r="A377" t="str">
        <f>VLOOKUP(B377,Table14[#All],2,FALSE)</f>
        <v>EAST INDIA</v>
      </c>
      <c r="B377" t="s">
        <v>257</v>
      </c>
      <c r="C377" t="s">
        <v>592</v>
      </c>
      <c r="D377" t="s">
        <v>594</v>
      </c>
      <c r="E377">
        <v>0</v>
      </c>
      <c r="F377" t="s">
        <v>261</v>
      </c>
      <c r="G377" t="s">
        <v>262</v>
      </c>
      <c r="H377" t="s">
        <v>23</v>
      </c>
      <c r="I377">
        <v>0</v>
      </c>
      <c r="J377">
        <v>43</v>
      </c>
      <c r="K377" t="s">
        <v>48</v>
      </c>
      <c r="L377" t="s">
        <v>25</v>
      </c>
      <c r="M377" s="13">
        <v>30364808</v>
      </c>
      <c r="N377" s="13">
        <v>2180647</v>
      </c>
      <c r="O377">
        <v>339999</v>
      </c>
      <c r="P377">
        <v>625</v>
      </c>
      <c r="Q377">
        <v>340624</v>
      </c>
      <c r="R377">
        <v>18.676404470000001</v>
      </c>
      <c r="S377">
        <v>32.652403900000003</v>
      </c>
      <c r="T377" s="11">
        <v>1823820</v>
      </c>
    </row>
    <row r="378" spans="1:20" x14ac:dyDescent="0.3">
      <c r="A378" t="str">
        <f>VLOOKUP(B378,Table14[#All],2,FALSE)</f>
        <v>EAST INDIA</v>
      </c>
      <c r="B378" t="s">
        <v>257</v>
      </c>
      <c r="C378" t="s">
        <v>592</v>
      </c>
      <c r="D378" t="s">
        <v>33</v>
      </c>
      <c r="E378">
        <v>0</v>
      </c>
      <c r="F378" t="s">
        <v>33</v>
      </c>
      <c r="G378" t="s">
        <v>2885</v>
      </c>
      <c r="H378" t="s">
        <v>34</v>
      </c>
      <c r="K378" t="s">
        <v>34</v>
      </c>
      <c r="L378" t="s">
        <v>34</v>
      </c>
      <c r="M378" s="13"/>
      <c r="N378" s="13"/>
      <c r="O378">
        <v>31528</v>
      </c>
      <c r="P378">
        <v>39</v>
      </c>
      <c r="Q378">
        <v>31567</v>
      </c>
      <c r="R378">
        <v>1.7308177339999999</v>
      </c>
      <c r="S378">
        <v>3.0260299740000001</v>
      </c>
      <c r="T378" s="11">
        <v>1823820</v>
      </c>
    </row>
    <row r="379" spans="1:20" x14ac:dyDescent="0.3">
      <c r="A379" t="str">
        <f>VLOOKUP(B379,Table14[#All],2,FALSE)</f>
        <v>WEST INDIA</v>
      </c>
      <c r="B379" t="s">
        <v>45</v>
      </c>
      <c r="C379" t="s">
        <v>595</v>
      </c>
      <c r="D379" t="s">
        <v>596</v>
      </c>
      <c r="E379">
        <v>1</v>
      </c>
      <c r="F379" t="s">
        <v>21</v>
      </c>
      <c r="G379" t="s">
        <v>22</v>
      </c>
      <c r="H379" t="s">
        <v>23</v>
      </c>
      <c r="I379">
        <v>2</v>
      </c>
      <c r="J379">
        <v>50</v>
      </c>
      <c r="K379" t="s">
        <v>48</v>
      </c>
      <c r="L379" t="s">
        <v>59</v>
      </c>
      <c r="M379" s="13">
        <v>627543615</v>
      </c>
      <c r="N379" s="13">
        <v>19861338</v>
      </c>
      <c r="O379">
        <v>646152</v>
      </c>
      <c r="P379">
        <v>4091</v>
      </c>
      <c r="Q379">
        <v>650243</v>
      </c>
      <c r="R379">
        <v>35.894170539999998</v>
      </c>
      <c r="S379">
        <v>52.163703939999998</v>
      </c>
      <c r="T379" s="11">
        <v>1811556</v>
      </c>
    </row>
    <row r="380" spans="1:20" x14ac:dyDescent="0.3">
      <c r="A380" t="str">
        <f>VLOOKUP(B380,Table14[#All],2,FALSE)</f>
        <v>WEST INDIA</v>
      </c>
      <c r="B380" t="s">
        <v>45</v>
      </c>
      <c r="C380" t="s">
        <v>595</v>
      </c>
      <c r="D380" t="s">
        <v>597</v>
      </c>
      <c r="E380">
        <v>0</v>
      </c>
      <c r="F380" t="s">
        <v>50</v>
      </c>
      <c r="G380" t="s">
        <v>51</v>
      </c>
      <c r="H380" t="s">
        <v>23</v>
      </c>
      <c r="I380">
        <v>0</v>
      </c>
      <c r="J380">
        <v>64</v>
      </c>
      <c r="K380" t="s">
        <v>48</v>
      </c>
      <c r="L380" t="s">
        <v>61</v>
      </c>
      <c r="M380" s="13">
        <v>57462818</v>
      </c>
      <c r="N380" s="13">
        <v>2050134</v>
      </c>
      <c r="O380">
        <v>448285</v>
      </c>
      <c r="P380">
        <v>4564</v>
      </c>
      <c r="Q380">
        <v>452849</v>
      </c>
      <c r="R380">
        <v>24.99779195</v>
      </c>
      <c r="S380">
        <v>36.328389790000003</v>
      </c>
      <c r="T380" s="11">
        <v>1811556</v>
      </c>
    </row>
    <row r="381" spans="1:20" x14ac:dyDescent="0.3">
      <c r="A381" t="str">
        <f>VLOOKUP(B381,Table14[#All],2,FALSE)</f>
        <v>WEST INDIA</v>
      </c>
      <c r="B381" t="s">
        <v>45</v>
      </c>
      <c r="C381" t="s">
        <v>595</v>
      </c>
      <c r="D381" t="s">
        <v>598</v>
      </c>
      <c r="E381">
        <v>0</v>
      </c>
      <c r="F381" t="s">
        <v>41</v>
      </c>
      <c r="G381" t="s">
        <v>42</v>
      </c>
      <c r="H381" t="s">
        <v>44</v>
      </c>
      <c r="I381">
        <v>0</v>
      </c>
      <c r="J381">
        <v>37</v>
      </c>
      <c r="K381" t="s">
        <v>48</v>
      </c>
      <c r="L381" t="s">
        <v>79</v>
      </c>
      <c r="M381" s="13">
        <v>36343297</v>
      </c>
      <c r="N381" s="13">
        <v>3616000</v>
      </c>
      <c r="O381">
        <v>52433</v>
      </c>
      <c r="P381">
        <v>226</v>
      </c>
      <c r="Q381">
        <v>52659</v>
      </c>
      <c r="R381">
        <v>2.9068380989999998</v>
      </c>
      <c r="S381">
        <v>4.2244030090000004</v>
      </c>
      <c r="T381" s="11">
        <v>1811556</v>
      </c>
    </row>
    <row r="382" spans="1:20" x14ac:dyDescent="0.3">
      <c r="A382" t="str">
        <f>VLOOKUP(B382,Table14[#All],2,FALSE)</f>
        <v>WEST INDIA</v>
      </c>
      <c r="B382" t="s">
        <v>45</v>
      </c>
      <c r="C382" t="s">
        <v>595</v>
      </c>
      <c r="D382" t="s">
        <v>599</v>
      </c>
      <c r="E382">
        <v>0</v>
      </c>
      <c r="F382" t="s">
        <v>54</v>
      </c>
      <c r="G382" t="s">
        <v>55</v>
      </c>
      <c r="H382" t="s">
        <v>23</v>
      </c>
      <c r="I382">
        <v>0</v>
      </c>
      <c r="J382">
        <v>68</v>
      </c>
      <c r="K382" t="s">
        <v>48</v>
      </c>
      <c r="L382" t="s">
        <v>79</v>
      </c>
      <c r="M382" s="13">
        <v>5995146</v>
      </c>
      <c r="N382" s="13">
        <v>60000</v>
      </c>
      <c r="O382">
        <v>45587</v>
      </c>
      <c r="P382">
        <v>255</v>
      </c>
      <c r="Q382">
        <v>45842</v>
      </c>
      <c r="R382">
        <v>2.530531764</v>
      </c>
      <c r="S382">
        <v>3.6775305789999999</v>
      </c>
      <c r="T382" s="11">
        <v>1811556</v>
      </c>
    </row>
    <row r="383" spans="1:20" x14ac:dyDescent="0.3">
      <c r="A383" t="str">
        <f>VLOOKUP(B383,Table14[#All],2,FALSE)</f>
        <v>WEST INDIA</v>
      </c>
      <c r="B383" t="s">
        <v>45</v>
      </c>
      <c r="C383" t="s">
        <v>595</v>
      </c>
      <c r="D383" t="s">
        <v>600</v>
      </c>
      <c r="E383">
        <v>0</v>
      </c>
      <c r="F383" t="s">
        <v>155</v>
      </c>
      <c r="G383" t="s">
        <v>332</v>
      </c>
      <c r="H383" t="s">
        <v>23</v>
      </c>
      <c r="I383">
        <v>2</v>
      </c>
      <c r="J383">
        <v>56</v>
      </c>
      <c r="K383" t="s">
        <v>48</v>
      </c>
      <c r="L383" t="s">
        <v>59</v>
      </c>
      <c r="M383" s="13">
        <v>32513000</v>
      </c>
      <c r="N383" s="13">
        <v>7500000</v>
      </c>
      <c r="O383">
        <v>13079</v>
      </c>
      <c r="P383">
        <v>66</v>
      </c>
      <c r="Q383">
        <v>13145</v>
      </c>
      <c r="R383">
        <v>0.72561930200000002</v>
      </c>
      <c r="S383">
        <v>1.05451637</v>
      </c>
      <c r="T383" s="11">
        <v>1811556</v>
      </c>
    </row>
    <row r="384" spans="1:20" x14ac:dyDescent="0.3">
      <c r="A384" t="str">
        <f>VLOOKUP(B384,Table14[#All],2,FALSE)</f>
        <v>WEST INDIA</v>
      </c>
      <c r="B384" t="s">
        <v>67</v>
      </c>
      <c r="C384" t="s">
        <v>601</v>
      </c>
      <c r="D384" t="s">
        <v>602</v>
      </c>
      <c r="E384">
        <v>1</v>
      </c>
      <c r="F384" t="s">
        <v>21</v>
      </c>
      <c r="G384" t="s">
        <v>22</v>
      </c>
      <c r="H384" t="s">
        <v>44</v>
      </c>
      <c r="I384">
        <v>0</v>
      </c>
      <c r="J384">
        <v>39</v>
      </c>
      <c r="K384" t="s">
        <v>38</v>
      </c>
      <c r="L384" t="s">
        <v>66</v>
      </c>
      <c r="M384" s="13">
        <v>3117190</v>
      </c>
      <c r="N384" s="13">
        <v>0</v>
      </c>
      <c r="O384">
        <v>701293</v>
      </c>
      <c r="P384">
        <v>6699</v>
      </c>
      <c r="Q384">
        <v>707992</v>
      </c>
      <c r="R384">
        <v>36.423201220000003</v>
      </c>
      <c r="S384">
        <v>61.619657940000003</v>
      </c>
      <c r="T384" s="11">
        <v>1943794</v>
      </c>
    </row>
    <row r="385" spans="1:20" x14ac:dyDescent="0.3">
      <c r="A385" t="str">
        <f>VLOOKUP(B385,Table14[#All],2,FALSE)</f>
        <v>WEST INDIA</v>
      </c>
      <c r="B385" t="s">
        <v>67</v>
      </c>
      <c r="C385" t="s">
        <v>601</v>
      </c>
      <c r="D385" t="s">
        <v>603</v>
      </c>
      <c r="E385">
        <v>0</v>
      </c>
      <c r="F385" t="s">
        <v>31</v>
      </c>
      <c r="G385" t="s">
        <v>32</v>
      </c>
      <c r="H385" t="s">
        <v>23</v>
      </c>
      <c r="I385">
        <v>0</v>
      </c>
      <c r="J385">
        <v>59</v>
      </c>
      <c r="K385" t="s">
        <v>38</v>
      </c>
      <c r="L385" t="s">
        <v>79</v>
      </c>
      <c r="M385" s="13">
        <v>133045865</v>
      </c>
      <c r="N385" s="13">
        <v>28346352</v>
      </c>
      <c r="O385">
        <v>387863</v>
      </c>
      <c r="P385">
        <v>1730</v>
      </c>
      <c r="Q385">
        <v>389593</v>
      </c>
      <c r="R385">
        <v>20.04291607</v>
      </c>
      <c r="S385">
        <v>33.907992460000003</v>
      </c>
      <c r="T385" s="11">
        <v>1943794</v>
      </c>
    </row>
    <row r="386" spans="1:20" x14ac:dyDescent="0.3">
      <c r="A386" t="str">
        <f>VLOOKUP(B386,Table14[#All],2,FALSE)</f>
        <v>WEST INDIA</v>
      </c>
      <c r="B386" t="s">
        <v>67</v>
      </c>
      <c r="C386" t="s">
        <v>601</v>
      </c>
      <c r="D386" t="s">
        <v>604</v>
      </c>
      <c r="E386">
        <v>0</v>
      </c>
      <c r="F386" t="s">
        <v>41</v>
      </c>
      <c r="G386" t="s">
        <v>42</v>
      </c>
      <c r="H386" t="s">
        <v>23</v>
      </c>
      <c r="I386">
        <v>0</v>
      </c>
      <c r="J386">
        <v>56</v>
      </c>
      <c r="K386" t="s">
        <v>38</v>
      </c>
      <c r="L386" t="s">
        <v>79</v>
      </c>
      <c r="M386" s="13">
        <v>15896000</v>
      </c>
      <c r="N386" s="13">
        <v>1265000</v>
      </c>
      <c r="O386">
        <v>31497</v>
      </c>
      <c r="P386">
        <v>118</v>
      </c>
      <c r="Q386">
        <v>31615</v>
      </c>
      <c r="R386">
        <v>1.6264583589999999</v>
      </c>
      <c r="S386">
        <v>2.7515925120000002</v>
      </c>
      <c r="T386" s="11">
        <v>1943794</v>
      </c>
    </row>
    <row r="387" spans="1:20" x14ac:dyDescent="0.3">
      <c r="A387" t="str">
        <f>VLOOKUP(B387,Table14[#All],2,FALSE)</f>
        <v>WEST INDIA</v>
      </c>
      <c r="B387" t="s">
        <v>56</v>
      </c>
      <c r="C387" t="s">
        <v>605</v>
      </c>
      <c r="D387" t="s">
        <v>606</v>
      </c>
      <c r="E387">
        <v>1</v>
      </c>
      <c r="F387" t="s">
        <v>21</v>
      </c>
      <c r="G387" t="s">
        <v>22</v>
      </c>
      <c r="H387" t="s">
        <v>23</v>
      </c>
      <c r="I387">
        <v>0</v>
      </c>
      <c r="J387">
        <v>61</v>
      </c>
      <c r="K387" t="s">
        <v>24</v>
      </c>
      <c r="L387" t="s">
        <v>29</v>
      </c>
      <c r="M387" s="13">
        <v>6835957</v>
      </c>
      <c r="N387" s="13">
        <v>0</v>
      </c>
      <c r="O387">
        <v>635374</v>
      </c>
      <c r="P387">
        <v>2421</v>
      </c>
      <c r="Q387">
        <v>637795</v>
      </c>
      <c r="R387">
        <v>40.766203539999999</v>
      </c>
      <c r="S387">
        <v>55.428719919999999</v>
      </c>
      <c r="T387" s="11">
        <v>1564519</v>
      </c>
    </row>
    <row r="388" spans="1:20" x14ac:dyDescent="0.3">
      <c r="A388" t="str">
        <f>VLOOKUP(B388,Table14[#All],2,FALSE)</f>
        <v>WEST INDIA</v>
      </c>
      <c r="B388" t="s">
        <v>56</v>
      </c>
      <c r="C388" t="s">
        <v>605</v>
      </c>
      <c r="D388" t="s">
        <v>607</v>
      </c>
      <c r="E388">
        <v>0</v>
      </c>
      <c r="F388" t="s">
        <v>31</v>
      </c>
      <c r="G388" t="s">
        <v>32</v>
      </c>
      <c r="H388" t="s">
        <v>23</v>
      </c>
      <c r="I388">
        <v>3</v>
      </c>
      <c r="J388">
        <v>37</v>
      </c>
      <c r="K388" t="s">
        <v>48</v>
      </c>
      <c r="L388" t="s">
        <v>25</v>
      </c>
      <c r="M388" s="13">
        <v>3343699</v>
      </c>
      <c r="N388" s="13">
        <v>0</v>
      </c>
      <c r="O388">
        <v>302890</v>
      </c>
      <c r="P388">
        <v>691</v>
      </c>
      <c r="Q388">
        <v>303581</v>
      </c>
      <c r="R388">
        <v>19.40411078</v>
      </c>
      <c r="S388">
        <v>26.38325202</v>
      </c>
      <c r="T388" s="11">
        <v>1564519</v>
      </c>
    </row>
    <row r="389" spans="1:20" x14ac:dyDescent="0.3">
      <c r="A389" t="str">
        <f>VLOOKUP(B389,Table14[#All],2,FALSE)</f>
        <v>WEST INDIA</v>
      </c>
      <c r="B389" t="s">
        <v>56</v>
      </c>
      <c r="C389" t="s">
        <v>605</v>
      </c>
      <c r="D389" t="s">
        <v>608</v>
      </c>
      <c r="E389">
        <v>0</v>
      </c>
      <c r="F389" t="s">
        <v>462</v>
      </c>
      <c r="G389" t="s">
        <v>389</v>
      </c>
      <c r="H389" t="s">
        <v>23</v>
      </c>
      <c r="I389">
        <v>6</v>
      </c>
      <c r="J389">
        <v>73</v>
      </c>
      <c r="K389" t="s">
        <v>24</v>
      </c>
      <c r="L389" t="s">
        <v>61</v>
      </c>
      <c r="M389" s="13">
        <v>20146320</v>
      </c>
      <c r="N389" s="13">
        <v>4595420</v>
      </c>
      <c r="O389">
        <v>143093</v>
      </c>
      <c r="P389">
        <v>990</v>
      </c>
      <c r="Q389">
        <v>144083</v>
      </c>
      <c r="R389">
        <v>9.2094119659999993</v>
      </c>
      <c r="S389">
        <v>12.52179188</v>
      </c>
      <c r="T389" s="11">
        <v>1564519</v>
      </c>
    </row>
    <row r="390" spans="1:20" x14ac:dyDescent="0.3">
      <c r="A390" t="str">
        <f>VLOOKUP(B390,Table14[#All],2,FALSE)</f>
        <v>WEST INDIA</v>
      </c>
      <c r="B390" t="s">
        <v>56</v>
      </c>
      <c r="C390" t="s">
        <v>605</v>
      </c>
      <c r="D390" t="s">
        <v>609</v>
      </c>
      <c r="E390">
        <v>0</v>
      </c>
      <c r="F390" t="s">
        <v>155</v>
      </c>
      <c r="G390" t="s">
        <v>335</v>
      </c>
      <c r="H390" t="s">
        <v>23</v>
      </c>
      <c r="I390">
        <v>0</v>
      </c>
      <c r="J390">
        <v>40</v>
      </c>
      <c r="K390" t="s">
        <v>48</v>
      </c>
      <c r="L390" t="s">
        <v>314</v>
      </c>
      <c r="M390" s="13">
        <v>1035000</v>
      </c>
      <c r="N390" s="13">
        <v>0</v>
      </c>
      <c r="O390">
        <v>15110</v>
      </c>
      <c r="P390">
        <v>0</v>
      </c>
      <c r="Q390">
        <v>15110</v>
      </c>
      <c r="R390">
        <v>0.96579204200000002</v>
      </c>
      <c r="S390">
        <v>1.313161687</v>
      </c>
      <c r="T390" s="11">
        <v>1564519</v>
      </c>
    </row>
    <row r="391" spans="1:20" x14ac:dyDescent="0.3">
      <c r="A391" t="str">
        <f>VLOOKUP(B391,Table14[#All],2,FALSE)</f>
        <v>WEST INDIA</v>
      </c>
      <c r="B391" t="s">
        <v>56</v>
      </c>
      <c r="C391" t="s">
        <v>610</v>
      </c>
      <c r="D391" t="s">
        <v>611</v>
      </c>
      <c r="E391">
        <v>1</v>
      </c>
      <c r="F391" t="s">
        <v>21</v>
      </c>
      <c r="G391" t="s">
        <v>22</v>
      </c>
      <c r="H391" t="s">
        <v>44</v>
      </c>
      <c r="I391">
        <v>0</v>
      </c>
      <c r="J391">
        <v>55</v>
      </c>
      <c r="K391" t="s">
        <v>48</v>
      </c>
      <c r="L391" t="s">
        <v>79</v>
      </c>
      <c r="M391" s="13">
        <v>17753161</v>
      </c>
      <c r="N391" s="13">
        <v>3689036</v>
      </c>
      <c r="O391">
        <v>655272</v>
      </c>
      <c r="P391">
        <v>6001</v>
      </c>
      <c r="Q391">
        <v>661273</v>
      </c>
      <c r="R391">
        <v>37.396036979999998</v>
      </c>
      <c r="S391">
        <v>63.325646740000003</v>
      </c>
      <c r="T391" s="11">
        <v>1768297</v>
      </c>
    </row>
    <row r="392" spans="1:20" x14ac:dyDescent="0.3">
      <c r="A392" t="str">
        <f>VLOOKUP(B392,Table14[#All],2,FALSE)</f>
        <v>WEST INDIA</v>
      </c>
      <c r="B392" t="s">
        <v>56</v>
      </c>
      <c r="C392" t="s">
        <v>610</v>
      </c>
      <c r="D392" t="s">
        <v>612</v>
      </c>
      <c r="E392">
        <v>0</v>
      </c>
      <c r="F392" t="s">
        <v>31</v>
      </c>
      <c r="G392" t="s">
        <v>32</v>
      </c>
      <c r="H392" t="s">
        <v>23</v>
      </c>
      <c r="I392">
        <v>0</v>
      </c>
      <c r="J392">
        <v>50</v>
      </c>
      <c r="K392" t="s">
        <v>48</v>
      </c>
      <c r="L392" t="s">
        <v>61</v>
      </c>
      <c r="M392" s="13">
        <v>75961835</v>
      </c>
      <c r="N392" s="13">
        <v>5595198</v>
      </c>
      <c r="O392">
        <v>329131</v>
      </c>
      <c r="P392">
        <v>2623</v>
      </c>
      <c r="Q392">
        <v>331754</v>
      </c>
      <c r="R392">
        <v>18.761214890000002</v>
      </c>
      <c r="S392">
        <v>31.769838790000001</v>
      </c>
      <c r="T392" s="11">
        <v>1768297</v>
      </c>
    </row>
    <row r="393" spans="1:20" x14ac:dyDescent="0.3">
      <c r="A393" t="str">
        <f>VLOOKUP(B393,Table14[#All],2,FALSE)</f>
        <v>WEST INDIA</v>
      </c>
      <c r="B393" t="s">
        <v>56</v>
      </c>
      <c r="C393" t="s">
        <v>610</v>
      </c>
      <c r="D393" t="s">
        <v>33</v>
      </c>
      <c r="E393">
        <v>0</v>
      </c>
      <c r="F393" t="s">
        <v>33</v>
      </c>
      <c r="G393" t="s">
        <v>2885</v>
      </c>
      <c r="H393" t="s">
        <v>34</v>
      </c>
      <c r="K393" t="s">
        <v>34</v>
      </c>
      <c r="L393" t="s">
        <v>34</v>
      </c>
      <c r="M393" s="13"/>
      <c r="N393" s="13"/>
      <c r="O393">
        <v>16115</v>
      </c>
      <c r="P393">
        <v>268</v>
      </c>
      <c r="Q393">
        <v>16383</v>
      </c>
      <c r="R393">
        <v>0.926484635</v>
      </c>
      <c r="S393">
        <v>1.568889204</v>
      </c>
      <c r="T393" s="11">
        <v>1768297</v>
      </c>
    </row>
    <row r="394" spans="1:20" x14ac:dyDescent="0.3">
      <c r="A394" t="str">
        <f>VLOOKUP(B394,Table14[#All],2,FALSE)</f>
        <v>WEST INDIA</v>
      </c>
      <c r="B394" t="s">
        <v>67</v>
      </c>
      <c r="C394" t="s">
        <v>613</v>
      </c>
      <c r="D394" t="s">
        <v>614</v>
      </c>
      <c r="E394">
        <v>1</v>
      </c>
      <c r="F394" t="s">
        <v>21</v>
      </c>
      <c r="G394" t="s">
        <v>22</v>
      </c>
      <c r="H394" t="s">
        <v>23</v>
      </c>
      <c r="I394">
        <v>0</v>
      </c>
      <c r="J394">
        <v>62</v>
      </c>
      <c r="K394" t="s">
        <v>48</v>
      </c>
      <c r="L394" t="s">
        <v>52</v>
      </c>
      <c r="M394" s="13">
        <v>232703276</v>
      </c>
      <c r="N394" s="13">
        <v>1827380</v>
      </c>
      <c r="O394">
        <v>936065</v>
      </c>
      <c r="P394">
        <v>2095</v>
      </c>
      <c r="Q394">
        <v>938160</v>
      </c>
      <c r="R394">
        <v>46.970752930000003</v>
      </c>
      <c r="S394">
        <v>71.560040299999997</v>
      </c>
      <c r="T394" s="11">
        <v>1997328</v>
      </c>
    </row>
    <row r="395" spans="1:20" x14ac:dyDescent="0.3">
      <c r="A395" t="str">
        <f>VLOOKUP(B395,Table14[#All],2,FALSE)</f>
        <v>WEST INDIA</v>
      </c>
      <c r="B395" t="s">
        <v>67</v>
      </c>
      <c r="C395" t="s">
        <v>613</v>
      </c>
      <c r="D395" t="s">
        <v>615</v>
      </c>
      <c r="E395">
        <v>0</v>
      </c>
      <c r="F395" t="s">
        <v>31</v>
      </c>
      <c r="G395" t="s">
        <v>32</v>
      </c>
      <c r="H395" t="s">
        <v>23</v>
      </c>
      <c r="I395">
        <v>1</v>
      </c>
      <c r="J395">
        <v>52</v>
      </c>
      <c r="K395" t="s">
        <v>48</v>
      </c>
      <c r="L395" t="s">
        <v>25</v>
      </c>
      <c r="M395" s="13">
        <v>74900711</v>
      </c>
      <c r="N395" s="13">
        <v>24650224</v>
      </c>
      <c r="O395">
        <v>325145</v>
      </c>
      <c r="P395">
        <v>1015</v>
      </c>
      <c r="Q395">
        <v>326160</v>
      </c>
      <c r="R395">
        <v>16.329816640000001</v>
      </c>
      <c r="S395">
        <v>24.878509789999999</v>
      </c>
      <c r="T395" s="11">
        <v>1997328</v>
      </c>
    </row>
    <row r="396" spans="1:20" x14ac:dyDescent="0.3">
      <c r="A396" t="str">
        <f>VLOOKUP(B396,Table14[#All],2,FALSE)</f>
        <v>WEST INDIA</v>
      </c>
      <c r="B396" t="s">
        <v>67</v>
      </c>
      <c r="C396" t="s">
        <v>613</v>
      </c>
      <c r="D396" t="s">
        <v>33</v>
      </c>
      <c r="E396">
        <v>0</v>
      </c>
      <c r="F396" t="s">
        <v>33</v>
      </c>
      <c r="G396" t="s">
        <v>2885</v>
      </c>
      <c r="H396" t="s">
        <v>34</v>
      </c>
      <c r="K396" t="s">
        <v>34</v>
      </c>
      <c r="L396" t="s">
        <v>34</v>
      </c>
      <c r="M396" s="13"/>
      <c r="N396" s="13"/>
      <c r="O396">
        <v>17388</v>
      </c>
      <c r="P396">
        <v>30</v>
      </c>
      <c r="Q396">
        <v>17418</v>
      </c>
      <c r="R396">
        <v>0.87206507899999997</v>
      </c>
      <c r="S396">
        <v>1.328592971</v>
      </c>
      <c r="T396" s="11">
        <v>1997328</v>
      </c>
    </row>
    <row r="397" spans="1:20" x14ac:dyDescent="0.3">
      <c r="A397" t="str">
        <f>VLOOKUP(B397,Table14[#All],2,FALSE)</f>
        <v>WEST INDIA</v>
      </c>
      <c r="B397" t="s">
        <v>67</v>
      </c>
      <c r="C397" t="s">
        <v>613</v>
      </c>
      <c r="D397" t="s">
        <v>616</v>
      </c>
      <c r="E397">
        <v>0</v>
      </c>
      <c r="F397" t="s">
        <v>41</v>
      </c>
      <c r="G397" t="s">
        <v>42</v>
      </c>
      <c r="H397" t="s">
        <v>23</v>
      </c>
      <c r="I397">
        <v>1</v>
      </c>
      <c r="J397">
        <v>40</v>
      </c>
      <c r="K397" t="s">
        <v>48</v>
      </c>
      <c r="L397" t="s">
        <v>314</v>
      </c>
      <c r="M397" s="13">
        <v>6202833</v>
      </c>
      <c r="N397" s="13">
        <v>1250000</v>
      </c>
      <c r="O397">
        <v>15599</v>
      </c>
      <c r="P397">
        <v>28</v>
      </c>
      <c r="Q397">
        <v>15627</v>
      </c>
      <c r="R397">
        <v>0.78239528000000003</v>
      </c>
      <c r="S397">
        <v>1.191980845</v>
      </c>
      <c r="T397" s="11">
        <v>1997328</v>
      </c>
    </row>
    <row r="398" spans="1:20" x14ac:dyDescent="0.3">
      <c r="A398" t="str">
        <f>VLOOKUP(B398,Table14[#All],2,FALSE)</f>
        <v>WEST INDIA</v>
      </c>
      <c r="B398" t="s">
        <v>67</v>
      </c>
      <c r="C398" t="s">
        <v>613</v>
      </c>
      <c r="D398" t="s">
        <v>617</v>
      </c>
      <c r="E398">
        <v>0</v>
      </c>
      <c r="F398" t="s">
        <v>618</v>
      </c>
      <c r="G398" t="s">
        <v>619</v>
      </c>
      <c r="H398" t="s">
        <v>23</v>
      </c>
      <c r="I398">
        <v>0</v>
      </c>
      <c r="J398">
        <v>42</v>
      </c>
      <c r="K398" t="s">
        <v>48</v>
      </c>
      <c r="L398" t="s">
        <v>52</v>
      </c>
      <c r="M398" s="13">
        <v>1089730</v>
      </c>
      <c r="N398" s="13">
        <v>0</v>
      </c>
      <c r="O398">
        <v>13140</v>
      </c>
      <c r="P398">
        <v>8</v>
      </c>
      <c r="Q398">
        <v>13148</v>
      </c>
      <c r="R398">
        <v>0.65827946100000001</v>
      </c>
      <c r="S398">
        <v>1.002890136</v>
      </c>
      <c r="T398" s="11">
        <v>1997328</v>
      </c>
    </row>
    <row r="399" spans="1:20" x14ac:dyDescent="0.3">
      <c r="A399" t="str">
        <f>VLOOKUP(B399,Table14[#All],2,FALSE)</f>
        <v>CENTRAL INDIA</v>
      </c>
      <c r="B399" t="s">
        <v>383</v>
      </c>
      <c r="C399" t="s">
        <v>620</v>
      </c>
      <c r="D399" t="s">
        <v>621</v>
      </c>
      <c r="E399">
        <v>1</v>
      </c>
      <c r="F399" t="s">
        <v>21</v>
      </c>
      <c r="G399" t="s">
        <v>22</v>
      </c>
      <c r="H399" t="s">
        <v>44</v>
      </c>
      <c r="I399">
        <v>0</v>
      </c>
      <c r="J399">
        <v>45</v>
      </c>
      <c r="K399" t="s">
        <v>38</v>
      </c>
      <c r="L399" t="s">
        <v>29</v>
      </c>
      <c r="M399" s="13">
        <v>51108660</v>
      </c>
      <c r="N399" s="13">
        <v>13400000</v>
      </c>
      <c r="O399">
        <v>522990</v>
      </c>
      <c r="P399">
        <v>4704</v>
      </c>
      <c r="Q399">
        <v>527694</v>
      </c>
      <c r="R399">
        <v>29.892020429999999</v>
      </c>
      <c r="S399">
        <v>54.812992809999997</v>
      </c>
      <c r="T399" s="11">
        <v>1765334</v>
      </c>
    </row>
    <row r="400" spans="1:20" x14ac:dyDescent="0.3">
      <c r="A400" t="str">
        <f>VLOOKUP(B400,Table14[#All],2,FALSE)</f>
        <v>CENTRAL INDIA</v>
      </c>
      <c r="B400" t="s">
        <v>383</v>
      </c>
      <c r="C400" t="s">
        <v>620</v>
      </c>
      <c r="D400" t="s">
        <v>622</v>
      </c>
      <c r="E400">
        <v>0</v>
      </c>
      <c r="F400" t="s">
        <v>31</v>
      </c>
      <c r="G400" t="s">
        <v>32</v>
      </c>
      <c r="H400" t="s">
        <v>23</v>
      </c>
      <c r="I400">
        <v>0</v>
      </c>
      <c r="J400">
        <v>28</v>
      </c>
      <c r="K400" t="s">
        <v>38</v>
      </c>
      <c r="L400" t="s">
        <v>79</v>
      </c>
      <c r="M400" s="13">
        <v>746723</v>
      </c>
      <c r="N400" s="13">
        <v>0</v>
      </c>
      <c r="O400">
        <v>327177</v>
      </c>
      <c r="P400">
        <v>632</v>
      </c>
      <c r="Q400">
        <v>327809</v>
      </c>
      <c r="R400">
        <v>18.569233919999999</v>
      </c>
      <c r="S400">
        <v>34.050401100000002</v>
      </c>
      <c r="T400" s="11">
        <v>1765334</v>
      </c>
    </row>
    <row r="401" spans="1:20" x14ac:dyDescent="0.3">
      <c r="A401" t="str">
        <f>VLOOKUP(B401,Table14[#All],2,FALSE)</f>
        <v>CENTRAL INDIA</v>
      </c>
      <c r="B401" t="s">
        <v>383</v>
      </c>
      <c r="C401" t="s">
        <v>620</v>
      </c>
      <c r="D401" t="s">
        <v>623</v>
      </c>
      <c r="E401">
        <v>0</v>
      </c>
      <c r="F401" t="s">
        <v>41</v>
      </c>
      <c r="G401" t="s">
        <v>42</v>
      </c>
      <c r="H401" t="s">
        <v>23</v>
      </c>
      <c r="I401">
        <v>0</v>
      </c>
      <c r="J401">
        <v>67</v>
      </c>
      <c r="K401" t="s">
        <v>38</v>
      </c>
      <c r="L401" t="s">
        <v>61</v>
      </c>
      <c r="M401" s="13">
        <v>12571690</v>
      </c>
      <c r="N401" s="13">
        <v>540000</v>
      </c>
      <c r="O401">
        <v>66345</v>
      </c>
      <c r="P401">
        <v>268</v>
      </c>
      <c r="Q401">
        <v>66613</v>
      </c>
      <c r="R401">
        <v>3.77339359</v>
      </c>
      <c r="S401">
        <v>6.9192711879999997</v>
      </c>
      <c r="T401" s="11">
        <v>1765334</v>
      </c>
    </row>
    <row r="402" spans="1:20" x14ac:dyDescent="0.3">
      <c r="A402" t="str">
        <f>VLOOKUP(B402,Table14[#All],2,FALSE)</f>
        <v>WEST INDIA</v>
      </c>
      <c r="B402" t="s">
        <v>45</v>
      </c>
      <c r="C402" t="s">
        <v>624</v>
      </c>
      <c r="D402" t="s">
        <v>625</v>
      </c>
      <c r="E402">
        <v>1</v>
      </c>
      <c r="F402" t="s">
        <v>21</v>
      </c>
      <c r="G402" t="s">
        <v>22</v>
      </c>
      <c r="H402" t="s">
        <v>23</v>
      </c>
      <c r="I402">
        <v>0</v>
      </c>
      <c r="J402">
        <v>58</v>
      </c>
      <c r="K402" t="s">
        <v>48</v>
      </c>
      <c r="L402" t="s">
        <v>52</v>
      </c>
      <c r="M402" s="13">
        <v>418850781</v>
      </c>
      <c r="N402" s="13">
        <v>5645459</v>
      </c>
      <c r="O402">
        <v>522032</v>
      </c>
      <c r="P402">
        <v>1551</v>
      </c>
      <c r="Q402">
        <v>523583</v>
      </c>
      <c r="R402">
        <v>27.701338549999999</v>
      </c>
      <c r="S402">
        <v>52.066467449999998</v>
      </c>
      <c r="T402" s="11">
        <v>1890100</v>
      </c>
    </row>
    <row r="403" spans="1:20" x14ac:dyDescent="0.3">
      <c r="A403" t="str">
        <f>VLOOKUP(B403,Table14[#All],2,FALSE)</f>
        <v>WEST INDIA</v>
      </c>
      <c r="B403" t="s">
        <v>45</v>
      </c>
      <c r="C403" t="s">
        <v>624</v>
      </c>
      <c r="D403" t="s">
        <v>626</v>
      </c>
      <c r="E403">
        <v>0</v>
      </c>
      <c r="F403" t="s">
        <v>31</v>
      </c>
      <c r="G403" t="s">
        <v>32</v>
      </c>
      <c r="H403" t="s">
        <v>23</v>
      </c>
      <c r="I403">
        <v>1</v>
      </c>
      <c r="J403">
        <v>62</v>
      </c>
      <c r="K403" t="s">
        <v>48</v>
      </c>
      <c r="L403" t="s">
        <v>25</v>
      </c>
      <c r="M403" s="13">
        <v>324522111</v>
      </c>
      <c r="N403" s="13">
        <v>964774</v>
      </c>
      <c r="O403">
        <v>366671</v>
      </c>
      <c r="P403">
        <v>583</v>
      </c>
      <c r="Q403">
        <v>367254</v>
      </c>
      <c r="R403">
        <v>19.430400509999998</v>
      </c>
      <c r="S403">
        <v>36.520701469999999</v>
      </c>
      <c r="T403" s="11">
        <v>1890100</v>
      </c>
    </row>
    <row r="404" spans="1:20" x14ac:dyDescent="0.3">
      <c r="A404" t="str">
        <f>VLOOKUP(B404,Table14[#All],2,FALSE)</f>
        <v>WEST INDIA</v>
      </c>
      <c r="B404" t="s">
        <v>45</v>
      </c>
      <c r="C404" t="s">
        <v>624</v>
      </c>
      <c r="D404" t="s">
        <v>627</v>
      </c>
      <c r="E404">
        <v>0</v>
      </c>
      <c r="F404" t="s">
        <v>54</v>
      </c>
      <c r="G404" t="s">
        <v>55</v>
      </c>
      <c r="H404" t="s">
        <v>23</v>
      </c>
      <c r="I404">
        <v>0</v>
      </c>
      <c r="J404">
        <v>69</v>
      </c>
      <c r="K404" t="s">
        <v>48</v>
      </c>
      <c r="L404" t="s">
        <v>39</v>
      </c>
      <c r="M404" s="13">
        <v>50883853</v>
      </c>
      <c r="N404" s="13">
        <v>0</v>
      </c>
      <c r="O404">
        <v>51259</v>
      </c>
      <c r="P404">
        <v>196</v>
      </c>
      <c r="Q404">
        <v>51455</v>
      </c>
      <c r="R404">
        <v>2.7223427330000001</v>
      </c>
      <c r="S404">
        <v>5.1168202230000004</v>
      </c>
      <c r="T404" s="11">
        <v>1890100</v>
      </c>
    </row>
    <row r="405" spans="1:20" x14ac:dyDescent="0.3">
      <c r="A405" t="str">
        <f>VLOOKUP(B405,Table14[#All],2,FALSE)</f>
        <v>WEST INDIA</v>
      </c>
      <c r="B405" t="s">
        <v>45</v>
      </c>
      <c r="C405" t="s">
        <v>624</v>
      </c>
      <c r="D405" t="s">
        <v>628</v>
      </c>
      <c r="E405">
        <v>0</v>
      </c>
      <c r="F405" t="s">
        <v>155</v>
      </c>
      <c r="G405" t="s">
        <v>629</v>
      </c>
      <c r="H405" t="s">
        <v>23</v>
      </c>
      <c r="I405">
        <v>2</v>
      </c>
      <c r="J405">
        <v>27</v>
      </c>
      <c r="K405" t="s">
        <v>48</v>
      </c>
      <c r="L405" t="s">
        <v>25</v>
      </c>
      <c r="M405" s="13">
        <v>834000</v>
      </c>
      <c r="N405" s="13">
        <v>0</v>
      </c>
      <c r="O405">
        <v>20675</v>
      </c>
      <c r="P405">
        <v>22</v>
      </c>
      <c r="Q405">
        <v>20697</v>
      </c>
      <c r="R405">
        <v>1.095021427</v>
      </c>
      <c r="S405">
        <v>2.0581639909999998</v>
      </c>
      <c r="T405" s="11">
        <v>1890100</v>
      </c>
    </row>
    <row r="406" spans="1:20" x14ac:dyDescent="0.3">
      <c r="A406" t="str">
        <f>VLOOKUP(B406,Table14[#All],2,FALSE)</f>
        <v>WEST INDIA</v>
      </c>
      <c r="B406" t="s">
        <v>45</v>
      </c>
      <c r="C406" t="s">
        <v>624</v>
      </c>
      <c r="D406" t="s">
        <v>33</v>
      </c>
      <c r="E406">
        <v>0</v>
      </c>
      <c r="F406" t="s">
        <v>33</v>
      </c>
      <c r="G406" t="s">
        <v>2885</v>
      </c>
      <c r="H406" t="s">
        <v>34</v>
      </c>
      <c r="K406" t="s">
        <v>34</v>
      </c>
      <c r="L406" t="s">
        <v>34</v>
      </c>
      <c r="M406" s="13"/>
      <c r="N406" s="13"/>
      <c r="O406">
        <v>16355</v>
      </c>
      <c r="P406">
        <v>42</v>
      </c>
      <c r="Q406">
        <v>16397</v>
      </c>
      <c r="R406">
        <v>0.86752023700000003</v>
      </c>
      <c r="S406">
        <v>1.6305607070000001</v>
      </c>
      <c r="T406" s="11">
        <v>1890100</v>
      </c>
    </row>
    <row r="407" spans="1:20" x14ac:dyDescent="0.3">
      <c r="A407" t="str">
        <f>VLOOKUP(B407,Table14[#All],2,FALSE)</f>
        <v>NORTH INDIA</v>
      </c>
      <c r="B407" t="s">
        <v>136</v>
      </c>
      <c r="C407" t="s">
        <v>630</v>
      </c>
      <c r="D407" t="s">
        <v>631</v>
      </c>
      <c r="E407">
        <v>1</v>
      </c>
      <c r="F407" t="s">
        <v>21</v>
      </c>
      <c r="G407" t="s">
        <v>22</v>
      </c>
      <c r="H407" t="s">
        <v>23</v>
      </c>
      <c r="I407">
        <v>0</v>
      </c>
      <c r="J407">
        <v>64</v>
      </c>
      <c r="K407" t="s">
        <v>48</v>
      </c>
      <c r="L407" t="s">
        <v>52</v>
      </c>
      <c r="M407" s="13">
        <v>60642205</v>
      </c>
      <c r="N407" s="13">
        <v>240000</v>
      </c>
      <c r="O407">
        <v>725725</v>
      </c>
      <c r="P407">
        <v>10974</v>
      </c>
      <c r="Q407">
        <v>736699</v>
      </c>
      <c r="R407">
        <v>44.531912570000003</v>
      </c>
      <c r="S407">
        <v>63.186826379999999</v>
      </c>
      <c r="T407" s="11">
        <v>1654317</v>
      </c>
    </row>
    <row r="408" spans="1:20" x14ac:dyDescent="0.3">
      <c r="A408" t="str">
        <f>VLOOKUP(B408,Table14[#All],2,FALSE)</f>
        <v>NORTH INDIA</v>
      </c>
      <c r="B408" t="s">
        <v>136</v>
      </c>
      <c r="C408" t="s">
        <v>630</v>
      </c>
      <c r="D408" t="s">
        <v>632</v>
      </c>
      <c r="E408">
        <v>0</v>
      </c>
      <c r="F408" t="s">
        <v>31</v>
      </c>
      <c r="G408" t="s">
        <v>32</v>
      </c>
      <c r="H408" t="s">
        <v>44</v>
      </c>
      <c r="I408">
        <v>0</v>
      </c>
      <c r="J408">
        <v>43</v>
      </c>
      <c r="K408" t="s">
        <v>48</v>
      </c>
      <c r="L408" t="s">
        <v>79</v>
      </c>
      <c r="M408" s="13">
        <v>1016118000</v>
      </c>
      <c r="N408" s="13">
        <v>151084000</v>
      </c>
      <c r="O408">
        <v>290463</v>
      </c>
      <c r="P408">
        <v>1773</v>
      </c>
      <c r="Q408">
        <v>292236</v>
      </c>
      <c r="R408">
        <v>17.665054520000002</v>
      </c>
      <c r="S408">
        <v>25.065142470000001</v>
      </c>
      <c r="T408" s="11">
        <v>1654317</v>
      </c>
    </row>
    <row r="409" spans="1:20" x14ac:dyDescent="0.3">
      <c r="A409" t="str">
        <f>VLOOKUP(B409,Table14[#All],2,FALSE)</f>
        <v>NORTH INDIA</v>
      </c>
      <c r="B409" t="s">
        <v>136</v>
      </c>
      <c r="C409" t="s">
        <v>630</v>
      </c>
      <c r="D409" t="s">
        <v>633</v>
      </c>
      <c r="E409">
        <v>0</v>
      </c>
      <c r="F409" t="s">
        <v>634</v>
      </c>
      <c r="G409" t="s">
        <v>635</v>
      </c>
      <c r="H409" t="s">
        <v>44</v>
      </c>
      <c r="I409">
        <v>0</v>
      </c>
      <c r="J409">
        <v>30</v>
      </c>
      <c r="K409" t="s">
        <v>48</v>
      </c>
      <c r="L409" t="s">
        <v>29</v>
      </c>
      <c r="M409" s="13">
        <v>91521178</v>
      </c>
      <c r="N409" s="13">
        <v>45967727</v>
      </c>
      <c r="O409">
        <v>84236</v>
      </c>
      <c r="P409">
        <v>720</v>
      </c>
      <c r="Q409">
        <v>84956</v>
      </c>
      <c r="R409">
        <v>5.1354123789999999</v>
      </c>
      <c r="S409">
        <v>7.2866937810000003</v>
      </c>
      <c r="T409" s="11">
        <v>1654317</v>
      </c>
    </row>
    <row r="410" spans="1:20" x14ac:dyDescent="0.3">
      <c r="A410" t="str">
        <f>VLOOKUP(B410,Table14[#All],2,FALSE)</f>
        <v>NORTH INDIA</v>
      </c>
      <c r="B410" t="s">
        <v>136</v>
      </c>
      <c r="C410" t="s">
        <v>630</v>
      </c>
      <c r="D410" t="s">
        <v>636</v>
      </c>
      <c r="E410">
        <v>0</v>
      </c>
      <c r="F410" t="s">
        <v>637</v>
      </c>
      <c r="G410" t="s">
        <v>389</v>
      </c>
      <c r="H410" t="s">
        <v>23</v>
      </c>
      <c r="I410">
        <v>0</v>
      </c>
      <c r="J410">
        <v>46</v>
      </c>
      <c r="K410" t="s">
        <v>48</v>
      </c>
      <c r="L410" t="s">
        <v>79</v>
      </c>
      <c r="M410" s="13">
        <v>91465000</v>
      </c>
      <c r="N410" s="13">
        <v>14367975</v>
      </c>
      <c r="O410">
        <v>20170</v>
      </c>
      <c r="P410">
        <v>64</v>
      </c>
      <c r="Q410">
        <v>20234</v>
      </c>
      <c r="R410">
        <v>1.223102948</v>
      </c>
      <c r="S410">
        <v>1.7354743859999999</v>
      </c>
      <c r="T410" s="11">
        <v>1654317</v>
      </c>
    </row>
    <row r="411" spans="1:20" x14ac:dyDescent="0.3">
      <c r="A411" t="str">
        <f>VLOOKUP(B411,Table14[#All],2,FALSE)</f>
        <v>SOUTH INDIA</v>
      </c>
      <c r="B411" t="s">
        <v>18</v>
      </c>
      <c r="C411" t="s">
        <v>638</v>
      </c>
      <c r="D411" t="s">
        <v>639</v>
      </c>
      <c r="E411">
        <v>1</v>
      </c>
      <c r="F411" t="s">
        <v>31</v>
      </c>
      <c r="G411" t="s">
        <v>32</v>
      </c>
      <c r="H411" t="s">
        <v>23</v>
      </c>
      <c r="I411">
        <v>14</v>
      </c>
      <c r="J411">
        <v>55</v>
      </c>
      <c r="K411" t="s">
        <v>48</v>
      </c>
      <c r="L411" t="s">
        <v>25</v>
      </c>
      <c r="M411" s="13">
        <v>162543845</v>
      </c>
      <c r="N411" s="13">
        <v>24069129</v>
      </c>
      <c r="O411">
        <v>532031</v>
      </c>
      <c r="P411">
        <v>764</v>
      </c>
      <c r="Q411">
        <v>532795</v>
      </c>
      <c r="R411">
        <v>32.726302230000002</v>
      </c>
      <c r="S411">
        <v>43.93181929</v>
      </c>
      <c r="T411" s="11">
        <v>1628033</v>
      </c>
    </row>
    <row r="412" spans="1:20" x14ac:dyDescent="0.3">
      <c r="A412" t="str">
        <f>VLOOKUP(B412,Table14[#All],2,FALSE)</f>
        <v>SOUTH INDIA</v>
      </c>
      <c r="B412" t="s">
        <v>18</v>
      </c>
      <c r="C412" t="s">
        <v>638</v>
      </c>
      <c r="D412" t="s">
        <v>640</v>
      </c>
      <c r="E412">
        <v>0</v>
      </c>
      <c r="F412" t="s">
        <v>27</v>
      </c>
      <c r="G412" t="s">
        <v>28</v>
      </c>
      <c r="H412" t="s">
        <v>23</v>
      </c>
      <c r="I412">
        <v>0</v>
      </c>
      <c r="J412">
        <v>60</v>
      </c>
      <c r="K412" t="s">
        <v>48</v>
      </c>
      <c r="L412" t="s">
        <v>29</v>
      </c>
      <c r="M412" s="13">
        <v>237458144</v>
      </c>
      <c r="N412" s="13">
        <v>42963534</v>
      </c>
      <c r="O412">
        <v>527235</v>
      </c>
      <c r="P412">
        <v>341</v>
      </c>
      <c r="Q412">
        <v>527576</v>
      </c>
      <c r="R412">
        <v>32.405731330000002</v>
      </c>
      <c r="S412">
        <v>43.501484609999999</v>
      </c>
      <c r="T412" s="11">
        <v>1628033</v>
      </c>
    </row>
    <row r="413" spans="1:20" x14ac:dyDescent="0.3">
      <c r="A413" t="str">
        <f>VLOOKUP(B413,Table14[#All],2,FALSE)</f>
        <v>SOUTH INDIA</v>
      </c>
      <c r="B413" t="s">
        <v>18</v>
      </c>
      <c r="C413" t="s">
        <v>638</v>
      </c>
      <c r="D413" t="s">
        <v>641</v>
      </c>
      <c r="E413">
        <v>0</v>
      </c>
      <c r="F413" t="s">
        <v>21</v>
      </c>
      <c r="G413" t="s">
        <v>22</v>
      </c>
      <c r="H413" t="s">
        <v>23</v>
      </c>
      <c r="I413">
        <v>7</v>
      </c>
      <c r="J413">
        <v>46</v>
      </c>
      <c r="K413" t="s">
        <v>48</v>
      </c>
      <c r="L413" t="s">
        <v>29</v>
      </c>
      <c r="M413" s="13">
        <v>323073107</v>
      </c>
      <c r="N413" s="13">
        <v>49080220</v>
      </c>
      <c r="O413">
        <v>65222</v>
      </c>
      <c r="P413">
        <v>235</v>
      </c>
      <c r="Q413">
        <v>65457</v>
      </c>
      <c r="R413">
        <v>4.0206187470000003</v>
      </c>
      <c r="S413">
        <v>5.3972824350000002</v>
      </c>
      <c r="T413" s="11">
        <v>1628033</v>
      </c>
    </row>
    <row r="414" spans="1:20" x14ac:dyDescent="0.3">
      <c r="A414" t="str">
        <f>VLOOKUP(B414,Table14[#All],2,FALSE)</f>
        <v>SOUTH INDIA</v>
      </c>
      <c r="B414" t="s">
        <v>18</v>
      </c>
      <c r="C414" t="s">
        <v>638</v>
      </c>
      <c r="D414" t="s">
        <v>642</v>
      </c>
      <c r="E414">
        <v>0</v>
      </c>
      <c r="F414" t="s">
        <v>87</v>
      </c>
      <c r="G414" t="s">
        <v>2924</v>
      </c>
      <c r="H414" t="s">
        <v>23</v>
      </c>
      <c r="I414">
        <v>0</v>
      </c>
      <c r="J414">
        <v>54</v>
      </c>
      <c r="K414" t="s">
        <v>48</v>
      </c>
      <c r="L414" t="s">
        <v>66</v>
      </c>
      <c r="M414" s="13">
        <v>15799990</v>
      </c>
      <c r="N414" s="13">
        <v>7265216</v>
      </c>
      <c r="O414">
        <v>28135</v>
      </c>
      <c r="P414">
        <v>18</v>
      </c>
      <c r="Q414">
        <v>28153</v>
      </c>
      <c r="R414">
        <v>1.729264702</v>
      </c>
      <c r="S414">
        <v>2.3213665830000001</v>
      </c>
      <c r="T414" s="11">
        <v>1628033</v>
      </c>
    </row>
    <row r="415" spans="1:20" x14ac:dyDescent="0.3">
      <c r="A415" t="str">
        <f>VLOOKUP(B415,Table14[#All],2,FALSE)</f>
        <v>SOUTH INDIA</v>
      </c>
      <c r="B415" t="s">
        <v>18</v>
      </c>
      <c r="C415" t="s">
        <v>638</v>
      </c>
      <c r="D415" t="s">
        <v>643</v>
      </c>
      <c r="E415">
        <v>0</v>
      </c>
      <c r="F415" t="s">
        <v>155</v>
      </c>
      <c r="G415" t="s">
        <v>644</v>
      </c>
      <c r="H415" t="s">
        <v>23</v>
      </c>
      <c r="I415">
        <v>0</v>
      </c>
      <c r="J415">
        <v>44</v>
      </c>
      <c r="K415" t="s">
        <v>38</v>
      </c>
      <c r="L415" t="s">
        <v>210</v>
      </c>
      <c r="M415" s="13" t="s">
        <v>645</v>
      </c>
      <c r="N415" s="13">
        <v>0</v>
      </c>
      <c r="O415">
        <v>27973</v>
      </c>
      <c r="P415">
        <v>0</v>
      </c>
      <c r="Q415">
        <v>27973</v>
      </c>
      <c r="R415">
        <v>1.7182084150000001</v>
      </c>
      <c r="S415">
        <v>2.3065246130000001</v>
      </c>
      <c r="T415" s="11">
        <v>1628033</v>
      </c>
    </row>
    <row r="416" spans="1:20" x14ac:dyDescent="0.3">
      <c r="A416" t="str">
        <f>VLOOKUP(B416,Table14[#All],2,FALSE)</f>
        <v>CENTRAL INDIA</v>
      </c>
      <c r="B416" t="s">
        <v>383</v>
      </c>
      <c r="C416" t="s">
        <v>646</v>
      </c>
      <c r="D416" t="s">
        <v>647</v>
      </c>
      <c r="E416">
        <v>1</v>
      </c>
      <c r="F416" t="s">
        <v>21</v>
      </c>
      <c r="G416" t="s">
        <v>22</v>
      </c>
      <c r="H416" t="s">
        <v>44</v>
      </c>
      <c r="I416">
        <v>1</v>
      </c>
      <c r="J416">
        <v>49</v>
      </c>
      <c r="K416" t="s">
        <v>48</v>
      </c>
      <c r="L416" t="s">
        <v>29</v>
      </c>
      <c r="M416" s="13">
        <v>444224</v>
      </c>
      <c r="N416" s="13">
        <v>0</v>
      </c>
      <c r="O416">
        <v>865212</v>
      </c>
      <c r="P416">
        <v>1270</v>
      </c>
      <c r="Q416">
        <v>866482</v>
      </c>
      <c r="R416">
        <v>40.43575388</v>
      </c>
      <c r="S416">
        <v>61.510688459999997</v>
      </c>
      <c r="T416" s="11">
        <v>2142861</v>
      </c>
    </row>
    <row r="417" spans="1:20" x14ac:dyDescent="0.3">
      <c r="A417" t="str">
        <f>VLOOKUP(B417,Table14[#All],2,FALSE)</f>
        <v>CENTRAL INDIA</v>
      </c>
      <c r="B417" t="s">
        <v>383</v>
      </c>
      <c r="C417" t="s">
        <v>646</v>
      </c>
      <c r="D417" t="s">
        <v>648</v>
      </c>
      <c r="E417">
        <v>0</v>
      </c>
      <c r="F417" t="s">
        <v>31</v>
      </c>
      <c r="G417" t="s">
        <v>32</v>
      </c>
      <c r="H417" t="s">
        <v>23</v>
      </c>
      <c r="I417">
        <v>8</v>
      </c>
      <c r="J417">
        <v>71</v>
      </c>
      <c r="K417" t="s">
        <v>48</v>
      </c>
      <c r="L417" t="s">
        <v>79</v>
      </c>
      <c r="M417" s="13">
        <v>380727853</v>
      </c>
      <c r="N417" s="13">
        <v>13972396</v>
      </c>
      <c r="O417">
        <v>501279</v>
      </c>
      <c r="P417">
        <v>381</v>
      </c>
      <c r="Q417">
        <v>501660</v>
      </c>
      <c r="R417">
        <v>23.41075786</v>
      </c>
      <c r="S417">
        <v>35.612340439999997</v>
      </c>
      <c r="T417" s="11">
        <v>2142861</v>
      </c>
    </row>
    <row r="418" spans="1:20" x14ac:dyDescent="0.3">
      <c r="A418" t="str">
        <f>VLOOKUP(B418,Table14[#All],2,FALSE)</f>
        <v>EAST INDIA</v>
      </c>
      <c r="B418" t="s">
        <v>309</v>
      </c>
      <c r="C418" t="s">
        <v>649</v>
      </c>
      <c r="D418" t="s">
        <v>650</v>
      </c>
      <c r="E418">
        <v>1</v>
      </c>
      <c r="F418" t="s">
        <v>21</v>
      </c>
      <c r="G418" t="s">
        <v>22</v>
      </c>
      <c r="H418" t="s">
        <v>44</v>
      </c>
      <c r="I418">
        <v>0</v>
      </c>
      <c r="J418">
        <v>49</v>
      </c>
      <c r="K418" t="s">
        <v>48</v>
      </c>
      <c r="L418" t="s">
        <v>52</v>
      </c>
      <c r="M418" s="13">
        <v>31677600</v>
      </c>
      <c r="N418" s="13">
        <v>4329959</v>
      </c>
      <c r="O418">
        <v>485793</v>
      </c>
      <c r="P418">
        <v>1198</v>
      </c>
      <c r="Q418">
        <v>486991</v>
      </c>
      <c r="R418">
        <v>28.651956429999998</v>
      </c>
      <c r="S418">
        <v>48.426747970000001</v>
      </c>
      <c r="T418" s="11">
        <v>1699678</v>
      </c>
    </row>
    <row r="419" spans="1:20" x14ac:dyDescent="0.3">
      <c r="A419" t="str">
        <f>VLOOKUP(B419,Table14[#All],2,FALSE)</f>
        <v>EAST INDIA</v>
      </c>
      <c r="B419" t="s">
        <v>309</v>
      </c>
      <c r="C419" t="s">
        <v>649</v>
      </c>
      <c r="D419" t="s">
        <v>651</v>
      </c>
      <c r="E419">
        <v>0</v>
      </c>
      <c r="F419" t="s">
        <v>312</v>
      </c>
      <c r="G419" t="s">
        <v>313</v>
      </c>
      <c r="H419" t="s">
        <v>23</v>
      </c>
      <c r="I419">
        <v>0</v>
      </c>
      <c r="J419">
        <v>63</v>
      </c>
      <c r="K419" t="s">
        <v>48</v>
      </c>
      <c r="L419" t="s">
        <v>79</v>
      </c>
      <c r="M419" s="13">
        <v>92700106</v>
      </c>
      <c r="N419" s="13">
        <v>270000</v>
      </c>
      <c r="O419">
        <v>462911</v>
      </c>
      <c r="P419">
        <v>241</v>
      </c>
      <c r="Q419">
        <v>463152</v>
      </c>
      <c r="R419">
        <v>27.249396650000001</v>
      </c>
      <c r="S419">
        <v>46.056180040000001</v>
      </c>
      <c r="T419" s="11">
        <v>1699678</v>
      </c>
    </row>
    <row r="420" spans="1:20" x14ac:dyDescent="0.3">
      <c r="A420" t="str">
        <f>VLOOKUP(B420,Table14[#All],2,FALSE)</f>
        <v>EAST INDIA</v>
      </c>
      <c r="B420" t="s">
        <v>309</v>
      </c>
      <c r="C420" t="s">
        <v>649</v>
      </c>
      <c r="D420" t="s">
        <v>652</v>
      </c>
      <c r="E420">
        <v>0</v>
      </c>
      <c r="F420" t="s">
        <v>87</v>
      </c>
      <c r="G420" t="s">
        <v>88</v>
      </c>
      <c r="H420" t="s">
        <v>23</v>
      </c>
      <c r="I420">
        <v>1</v>
      </c>
      <c r="J420">
        <v>71</v>
      </c>
      <c r="K420" t="s">
        <v>48</v>
      </c>
      <c r="L420" t="s">
        <v>79</v>
      </c>
      <c r="M420" s="13">
        <v>23686053</v>
      </c>
      <c r="N420" s="13">
        <v>0</v>
      </c>
      <c r="O420">
        <v>22993</v>
      </c>
      <c r="P420">
        <v>33</v>
      </c>
      <c r="Q420">
        <v>23026</v>
      </c>
      <c r="R420">
        <v>1.35472719</v>
      </c>
      <c r="S420">
        <v>2.2897226000000002</v>
      </c>
      <c r="T420" s="11">
        <v>1699678</v>
      </c>
    </row>
    <row r="421" spans="1:20" x14ac:dyDescent="0.3">
      <c r="A421" t="str">
        <f>VLOOKUP(B421,Table14[#All],2,FALSE)</f>
        <v>SOUTH INDIA</v>
      </c>
      <c r="B421" t="s">
        <v>363</v>
      </c>
      <c r="C421" t="s">
        <v>653</v>
      </c>
      <c r="D421" t="s">
        <v>654</v>
      </c>
      <c r="E421">
        <v>1</v>
      </c>
      <c r="F421" t="s">
        <v>21</v>
      </c>
      <c r="G421" t="s">
        <v>22</v>
      </c>
      <c r="H421" t="s">
        <v>23</v>
      </c>
      <c r="I421">
        <v>1</v>
      </c>
      <c r="J421">
        <v>50</v>
      </c>
      <c r="K421" t="s">
        <v>48</v>
      </c>
      <c r="L421" t="s">
        <v>79</v>
      </c>
      <c r="M421" s="13">
        <v>51836416</v>
      </c>
      <c r="N421" s="13">
        <v>10239000</v>
      </c>
      <c r="O421">
        <v>583833</v>
      </c>
      <c r="P421">
        <v>1638</v>
      </c>
      <c r="Q421">
        <v>585471</v>
      </c>
      <c r="R421">
        <v>32.982516429999997</v>
      </c>
      <c r="S421">
        <v>52.355768589999997</v>
      </c>
      <c r="T421" s="11">
        <v>1775095</v>
      </c>
    </row>
    <row r="422" spans="1:20" x14ac:dyDescent="0.3">
      <c r="A422" t="str">
        <f>VLOOKUP(B422,Table14[#All],2,FALSE)</f>
        <v>SOUTH INDIA</v>
      </c>
      <c r="B422" t="s">
        <v>363</v>
      </c>
      <c r="C422" t="s">
        <v>653</v>
      </c>
      <c r="D422" t="s">
        <v>655</v>
      </c>
      <c r="E422">
        <v>0</v>
      </c>
      <c r="F422" t="s">
        <v>31</v>
      </c>
      <c r="G422" t="s">
        <v>32</v>
      </c>
      <c r="H422" t="s">
        <v>23</v>
      </c>
      <c r="I422">
        <v>0</v>
      </c>
      <c r="J422">
        <v>57</v>
      </c>
      <c r="K422" t="s">
        <v>48</v>
      </c>
      <c r="L422" t="s">
        <v>79</v>
      </c>
      <c r="M422" s="13">
        <v>123313691</v>
      </c>
      <c r="N422" s="13">
        <v>7332800</v>
      </c>
      <c r="O422">
        <v>467297</v>
      </c>
      <c r="P422">
        <v>1340</v>
      </c>
      <c r="Q422">
        <v>468637</v>
      </c>
      <c r="R422">
        <v>26.400671509999999</v>
      </c>
      <c r="S422">
        <v>41.907883259999998</v>
      </c>
      <c r="T422" s="11">
        <v>1775095</v>
      </c>
    </row>
    <row r="423" spans="1:20" x14ac:dyDescent="0.3">
      <c r="A423" t="str">
        <f>VLOOKUP(B423,Table14[#All],2,FALSE)</f>
        <v>SOUTH INDIA</v>
      </c>
      <c r="B423" t="s">
        <v>363</v>
      </c>
      <c r="C423" t="s">
        <v>653</v>
      </c>
      <c r="D423" t="s">
        <v>656</v>
      </c>
      <c r="E423">
        <v>0</v>
      </c>
      <c r="F423" t="s">
        <v>41</v>
      </c>
      <c r="G423" t="s">
        <v>42</v>
      </c>
      <c r="H423" t="s">
        <v>23</v>
      </c>
      <c r="I423">
        <v>0</v>
      </c>
      <c r="J423">
        <v>65</v>
      </c>
      <c r="K423" t="s">
        <v>48</v>
      </c>
      <c r="L423" t="s">
        <v>61</v>
      </c>
      <c r="M423" s="13">
        <v>10212000</v>
      </c>
      <c r="N423" s="13">
        <v>0</v>
      </c>
      <c r="O423">
        <v>15168</v>
      </c>
      <c r="P423">
        <v>20</v>
      </c>
      <c r="Q423">
        <v>15188</v>
      </c>
      <c r="R423">
        <v>0.855616178</v>
      </c>
      <c r="S423">
        <v>1.3581875329999999</v>
      </c>
      <c r="T423" s="11">
        <v>1775095</v>
      </c>
    </row>
    <row r="424" spans="1:20" x14ac:dyDescent="0.3">
      <c r="A424" t="str">
        <f>VLOOKUP(B424,Table14[#All],2,FALSE)</f>
        <v>SOUTH INDIA</v>
      </c>
      <c r="B424" t="s">
        <v>363</v>
      </c>
      <c r="C424" t="s">
        <v>657</v>
      </c>
      <c r="D424" t="s">
        <v>658</v>
      </c>
      <c r="E424">
        <v>1</v>
      </c>
      <c r="F424" t="s">
        <v>21</v>
      </c>
      <c r="G424" t="s">
        <v>22</v>
      </c>
      <c r="H424" t="s">
        <v>23</v>
      </c>
      <c r="I424">
        <v>0</v>
      </c>
      <c r="J424">
        <v>66</v>
      </c>
      <c r="K424" t="s">
        <v>38</v>
      </c>
      <c r="L424" t="s">
        <v>52</v>
      </c>
      <c r="M424" s="13">
        <v>504122985</v>
      </c>
      <c r="N424" s="13">
        <v>1600000</v>
      </c>
      <c r="O424">
        <v>633868</v>
      </c>
      <c r="P424">
        <v>1999</v>
      </c>
      <c r="Q424">
        <v>635867</v>
      </c>
      <c r="R424">
        <v>35.3733644</v>
      </c>
      <c r="S424">
        <v>57.156943910000003</v>
      </c>
      <c r="T424" s="11">
        <v>1797587</v>
      </c>
    </row>
    <row r="425" spans="1:20" x14ac:dyDescent="0.3">
      <c r="A425" t="str">
        <f>VLOOKUP(B425,Table14[#All],2,FALSE)</f>
        <v>SOUTH INDIA</v>
      </c>
      <c r="B425" t="s">
        <v>363</v>
      </c>
      <c r="C425" t="s">
        <v>657</v>
      </c>
      <c r="D425" t="s">
        <v>659</v>
      </c>
      <c r="E425">
        <v>0</v>
      </c>
      <c r="F425" t="s">
        <v>290</v>
      </c>
      <c r="G425" t="s">
        <v>291</v>
      </c>
      <c r="H425" t="s">
        <v>44</v>
      </c>
      <c r="I425">
        <v>0</v>
      </c>
      <c r="J425">
        <v>42</v>
      </c>
      <c r="K425" t="s">
        <v>38</v>
      </c>
      <c r="L425" t="s">
        <v>39</v>
      </c>
      <c r="M425" s="13">
        <v>49482018</v>
      </c>
      <c r="N425" s="13">
        <v>14184713</v>
      </c>
      <c r="O425">
        <v>377342</v>
      </c>
      <c r="P425">
        <v>487</v>
      </c>
      <c r="Q425">
        <v>377829</v>
      </c>
      <c r="R425">
        <v>21.0186767</v>
      </c>
      <c r="S425">
        <v>33.962370999999997</v>
      </c>
      <c r="T425" s="11">
        <v>1797587</v>
      </c>
    </row>
    <row r="426" spans="1:20" x14ac:dyDescent="0.3">
      <c r="A426" t="str">
        <f>VLOOKUP(B426,Table14[#All],2,FALSE)</f>
        <v>SOUTH INDIA</v>
      </c>
      <c r="B426" t="s">
        <v>363</v>
      </c>
      <c r="C426" t="s">
        <v>657</v>
      </c>
      <c r="D426" t="s">
        <v>660</v>
      </c>
      <c r="E426">
        <v>0</v>
      </c>
      <c r="F426" t="s">
        <v>155</v>
      </c>
      <c r="G426" t="s">
        <v>240</v>
      </c>
      <c r="H426" t="s">
        <v>23</v>
      </c>
      <c r="I426">
        <v>0</v>
      </c>
      <c r="J426">
        <v>33</v>
      </c>
      <c r="K426" t="s">
        <v>38</v>
      </c>
      <c r="L426" t="s">
        <v>79</v>
      </c>
      <c r="M426" s="13">
        <v>3226500</v>
      </c>
      <c r="N426" s="13">
        <v>675000</v>
      </c>
      <c r="O426">
        <v>23701</v>
      </c>
      <c r="P426">
        <v>5</v>
      </c>
      <c r="Q426">
        <v>23706</v>
      </c>
      <c r="R426">
        <v>1.3187678819999999</v>
      </c>
      <c r="S426">
        <v>2.1308898119999999</v>
      </c>
      <c r="T426" s="11">
        <v>1797587</v>
      </c>
    </row>
    <row r="427" spans="1:20" x14ac:dyDescent="0.3">
      <c r="A427" t="str">
        <f>VLOOKUP(B427,Table14[#All],2,FALSE)</f>
        <v>SOUTH INDIA</v>
      </c>
      <c r="B427" t="s">
        <v>363</v>
      </c>
      <c r="C427" t="s">
        <v>657</v>
      </c>
      <c r="D427" t="s">
        <v>661</v>
      </c>
      <c r="E427">
        <v>0</v>
      </c>
      <c r="F427" t="s">
        <v>41</v>
      </c>
      <c r="G427" t="s">
        <v>42</v>
      </c>
      <c r="H427" t="s">
        <v>23</v>
      </c>
      <c r="I427">
        <v>3</v>
      </c>
      <c r="J427">
        <v>36</v>
      </c>
      <c r="K427" t="s">
        <v>38</v>
      </c>
      <c r="L427" t="s">
        <v>79</v>
      </c>
      <c r="M427" s="13">
        <v>2680100</v>
      </c>
      <c r="N427" s="13">
        <v>0</v>
      </c>
      <c r="O427">
        <v>23389</v>
      </c>
      <c r="P427">
        <v>53</v>
      </c>
      <c r="Q427">
        <v>23442</v>
      </c>
      <c r="R427">
        <v>1.3040815269999999</v>
      </c>
      <c r="S427">
        <v>2.1071593260000001</v>
      </c>
      <c r="T427" s="11">
        <v>1797587</v>
      </c>
    </row>
    <row r="428" spans="1:20" x14ac:dyDescent="0.3">
      <c r="A428" t="str">
        <f>VLOOKUP(B428,Table14[#All],2,FALSE)</f>
        <v>SOUTH INDIA</v>
      </c>
      <c r="B428" t="s">
        <v>363</v>
      </c>
      <c r="C428" t="s">
        <v>657</v>
      </c>
      <c r="D428" t="s">
        <v>33</v>
      </c>
      <c r="E428">
        <v>0</v>
      </c>
      <c r="F428" t="s">
        <v>33</v>
      </c>
      <c r="G428" t="s">
        <v>2885</v>
      </c>
      <c r="H428" t="s">
        <v>34</v>
      </c>
      <c r="K428" t="s">
        <v>34</v>
      </c>
      <c r="L428" t="s">
        <v>34</v>
      </c>
      <c r="M428" s="13"/>
      <c r="N428" s="13"/>
      <c r="O428">
        <v>12280</v>
      </c>
      <c r="P428">
        <v>6</v>
      </c>
      <c r="Q428">
        <v>12286</v>
      </c>
      <c r="R428">
        <v>0.683471787</v>
      </c>
      <c r="S428">
        <v>1.1043664989999999</v>
      </c>
      <c r="T428" s="11">
        <v>1797587</v>
      </c>
    </row>
    <row r="429" spans="1:20" x14ac:dyDescent="0.3">
      <c r="A429" t="str">
        <f>VLOOKUP(B429,Table14[#All],2,FALSE)</f>
        <v>CENTRAL INDIA</v>
      </c>
      <c r="B429" t="s">
        <v>35</v>
      </c>
      <c r="C429" t="s">
        <v>662</v>
      </c>
      <c r="D429" t="s">
        <v>663</v>
      </c>
      <c r="E429">
        <v>1</v>
      </c>
      <c r="F429" t="s">
        <v>41</v>
      </c>
      <c r="G429" t="s">
        <v>42</v>
      </c>
      <c r="H429" t="s">
        <v>23</v>
      </c>
      <c r="I429">
        <v>7</v>
      </c>
      <c r="J429">
        <v>53</v>
      </c>
      <c r="K429" t="s">
        <v>48</v>
      </c>
      <c r="L429" t="s">
        <v>52</v>
      </c>
      <c r="M429" s="13">
        <v>2499628021</v>
      </c>
      <c r="N429" s="13">
        <v>1016148176</v>
      </c>
      <c r="O429">
        <v>559824</v>
      </c>
      <c r="P429">
        <v>1221</v>
      </c>
      <c r="Q429">
        <v>561045</v>
      </c>
      <c r="R429">
        <v>33.714114019999997</v>
      </c>
      <c r="S429">
        <v>50.913095319999996</v>
      </c>
      <c r="T429" s="11">
        <v>1664125</v>
      </c>
    </row>
    <row r="430" spans="1:20" x14ac:dyDescent="0.3">
      <c r="A430" t="str">
        <f>VLOOKUP(B430,Table14[#All],2,FALSE)</f>
        <v>CENTRAL INDIA</v>
      </c>
      <c r="B430" t="s">
        <v>35</v>
      </c>
      <c r="C430" t="s">
        <v>662</v>
      </c>
      <c r="D430" t="s">
        <v>664</v>
      </c>
      <c r="E430">
        <v>0</v>
      </c>
      <c r="F430" t="s">
        <v>21</v>
      </c>
      <c r="G430" t="s">
        <v>22</v>
      </c>
      <c r="H430" t="s">
        <v>23</v>
      </c>
      <c r="I430">
        <v>3</v>
      </c>
      <c r="J430">
        <v>55</v>
      </c>
      <c r="K430" t="s">
        <v>48</v>
      </c>
      <c r="L430" t="s">
        <v>52</v>
      </c>
      <c r="M430" s="13">
        <v>49867061</v>
      </c>
      <c r="N430" s="13">
        <v>0</v>
      </c>
      <c r="O430">
        <v>488061</v>
      </c>
      <c r="P430">
        <v>3043</v>
      </c>
      <c r="Q430">
        <v>491104</v>
      </c>
      <c r="R430">
        <v>29.511244649999998</v>
      </c>
      <c r="S430">
        <v>44.566166289999998</v>
      </c>
      <c r="T430" s="11">
        <v>1664125</v>
      </c>
    </row>
    <row r="431" spans="1:20" x14ac:dyDescent="0.3">
      <c r="A431" t="str">
        <f>VLOOKUP(B431,Table14[#All],2,FALSE)</f>
        <v>CENTRAL INDIA</v>
      </c>
      <c r="B431" t="s">
        <v>35</v>
      </c>
      <c r="C431" t="s">
        <v>662</v>
      </c>
      <c r="D431" t="s">
        <v>665</v>
      </c>
      <c r="E431">
        <v>0</v>
      </c>
      <c r="F431" t="s">
        <v>31</v>
      </c>
      <c r="G431" t="s">
        <v>32</v>
      </c>
      <c r="H431" t="s">
        <v>23</v>
      </c>
      <c r="I431">
        <v>1</v>
      </c>
      <c r="J431">
        <v>59</v>
      </c>
      <c r="K431" t="s">
        <v>48</v>
      </c>
      <c r="L431" t="s">
        <v>79</v>
      </c>
      <c r="M431" s="13">
        <v>130739688</v>
      </c>
      <c r="N431" s="13">
        <v>0</v>
      </c>
      <c r="O431">
        <v>25699</v>
      </c>
      <c r="P431">
        <v>134</v>
      </c>
      <c r="Q431">
        <v>25833</v>
      </c>
      <c r="R431">
        <v>1.5523473299999999</v>
      </c>
      <c r="S431">
        <v>2.3442647050000001</v>
      </c>
      <c r="T431" s="11">
        <v>1664125</v>
      </c>
    </row>
    <row r="432" spans="1:20" x14ac:dyDescent="0.3">
      <c r="A432" t="str">
        <f>VLOOKUP(B432,Table14[#All],2,FALSE)</f>
        <v>WEST INDIA</v>
      </c>
      <c r="B432" t="s">
        <v>67</v>
      </c>
      <c r="C432" t="s">
        <v>666</v>
      </c>
      <c r="D432" t="s">
        <v>667</v>
      </c>
      <c r="E432">
        <v>1</v>
      </c>
      <c r="F432" t="s">
        <v>21</v>
      </c>
      <c r="G432" t="s">
        <v>22</v>
      </c>
      <c r="H432" t="s">
        <v>23</v>
      </c>
      <c r="I432">
        <v>0</v>
      </c>
      <c r="J432">
        <v>65</v>
      </c>
      <c r="K432" t="s">
        <v>38</v>
      </c>
      <c r="L432" t="s">
        <v>29</v>
      </c>
      <c r="M432" s="13">
        <v>23524459</v>
      </c>
      <c r="N432" s="13">
        <v>1060314</v>
      </c>
      <c r="O432">
        <v>655427</v>
      </c>
      <c r="P432">
        <v>2316</v>
      </c>
      <c r="Q432">
        <v>657743</v>
      </c>
      <c r="R432">
        <v>35.522415950000003</v>
      </c>
      <c r="S432">
        <v>59.767651069999999</v>
      </c>
      <c r="T432" s="11">
        <v>1851628</v>
      </c>
    </row>
    <row r="433" spans="1:20" x14ac:dyDescent="0.3">
      <c r="A433" t="str">
        <f>VLOOKUP(B433,Table14[#All],2,FALSE)</f>
        <v>WEST INDIA</v>
      </c>
      <c r="B433" t="s">
        <v>67</v>
      </c>
      <c r="C433" t="s">
        <v>666</v>
      </c>
      <c r="D433" t="s">
        <v>668</v>
      </c>
      <c r="E433">
        <v>0</v>
      </c>
      <c r="F433" t="s">
        <v>31</v>
      </c>
      <c r="G433" t="s">
        <v>32</v>
      </c>
      <c r="H433" t="s">
        <v>23</v>
      </c>
      <c r="I433">
        <v>0</v>
      </c>
      <c r="J433">
        <v>55</v>
      </c>
      <c r="K433" t="s">
        <v>38</v>
      </c>
      <c r="L433" t="s">
        <v>52</v>
      </c>
      <c r="M433" s="13">
        <v>39962659</v>
      </c>
      <c r="N433" s="13">
        <v>4966129</v>
      </c>
      <c r="O433">
        <v>392268</v>
      </c>
      <c r="P433">
        <v>1394</v>
      </c>
      <c r="Q433">
        <v>393662</v>
      </c>
      <c r="R433">
        <v>21.260317950000001</v>
      </c>
      <c r="S433">
        <v>35.771194909999998</v>
      </c>
      <c r="T433" s="11">
        <v>1851628</v>
      </c>
    </row>
    <row r="434" spans="1:20" x14ac:dyDescent="0.3">
      <c r="A434" t="str">
        <f>VLOOKUP(B434,Table14[#All],2,FALSE)</f>
        <v>WEST INDIA</v>
      </c>
      <c r="B434" t="s">
        <v>67</v>
      </c>
      <c r="C434" t="s">
        <v>666</v>
      </c>
      <c r="D434" t="s">
        <v>33</v>
      </c>
      <c r="E434">
        <v>0</v>
      </c>
      <c r="F434" t="s">
        <v>33</v>
      </c>
      <c r="G434" t="s">
        <v>2885</v>
      </c>
      <c r="H434" t="s">
        <v>34</v>
      </c>
      <c r="K434" t="s">
        <v>34</v>
      </c>
      <c r="L434" t="s">
        <v>34</v>
      </c>
      <c r="M434" s="13"/>
      <c r="N434" s="13"/>
      <c r="O434">
        <v>13426</v>
      </c>
      <c r="P434">
        <v>84</v>
      </c>
      <c r="Q434">
        <v>13510</v>
      </c>
      <c r="R434">
        <v>0.72962819700000003</v>
      </c>
      <c r="S434">
        <v>1.2276238070000001</v>
      </c>
      <c r="T434" s="11">
        <v>1851628</v>
      </c>
    </row>
    <row r="435" spans="1:20" x14ac:dyDescent="0.3">
      <c r="A435" t="str">
        <f>VLOOKUP(B435,Table14[#All],2,FALSE)</f>
        <v>WEST INDIA</v>
      </c>
      <c r="B435" t="s">
        <v>67</v>
      </c>
      <c r="C435" t="s">
        <v>666</v>
      </c>
      <c r="D435" t="s">
        <v>669</v>
      </c>
      <c r="E435">
        <v>0</v>
      </c>
      <c r="F435" t="s">
        <v>41</v>
      </c>
      <c r="G435" t="s">
        <v>42</v>
      </c>
      <c r="H435" t="s">
        <v>23</v>
      </c>
      <c r="I435">
        <v>0</v>
      </c>
      <c r="J435">
        <v>47</v>
      </c>
      <c r="K435" t="s">
        <v>38</v>
      </c>
      <c r="L435" t="s">
        <v>314</v>
      </c>
      <c r="M435" s="13">
        <v>1154500</v>
      </c>
      <c r="N435" s="13">
        <v>0</v>
      </c>
      <c r="O435">
        <v>11357</v>
      </c>
      <c r="P435">
        <v>55</v>
      </c>
      <c r="Q435">
        <v>11412</v>
      </c>
      <c r="R435">
        <v>0.61632250099999997</v>
      </c>
      <c r="S435">
        <v>1.0369831890000001</v>
      </c>
      <c r="T435" s="11">
        <v>1851628</v>
      </c>
    </row>
    <row r="436" spans="1:20" x14ac:dyDescent="0.3">
      <c r="A436" t="str">
        <f>VLOOKUP(B436,Table14[#All],2,FALSE)</f>
        <v>CENTRAL INDIA</v>
      </c>
      <c r="B436" t="s">
        <v>536</v>
      </c>
      <c r="C436" t="s">
        <v>670</v>
      </c>
      <c r="D436" t="s">
        <v>671</v>
      </c>
      <c r="E436">
        <v>1</v>
      </c>
      <c r="F436" t="s">
        <v>21</v>
      </c>
      <c r="G436" t="s">
        <v>22</v>
      </c>
      <c r="H436" t="s">
        <v>23</v>
      </c>
      <c r="I436">
        <v>0</v>
      </c>
      <c r="J436">
        <v>51</v>
      </c>
      <c r="K436" t="s">
        <v>48</v>
      </c>
      <c r="L436" t="s">
        <v>79</v>
      </c>
      <c r="M436" s="13">
        <v>13544588</v>
      </c>
      <c r="N436" s="13">
        <v>50000</v>
      </c>
      <c r="O436">
        <v>633268</v>
      </c>
      <c r="P436">
        <v>1291</v>
      </c>
      <c r="Q436">
        <v>634559</v>
      </c>
      <c r="R436">
        <v>33.807932319999999</v>
      </c>
      <c r="S436">
        <v>52.431582939999998</v>
      </c>
      <c r="T436" s="11">
        <v>1876953</v>
      </c>
    </row>
    <row r="437" spans="1:20" x14ac:dyDescent="0.3">
      <c r="A437" t="str">
        <f>VLOOKUP(B437,Table14[#All],2,FALSE)</f>
        <v>CENTRAL INDIA</v>
      </c>
      <c r="B437" t="s">
        <v>536</v>
      </c>
      <c r="C437" t="s">
        <v>670</v>
      </c>
      <c r="D437" t="s">
        <v>672</v>
      </c>
      <c r="E437">
        <v>0</v>
      </c>
      <c r="F437" t="s">
        <v>31</v>
      </c>
      <c r="G437" t="s">
        <v>32</v>
      </c>
      <c r="H437" t="s">
        <v>23</v>
      </c>
      <c r="I437">
        <v>4</v>
      </c>
      <c r="J437">
        <v>51</v>
      </c>
      <c r="K437" t="s">
        <v>48</v>
      </c>
      <c r="L437" t="s">
        <v>79</v>
      </c>
      <c r="M437" s="13">
        <v>158233341</v>
      </c>
      <c r="N437" s="13">
        <v>11386394</v>
      </c>
      <c r="O437">
        <v>492185</v>
      </c>
      <c r="P437">
        <v>611</v>
      </c>
      <c r="Q437">
        <v>492796</v>
      </c>
      <c r="R437">
        <v>26.255106009999999</v>
      </c>
      <c r="S437">
        <v>40.718159139999997</v>
      </c>
      <c r="T437" s="11">
        <v>1876953</v>
      </c>
    </row>
    <row r="438" spans="1:20" x14ac:dyDescent="0.3">
      <c r="A438" t="str">
        <f>VLOOKUP(B438,Table14[#All],2,FALSE)</f>
        <v>CENTRAL INDIA</v>
      </c>
      <c r="B438" t="s">
        <v>536</v>
      </c>
      <c r="C438" t="s">
        <v>670</v>
      </c>
      <c r="D438" t="s">
        <v>673</v>
      </c>
      <c r="E438">
        <v>0</v>
      </c>
      <c r="F438" t="s">
        <v>41</v>
      </c>
      <c r="G438" t="s">
        <v>42</v>
      </c>
      <c r="H438" t="s">
        <v>23</v>
      </c>
      <c r="I438">
        <v>0</v>
      </c>
      <c r="J438">
        <v>47</v>
      </c>
      <c r="K438" t="s">
        <v>48</v>
      </c>
      <c r="L438" t="s">
        <v>25</v>
      </c>
      <c r="M438" s="13">
        <v>9874225</v>
      </c>
      <c r="N438" s="13">
        <v>0</v>
      </c>
      <c r="O438">
        <v>21088</v>
      </c>
      <c r="P438">
        <v>92</v>
      </c>
      <c r="Q438">
        <v>21180</v>
      </c>
      <c r="R438">
        <v>1.1284246330000001</v>
      </c>
      <c r="S438">
        <v>1.7500357360000001</v>
      </c>
      <c r="T438" s="11">
        <v>1876953</v>
      </c>
    </row>
    <row r="439" spans="1:20" x14ac:dyDescent="0.3">
      <c r="A439" t="str">
        <f>VLOOKUP(B439,Table14[#All],2,FALSE)</f>
        <v>EAST INDIA</v>
      </c>
      <c r="B439" t="s">
        <v>101</v>
      </c>
      <c r="C439" t="s">
        <v>674</v>
      </c>
      <c r="D439" t="s">
        <v>675</v>
      </c>
      <c r="E439">
        <v>1</v>
      </c>
      <c r="F439" t="s">
        <v>105</v>
      </c>
      <c r="G439" t="s">
        <v>2923</v>
      </c>
      <c r="H439" t="s">
        <v>44</v>
      </c>
      <c r="I439">
        <v>0</v>
      </c>
      <c r="J439">
        <v>49</v>
      </c>
      <c r="K439" t="s">
        <v>48</v>
      </c>
      <c r="L439" t="s">
        <v>52</v>
      </c>
      <c r="M439" s="13">
        <v>48652722</v>
      </c>
      <c r="N439" s="13">
        <v>18604443</v>
      </c>
      <c r="O439">
        <v>653426</v>
      </c>
      <c r="P439">
        <v>651</v>
      </c>
      <c r="Q439">
        <v>654077</v>
      </c>
      <c r="R439">
        <v>38.49280169</v>
      </c>
      <c r="S439">
        <v>45.105399050000003</v>
      </c>
      <c r="T439" s="11">
        <v>1699219</v>
      </c>
    </row>
    <row r="440" spans="1:20" x14ac:dyDescent="0.3">
      <c r="A440" t="str">
        <f>VLOOKUP(B440,Table14[#All],2,FALSE)</f>
        <v>EAST INDIA</v>
      </c>
      <c r="B440" t="s">
        <v>101</v>
      </c>
      <c r="C440" t="s">
        <v>674</v>
      </c>
      <c r="D440" t="s">
        <v>676</v>
      </c>
      <c r="E440">
        <v>0</v>
      </c>
      <c r="F440" t="s">
        <v>21</v>
      </c>
      <c r="G440" t="s">
        <v>22</v>
      </c>
      <c r="H440" t="s">
        <v>23</v>
      </c>
      <c r="I440">
        <v>7</v>
      </c>
      <c r="J440">
        <v>63</v>
      </c>
      <c r="K440" t="s">
        <v>48</v>
      </c>
      <c r="L440" t="s">
        <v>52</v>
      </c>
      <c r="M440" s="13">
        <v>6559932</v>
      </c>
      <c r="N440" s="13">
        <v>100000</v>
      </c>
      <c r="O440">
        <v>563715</v>
      </c>
      <c r="P440">
        <v>1438</v>
      </c>
      <c r="Q440">
        <v>565153</v>
      </c>
      <c r="R440">
        <v>33.259573959999997</v>
      </c>
      <c r="S440">
        <v>38.973166139999996</v>
      </c>
      <c r="T440" s="11">
        <v>1699219</v>
      </c>
    </row>
    <row r="441" spans="1:20" x14ac:dyDescent="0.3">
      <c r="A441" t="str">
        <f>VLOOKUP(B441,Table14[#All],2,FALSE)</f>
        <v>EAST INDIA</v>
      </c>
      <c r="B441" t="s">
        <v>101</v>
      </c>
      <c r="C441" t="s">
        <v>674</v>
      </c>
      <c r="D441" t="s">
        <v>677</v>
      </c>
      <c r="E441">
        <v>0</v>
      </c>
      <c r="F441" t="s">
        <v>87</v>
      </c>
      <c r="G441" t="s">
        <v>88</v>
      </c>
      <c r="H441" t="s">
        <v>23</v>
      </c>
      <c r="I441">
        <v>0</v>
      </c>
      <c r="J441">
        <v>54</v>
      </c>
      <c r="K441" t="s">
        <v>48</v>
      </c>
      <c r="L441" t="s">
        <v>39</v>
      </c>
      <c r="M441" s="13">
        <v>11877651</v>
      </c>
      <c r="N441" s="13">
        <v>1595184</v>
      </c>
      <c r="O441">
        <v>96673</v>
      </c>
      <c r="P441">
        <v>90</v>
      </c>
      <c r="Q441">
        <v>96763</v>
      </c>
      <c r="R441">
        <v>5.6945573229999997</v>
      </c>
      <c r="S441">
        <v>6.6728133349999998</v>
      </c>
      <c r="T441" s="11">
        <v>1699219</v>
      </c>
    </row>
    <row r="442" spans="1:20" x14ac:dyDescent="0.3">
      <c r="A442" t="str">
        <f>VLOOKUP(B442,Table14[#All],2,FALSE)</f>
        <v>EAST INDIA</v>
      </c>
      <c r="B442" t="s">
        <v>101</v>
      </c>
      <c r="C442" t="s">
        <v>674</v>
      </c>
      <c r="D442" t="s">
        <v>678</v>
      </c>
      <c r="E442">
        <v>0</v>
      </c>
      <c r="F442" t="s">
        <v>31</v>
      </c>
      <c r="G442" t="s">
        <v>32</v>
      </c>
      <c r="H442" t="s">
        <v>23</v>
      </c>
      <c r="I442">
        <v>0</v>
      </c>
      <c r="J442">
        <v>51</v>
      </c>
      <c r="K442" t="s">
        <v>48</v>
      </c>
      <c r="L442" t="s">
        <v>25</v>
      </c>
      <c r="M442" s="13">
        <v>12369362</v>
      </c>
      <c r="N442" s="13">
        <v>0</v>
      </c>
      <c r="O442">
        <v>75451</v>
      </c>
      <c r="P442">
        <v>95</v>
      </c>
      <c r="Q442">
        <v>75546</v>
      </c>
      <c r="R442">
        <v>4.4459248630000001</v>
      </c>
      <c r="S442">
        <v>5.2096809339999997</v>
      </c>
      <c r="T442" s="11">
        <v>1699219</v>
      </c>
    </row>
    <row r="443" spans="1:20" x14ac:dyDescent="0.3">
      <c r="A443" t="str">
        <f>VLOOKUP(B443,Table14[#All],2,FALSE)</f>
        <v>EAST INDIA</v>
      </c>
      <c r="B443" t="s">
        <v>101</v>
      </c>
      <c r="C443" t="s">
        <v>674</v>
      </c>
      <c r="D443" t="s">
        <v>679</v>
      </c>
      <c r="E443">
        <v>0</v>
      </c>
      <c r="F443" t="s">
        <v>680</v>
      </c>
      <c r="G443" t="s">
        <v>332</v>
      </c>
      <c r="H443" t="s">
        <v>23</v>
      </c>
      <c r="I443">
        <v>0</v>
      </c>
      <c r="J443">
        <v>49</v>
      </c>
      <c r="K443" t="s">
        <v>48</v>
      </c>
      <c r="L443" t="s">
        <v>61</v>
      </c>
      <c r="M443" s="13">
        <v>3294000</v>
      </c>
      <c r="N443" s="13">
        <v>120000</v>
      </c>
      <c r="O443">
        <v>15171</v>
      </c>
      <c r="P443">
        <v>0</v>
      </c>
      <c r="Q443">
        <v>15171</v>
      </c>
      <c r="R443">
        <v>0.89282193799999998</v>
      </c>
      <c r="S443">
        <v>1.0461979379999999</v>
      </c>
      <c r="T443" s="11">
        <v>1699219</v>
      </c>
    </row>
    <row r="444" spans="1:20" x14ac:dyDescent="0.3">
      <c r="A444" t="str">
        <f>VLOOKUP(B444,Table14[#All],2,FALSE)</f>
        <v>EAST INDIA</v>
      </c>
      <c r="B444" t="s">
        <v>101</v>
      </c>
      <c r="C444" t="s">
        <v>681</v>
      </c>
      <c r="D444" t="s">
        <v>682</v>
      </c>
      <c r="E444">
        <v>1</v>
      </c>
      <c r="F444" t="s">
        <v>21</v>
      </c>
      <c r="G444" t="s">
        <v>22</v>
      </c>
      <c r="H444" t="s">
        <v>23</v>
      </c>
      <c r="I444">
        <v>6</v>
      </c>
      <c r="J444">
        <v>38</v>
      </c>
      <c r="K444" t="s">
        <v>38</v>
      </c>
      <c r="L444" t="s">
        <v>25</v>
      </c>
      <c r="M444" s="13">
        <v>8656777</v>
      </c>
      <c r="N444" s="13">
        <v>1077120</v>
      </c>
      <c r="O444">
        <v>654904</v>
      </c>
      <c r="P444">
        <v>2115</v>
      </c>
      <c r="Q444">
        <v>657019</v>
      </c>
      <c r="R444">
        <v>40.377298660000001</v>
      </c>
      <c r="S444">
        <v>46.230168919999997</v>
      </c>
      <c r="T444" s="11">
        <v>1627199</v>
      </c>
    </row>
    <row r="445" spans="1:20" x14ac:dyDescent="0.3">
      <c r="A445" t="str">
        <f>VLOOKUP(B445,Table14[#All],2,FALSE)</f>
        <v>EAST INDIA</v>
      </c>
      <c r="B445" t="s">
        <v>101</v>
      </c>
      <c r="C445" t="s">
        <v>681</v>
      </c>
      <c r="D445" t="s">
        <v>683</v>
      </c>
      <c r="E445">
        <v>0</v>
      </c>
      <c r="F445" t="s">
        <v>105</v>
      </c>
      <c r="G445" t="s">
        <v>2923</v>
      </c>
      <c r="H445" t="s">
        <v>23</v>
      </c>
      <c r="I445">
        <v>0</v>
      </c>
      <c r="J445">
        <v>39</v>
      </c>
      <c r="K445" t="s">
        <v>38</v>
      </c>
      <c r="L445" t="s">
        <v>29</v>
      </c>
      <c r="M445" s="13">
        <v>4642924</v>
      </c>
      <c r="N445" s="13">
        <v>650000</v>
      </c>
      <c r="O445">
        <v>578560</v>
      </c>
      <c r="P445">
        <v>412</v>
      </c>
      <c r="Q445">
        <v>578972</v>
      </c>
      <c r="R445">
        <v>35.580896989999999</v>
      </c>
      <c r="S445">
        <v>40.738507349999999</v>
      </c>
      <c r="T445" s="11">
        <v>1627199</v>
      </c>
    </row>
    <row r="446" spans="1:20" x14ac:dyDescent="0.3">
      <c r="A446" t="str">
        <f>VLOOKUP(B446,Table14[#All],2,FALSE)</f>
        <v>EAST INDIA</v>
      </c>
      <c r="B446" t="s">
        <v>101</v>
      </c>
      <c r="C446" t="s">
        <v>681</v>
      </c>
      <c r="D446" t="s">
        <v>684</v>
      </c>
      <c r="E446">
        <v>0</v>
      </c>
      <c r="F446" t="s">
        <v>87</v>
      </c>
      <c r="G446" t="s">
        <v>88</v>
      </c>
      <c r="H446" t="s">
        <v>23</v>
      </c>
      <c r="I446">
        <v>0</v>
      </c>
      <c r="J446">
        <v>72</v>
      </c>
      <c r="K446" t="s">
        <v>38</v>
      </c>
      <c r="L446" t="s">
        <v>52</v>
      </c>
      <c r="M446" s="13">
        <v>20299997</v>
      </c>
      <c r="N446" s="13">
        <v>0</v>
      </c>
      <c r="O446">
        <v>102498</v>
      </c>
      <c r="P446">
        <v>117</v>
      </c>
      <c r="Q446">
        <v>102615</v>
      </c>
      <c r="R446">
        <v>6.3062354389999999</v>
      </c>
      <c r="S446">
        <v>7.2203525070000003</v>
      </c>
      <c r="T446" s="11">
        <v>1627199</v>
      </c>
    </row>
    <row r="447" spans="1:20" x14ac:dyDescent="0.3">
      <c r="A447" t="str">
        <f>VLOOKUP(B447,Table14[#All],2,FALSE)</f>
        <v>EAST INDIA</v>
      </c>
      <c r="B447" t="s">
        <v>101</v>
      </c>
      <c r="C447" t="s">
        <v>681</v>
      </c>
      <c r="D447" t="s">
        <v>685</v>
      </c>
      <c r="E447">
        <v>0</v>
      </c>
      <c r="F447" t="s">
        <v>31</v>
      </c>
      <c r="G447" t="s">
        <v>32</v>
      </c>
      <c r="H447" t="s">
        <v>23</v>
      </c>
      <c r="I447">
        <v>0</v>
      </c>
      <c r="J447">
        <v>67</v>
      </c>
      <c r="K447" t="s">
        <v>38</v>
      </c>
      <c r="L447" t="s">
        <v>79</v>
      </c>
      <c r="M447" s="13">
        <v>3247596</v>
      </c>
      <c r="N447" s="13">
        <v>0</v>
      </c>
      <c r="O447">
        <v>17860</v>
      </c>
      <c r="P447">
        <v>72</v>
      </c>
      <c r="Q447">
        <v>17932</v>
      </c>
      <c r="R447">
        <v>1.1020164100000001</v>
      </c>
      <c r="S447">
        <v>1.2617586240000001</v>
      </c>
      <c r="T447" s="11">
        <v>1627199</v>
      </c>
    </row>
    <row r="448" spans="1:20" x14ac:dyDescent="0.3">
      <c r="A448" t="str">
        <f>VLOOKUP(B448,Table14[#All],2,FALSE)</f>
        <v>EAST INDIA</v>
      </c>
      <c r="B448" t="s">
        <v>101</v>
      </c>
      <c r="C448" t="s">
        <v>681</v>
      </c>
      <c r="D448" t="s">
        <v>33</v>
      </c>
      <c r="E448">
        <v>0</v>
      </c>
      <c r="F448" t="s">
        <v>33</v>
      </c>
      <c r="G448" t="s">
        <v>2885</v>
      </c>
      <c r="H448" t="s">
        <v>34</v>
      </c>
      <c r="K448" t="s">
        <v>34</v>
      </c>
      <c r="L448" t="s">
        <v>34</v>
      </c>
      <c r="M448" s="13"/>
      <c r="N448" s="13"/>
      <c r="O448">
        <v>14414</v>
      </c>
      <c r="P448">
        <v>22</v>
      </c>
      <c r="Q448">
        <v>14436</v>
      </c>
      <c r="R448">
        <v>0.88716868699999996</v>
      </c>
      <c r="S448">
        <v>1.015767761</v>
      </c>
      <c r="T448" s="11">
        <v>1627199</v>
      </c>
    </row>
    <row r="449" spans="1:20" x14ac:dyDescent="0.3">
      <c r="A449" t="str">
        <f>VLOOKUP(B449,Table14[#All],2,FALSE)</f>
        <v>EAST INDIA</v>
      </c>
      <c r="B449" t="s">
        <v>309</v>
      </c>
      <c r="C449" t="s">
        <v>686</v>
      </c>
      <c r="D449" t="s">
        <v>687</v>
      </c>
      <c r="E449">
        <v>1</v>
      </c>
      <c r="F449" t="s">
        <v>21</v>
      </c>
      <c r="G449" t="s">
        <v>22</v>
      </c>
      <c r="H449" t="s">
        <v>44</v>
      </c>
      <c r="I449">
        <v>0</v>
      </c>
      <c r="J449">
        <v>57</v>
      </c>
      <c r="K449" t="s">
        <v>48</v>
      </c>
      <c r="L449" t="s">
        <v>52</v>
      </c>
      <c r="M449" s="13">
        <v>379590851</v>
      </c>
      <c r="N449" s="13">
        <v>7500000</v>
      </c>
      <c r="O449">
        <v>496237</v>
      </c>
      <c r="P449">
        <v>1849</v>
      </c>
      <c r="Q449">
        <v>498086</v>
      </c>
      <c r="R449">
        <v>28.552675180000001</v>
      </c>
      <c r="S449">
        <v>38.11657065</v>
      </c>
      <c r="T449" s="11">
        <v>1744446</v>
      </c>
    </row>
    <row r="450" spans="1:20" x14ac:dyDescent="0.3">
      <c r="A450" t="str">
        <f>VLOOKUP(B450,Table14[#All],2,FALSE)</f>
        <v>EAST INDIA</v>
      </c>
      <c r="B450" t="s">
        <v>309</v>
      </c>
      <c r="C450" t="s">
        <v>686</v>
      </c>
      <c r="D450" t="s">
        <v>688</v>
      </c>
      <c r="E450">
        <v>0</v>
      </c>
      <c r="F450" t="s">
        <v>312</v>
      </c>
      <c r="G450" t="s">
        <v>313</v>
      </c>
      <c r="H450" t="s">
        <v>23</v>
      </c>
      <c r="I450">
        <v>0</v>
      </c>
      <c r="J450">
        <v>45</v>
      </c>
      <c r="K450" t="s">
        <v>48</v>
      </c>
      <c r="L450" t="s">
        <v>52</v>
      </c>
      <c r="M450" s="13">
        <v>204895169</v>
      </c>
      <c r="N450" s="13">
        <v>13342386</v>
      </c>
      <c r="O450">
        <v>478183</v>
      </c>
      <c r="P450">
        <v>387</v>
      </c>
      <c r="Q450">
        <v>478570</v>
      </c>
      <c r="R450">
        <v>27.433924579999999</v>
      </c>
      <c r="S450">
        <v>36.623087609999999</v>
      </c>
      <c r="T450" s="11">
        <v>1744446</v>
      </c>
    </row>
    <row r="451" spans="1:20" x14ac:dyDescent="0.3">
      <c r="A451" t="str">
        <f>VLOOKUP(B451,Table14[#All],2,FALSE)</f>
        <v>EAST INDIA</v>
      </c>
      <c r="B451" t="s">
        <v>309</v>
      </c>
      <c r="C451" t="s">
        <v>686</v>
      </c>
      <c r="D451" t="s">
        <v>689</v>
      </c>
      <c r="E451">
        <v>0</v>
      </c>
      <c r="F451" t="s">
        <v>31</v>
      </c>
      <c r="G451" t="s">
        <v>32</v>
      </c>
      <c r="H451" t="s">
        <v>23</v>
      </c>
      <c r="I451">
        <v>0</v>
      </c>
      <c r="J451">
        <v>45</v>
      </c>
      <c r="K451" t="s">
        <v>48</v>
      </c>
      <c r="L451" t="s">
        <v>29</v>
      </c>
      <c r="M451" s="13">
        <v>26771555</v>
      </c>
      <c r="N451" s="13">
        <v>3673500</v>
      </c>
      <c r="O451">
        <v>270712</v>
      </c>
      <c r="P451">
        <v>344</v>
      </c>
      <c r="Q451">
        <v>271056</v>
      </c>
      <c r="R451">
        <v>15.538228180000001</v>
      </c>
      <c r="S451">
        <v>20.74285399</v>
      </c>
      <c r="T451" s="11">
        <v>1744446</v>
      </c>
    </row>
    <row r="452" spans="1:20" x14ac:dyDescent="0.3">
      <c r="A452" t="str">
        <f>VLOOKUP(B452,Table14[#All],2,FALSE)</f>
        <v>EAST INDIA</v>
      </c>
      <c r="B452" t="s">
        <v>309</v>
      </c>
      <c r="C452" t="s">
        <v>686</v>
      </c>
      <c r="D452" t="s">
        <v>33</v>
      </c>
      <c r="E452">
        <v>0</v>
      </c>
      <c r="F452" t="s">
        <v>33</v>
      </c>
      <c r="G452" t="s">
        <v>2885</v>
      </c>
      <c r="H452" t="s">
        <v>34</v>
      </c>
      <c r="K452" t="s">
        <v>34</v>
      </c>
      <c r="L452" t="s">
        <v>34</v>
      </c>
      <c r="M452" s="13"/>
      <c r="N452" s="13"/>
      <c r="O452">
        <v>15989</v>
      </c>
      <c r="P452">
        <v>12</v>
      </c>
      <c r="Q452">
        <v>16001</v>
      </c>
      <c r="R452">
        <v>0.91725395899999995</v>
      </c>
      <c r="S452">
        <v>1.224493856</v>
      </c>
      <c r="T452" s="11">
        <v>1744446</v>
      </c>
    </row>
    <row r="453" spans="1:20" x14ac:dyDescent="0.3">
      <c r="A453" t="str">
        <f>VLOOKUP(B453,Table14[#All],2,FALSE)</f>
        <v>EAST INDIA</v>
      </c>
      <c r="B453" t="s">
        <v>309</v>
      </c>
      <c r="C453" t="s">
        <v>686</v>
      </c>
      <c r="D453" t="s">
        <v>690</v>
      </c>
      <c r="E453">
        <v>0</v>
      </c>
      <c r="F453" t="s">
        <v>73</v>
      </c>
      <c r="G453" t="s">
        <v>74</v>
      </c>
      <c r="H453" t="s">
        <v>23</v>
      </c>
      <c r="I453">
        <v>0</v>
      </c>
      <c r="J453">
        <v>49</v>
      </c>
      <c r="K453" t="s">
        <v>38</v>
      </c>
      <c r="L453" t="s">
        <v>79</v>
      </c>
      <c r="M453" s="13">
        <v>1819971</v>
      </c>
      <c r="N453" s="13">
        <v>1050000</v>
      </c>
      <c r="O453">
        <v>13902</v>
      </c>
      <c r="P453">
        <v>17</v>
      </c>
      <c r="Q453">
        <v>13919</v>
      </c>
      <c r="R453">
        <v>0.797903747</v>
      </c>
      <c r="S453">
        <v>1.0651665509999999</v>
      </c>
      <c r="T453" s="11">
        <v>1744446</v>
      </c>
    </row>
    <row r="454" spans="1:20" x14ac:dyDescent="0.3">
      <c r="A454" t="str">
        <f>VLOOKUP(B454,Table14[#All],2,FALSE)</f>
        <v>EAST INDIA</v>
      </c>
      <c r="B454" t="s">
        <v>101</v>
      </c>
      <c r="C454" t="s">
        <v>691</v>
      </c>
      <c r="D454" t="s">
        <v>692</v>
      </c>
      <c r="E454">
        <v>1</v>
      </c>
      <c r="F454" t="s">
        <v>105</v>
      </c>
      <c r="G454" t="s">
        <v>2923</v>
      </c>
      <c r="H454" t="s">
        <v>23</v>
      </c>
      <c r="I454">
        <v>0</v>
      </c>
      <c r="J454">
        <v>63</v>
      </c>
      <c r="K454" t="s">
        <v>38</v>
      </c>
      <c r="L454" t="s">
        <v>61</v>
      </c>
      <c r="M454" s="13">
        <v>1310691</v>
      </c>
      <c r="N454" s="13">
        <v>0</v>
      </c>
      <c r="O454">
        <v>698441</v>
      </c>
      <c r="P454">
        <v>730</v>
      </c>
      <c r="Q454">
        <v>699171</v>
      </c>
      <c r="R454">
        <v>41.005341119999997</v>
      </c>
      <c r="S454">
        <v>47.82523638</v>
      </c>
      <c r="T454" s="11">
        <v>1705073</v>
      </c>
    </row>
    <row r="455" spans="1:20" x14ac:dyDescent="0.3">
      <c r="A455" t="str">
        <f>VLOOKUP(B455,Table14[#All],2,FALSE)</f>
        <v>EAST INDIA</v>
      </c>
      <c r="B455" t="s">
        <v>101</v>
      </c>
      <c r="C455" t="s">
        <v>691</v>
      </c>
      <c r="D455" t="s">
        <v>693</v>
      </c>
      <c r="E455">
        <v>0</v>
      </c>
      <c r="F455" t="s">
        <v>21</v>
      </c>
      <c r="G455" t="s">
        <v>22</v>
      </c>
      <c r="H455" t="s">
        <v>23</v>
      </c>
      <c r="I455">
        <v>0</v>
      </c>
      <c r="J455">
        <v>53</v>
      </c>
      <c r="K455" t="s">
        <v>38</v>
      </c>
      <c r="L455" t="s">
        <v>29</v>
      </c>
      <c r="M455" s="13">
        <v>11501067</v>
      </c>
      <c r="N455" s="13">
        <v>4905000</v>
      </c>
      <c r="O455">
        <v>591445</v>
      </c>
      <c r="P455">
        <v>1324</v>
      </c>
      <c r="Q455">
        <v>592769</v>
      </c>
      <c r="R455">
        <v>34.765021789999999</v>
      </c>
      <c r="S455">
        <v>40.54704435</v>
      </c>
      <c r="T455" s="11">
        <v>1705073</v>
      </c>
    </row>
    <row r="456" spans="1:20" x14ac:dyDescent="0.3">
      <c r="A456" t="str">
        <f>VLOOKUP(B456,Table14[#All],2,FALSE)</f>
        <v>EAST INDIA</v>
      </c>
      <c r="B456" t="s">
        <v>101</v>
      </c>
      <c r="C456" t="s">
        <v>691</v>
      </c>
      <c r="D456" t="s">
        <v>694</v>
      </c>
      <c r="E456">
        <v>0</v>
      </c>
      <c r="F456" t="s">
        <v>87</v>
      </c>
      <c r="G456" t="s">
        <v>88</v>
      </c>
      <c r="H456" t="s">
        <v>23</v>
      </c>
      <c r="I456">
        <v>3</v>
      </c>
      <c r="J456">
        <v>61</v>
      </c>
      <c r="K456" t="s">
        <v>38</v>
      </c>
      <c r="L456" t="s">
        <v>79</v>
      </c>
      <c r="M456" s="13">
        <v>2320217</v>
      </c>
      <c r="N456" s="13">
        <v>0</v>
      </c>
      <c r="O456">
        <v>91831</v>
      </c>
      <c r="P456">
        <v>133</v>
      </c>
      <c r="Q456">
        <v>91964</v>
      </c>
      <c r="R456">
        <v>5.3935520649999997</v>
      </c>
      <c r="S456">
        <v>6.2905927720000001</v>
      </c>
      <c r="T456" s="11">
        <v>1705073</v>
      </c>
    </row>
    <row r="457" spans="1:20" x14ac:dyDescent="0.3">
      <c r="A457" t="str">
        <f>VLOOKUP(B457,Table14[#All],2,FALSE)</f>
        <v>EAST INDIA</v>
      </c>
      <c r="B457" t="s">
        <v>101</v>
      </c>
      <c r="C457" t="s">
        <v>691</v>
      </c>
      <c r="D457" t="s">
        <v>695</v>
      </c>
      <c r="E457">
        <v>0</v>
      </c>
      <c r="F457" t="s">
        <v>31</v>
      </c>
      <c r="G457" t="s">
        <v>32</v>
      </c>
      <c r="H457" t="s">
        <v>23</v>
      </c>
      <c r="I457">
        <v>0</v>
      </c>
      <c r="J457">
        <v>47</v>
      </c>
      <c r="K457" t="s">
        <v>38</v>
      </c>
      <c r="L457" t="s">
        <v>52</v>
      </c>
      <c r="M457" s="13">
        <v>4195922</v>
      </c>
      <c r="N457" s="13">
        <v>113600</v>
      </c>
      <c r="O457">
        <v>30005</v>
      </c>
      <c r="P457">
        <v>107</v>
      </c>
      <c r="Q457">
        <v>30112</v>
      </c>
      <c r="R457">
        <v>1.766024094</v>
      </c>
      <c r="S457">
        <v>2.059744351</v>
      </c>
      <c r="T457" s="11">
        <v>1705073</v>
      </c>
    </row>
    <row r="458" spans="1:20" x14ac:dyDescent="0.3">
      <c r="A458" t="str">
        <f>VLOOKUP(B458,Table14[#All],2,FALSE)</f>
        <v>EAST INDIA</v>
      </c>
      <c r="B458" t="s">
        <v>101</v>
      </c>
      <c r="C458" t="s">
        <v>691</v>
      </c>
      <c r="D458" t="s">
        <v>696</v>
      </c>
      <c r="E458">
        <v>0</v>
      </c>
      <c r="F458" t="s">
        <v>680</v>
      </c>
      <c r="G458" t="s">
        <v>332</v>
      </c>
      <c r="H458" t="s">
        <v>23</v>
      </c>
      <c r="I458">
        <v>0</v>
      </c>
      <c r="J458">
        <v>44</v>
      </c>
      <c r="K458" t="s">
        <v>38</v>
      </c>
      <c r="L458" t="s">
        <v>52</v>
      </c>
      <c r="M458" s="13">
        <v>1126000</v>
      </c>
      <c r="N458" s="13">
        <v>0</v>
      </c>
      <c r="O458">
        <v>17010</v>
      </c>
      <c r="P458">
        <v>3</v>
      </c>
      <c r="Q458">
        <v>17013</v>
      </c>
      <c r="R458">
        <v>0.99778719199999999</v>
      </c>
      <c r="S458">
        <v>1.1637364059999999</v>
      </c>
      <c r="T458" s="11">
        <v>1705073</v>
      </c>
    </row>
    <row r="459" spans="1:20" x14ac:dyDescent="0.3">
      <c r="A459" t="str">
        <f>VLOOKUP(B459,Table14[#All],2,FALSE)</f>
        <v>CENTRAL INDIA</v>
      </c>
      <c r="B459" t="s">
        <v>35</v>
      </c>
      <c r="C459" t="s">
        <v>697</v>
      </c>
      <c r="D459" t="s">
        <v>698</v>
      </c>
      <c r="E459">
        <v>1</v>
      </c>
      <c r="F459" t="s">
        <v>21</v>
      </c>
      <c r="G459" t="s">
        <v>22</v>
      </c>
      <c r="H459" t="s">
        <v>23</v>
      </c>
      <c r="I459">
        <v>1</v>
      </c>
      <c r="J459">
        <v>42</v>
      </c>
      <c r="K459" t="s">
        <v>38</v>
      </c>
      <c r="L459" t="s">
        <v>52</v>
      </c>
      <c r="M459" s="13">
        <v>18728861</v>
      </c>
      <c r="N459" s="13">
        <v>0</v>
      </c>
      <c r="O459">
        <v>677196</v>
      </c>
      <c r="P459">
        <v>4125</v>
      </c>
      <c r="Q459">
        <v>681321</v>
      </c>
      <c r="R459">
        <v>38.106799780000003</v>
      </c>
      <c r="S459">
        <v>60.561866670000001</v>
      </c>
      <c r="T459" s="11">
        <v>1787925</v>
      </c>
    </row>
    <row r="460" spans="1:20" x14ac:dyDescent="0.3">
      <c r="A460" t="str">
        <f>VLOOKUP(B460,Table14[#All],2,FALSE)</f>
        <v>CENTRAL INDIA</v>
      </c>
      <c r="B460" t="s">
        <v>35</v>
      </c>
      <c r="C460" t="s">
        <v>697</v>
      </c>
      <c r="D460" t="s">
        <v>699</v>
      </c>
      <c r="E460">
        <v>0</v>
      </c>
      <c r="F460" t="s">
        <v>41</v>
      </c>
      <c r="G460" t="s">
        <v>42</v>
      </c>
      <c r="H460" t="s">
        <v>23</v>
      </c>
      <c r="I460">
        <v>28</v>
      </c>
      <c r="J460">
        <v>50</v>
      </c>
      <c r="K460" t="s">
        <v>38</v>
      </c>
      <c r="L460" t="s">
        <v>25</v>
      </c>
      <c r="M460" s="13">
        <v>47337130</v>
      </c>
      <c r="N460" s="13">
        <v>8609902</v>
      </c>
      <c r="O460">
        <v>390458</v>
      </c>
      <c r="P460">
        <v>806</v>
      </c>
      <c r="Q460">
        <v>391264</v>
      </c>
      <c r="R460">
        <v>21.883691989999999</v>
      </c>
      <c r="S460">
        <v>34.779022220000002</v>
      </c>
      <c r="T460" s="11">
        <v>1787925</v>
      </c>
    </row>
    <row r="461" spans="1:20" x14ac:dyDescent="0.3">
      <c r="A461" t="str">
        <f>VLOOKUP(B461,Table14[#All],2,FALSE)</f>
        <v>CENTRAL INDIA</v>
      </c>
      <c r="B461" t="s">
        <v>35</v>
      </c>
      <c r="C461" t="s">
        <v>697</v>
      </c>
      <c r="D461" t="s">
        <v>700</v>
      </c>
      <c r="E461">
        <v>0</v>
      </c>
      <c r="F461" t="s">
        <v>31</v>
      </c>
      <c r="G461" t="s">
        <v>32</v>
      </c>
      <c r="H461" t="s">
        <v>23</v>
      </c>
      <c r="I461">
        <v>3</v>
      </c>
      <c r="J461">
        <v>58</v>
      </c>
      <c r="K461" t="s">
        <v>38</v>
      </c>
      <c r="L461" t="s">
        <v>61</v>
      </c>
      <c r="M461" s="13">
        <v>13324200</v>
      </c>
      <c r="N461" s="13">
        <v>360000</v>
      </c>
      <c r="O461">
        <v>29288</v>
      </c>
      <c r="P461">
        <v>177</v>
      </c>
      <c r="Q461">
        <v>29465</v>
      </c>
      <c r="R461">
        <v>1.647999776</v>
      </c>
      <c r="S461">
        <v>2.619111111</v>
      </c>
      <c r="T461" s="11">
        <v>1787925</v>
      </c>
    </row>
    <row r="462" spans="1:20" x14ac:dyDescent="0.3">
      <c r="A462" t="str">
        <f>VLOOKUP(B462,Table14[#All],2,FALSE)</f>
        <v>WEST INDIA</v>
      </c>
      <c r="B462" t="s">
        <v>45</v>
      </c>
      <c r="C462" t="s">
        <v>701</v>
      </c>
      <c r="D462" t="s">
        <v>702</v>
      </c>
      <c r="E462">
        <v>1</v>
      </c>
      <c r="F462" t="s">
        <v>158</v>
      </c>
      <c r="G462" t="s">
        <v>159</v>
      </c>
      <c r="H462" t="s">
        <v>23</v>
      </c>
      <c r="I462">
        <v>3</v>
      </c>
      <c r="J462">
        <v>58</v>
      </c>
      <c r="K462" t="s">
        <v>48</v>
      </c>
      <c r="L462" t="s">
        <v>25</v>
      </c>
      <c r="M462" s="13">
        <v>116272966</v>
      </c>
      <c r="N462" s="13">
        <v>735482</v>
      </c>
      <c r="O462">
        <v>520537</v>
      </c>
      <c r="P462">
        <v>1440</v>
      </c>
      <c r="Q462">
        <v>521977</v>
      </c>
      <c r="R462">
        <v>29.60869422</v>
      </c>
      <c r="S462">
        <v>46.557243399999997</v>
      </c>
      <c r="T462" s="11">
        <v>1762918</v>
      </c>
    </row>
    <row r="463" spans="1:20" x14ac:dyDescent="0.3">
      <c r="A463" t="str">
        <f>VLOOKUP(B463,Table14[#All],2,FALSE)</f>
        <v>WEST INDIA</v>
      </c>
      <c r="B463" t="s">
        <v>45</v>
      </c>
      <c r="C463" t="s">
        <v>701</v>
      </c>
      <c r="D463" t="s">
        <v>703</v>
      </c>
      <c r="E463">
        <v>0</v>
      </c>
      <c r="F463" t="s">
        <v>50</v>
      </c>
      <c r="G463" t="s">
        <v>51</v>
      </c>
      <c r="H463" t="s">
        <v>23</v>
      </c>
      <c r="I463">
        <v>1</v>
      </c>
      <c r="J463">
        <v>58</v>
      </c>
      <c r="K463" t="s">
        <v>48</v>
      </c>
      <c r="L463" t="s">
        <v>79</v>
      </c>
      <c r="M463" s="13">
        <v>95350365</v>
      </c>
      <c r="N463" s="13">
        <v>21940000</v>
      </c>
      <c r="O463">
        <v>388293</v>
      </c>
      <c r="P463">
        <v>397</v>
      </c>
      <c r="Q463">
        <v>388690</v>
      </c>
      <c r="R463">
        <v>22.048104339999998</v>
      </c>
      <c r="S463">
        <v>34.668835870000002</v>
      </c>
      <c r="T463" s="11">
        <v>1762918</v>
      </c>
    </row>
    <row r="464" spans="1:20" x14ac:dyDescent="0.3">
      <c r="A464" t="str">
        <f>VLOOKUP(B464,Table14[#All],2,FALSE)</f>
        <v>WEST INDIA</v>
      </c>
      <c r="B464" t="s">
        <v>45</v>
      </c>
      <c r="C464" t="s">
        <v>701</v>
      </c>
      <c r="D464" t="s">
        <v>704</v>
      </c>
      <c r="E464">
        <v>0</v>
      </c>
      <c r="F464" t="s">
        <v>54</v>
      </c>
      <c r="G464" t="s">
        <v>55</v>
      </c>
      <c r="H464" t="s">
        <v>23</v>
      </c>
      <c r="I464">
        <v>2</v>
      </c>
      <c r="J464">
        <v>57</v>
      </c>
      <c r="K464" t="s">
        <v>48</v>
      </c>
      <c r="L464" t="s">
        <v>66</v>
      </c>
      <c r="M464" s="13">
        <v>43855736</v>
      </c>
      <c r="N464" s="13">
        <v>1730992</v>
      </c>
      <c r="O464">
        <v>172306</v>
      </c>
      <c r="P464">
        <v>321</v>
      </c>
      <c r="Q464">
        <v>172627</v>
      </c>
      <c r="R464">
        <v>9.7921173869999993</v>
      </c>
      <c r="S464">
        <v>15.397301519999999</v>
      </c>
      <c r="T464" s="11">
        <v>1762918</v>
      </c>
    </row>
    <row r="465" spans="1:20" x14ac:dyDescent="0.3">
      <c r="A465" t="str">
        <f>VLOOKUP(B465,Table14[#All],2,FALSE)</f>
        <v>EAST INDIA</v>
      </c>
      <c r="B465" t="s">
        <v>257</v>
      </c>
      <c r="C465" t="s">
        <v>705</v>
      </c>
      <c r="D465" t="s">
        <v>706</v>
      </c>
      <c r="E465">
        <v>1</v>
      </c>
      <c r="F465" t="s">
        <v>21</v>
      </c>
      <c r="G465" t="s">
        <v>22</v>
      </c>
      <c r="H465" t="s">
        <v>23</v>
      </c>
      <c r="I465">
        <v>3</v>
      </c>
      <c r="J465">
        <v>66</v>
      </c>
      <c r="K465" t="s">
        <v>48</v>
      </c>
      <c r="L465" t="s">
        <v>52</v>
      </c>
      <c r="M465" s="13">
        <v>40183612</v>
      </c>
      <c r="N465" s="13">
        <v>1350667</v>
      </c>
      <c r="O465">
        <v>468690</v>
      </c>
      <c r="P465">
        <v>4363</v>
      </c>
      <c r="Q465">
        <v>473053</v>
      </c>
      <c r="R465">
        <v>25.85875051</v>
      </c>
      <c r="S465">
        <v>47.930214130000003</v>
      </c>
      <c r="T465" s="11">
        <v>1829373</v>
      </c>
    </row>
    <row r="466" spans="1:20" x14ac:dyDescent="0.3">
      <c r="A466" t="str">
        <f>VLOOKUP(B466,Table14[#All],2,FALSE)</f>
        <v>EAST INDIA</v>
      </c>
      <c r="B466" t="s">
        <v>257</v>
      </c>
      <c r="C466" t="s">
        <v>705</v>
      </c>
      <c r="D466" t="s">
        <v>707</v>
      </c>
      <c r="E466">
        <v>0</v>
      </c>
      <c r="F466" t="s">
        <v>261</v>
      </c>
      <c r="G466" t="s">
        <v>262</v>
      </c>
      <c r="H466" t="s">
        <v>23</v>
      </c>
      <c r="I466">
        <v>1</v>
      </c>
      <c r="J466">
        <v>75</v>
      </c>
      <c r="K466" t="s">
        <v>48</v>
      </c>
      <c r="L466" t="s">
        <v>79</v>
      </c>
      <c r="M466" s="13">
        <v>35871242</v>
      </c>
      <c r="N466" s="13">
        <v>530000</v>
      </c>
      <c r="O466">
        <v>353627</v>
      </c>
      <c r="P466">
        <v>1817</v>
      </c>
      <c r="Q466">
        <v>355444</v>
      </c>
      <c r="R466">
        <v>19.429826500000001</v>
      </c>
      <c r="S466">
        <v>36.013949879999998</v>
      </c>
      <c r="T466" s="11">
        <v>1829373</v>
      </c>
    </row>
    <row r="467" spans="1:20" x14ac:dyDescent="0.3">
      <c r="A467" t="str">
        <f>VLOOKUP(B467,Table14[#All],2,FALSE)</f>
        <v>EAST INDIA</v>
      </c>
      <c r="B467" t="s">
        <v>257</v>
      </c>
      <c r="C467" t="s">
        <v>705</v>
      </c>
      <c r="D467" t="s">
        <v>708</v>
      </c>
      <c r="E467">
        <v>0</v>
      </c>
      <c r="F467" t="s">
        <v>41</v>
      </c>
      <c r="G467" t="s">
        <v>42</v>
      </c>
      <c r="H467" t="s">
        <v>23</v>
      </c>
      <c r="I467">
        <v>1</v>
      </c>
      <c r="J467">
        <v>50</v>
      </c>
      <c r="K467" t="s">
        <v>48</v>
      </c>
      <c r="L467" t="s">
        <v>79</v>
      </c>
      <c r="M467" s="13">
        <v>9632514</v>
      </c>
      <c r="N467" s="13">
        <v>265000</v>
      </c>
      <c r="O467">
        <v>80031</v>
      </c>
      <c r="P467">
        <v>230</v>
      </c>
      <c r="Q467">
        <v>80261</v>
      </c>
      <c r="R467">
        <v>4.3873502010000003</v>
      </c>
      <c r="S467">
        <v>8.1321266669999996</v>
      </c>
      <c r="T467" s="11">
        <v>1829373</v>
      </c>
    </row>
    <row r="468" spans="1:20" x14ac:dyDescent="0.3">
      <c r="A468" t="str">
        <f>VLOOKUP(B468,Table14[#All],2,FALSE)</f>
        <v>EAST INDIA</v>
      </c>
      <c r="B468" t="s">
        <v>257</v>
      </c>
      <c r="C468" t="s">
        <v>705</v>
      </c>
      <c r="D468" t="s">
        <v>33</v>
      </c>
      <c r="E468">
        <v>0</v>
      </c>
      <c r="F468" t="s">
        <v>33</v>
      </c>
      <c r="G468" t="s">
        <v>2885</v>
      </c>
      <c r="H468" t="s">
        <v>34</v>
      </c>
      <c r="K468" t="s">
        <v>34</v>
      </c>
      <c r="L468" t="s">
        <v>34</v>
      </c>
      <c r="M468" s="13"/>
      <c r="N468" s="13"/>
      <c r="O468">
        <v>16379</v>
      </c>
      <c r="P468">
        <v>68</v>
      </c>
      <c r="Q468">
        <v>16447</v>
      </c>
      <c r="R468">
        <v>0.89905120500000002</v>
      </c>
      <c r="S468">
        <v>1.6664268739999999</v>
      </c>
      <c r="T468" s="11">
        <v>1829373</v>
      </c>
    </row>
    <row r="469" spans="1:20" x14ac:dyDescent="0.3">
      <c r="A469" t="str">
        <f>VLOOKUP(B469,Table14[#All],2,FALSE)</f>
        <v>EAST INDIA</v>
      </c>
      <c r="B469" t="s">
        <v>257</v>
      </c>
      <c r="C469" t="s">
        <v>705</v>
      </c>
      <c r="D469" t="s">
        <v>709</v>
      </c>
      <c r="E469">
        <v>0</v>
      </c>
      <c r="F469" t="s">
        <v>148</v>
      </c>
      <c r="G469" t="s">
        <v>149</v>
      </c>
      <c r="H469" t="s">
        <v>23</v>
      </c>
      <c r="I469">
        <v>0</v>
      </c>
      <c r="J469">
        <v>34</v>
      </c>
      <c r="K469" t="s">
        <v>48</v>
      </c>
      <c r="L469" t="s">
        <v>52</v>
      </c>
      <c r="M469" s="13">
        <v>695070</v>
      </c>
      <c r="N469" s="13">
        <v>0</v>
      </c>
      <c r="O469">
        <v>14163</v>
      </c>
      <c r="P469">
        <v>7</v>
      </c>
      <c r="Q469">
        <v>14170</v>
      </c>
      <c r="R469">
        <v>0.77458232999999999</v>
      </c>
      <c r="S469">
        <v>1.4357189029999999</v>
      </c>
      <c r="T469" s="11">
        <v>1829373</v>
      </c>
    </row>
    <row r="470" spans="1:20" x14ac:dyDescent="0.3">
      <c r="A470" t="str">
        <f>VLOOKUP(B470,Table14[#All],2,FALSE)</f>
        <v>EAST INDIA</v>
      </c>
      <c r="B470" t="s">
        <v>257</v>
      </c>
      <c r="C470" t="s">
        <v>705</v>
      </c>
      <c r="D470" t="s">
        <v>710</v>
      </c>
      <c r="E470">
        <v>0</v>
      </c>
      <c r="F470" t="s">
        <v>155</v>
      </c>
      <c r="G470" t="s">
        <v>340</v>
      </c>
      <c r="H470" t="s">
        <v>23</v>
      </c>
      <c r="J470">
        <v>42</v>
      </c>
      <c r="K470" t="s">
        <v>48</v>
      </c>
      <c r="L470" t="s">
        <v>711</v>
      </c>
      <c r="M470" s="13" t="s">
        <v>711</v>
      </c>
      <c r="N470" s="13" t="s">
        <v>711</v>
      </c>
      <c r="O470">
        <v>10721</v>
      </c>
      <c r="P470">
        <v>9</v>
      </c>
      <c r="Q470">
        <v>10730</v>
      </c>
      <c r="R470">
        <v>0.58653975999999997</v>
      </c>
      <c r="S470">
        <v>1.0871745820000001</v>
      </c>
      <c r="T470" s="11">
        <v>1829373</v>
      </c>
    </row>
    <row r="471" spans="1:20" x14ac:dyDescent="0.3">
      <c r="A471" t="str">
        <f>VLOOKUP(B471,Table14[#All],2,FALSE)</f>
        <v>SOUTH INDIA</v>
      </c>
      <c r="B471" t="s">
        <v>84</v>
      </c>
      <c r="C471" t="s">
        <v>712</v>
      </c>
      <c r="D471" t="s">
        <v>713</v>
      </c>
      <c r="E471">
        <v>1</v>
      </c>
      <c r="F471" t="s">
        <v>31</v>
      </c>
      <c r="G471" t="s">
        <v>32</v>
      </c>
      <c r="H471" t="s">
        <v>23</v>
      </c>
      <c r="I471">
        <v>4</v>
      </c>
      <c r="J471">
        <v>66</v>
      </c>
      <c r="K471" t="s">
        <v>48</v>
      </c>
      <c r="L471" t="s">
        <v>52</v>
      </c>
      <c r="M471" s="13">
        <v>20461931</v>
      </c>
      <c r="N471" s="13">
        <v>915938</v>
      </c>
      <c r="O471">
        <v>472935</v>
      </c>
      <c r="P471">
        <v>509</v>
      </c>
      <c r="Q471">
        <v>473444</v>
      </c>
      <c r="R471">
        <v>38.48521822</v>
      </c>
      <c r="S471">
        <v>47.801719050000003</v>
      </c>
      <c r="T471" s="11">
        <v>1230197</v>
      </c>
    </row>
    <row r="472" spans="1:20" x14ac:dyDescent="0.3">
      <c r="A472" t="str">
        <f>VLOOKUP(B472,Table14[#All],2,FALSE)</f>
        <v>SOUTH INDIA</v>
      </c>
      <c r="B472" t="s">
        <v>84</v>
      </c>
      <c r="C472" t="s">
        <v>712</v>
      </c>
      <c r="D472" t="s">
        <v>714</v>
      </c>
      <c r="E472">
        <v>0</v>
      </c>
      <c r="F472" t="s">
        <v>87</v>
      </c>
      <c r="G472" t="s">
        <v>88</v>
      </c>
      <c r="H472" t="s">
        <v>23</v>
      </c>
      <c r="I472">
        <v>0</v>
      </c>
      <c r="J472">
        <v>71</v>
      </c>
      <c r="K472" t="s">
        <v>48</v>
      </c>
      <c r="L472" t="s">
        <v>66</v>
      </c>
      <c r="M472" s="13">
        <v>67456404</v>
      </c>
      <c r="N472" s="13">
        <v>670000</v>
      </c>
      <c r="O472">
        <v>340581</v>
      </c>
      <c r="P472">
        <v>589</v>
      </c>
      <c r="Q472">
        <v>341170</v>
      </c>
      <c r="R472">
        <v>27.732956590000001</v>
      </c>
      <c r="S472">
        <v>34.44655015</v>
      </c>
      <c r="T472" s="11">
        <v>1230197</v>
      </c>
    </row>
    <row r="473" spans="1:20" x14ac:dyDescent="0.3">
      <c r="A473" t="str">
        <f>VLOOKUP(B473,Table14[#All],2,FALSE)</f>
        <v>SOUTH INDIA</v>
      </c>
      <c r="B473" t="s">
        <v>84</v>
      </c>
      <c r="C473" t="s">
        <v>712</v>
      </c>
      <c r="D473" t="s">
        <v>715</v>
      </c>
      <c r="E473">
        <v>0</v>
      </c>
      <c r="F473" t="s">
        <v>21</v>
      </c>
      <c r="G473" t="s">
        <v>22</v>
      </c>
      <c r="H473" t="s">
        <v>23</v>
      </c>
      <c r="I473">
        <v>6</v>
      </c>
      <c r="J473">
        <v>59</v>
      </c>
      <c r="K473" t="s">
        <v>48</v>
      </c>
      <c r="L473" t="s">
        <v>52</v>
      </c>
      <c r="M473" s="13">
        <v>21383000</v>
      </c>
      <c r="N473" s="13">
        <v>5462000</v>
      </c>
      <c r="O473">
        <v>153934</v>
      </c>
      <c r="P473">
        <v>225</v>
      </c>
      <c r="Q473">
        <v>154159</v>
      </c>
      <c r="R473">
        <v>12.531245</v>
      </c>
      <c r="S473">
        <v>15.56480852</v>
      </c>
      <c r="T473" s="11">
        <v>1230197</v>
      </c>
    </row>
    <row r="474" spans="1:20" x14ac:dyDescent="0.3">
      <c r="A474" t="str">
        <f>VLOOKUP(B474,Table14[#All],2,FALSE)</f>
        <v>SOUTH INDIA</v>
      </c>
      <c r="B474" t="s">
        <v>363</v>
      </c>
      <c r="C474" t="s">
        <v>716</v>
      </c>
      <c r="D474" t="s">
        <v>717</v>
      </c>
      <c r="E474">
        <v>1</v>
      </c>
      <c r="F474" t="s">
        <v>21</v>
      </c>
      <c r="G474" t="s">
        <v>22</v>
      </c>
      <c r="H474" t="s">
        <v>23</v>
      </c>
      <c r="I474">
        <v>0</v>
      </c>
      <c r="J474">
        <v>71</v>
      </c>
      <c r="K474" t="s">
        <v>38</v>
      </c>
      <c r="L474" t="s">
        <v>29</v>
      </c>
      <c r="M474" s="13">
        <v>143804441</v>
      </c>
      <c r="N474" s="13">
        <v>324909</v>
      </c>
      <c r="O474">
        <v>567010</v>
      </c>
      <c r="P474">
        <v>1527</v>
      </c>
      <c r="Q474">
        <v>568537</v>
      </c>
      <c r="R474">
        <v>33.714396860000001</v>
      </c>
      <c r="S474">
        <v>44.741151700000003</v>
      </c>
      <c r="T474" s="11">
        <v>1686333</v>
      </c>
    </row>
    <row r="475" spans="1:20" x14ac:dyDescent="0.3">
      <c r="A475" t="str">
        <f>VLOOKUP(B475,Table14[#All],2,FALSE)</f>
        <v>SOUTH INDIA</v>
      </c>
      <c r="B475" t="s">
        <v>363</v>
      </c>
      <c r="C475" t="s">
        <v>716</v>
      </c>
      <c r="D475" t="s">
        <v>718</v>
      </c>
      <c r="E475">
        <v>0</v>
      </c>
      <c r="F475" t="s">
        <v>31</v>
      </c>
      <c r="G475" t="s">
        <v>32</v>
      </c>
      <c r="H475" t="s">
        <v>23</v>
      </c>
      <c r="I475">
        <v>0</v>
      </c>
      <c r="J475">
        <v>58</v>
      </c>
      <c r="K475" t="s">
        <v>38</v>
      </c>
      <c r="L475" t="s">
        <v>29</v>
      </c>
      <c r="M475" s="13">
        <v>92418254</v>
      </c>
      <c r="N475" s="13">
        <v>2190481</v>
      </c>
      <c r="O475">
        <v>565754</v>
      </c>
      <c r="P475">
        <v>966</v>
      </c>
      <c r="Q475">
        <v>566720</v>
      </c>
      <c r="R475">
        <v>33.606648270000001</v>
      </c>
      <c r="S475">
        <v>44.598162469999998</v>
      </c>
      <c r="T475" s="11">
        <v>1686333</v>
      </c>
    </row>
    <row r="476" spans="1:20" x14ac:dyDescent="0.3">
      <c r="A476" t="str">
        <f>VLOOKUP(B476,Table14[#All],2,FALSE)</f>
        <v>SOUTH INDIA</v>
      </c>
      <c r="B476" t="s">
        <v>363</v>
      </c>
      <c r="C476" t="s">
        <v>716</v>
      </c>
      <c r="D476" t="s">
        <v>719</v>
      </c>
      <c r="E476">
        <v>0</v>
      </c>
      <c r="F476" t="s">
        <v>41</v>
      </c>
      <c r="G476" t="s">
        <v>42</v>
      </c>
      <c r="H476" t="s">
        <v>23</v>
      </c>
      <c r="I476">
        <v>0</v>
      </c>
      <c r="J476">
        <v>42</v>
      </c>
      <c r="K476" t="s">
        <v>38</v>
      </c>
      <c r="L476" t="s">
        <v>39</v>
      </c>
      <c r="M476" s="13">
        <v>16580750</v>
      </c>
      <c r="N476" s="13">
        <v>11600000</v>
      </c>
      <c r="O476">
        <v>87208</v>
      </c>
      <c r="P476">
        <v>423</v>
      </c>
      <c r="Q476">
        <v>87631</v>
      </c>
      <c r="R476">
        <v>5.1965418459999997</v>
      </c>
      <c r="S476">
        <v>6.8961419660000001</v>
      </c>
      <c r="T476" s="11">
        <v>1686333</v>
      </c>
    </row>
    <row r="477" spans="1:20" x14ac:dyDescent="0.3">
      <c r="A477" t="str">
        <f>VLOOKUP(B477,Table14[#All],2,FALSE)</f>
        <v>SOUTH INDIA</v>
      </c>
      <c r="B477" t="s">
        <v>363</v>
      </c>
      <c r="C477" t="s">
        <v>716</v>
      </c>
      <c r="D477" t="s">
        <v>33</v>
      </c>
      <c r="E477">
        <v>0</v>
      </c>
      <c r="F477" t="s">
        <v>33</v>
      </c>
      <c r="G477" t="s">
        <v>2885</v>
      </c>
      <c r="H477" t="s">
        <v>34</v>
      </c>
      <c r="K477" t="s">
        <v>34</v>
      </c>
      <c r="L477" t="s">
        <v>34</v>
      </c>
      <c r="M477" s="13"/>
      <c r="N477" s="13"/>
      <c r="O477">
        <v>12706</v>
      </c>
      <c r="P477">
        <v>10</v>
      </c>
      <c r="Q477">
        <v>12716</v>
      </c>
      <c r="R477">
        <v>0.75406221699999998</v>
      </c>
      <c r="S477">
        <v>1.0006885830000001</v>
      </c>
      <c r="T477" s="11">
        <v>1686333</v>
      </c>
    </row>
    <row r="478" spans="1:20" x14ac:dyDescent="0.3">
      <c r="A478" t="str">
        <f>VLOOKUP(B478,Table14[#All],2,FALSE)</f>
        <v>CENTRAL INDIA</v>
      </c>
      <c r="B478" t="s">
        <v>35</v>
      </c>
      <c r="C478" t="s">
        <v>720</v>
      </c>
      <c r="D478" t="s">
        <v>721</v>
      </c>
      <c r="E478">
        <v>1</v>
      </c>
      <c r="F478" t="s">
        <v>21</v>
      </c>
      <c r="G478" t="s">
        <v>22</v>
      </c>
      <c r="H478" t="s">
        <v>23</v>
      </c>
      <c r="I478">
        <v>0</v>
      </c>
      <c r="J478">
        <v>62</v>
      </c>
      <c r="K478" t="s">
        <v>48</v>
      </c>
      <c r="L478" t="s">
        <v>39</v>
      </c>
      <c r="M478" s="13">
        <v>33359734</v>
      </c>
      <c r="N478" s="13">
        <v>0</v>
      </c>
      <c r="O478">
        <v>508113</v>
      </c>
      <c r="P478">
        <v>2620</v>
      </c>
      <c r="Q478">
        <v>510733</v>
      </c>
      <c r="R478">
        <v>29.071165959999998</v>
      </c>
      <c r="S478">
        <v>47.020465059999999</v>
      </c>
      <c r="T478" s="11">
        <v>1756837</v>
      </c>
    </row>
    <row r="479" spans="1:20" x14ac:dyDescent="0.3">
      <c r="A479" t="str">
        <f>VLOOKUP(B479,Table14[#All],2,FALSE)</f>
        <v>CENTRAL INDIA</v>
      </c>
      <c r="B479" t="s">
        <v>35</v>
      </c>
      <c r="C479" t="s">
        <v>720</v>
      </c>
      <c r="D479" t="s">
        <v>722</v>
      </c>
      <c r="E479">
        <v>0</v>
      </c>
      <c r="F479" t="s">
        <v>113</v>
      </c>
      <c r="G479" t="s">
        <v>114</v>
      </c>
      <c r="H479" t="s">
        <v>23</v>
      </c>
      <c r="I479">
        <v>2</v>
      </c>
      <c r="J479">
        <v>43</v>
      </c>
      <c r="K479" t="s">
        <v>48</v>
      </c>
      <c r="L479" t="s">
        <v>29</v>
      </c>
      <c r="M479" s="13">
        <v>4015011</v>
      </c>
      <c r="N479" s="13">
        <v>369000</v>
      </c>
      <c r="O479">
        <v>494689</v>
      </c>
      <c r="P479">
        <v>2085</v>
      </c>
      <c r="Q479">
        <v>496774</v>
      </c>
      <c r="R479">
        <v>28.27661303</v>
      </c>
      <c r="S479">
        <v>45.735334330000001</v>
      </c>
      <c r="T479" s="11">
        <v>1756837</v>
      </c>
    </row>
    <row r="480" spans="1:20" x14ac:dyDescent="0.3">
      <c r="A480" t="str">
        <f>VLOOKUP(B480,Table14[#All],2,FALSE)</f>
        <v>CENTRAL INDIA</v>
      </c>
      <c r="B480" t="s">
        <v>35</v>
      </c>
      <c r="C480" t="s">
        <v>720</v>
      </c>
      <c r="D480" t="s">
        <v>723</v>
      </c>
      <c r="E480">
        <v>0</v>
      </c>
      <c r="F480" t="s">
        <v>724</v>
      </c>
      <c r="G480" t="s">
        <v>725</v>
      </c>
      <c r="H480" t="s">
        <v>44</v>
      </c>
      <c r="I480">
        <v>2</v>
      </c>
      <c r="J480">
        <v>52</v>
      </c>
      <c r="K480" t="s">
        <v>48</v>
      </c>
      <c r="L480" t="s">
        <v>314</v>
      </c>
      <c r="M480" s="13">
        <v>66018000</v>
      </c>
      <c r="N480" s="13">
        <v>24777000</v>
      </c>
      <c r="O480">
        <v>22190</v>
      </c>
      <c r="P480">
        <v>101</v>
      </c>
      <c r="Q480">
        <v>22291</v>
      </c>
      <c r="R480">
        <v>1.2688143519999999</v>
      </c>
      <c r="S480">
        <v>2.052213557</v>
      </c>
      <c r="T480" s="11">
        <v>1756837</v>
      </c>
    </row>
    <row r="481" spans="1:20" x14ac:dyDescent="0.3">
      <c r="A481" t="str">
        <f>VLOOKUP(B481,Table14[#All],2,FALSE)</f>
        <v>CENTRAL INDIA</v>
      </c>
      <c r="B481" t="s">
        <v>35</v>
      </c>
      <c r="C481" t="s">
        <v>720</v>
      </c>
      <c r="D481" t="s">
        <v>726</v>
      </c>
      <c r="E481">
        <v>0</v>
      </c>
      <c r="F481" t="s">
        <v>148</v>
      </c>
      <c r="G481" t="s">
        <v>149</v>
      </c>
      <c r="H481" t="s">
        <v>23</v>
      </c>
      <c r="I481">
        <v>0</v>
      </c>
      <c r="J481">
        <v>32</v>
      </c>
      <c r="K481" t="s">
        <v>48</v>
      </c>
      <c r="L481" t="s">
        <v>79</v>
      </c>
      <c r="M481" s="13">
        <v>197703</v>
      </c>
      <c r="N481" s="13">
        <v>9917</v>
      </c>
      <c r="O481">
        <v>18971</v>
      </c>
      <c r="P481">
        <v>14</v>
      </c>
      <c r="Q481">
        <v>18985</v>
      </c>
      <c r="R481">
        <v>1.080635255</v>
      </c>
      <c r="S481">
        <v>1.747847758</v>
      </c>
      <c r="T481" s="11">
        <v>1756837</v>
      </c>
    </row>
    <row r="482" spans="1:20" x14ac:dyDescent="0.3">
      <c r="A482" t="str">
        <f>VLOOKUP(B482,Table14[#All],2,FALSE)</f>
        <v>CENTRAL INDIA</v>
      </c>
      <c r="B482" t="s">
        <v>35</v>
      </c>
      <c r="C482" t="s">
        <v>720</v>
      </c>
      <c r="D482" t="s">
        <v>33</v>
      </c>
      <c r="E482">
        <v>0</v>
      </c>
      <c r="F482" t="s">
        <v>33</v>
      </c>
      <c r="G482" t="s">
        <v>2885</v>
      </c>
      <c r="H482" t="s">
        <v>34</v>
      </c>
      <c r="K482" t="s">
        <v>34</v>
      </c>
      <c r="L482" t="s">
        <v>34</v>
      </c>
      <c r="M482" s="13"/>
      <c r="N482" s="13"/>
      <c r="O482">
        <v>11182</v>
      </c>
      <c r="P482">
        <v>36</v>
      </c>
      <c r="Q482">
        <v>11218</v>
      </c>
      <c r="R482">
        <v>0.63853391100000001</v>
      </c>
      <c r="S482">
        <v>1.032781467</v>
      </c>
      <c r="T482" s="11">
        <v>1756837</v>
      </c>
    </row>
    <row r="483" spans="1:20" x14ac:dyDescent="0.3">
      <c r="A483" t="str">
        <f>VLOOKUP(B483,Table14[#All],2,FALSE)</f>
        <v>NORTH INDIA</v>
      </c>
      <c r="B483" t="s">
        <v>727</v>
      </c>
      <c r="C483" t="s">
        <v>728</v>
      </c>
      <c r="D483" t="s">
        <v>729</v>
      </c>
      <c r="E483">
        <v>1</v>
      </c>
      <c r="F483" t="s">
        <v>21</v>
      </c>
      <c r="G483" t="s">
        <v>22</v>
      </c>
      <c r="H483" t="s">
        <v>44</v>
      </c>
      <c r="I483">
        <v>0</v>
      </c>
      <c r="J483">
        <v>66</v>
      </c>
      <c r="K483" t="s">
        <v>48</v>
      </c>
      <c r="L483" t="s">
        <v>29</v>
      </c>
      <c r="M483" s="13">
        <v>474983574</v>
      </c>
      <c r="N483" s="13">
        <v>6279188</v>
      </c>
      <c r="O483">
        <v>230967</v>
      </c>
      <c r="P483">
        <v>221</v>
      </c>
      <c r="Q483">
        <v>231188</v>
      </c>
      <c r="R483">
        <v>35.747275909999999</v>
      </c>
      <c r="S483">
        <v>50.628398490000002</v>
      </c>
      <c r="T483" s="11">
        <v>646729</v>
      </c>
    </row>
    <row r="484" spans="1:20" x14ac:dyDescent="0.3">
      <c r="A484" t="str">
        <f>VLOOKUP(B484,Table14[#All],2,FALSE)</f>
        <v>NORTH INDIA</v>
      </c>
      <c r="B484" t="s">
        <v>727</v>
      </c>
      <c r="C484" t="s">
        <v>728</v>
      </c>
      <c r="D484" t="s">
        <v>730</v>
      </c>
      <c r="E484">
        <v>0</v>
      </c>
      <c r="F484" t="s">
        <v>31</v>
      </c>
      <c r="G484" t="s">
        <v>32</v>
      </c>
      <c r="H484" t="s">
        <v>23</v>
      </c>
      <c r="I484">
        <v>0</v>
      </c>
      <c r="J484">
        <v>70</v>
      </c>
      <c r="K484" t="s">
        <v>48</v>
      </c>
      <c r="L484" t="s">
        <v>79</v>
      </c>
      <c r="M484" s="13">
        <v>95583235</v>
      </c>
      <c r="N484" s="13">
        <v>0</v>
      </c>
      <c r="O484">
        <v>184117</v>
      </c>
      <c r="P484">
        <v>101</v>
      </c>
      <c r="Q484">
        <v>184218</v>
      </c>
      <c r="R484">
        <v>28.484573910000002</v>
      </c>
      <c r="S484">
        <v>40.342328809999998</v>
      </c>
      <c r="T484" s="11">
        <v>646729</v>
      </c>
    </row>
    <row r="485" spans="1:20" x14ac:dyDescent="0.3">
      <c r="A485" t="str">
        <f>VLOOKUP(B485,Table14[#All],2,FALSE)</f>
        <v>NORTH INDIA</v>
      </c>
      <c r="B485" t="s">
        <v>727</v>
      </c>
      <c r="C485" t="s">
        <v>728</v>
      </c>
      <c r="D485" t="s">
        <v>731</v>
      </c>
      <c r="E485">
        <v>0</v>
      </c>
      <c r="F485" t="s">
        <v>173</v>
      </c>
      <c r="G485" t="s">
        <v>174</v>
      </c>
      <c r="H485" t="s">
        <v>23</v>
      </c>
      <c r="I485">
        <v>0</v>
      </c>
      <c r="J485">
        <v>78</v>
      </c>
      <c r="K485" t="s">
        <v>48</v>
      </c>
      <c r="L485" t="s">
        <v>29</v>
      </c>
      <c r="M485" s="13">
        <v>243011000</v>
      </c>
      <c r="N485" s="13">
        <v>0</v>
      </c>
      <c r="O485">
        <v>13767</v>
      </c>
      <c r="P485">
        <v>14</v>
      </c>
      <c r="Q485">
        <v>13781</v>
      </c>
      <c r="R485">
        <v>2.1308770749999999</v>
      </c>
      <c r="S485">
        <v>3.017933282</v>
      </c>
      <c r="T485" s="11">
        <v>646729</v>
      </c>
    </row>
    <row r="486" spans="1:20" x14ac:dyDescent="0.3">
      <c r="A486" t="str">
        <f>VLOOKUP(B486,Table14[#All],2,FALSE)</f>
        <v>NORTH INDIA</v>
      </c>
      <c r="B486" t="s">
        <v>727</v>
      </c>
      <c r="C486" t="s">
        <v>728</v>
      </c>
      <c r="D486" t="s">
        <v>732</v>
      </c>
      <c r="E486">
        <v>0</v>
      </c>
      <c r="F486" t="s">
        <v>41</v>
      </c>
      <c r="G486" t="s">
        <v>42</v>
      </c>
      <c r="H486" t="s">
        <v>23</v>
      </c>
      <c r="I486">
        <v>0</v>
      </c>
      <c r="J486">
        <v>44</v>
      </c>
      <c r="K486" t="s">
        <v>38</v>
      </c>
      <c r="L486" t="s">
        <v>59</v>
      </c>
      <c r="M486" s="13">
        <v>686891</v>
      </c>
      <c r="N486" s="13">
        <v>0</v>
      </c>
      <c r="O486">
        <v>7391</v>
      </c>
      <c r="P486">
        <v>5</v>
      </c>
      <c r="Q486">
        <v>7396</v>
      </c>
      <c r="R486">
        <v>1.143601106</v>
      </c>
      <c r="S486">
        <v>1.619667263</v>
      </c>
      <c r="T486" s="11">
        <v>646729</v>
      </c>
    </row>
    <row r="487" spans="1:20" x14ac:dyDescent="0.3">
      <c r="A487" t="str">
        <f>VLOOKUP(B487,Table14[#All],2,FALSE)</f>
        <v>NORTH INDIA</v>
      </c>
      <c r="B487" t="s">
        <v>733</v>
      </c>
      <c r="C487" t="s">
        <v>734</v>
      </c>
      <c r="D487" t="s">
        <v>735</v>
      </c>
      <c r="E487">
        <v>1</v>
      </c>
      <c r="F487" t="s">
        <v>21</v>
      </c>
      <c r="G487" t="s">
        <v>22</v>
      </c>
      <c r="H487" t="s">
        <v>23</v>
      </c>
      <c r="I487">
        <v>0</v>
      </c>
      <c r="J487">
        <v>64</v>
      </c>
      <c r="K487" t="s">
        <v>48</v>
      </c>
      <c r="L487" t="s">
        <v>29</v>
      </c>
      <c r="M487" s="13">
        <v>30171897</v>
      </c>
      <c r="N487" s="13">
        <v>0</v>
      </c>
      <c r="O487">
        <v>517939</v>
      </c>
      <c r="P487">
        <v>1116</v>
      </c>
      <c r="Q487">
        <v>519055</v>
      </c>
      <c r="R487">
        <v>33.224134169999999</v>
      </c>
      <c r="S487">
        <v>52.920839219999998</v>
      </c>
      <c r="T487" s="11">
        <v>1562283</v>
      </c>
    </row>
    <row r="488" spans="1:20" x14ac:dyDescent="0.3">
      <c r="A488" t="str">
        <f>VLOOKUP(B488,Table14[#All],2,FALSE)</f>
        <v>NORTH INDIA</v>
      </c>
      <c r="B488" t="s">
        <v>733</v>
      </c>
      <c r="C488" t="s">
        <v>734</v>
      </c>
      <c r="D488" t="s">
        <v>736</v>
      </c>
      <c r="E488">
        <v>0</v>
      </c>
      <c r="F488" t="s">
        <v>31</v>
      </c>
      <c r="G488" t="s">
        <v>32</v>
      </c>
      <c r="H488" t="s">
        <v>23</v>
      </c>
      <c r="I488">
        <v>0</v>
      </c>
      <c r="J488">
        <v>74</v>
      </c>
      <c r="K488" t="s">
        <v>48</v>
      </c>
      <c r="L488" t="s">
        <v>52</v>
      </c>
      <c r="M488" s="13">
        <v>96159175</v>
      </c>
      <c r="N488" s="13">
        <v>0</v>
      </c>
      <c r="O488">
        <v>290689</v>
      </c>
      <c r="P488">
        <v>221</v>
      </c>
      <c r="Q488">
        <v>290910</v>
      </c>
      <c r="R488">
        <v>18.620826059999999</v>
      </c>
      <c r="S488">
        <v>29.660057869999999</v>
      </c>
      <c r="T488" s="11">
        <v>1562283</v>
      </c>
    </row>
    <row r="489" spans="1:20" x14ac:dyDescent="0.3">
      <c r="A489" t="str">
        <f>VLOOKUP(B489,Table14[#All],2,FALSE)</f>
        <v>NORTH INDIA</v>
      </c>
      <c r="B489" t="s">
        <v>733</v>
      </c>
      <c r="C489" t="s">
        <v>734</v>
      </c>
      <c r="D489" t="s">
        <v>737</v>
      </c>
      <c r="E489">
        <v>0</v>
      </c>
      <c r="F489" t="s">
        <v>173</v>
      </c>
      <c r="G489" t="s">
        <v>174</v>
      </c>
      <c r="H489" t="s">
        <v>23</v>
      </c>
      <c r="I489">
        <v>0</v>
      </c>
      <c r="J489">
        <v>52</v>
      </c>
      <c r="K489" t="s">
        <v>48</v>
      </c>
      <c r="L489" t="s">
        <v>79</v>
      </c>
      <c r="M489" s="13">
        <v>204351194</v>
      </c>
      <c r="N489" s="13">
        <v>737055</v>
      </c>
      <c r="O489">
        <v>144447</v>
      </c>
      <c r="P489">
        <v>104</v>
      </c>
      <c r="Q489">
        <v>144551</v>
      </c>
      <c r="R489">
        <v>9.2525489939999996</v>
      </c>
      <c r="S489">
        <v>14.73786059</v>
      </c>
      <c r="T489" s="11">
        <v>1562283</v>
      </c>
    </row>
    <row r="490" spans="1:20" x14ac:dyDescent="0.3">
      <c r="A490" t="str">
        <f>VLOOKUP(B490,Table14[#All],2,FALSE)</f>
        <v>WEST INDIA</v>
      </c>
      <c r="B490" t="s">
        <v>45</v>
      </c>
      <c r="C490" t="s">
        <v>738</v>
      </c>
      <c r="D490" t="s">
        <v>739</v>
      </c>
      <c r="E490">
        <v>1</v>
      </c>
      <c r="F490" t="s">
        <v>31</v>
      </c>
      <c r="G490" t="s">
        <v>32</v>
      </c>
      <c r="H490" t="s">
        <v>23</v>
      </c>
      <c r="I490">
        <v>5</v>
      </c>
      <c r="J490">
        <v>43</v>
      </c>
      <c r="K490" t="s">
        <v>48</v>
      </c>
      <c r="L490" t="s">
        <v>25</v>
      </c>
      <c r="M490" s="13">
        <v>137455342</v>
      </c>
      <c r="N490" s="13">
        <v>22752880</v>
      </c>
      <c r="O490">
        <v>557550</v>
      </c>
      <c r="P490">
        <v>1957</v>
      </c>
      <c r="Q490">
        <v>559507</v>
      </c>
      <c r="R490">
        <v>29.29067715</v>
      </c>
      <c r="S490">
        <v>45.14024362</v>
      </c>
      <c r="T490" s="11">
        <v>1910188</v>
      </c>
    </row>
    <row r="491" spans="1:20" x14ac:dyDescent="0.3">
      <c r="A491" t="str">
        <f>VLOOKUP(B491,Table14[#All],2,FALSE)</f>
        <v>WEST INDIA</v>
      </c>
      <c r="B491" t="s">
        <v>45</v>
      </c>
      <c r="C491" t="s">
        <v>738</v>
      </c>
      <c r="D491" t="s">
        <v>740</v>
      </c>
      <c r="E491">
        <v>0</v>
      </c>
      <c r="F491" t="s">
        <v>21</v>
      </c>
      <c r="G491" t="s">
        <v>22</v>
      </c>
      <c r="H491" t="s">
        <v>23</v>
      </c>
      <c r="I491">
        <v>0</v>
      </c>
      <c r="J491">
        <v>64</v>
      </c>
      <c r="K491" t="s">
        <v>48</v>
      </c>
      <c r="L491" t="s">
        <v>61</v>
      </c>
      <c r="M491" s="13">
        <v>18300860</v>
      </c>
      <c r="N491" s="13">
        <v>45386</v>
      </c>
      <c r="O491">
        <v>512728</v>
      </c>
      <c r="P491">
        <v>2016</v>
      </c>
      <c r="Q491">
        <v>514744</v>
      </c>
      <c r="R491">
        <v>26.947295239999999</v>
      </c>
      <c r="S491">
        <v>41.528827270000001</v>
      </c>
      <c r="T491" s="11">
        <v>1910188</v>
      </c>
    </row>
    <row r="492" spans="1:20" x14ac:dyDescent="0.3">
      <c r="A492" t="str">
        <f>VLOOKUP(B492,Table14[#All],2,FALSE)</f>
        <v>WEST INDIA</v>
      </c>
      <c r="B492" t="s">
        <v>45</v>
      </c>
      <c r="C492" t="s">
        <v>738</v>
      </c>
      <c r="D492" t="s">
        <v>741</v>
      </c>
      <c r="E492">
        <v>0</v>
      </c>
      <c r="F492" t="s">
        <v>54</v>
      </c>
      <c r="G492" t="s">
        <v>55</v>
      </c>
      <c r="H492" t="s">
        <v>23</v>
      </c>
      <c r="I492">
        <v>2</v>
      </c>
      <c r="J492">
        <v>48</v>
      </c>
      <c r="K492" t="s">
        <v>48</v>
      </c>
      <c r="L492" t="s">
        <v>79</v>
      </c>
      <c r="M492" s="13">
        <v>19703000</v>
      </c>
      <c r="N492" s="13">
        <v>6978054</v>
      </c>
      <c r="O492">
        <v>111547</v>
      </c>
      <c r="P492">
        <v>532</v>
      </c>
      <c r="Q492">
        <v>112079</v>
      </c>
      <c r="R492">
        <v>5.8674329439999999</v>
      </c>
      <c r="S492">
        <v>9.0423772430000007</v>
      </c>
      <c r="T492" s="11">
        <v>1910188</v>
      </c>
    </row>
    <row r="493" spans="1:20" x14ac:dyDescent="0.3">
      <c r="A493" t="str">
        <f>VLOOKUP(B493,Table14[#All],2,FALSE)</f>
        <v>EAST INDIA</v>
      </c>
      <c r="B493" t="s">
        <v>742</v>
      </c>
      <c r="C493" t="s">
        <v>743</v>
      </c>
      <c r="D493" t="s">
        <v>744</v>
      </c>
      <c r="E493">
        <v>1</v>
      </c>
      <c r="F493" t="s">
        <v>21</v>
      </c>
      <c r="G493" t="s">
        <v>22</v>
      </c>
      <c r="H493" t="s">
        <v>23</v>
      </c>
      <c r="I493">
        <v>0</v>
      </c>
      <c r="J493">
        <v>55</v>
      </c>
      <c r="K493" t="s">
        <v>48</v>
      </c>
      <c r="L493" t="s">
        <v>29</v>
      </c>
      <c r="M493" s="13">
        <v>226209137</v>
      </c>
      <c r="N493" s="13">
        <v>1889051</v>
      </c>
      <c r="O493">
        <v>526205</v>
      </c>
      <c r="P493">
        <v>1872</v>
      </c>
      <c r="Q493">
        <v>528077</v>
      </c>
      <c r="R493">
        <v>37.052366730000003</v>
      </c>
      <c r="S493">
        <v>57.030463650000002</v>
      </c>
      <c r="T493" s="11">
        <v>1425218</v>
      </c>
    </row>
    <row r="494" spans="1:20" x14ac:dyDescent="0.3">
      <c r="A494" t="str">
        <f>VLOOKUP(B494,Table14[#All],2,FALSE)</f>
        <v>EAST INDIA</v>
      </c>
      <c r="B494" t="s">
        <v>742</v>
      </c>
      <c r="C494" t="s">
        <v>743</v>
      </c>
      <c r="D494" t="s">
        <v>745</v>
      </c>
      <c r="E494">
        <v>0</v>
      </c>
      <c r="F494" t="s">
        <v>31</v>
      </c>
      <c r="G494" t="s">
        <v>32</v>
      </c>
      <c r="H494" t="s">
        <v>23</v>
      </c>
      <c r="I494">
        <v>0</v>
      </c>
      <c r="J494">
        <v>62</v>
      </c>
      <c r="K494" t="s">
        <v>48</v>
      </c>
      <c r="L494" t="s">
        <v>52</v>
      </c>
      <c r="M494" s="13">
        <v>44186530</v>
      </c>
      <c r="N494" s="13">
        <v>249224</v>
      </c>
      <c r="O494">
        <v>149254</v>
      </c>
      <c r="P494">
        <v>952</v>
      </c>
      <c r="Q494">
        <v>150206</v>
      </c>
      <c r="R494">
        <v>10.53915962</v>
      </c>
      <c r="S494">
        <v>16.221721120000002</v>
      </c>
      <c r="T494" s="11">
        <v>1425218</v>
      </c>
    </row>
    <row r="495" spans="1:20" x14ac:dyDescent="0.3">
      <c r="A495" t="str">
        <f>VLOOKUP(B495,Table14[#All],2,FALSE)</f>
        <v>EAST INDIA</v>
      </c>
      <c r="B495" t="s">
        <v>742</v>
      </c>
      <c r="C495" t="s">
        <v>743</v>
      </c>
      <c r="D495" t="s">
        <v>746</v>
      </c>
      <c r="E495">
        <v>0</v>
      </c>
      <c r="F495" t="s">
        <v>261</v>
      </c>
      <c r="G495" t="s">
        <v>262</v>
      </c>
      <c r="H495" t="s">
        <v>23</v>
      </c>
      <c r="I495">
        <v>3</v>
      </c>
      <c r="J495">
        <v>52</v>
      </c>
      <c r="K495" t="s">
        <v>48</v>
      </c>
      <c r="L495" t="s">
        <v>52</v>
      </c>
      <c r="M495" s="13">
        <v>53288310</v>
      </c>
      <c r="N495" s="13">
        <v>5208407</v>
      </c>
      <c r="O495">
        <v>82991</v>
      </c>
      <c r="P495">
        <v>434</v>
      </c>
      <c r="Q495">
        <v>83425</v>
      </c>
      <c r="R495">
        <v>5.8534904839999999</v>
      </c>
      <c r="S495">
        <v>9.0096073679999993</v>
      </c>
      <c r="T495" s="11">
        <v>1425218</v>
      </c>
    </row>
    <row r="496" spans="1:20" x14ac:dyDescent="0.3">
      <c r="A496" t="str">
        <f>VLOOKUP(B496,Table14[#All],2,FALSE)</f>
        <v>EAST INDIA</v>
      </c>
      <c r="B496" t="s">
        <v>742</v>
      </c>
      <c r="C496" t="s">
        <v>743</v>
      </c>
      <c r="D496" t="s">
        <v>747</v>
      </c>
      <c r="E496">
        <v>0</v>
      </c>
      <c r="F496" t="s">
        <v>87</v>
      </c>
      <c r="G496" t="s">
        <v>2924</v>
      </c>
      <c r="H496" t="s">
        <v>23</v>
      </c>
      <c r="I496">
        <v>2</v>
      </c>
      <c r="J496">
        <v>40</v>
      </c>
      <c r="K496" t="s">
        <v>48</v>
      </c>
      <c r="L496" t="s">
        <v>61</v>
      </c>
      <c r="M496" s="13">
        <v>4518000</v>
      </c>
      <c r="N496" s="13">
        <v>90000</v>
      </c>
      <c r="O496">
        <v>22558</v>
      </c>
      <c r="P496">
        <v>19</v>
      </c>
      <c r="Q496">
        <v>22577</v>
      </c>
      <c r="R496">
        <v>1.584108536</v>
      </c>
      <c r="S496">
        <v>2.4382368059999999</v>
      </c>
      <c r="T496" s="11">
        <v>1425218</v>
      </c>
    </row>
    <row r="497" spans="1:20" x14ac:dyDescent="0.3">
      <c r="A497" t="str">
        <f>VLOOKUP(B497,Table14[#All],2,FALSE)</f>
        <v>EAST INDIA</v>
      </c>
      <c r="B497" t="s">
        <v>742</v>
      </c>
      <c r="C497" t="s">
        <v>743</v>
      </c>
      <c r="D497" t="s">
        <v>748</v>
      </c>
      <c r="E497">
        <v>0</v>
      </c>
      <c r="F497" t="s">
        <v>41</v>
      </c>
      <c r="G497" t="s">
        <v>42</v>
      </c>
      <c r="H497" t="s">
        <v>23</v>
      </c>
      <c r="I497">
        <v>0</v>
      </c>
      <c r="J497">
        <v>36</v>
      </c>
      <c r="K497" t="s">
        <v>48</v>
      </c>
      <c r="L497" t="s">
        <v>167</v>
      </c>
      <c r="M497" s="13">
        <v>101166000</v>
      </c>
      <c r="N497" s="13">
        <v>0</v>
      </c>
      <c r="O497">
        <v>18797</v>
      </c>
      <c r="P497">
        <v>91</v>
      </c>
      <c r="Q497">
        <v>18888</v>
      </c>
      <c r="R497">
        <v>1.3252709410000001</v>
      </c>
      <c r="S497">
        <v>2.0398377459999999</v>
      </c>
      <c r="T497" s="11">
        <v>1425218</v>
      </c>
    </row>
    <row r="498" spans="1:20" x14ac:dyDescent="0.3">
      <c r="A498" t="str">
        <f>VLOOKUP(B498,Table14[#All],2,FALSE)</f>
        <v>EAST INDIA</v>
      </c>
      <c r="B498" t="s">
        <v>742</v>
      </c>
      <c r="C498" t="s">
        <v>743</v>
      </c>
      <c r="D498" t="s">
        <v>749</v>
      </c>
      <c r="E498">
        <v>0</v>
      </c>
      <c r="F498" t="s">
        <v>155</v>
      </c>
      <c r="G498" t="s">
        <v>750</v>
      </c>
      <c r="H498" t="s">
        <v>23</v>
      </c>
      <c r="I498">
        <v>0</v>
      </c>
      <c r="J498">
        <v>43</v>
      </c>
      <c r="K498" t="s">
        <v>48</v>
      </c>
      <c r="L498" t="s">
        <v>52</v>
      </c>
      <c r="M498" s="13">
        <v>16156581</v>
      </c>
      <c r="N498" s="13">
        <v>450000</v>
      </c>
      <c r="O498">
        <v>15855</v>
      </c>
      <c r="P498">
        <v>4</v>
      </c>
      <c r="Q498">
        <v>15859</v>
      </c>
      <c r="R498">
        <v>1.1127420509999999</v>
      </c>
      <c r="S498">
        <v>1.712716371</v>
      </c>
      <c r="T498" s="11">
        <v>1425218</v>
      </c>
    </row>
    <row r="499" spans="1:20" x14ac:dyDescent="0.3">
      <c r="A499" t="str">
        <f>VLOOKUP(B499,Table14[#All],2,FALSE)</f>
        <v>EAST INDIA</v>
      </c>
      <c r="B499" t="s">
        <v>742</v>
      </c>
      <c r="C499" t="s">
        <v>743</v>
      </c>
      <c r="D499" t="s">
        <v>751</v>
      </c>
      <c r="E499">
        <v>0</v>
      </c>
      <c r="F499" t="s">
        <v>155</v>
      </c>
      <c r="G499" t="s">
        <v>752</v>
      </c>
      <c r="H499" t="s">
        <v>23</v>
      </c>
      <c r="I499">
        <v>0</v>
      </c>
      <c r="J499">
        <v>66</v>
      </c>
      <c r="K499" t="s">
        <v>48</v>
      </c>
      <c r="L499" t="s">
        <v>167</v>
      </c>
      <c r="M499" s="13">
        <v>6925000</v>
      </c>
      <c r="N499" s="13">
        <v>100000</v>
      </c>
      <c r="O499">
        <v>13090</v>
      </c>
      <c r="P499">
        <v>0</v>
      </c>
      <c r="Q499">
        <v>13090</v>
      </c>
      <c r="R499">
        <v>0.91845598399999995</v>
      </c>
      <c r="S499">
        <v>1.4136740839999999</v>
      </c>
      <c r="T499" s="11">
        <v>1425218</v>
      </c>
    </row>
    <row r="500" spans="1:20" x14ac:dyDescent="0.3">
      <c r="A500" t="str">
        <f>VLOOKUP(B500,Table14[#All],2,FALSE)</f>
        <v>EAST INDIA</v>
      </c>
      <c r="B500" t="s">
        <v>742</v>
      </c>
      <c r="C500" t="s">
        <v>743</v>
      </c>
      <c r="D500" t="s">
        <v>753</v>
      </c>
      <c r="E500">
        <v>0</v>
      </c>
      <c r="F500" t="s">
        <v>155</v>
      </c>
      <c r="G500" t="s">
        <v>754</v>
      </c>
      <c r="H500" t="s">
        <v>23</v>
      </c>
      <c r="I500">
        <v>0</v>
      </c>
      <c r="J500">
        <v>41</v>
      </c>
      <c r="K500" t="s">
        <v>48</v>
      </c>
      <c r="L500" t="s">
        <v>61</v>
      </c>
      <c r="M500" s="13">
        <v>84976547</v>
      </c>
      <c r="N500" s="13">
        <v>58992436</v>
      </c>
      <c r="O500">
        <v>11148</v>
      </c>
      <c r="P500">
        <v>76</v>
      </c>
      <c r="Q500">
        <v>11224</v>
      </c>
      <c r="R500">
        <v>0.78752864499999997</v>
      </c>
      <c r="S500">
        <v>1.212152629</v>
      </c>
      <c r="T500" s="11">
        <v>1425218</v>
      </c>
    </row>
    <row r="501" spans="1:20" x14ac:dyDescent="0.3">
      <c r="A501" t="str">
        <f>VLOOKUP(B501,Table14[#All],2,FALSE)</f>
        <v>SOUTH INDIA</v>
      </c>
      <c r="B501" t="s">
        <v>228</v>
      </c>
      <c r="C501" t="s">
        <v>755</v>
      </c>
      <c r="D501" t="s">
        <v>756</v>
      </c>
      <c r="E501">
        <v>1</v>
      </c>
      <c r="F501" t="s">
        <v>231</v>
      </c>
      <c r="G501" t="s">
        <v>232</v>
      </c>
      <c r="H501" t="s">
        <v>23</v>
      </c>
      <c r="I501">
        <v>1</v>
      </c>
      <c r="J501">
        <v>52</v>
      </c>
      <c r="K501" t="s">
        <v>48</v>
      </c>
      <c r="L501" t="s">
        <v>52</v>
      </c>
      <c r="M501" s="13">
        <v>116790616</v>
      </c>
      <c r="N501" s="13">
        <v>0</v>
      </c>
      <c r="O501">
        <v>447150</v>
      </c>
      <c r="P501">
        <v>1761</v>
      </c>
      <c r="Q501">
        <v>448911</v>
      </c>
      <c r="R501">
        <v>33.69443819</v>
      </c>
      <c r="S501">
        <v>57.131021420000003</v>
      </c>
      <c r="T501" s="11">
        <v>1332300</v>
      </c>
    </row>
    <row r="502" spans="1:20" x14ac:dyDescent="0.3">
      <c r="A502" t="str">
        <f>VLOOKUP(B502,Table14[#All],2,FALSE)</f>
        <v>SOUTH INDIA</v>
      </c>
      <c r="B502" t="s">
        <v>228</v>
      </c>
      <c r="C502" t="s">
        <v>755</v>
      </c>
      <c r="D502" t="s">
        <v>757</v>
      </c>
      <c r="E502">
        <v>0</v>
      </c>
      <c r="F502" t="s">
        <v>234</v>
      </c>
      <c r="G502" t="s">
        <v>235</v>
      </c>
      <c r="H502" t="s">
        <v>23</v>
      </c>
      <c r="I502">
        <v>0</v>
      </c>
      <c r="J502">
        <v>41</v>
      </c>
      <c r="K502" t="s">
        <v>48</v>
      </c>
      <c r="L502" t="s">
        <v>29</v>
      </c>
      <c r="M502" s="13">
        <v>299512500</v>
      </c>
      <c r="N502" s="13">
        <v>258028373</v>
      </c>
      <c r="O502">
        <v>146813</v>
      </c>
      <c r="P502">
        <v>578</v>
      </c>
      <c r="Q502">
        <v>147391</v>
      </c>
      <c r="R502">
        <v>11.06289875</v>
      </c>
      <c r="S502">
        <v>18.757834800000001</v>
      </c>
      <c r="T502" s="11">
        <v>1332300</v>
      </c>
    </row>
    <row r="503" spans="1:20" x14ac:dyDescent="0.3">
      <c r="A503" t="str">
        <f>VLOOKUP(B503,Table14[#All],2,FALSE)</f>
        <v>SOUTH INDIA</v>
      </c>
      <c r="B503" t="s">
        <v>228</v>
      </c>
      <c r="C503" t="s">
        <v>755</v>
      </c>
      <c r="D503" t="s">
        <v>758</v>
      </c>
      <c r="E503">
        <v>0</v>
      </c>
      <c r="F503" t="s">
        <v>242</v>
      </c>
      <c r="G503" t="s">
        <v>243</v>
      </c>
      <c r="H503" t="s">
        <v>44</v>
      </c>
      <c r="I503">
        <v>0</v>
      </c>
      <c r="J503">
        <v>54</v>
      </c>
      <c r="K503" t="s">
        <v>48</v>
      </c>
      <c r="L503" t="s">
        <v>29</v>
      </c>
      <c r="M503" s="13">
        <v>71905468</v>
      </c>
      <c r="N503" s="13">
        <v>9490525</v>
      </c>
      <c r="O503">
        <v>92047</v>
      </c>
      <c r="P503">
        <v>202</v>
      </c>
      <c r="Q503">
        <v>92249</v>
      </c>
      <c r="R503">
        <v>6.9240411320000002</v>
      </c>
      <c r="S503">
        <v>11.74014358</v>
      </c>
      <c r="T503" s="11">
        <v>1332300</v>
      </c>
    </row>
    <row r="504" spans="1:20" x14ac:dyDescent="0.3">
      <c r="A504" t="str">
        <f>VLOOKUP(B504,Table14[#All],2,FALSE)</f>
        <v>SOUTH INDIA</v>
      </c>
      <c r="B504" t="s">
        <v>228</v>
      </c>
      <c r="C504" t="s">
        <v>755</v>
      </c>
      <c r="D504" t="s">
        <v>759</v>
      </c>
      <c r="E504">
        <v>0</v>
      </c>
      <c r="F504" t="s">
        <v>239</v>
      </c>
      <c r="G504" t="s">
        <v>240</v>
      </c>
      <c r="H504" t="s">
        <v>23</v>
      </c>
      <c r="I504">
        <v>0</v>
      </c>
      <c r="J504">
        <v>31</v>
      </c>
      <c r="K504" t="s">
        <v>48</v>
      </c>
      <c r="L504" t="s">
        <v>29</v>
      </c>
      <c r="M504" s="13">
        <v>17606805</v>
      </c>
      <c r="N504" s="13">
        <v>10680758</v>
      </c>
      <c r="O504">
        <v>30809</v>
      </c>
      <c r="P504">
        <v>77</v>
      </c>
      <c r="Q504">
        <v>30886</v>
      </c>
      <c r="R504">
        <v>2.318246641</v>
      </c>
      <c r="S504">
        <v>3.9307317660000001</v>
      </c>
      <c r="T504" s="11">
        <v>1332300</v>
      </c>
    </row>
    <row r="505" spans="1:20" x14ac:dyDescent="0.3">
      <c r="A505" t="str">
        <f>VLOOKUP(B505,Table14[#All],2,FALSE)</f>
        <v>SOUTH INDIA</v>
      </c>
      <c r="B505" t="s">
        <v>228</v>
      </c>
      <c r="C505" t="s">
        <v>755</v>
      </c>
      <c r="D505" t="s">
        <v>760</v>
      </c>
      <c r="E505">
        <v>0</v>
      </c>
      <c r="F505" t="s">
        <v>761</v>
      </c>
      <c r="G505" t="s">
        <v>237</v>
      </c>
      <c r="H505" t="s">
        <v>23</v>
      </c>
      <c r="I505">
        <v>3</v>
      </c>
      <c r="J505">
        <v>48</v>
      </c>
      <c r="K505" t="s">
        <v>48</v>
      </c>
      <c r="L505" t="s">
        <v>59</v>
      </c>
      <c r="M505" s="13">
        <v>2274313</v>
      </c>
      <c r="N505" s="13">
        <v>0</v>
      </c>
      <c r="O505">
        <v>23690</v>
      </c>
      <c r="P505">
        <v>51</v>
      </c>
      <c r="Q505">
        <v>23741</v>
      </c>
      <c r="R505">
        <v>1.7819560160000001</v>
      </c>
      <c r="S505">
        <v>3.021417563</v>
      </c>
      <c r="T505" s="11">
        <v>1332300</v>
      </c>
    </row>
    <row r="506" spans="1:20" x14ac:dyDescent="0.3">
      <c r="A506" t="str">
        <f>VLOOKUP(B506,Table14[#All],2,FALSE)</f>
        <v>SOUTH INDIA</v>
      </c>
      <c r="B506" t="s">
        <v>228</v>
      </c>
      <c r="C506" t="s">
        <v>755</v>
      </c>
      <c r="D506" t="s">
        <v>33</v>
      </c>
      <c r="E506">
        <v>0</v>
      </c>
      <c r="F506" t="s">
        <v>33</v>
      </c>
      <c r="G506" t="s">
        <v>2885</v>
      </c>
      <c r="H506" t="s">
        <v>34</v>
      </c>
      <c r="K506" t="s">
        <v>34</v>
      </c>
      <c r="L506" t="s">
        <v>34</v>
      </c>
      <c r="M506" s="13"/>
      <c r="N506" s="13"/>
      <c r="O506">
        <v>13768</v>
      </c>
      <c r="P506">
        <v>54</v>
      </c>
      <c r="Q506">
        <v>13822</v>
      </c>
      <c r="R506">
        <v>1.0374540269999999</v>
      </c>
      <c r="S506">
        <v>1.759068007</v>
      </c>
      <c r="T506" s="11">
        <v>1332300</v>
      </c>
    </row>
    <row r="507" spans="1:20" x14ac:dyDescent="0.3">
      <c r="A507" t="str">
        <f>VLOOKUP(B507,Table14[#All],2,FALSE)</f>
        <v>SOUTH INDIA</v>
      </c>
      <c r="B507" t="s">
        <v>228</v>
      </c>
      <c r="C507" t="s">
        <v>762</v>
      </c>
      <c r="D507" t="s">
        <v>763</v>
      </c>
      <c r="E507">
        <v>1</v>
      </c>
      <c r="F507" t="s">
        <v>231</v>
      </c>
      <c r="G507" t="s">
        <v>232</v>
      </c>
      <c r="H507" t="s">
        <v>23</v>
      </c>
      <c r="I507">
        <v>0</v>
      </c>
      <c r="J507">
        <v>49</v>
      </c>
      <c r="K507" t="s">
        <v>48</v>
      </c>
      <c r="L507" t="s">
        <v>29</v>
      </c>
      <c r="M507" s="13">
        <v>405294714</v>
      </c>
      <c r="N507" s="13">
        <v>258386550</v>
      </c>
      <c r="O507">
        <v>589034</v>
      </c>
      <c r="P507">
        <v>1952</v>
      </c>
      <c r="Q507">
        <v>590986</v>
      </c>
      <c r="R507">
        <v>39.725317459999999</v>
      </c>
      <c r="S507">
        <v>61.823081369999997</v>
      </c>
      <c r="T507" s="11">
        <v>1487681</v>
      </c>
    </row>
    <row r="508" spans="1:20" x14ac:dyDescent="0.3">
      <c r="A508" t="str">
        <f>VLOOKUP(B508,Table14[#All],2,FALSE)</f>
        <v>SOUTH INDIA</v>
      </c>
      <c r="B508" t="s">
        <v>228</v>
      </c>
      <c r="C508" t="s">
        <v>762</v>
      </c>
      <c r="D508" t="s">
        <v>764</v>
      </c>
      <c r="E508">
        <v>0</v>
      </c>
      <c r="F508" t="s">
        <v>765</v>
      </c>
      <c r="G508" t="s">
        <v>766</v>
      </c>
      <c r="H508" t="s">
        <v>23</v>
      </c>
      <c r="I508">
        <v>6</v>
      </c>
      <c r="J508">
        <v>65</v>
      </c>
      <c r="K508" t="s">
        <v>48</v>
      </c>
      <c r="L508" t="s">
        <v>25</v>
      </c>
      <c r="M508" s="13">
        <v>45742218</v>
      </c>
      <c r="N508" s="13">
        <v>2831960</v>
      </c>
      <c r="O508">
        <v>129076</v>
      </c>
      <c r="P508">
        <v>392</v>
      </c>
      <c r="Q508">
        <v>129468</v>
      </c>
      <c r="R508">
        <v>8.7026721449999993</v>
      </c>
      <c r="S508">
        <v>13.54365535</v>
      </c>
      <c r="T508" s="11">
        <v>1487681</v>
      </c>
    </row>
    <row r="509" spans="1:20" x14ac:dyDescent="0.3">
      <c r="A509" t="str">
        <f>VLOOKUP(B509,Table14[#All],2,FALSE)</f>
        <v>SOUTH INDIA</v>
      </c>
      <c r="B509" t="s">
        <v>228</v>
      </c>
      <c r="C509" t="s">
        <v>762</v>
      </c>
      <c r="D509" t="s">
        <v>767</v>
      </c>
      <c r="E509">
        <v>0</v>
      </c>
      <c r="F509" t="s">
        <v>242</v>
      </c>
      <c r="G509" t="s">
        <v>243</v>
      </c>
      <c r="H509" t="s">
        <v>23</v>
      </c>
      <c r="I509">
        <v>0</v>
      </c>
      <c r="J509">
        <v>62</v>
      </c>
      <c r="K509" t="s">
        <v>48</v>
      </c>
      <c r="L509" t="s">
        <v>29</v>
      </c>
      <c r="M509" s="13">
        <v>41590000</v>
      </c>
      <c r="N509" s="13">
        <v>12497000</v>
      </c>
      <c r="O509">
        <v>102980</v>
      </c>
      <c r="P509">
        <v>187</v>
      </c>
      <c r="Q509">
        <v>103167</v>
      </c>
      <c r="R509">
        <v>6.9347528130000002</v>
      </c>
      <c r="S509">
        <v>10.792306140000001</v>
      </c>
      <c r="T509" s="11">
        <v>1487681</v>
      </c>
    </row>
    <row r="510" spans="1:20" x14ac:dyDescent="0.3">
      <c r="A510" t="str">
        <f>VLOOKUP(B510,Table14[#All],2,FALSE)</f>
        <v>SOUTH INDIA</v>
      </c>
      <c r="B510" t="s">
        <v>228</v>
      </c>
      <c r="C510" t="s">
        <v>762</v>
      </c>
      <c r="D510" t="s">
        <v>768</v>
      </c>
      <c r="E510">
        <v>0</v>
      </c>
      <c r="F510" t="s">
        <v>239</v>
      </c>
      <c r="G510" t="s">
        <v>240</v>
      </c>
      <c r="H510" t="s">
        <v>44</v>
      </c>
      <c r="I510">
        <v>3</v>
      </c>
      <c r="J510">
        <v>33</v>
      </c>
      <c r="K510" t="s">
        <v>48</v>
      </c>
      <c r="L510" t="s">
        <v>52</v>
      </c>
      <c r="M510" s="13">
        <v>1157000</v>
      </c>
      <c r="N510" s="13">
        <v>130000</v>
      </c>
      <c r="O510">
        <v>60411</v>
      </c>
      <c r="P510">
        <v>104</v>
      </c>
      <c r="Q510">
        <v>60515</v>
      </c>
      <c r="R510">
        <v>4.0677403290000003</v>
      </c>
      <c r="S510">
        <v>6.3304778270000002</v>
      </c>
      <c r="T510" s="11">
        <v>1487681</v>
      </c>
    </row>
    <row r="511" spans="1:20" x14ac:dyDescent="0.3">
      <c r="A511" t="str">
        <f>VLOOKUP(B511,Table14[#All],2,FALSE)</f>
        <v>SOUTH INDIA</v>
      </c>
      <c r="B511" t="s">
        <v>228</v>
      </c>
      <c r="C511" t="s">
        <v>762</v>
      </c>
      <c r="D511" t="s">
        <v>769</v>
      </c>
      <c r="E511">
        <v>0</v>
      </c>
      <c r="F511" t="s">
        <v>155</v>
      </c>
      <c r="G511" t="s">
        <v>237</v>
      </c>
      <c r="H511" t="s">
        <v>23</v>
      </c>
      <c r="I511">
        <v>0</v>
      </c>
      <c r="J511">
        <v>44</v>
      </c>
      <c r="K511" t="s">
        <v>48</v>
      </c>
      <c r="L511" t="s">
        <v>61</v>
      </c>
      <c r="M511" s="13">
        <v>14263825</v>
      </c>
      <c r="N511" s="13">
        <v>0</v>
      </c>
      <c r="O511">
        <v>33232</v>
      </c>
      <c r="P511">
        <v>45</v>
      </c>
      <c r="Q511">
        <v>33277</v>
      </c>
      <c r="R511">
        <v>2.2368370639999999</v>
      </c>
      <c r="S511">
        <v>3.4811089919999998</v>
      </c>
      <c r="T511" s="11">
        <v>1487681</v>
      </c>
    </row>
    <row r="512" spans="1:20" x14ac:dyDescent="0.3">
      <c r="A512" t="str">
        <f>VLOOKUP(B512,Table14[#All],2,FALSE)</f>
        <v>SOUTH INDIA</v>
      </c>
      <c r="B512" t="s">
        <v>228</v>
      </c>
      <c r="C512" t="s">
        <v>762</v>
      </c>
      <c r="D512" t="s">
        <v>33</v>
      </c>
      <c r="E512">
        <v>0</v>
      </c>
      <c r="F512" t="s">
        <v>33</v>
      </c>
      <c r="G512" t="s">
        <v>2885</v>
      </c>
      <c r="H512" t="s">
        <v>34</v>
      </c>
      <c r="K512" t="s">
        <v>34</v>
      </c>
      <c r="L512" t="s">
        <v>34</v>
      </c>
      <c r="M512" s="13"/>
      <c r="N512" s="13"/>
      <c r="O512">
        <v>15619</v>
      </c>
      <c r="P512">
        <v>68</v>
      </c>
      <c r="Q512">
        <v>15687</v>
      </c>
      <c r="R512">
        <v>1.054459928</v>
      </c>
      <c r="S512">
        <v>1.641018023</v>
      </c>
      <c r="T512" s="11">
        <v>1487681</v>
      </c>
    </row>
    <row r="513" spans="1:20" x14ac:dyDescent="0.3">
      <c r="A513" t="str">
        <f>VLOOKUP(B513,Table14[#All],2,FALSE)</f>
        <v>SOUTH INDIA</v>
      </c>
      <c r="B513" t="s">
        <v>228</v>
      </c>
      <c r="C513" t="s">
        <v>770</v>
      </c>
      <c r="D513" t="s">
        <v>771</v>
      </c>
      <c r="E513">
        <v>1</v>
      </c>
      <c r="F513" t="s">
        <v>231</v>
      </c>
      <c r="G513" t="s">
        <v>232</v>
      </c>
      <c r="H513" t="s">
        <v>44</v>
      </c>
      <c r="I513">
        <v>0</v>
      </c>
      <c r="J513">
        <v>56</v>
      </c>
      <c r="K513" t="s">
        <v>48</v>
      </c>
      <c r="L513" t="s">
        <v>39</v>
      </c>
      <c r="M513" s="13">
        <v>91793460</v>
      </c>
      <c r="N513" s="13">
        <v>500000</v>
      </c>
      <c r="O513">
        <v>563240</v>
      </c>
      <c r="P513">
        <v>1632</v>
      </c>
      <c r="Q513">
        <v>564872</v>
      </c>
      <c r="R513">
        <v>28.622374189999999</v>
      </c>
      <c r="S513">
        <v>50.151064380000001</v>
      </c>
      <c r="T513" s="11">
        <v>1973533</v>
      </c>
    </row>
    <row r="514" spans="1:20" x14ac:dyDescent="0.3">
      <c r="A514" t="str">
        <f>VLOOKUP(B514,Table14[#All],2,FALSE)</f>
        <v>SOUTH INDIA</v>
      </c>
      <c r="B514" t="s">
        <v>228</v>
      </c>
      <c r="C514" t="s">
        <v>770</v>
      </c>
      <c r="D514" t="s">
        <v>772</v>
      </c>
      <c r="E514">
        <v>0</v>
      </c>
      <c r="F514" t="s">
        <v>252</v>
      </c>
      <c r="G514" t="s">
        <v>253</v>
      </c>
      <c r="H514" t="s">
        <v>23</v>
      </c>
      <c r="I514">
        <v>0</v>
      </c>
      <c r="J514">
        <v>31</v>
      </c>
      <c r="K514" t="s">
        <v>48</v>
      </c>
      <c r="L514" t="s">
        <v>79</v>
      </c>
      <c r="M514" s="13">
        <v>32896587</v>
      </c>
      <c r="N514" s="13">
        <v>9621000</v>
      </c>
      <c r="O514">
        <v>302152</v>
      </c>
      <c r="P514">
        <v>497</v>
      </c>
      <c r="Q514">
        <v>302649</v>
      </c>
      <c r="R514">
        <v>15.3353909</v>
      </c>
      <c r="S514">
        <v>26.870104170000001</v>
      </c>
      <c r="T514" s="11">
        <v>1973533</v>
      </c>
    </row>
    <row r="515" spans="1:20" x14ac:dyDescent="0.3">
      <c r="A515" t="str">
        <f>VLOOKUP(B515,Table14[#All],2,FALSE)</f>
        <v>SOUTH INDIA</v>
      </c>
      <c r="B515" t="s">
        <v>228</v>
      </c>
      <c r="C515" t="s">
        <v>770</v>
      </c>
      <c r="D515" t="s">
        <v>773</v>
      </c>
      <c r="E515">
        <v>0</v>
      </c>
      <c r="F515" t="s">
        <v>242</v>
      </c>
      <c r="G515" t="s">
        <v>243</v>
      </c>
      <c r="H515" t="s">
        <v>23</v>
      </c>
      <c r="I515">
        <v>0</v>
      </c>
      <c r="J515">
        <v>40</v>
      </c>
      <c r="K515" t="s">
        <v>48</v>
      </c>
      <c r="L515" t="s">
        <v>52</v>
      </c>
      <c r="M515" s="13">
        <v>22654934</v>
      </c>
      <c r="N515" s="13">
        <v>689310</v>
      </c>
      <c r="O515">
        <v>135334</v>
      </c>
      <c r="P515">
        <v>131</v>
      </c>
      <c r="Q515">
        <v>135465</v>
      </c>
      <c r="R515">
        <v>6.8640858800000002</v>
      </c>
      <c r="S515">
        <v>12.02699715</v>
      </c>
      <c r="T515" s="11">
        <v>1973533</v>
      </c>
    </row>
    <row r="516" spans="1:20" x14ac:dyDescent="0.3">
      <c r="A516" t="str">
        <f>VLOOKUP(B516,Table14[#All],2,FALSE)</f>
        <v>SOUTH INDIA</v>
      </c>
      <c r="B516" t="s">
        <v>228</v>
      </c>
      <c r="C516" t="s">
        <v>770</v>
      </c>
      <c r="D516" t="s">
        <v>774</v>
      </c>
      <c r="E516">
        <v>0</v>
      </c>
      <c r="F516" t="s">
        <v>239</v>
      </c>
      <c r="G516" t="s">
        <v>240</v>
      </c>
      <c r="H516" t="s">
        <v>44</v>
      </c>
      <c r="I516">
        <v>0</v>
      </c>
      <c r="J516">
        <v>26</v>
      </c>
      <c r="K516" t="s">
        <v>48</v>
      </c>
      <c r="L516" t="s">
        <v>29</v>
      </c>
      <c r="M516" s="13">
        <v>3466760</v>
      </c>
      <c r="N516" s="13">
        <v>0</v>
      </c>
      <c r="O516">
        <v>50156</v>
      </c>
      <c r="P516">
        <v>66</v>
      </c>
      <c r="Q516">
        <v>50222</v>
      </c>
      <c r="R516">
        <v>2.5447762969999999</v>
      </c>
      <c r="S516">
        <v>4.4588628129999996</v>
      </c>
      <c r="T516" s="11">
        <v>1973533</v>
      </c>
    </row>
    <row r="517" spans="1:20" x14ac:dyDescent="0.3">
      <c r="A517" t="str">
        <f>VLOOKUP(B517,Table14[#All],2,FALSE)</f>
        <v>SOUTH INDIA</v>
      </c>
      <c r="B517" t="s">
        <v>228</v>
      </c>
      <c r="C517" t="s">
        <v>770</v>
      </c>
      <c r="D517" t="s">
        <v>775</v>
      </c>
      <c r="E517">
        <v>0</v>
      </c>
      <c r="F517" t="s">
        <v>155</v>
      </c>
      <c r="G517" t="s">
        <v>237</v>
      </c>
      <c r="H517" t="s">
        <v>23</v>
      </c>
      <c r="I517">
        <v>0</v>
      </c>
      <c r="J517">
        <v>55</v>
      </c>
      <c r="K517" t="s">
        <v>48</v>
      </c>
      <c r="L517" t="s">
        <v>39</v>
      </c>
      <c r="M517" s="13">
        <v>2375841961</v>
      </c>
      <c r="N517" s="13">
        <v>18087123</v>
      </c>
      <c r="O517">
        <v>29482</v>
      </c>
      <c r="P517">
        <v>40</v>
      </c>
      <c r="Q517">
        <v>29522</v>
      </c>
      <c r="R517">
        <v>1.495895939</v>
      </c>
      <c r="S517">
        <v>2.6210534820000002</v>
      </c>
      <c r="T517" s="11">
        <v>1973533</v>
      </c>
    </row>
    <row r="518" spans="1:20" x14ac:dyDescent="0.3">
      <c r="A518" t="str">
        <f>VLOOKUP(B518,Table14[#All],2,FALSE)</f>
        <v>SOUTH INDIA</v>
      </c>
      <c r="B518" t="s">
        <v>228</v>
      </c>
      <c r="C518" t="s">
        <v>770</v>
      </c>
      <c r="D518" t="s">
        <v>33</v>
      </c>
      <c r="E518">
        <v>0</v>
      </c>
      <c r="F518" t="s">
        <v>33</v>
      </c>
      <c r="G518" t="s">
        <v>2885</v>
      </c>
      <c r="H518" t="s">
        <v>34</v>
      </c>
      <c r="K518" t="s">
        <v>34</v>
      </c>
      <c r="L518" t="s">
        <v>34</v>
      </c>
      <c r="M518" s="13"/>
      <c r="N518" s="13"/>
      <c r="O518">
        <v>16838</v>
      </c>
      <c r="P518">
        <v>53</v>
      </c>
      <c r="Q518">
        <v>16891</v>
      </c>
      <c r="R518">
        <v>0.85587623800000001</v>
      </c>
      <c r="S518">
        <v>1.499634658</v>
      </c>
      <c r="T518" s="11">
        <v>1973533</v>
      </c>
    </row>
    <row r="519" spans="1:20" x14ac:dyDescent="0.3">
      <c r="A519" t="str">
        <f>VLOOKUP(B519,Table14[#All],2,FALSE)</f>
        <v>SOUTH INDIA</v>
      </c>
      <c r="B519" t="s">
        <v>18</v>
      </c>
      <c r="C519" t="s">
        <v>776</v>
      </c>
      <c r="D519" t="s">
        <v>777</v>
      </c>
      <c r="E519">
        <v>1</v>
      </c>
      <c r="F519" t="s">
        <v>27</v>
      </c>
      <c r="G519" t="s">
        <v>28</v>
      </c>
      <c r="H519" t="s">
        <v>23</v>
      </c>
      <c r="I519">
        <v>0</v>
      </c>
      <c r="J519">
        <v>54</v>
      </c>
      <c r="K519" t="s">
        <v>48</v>
      </c>
      <c r="L519" t="s">
        <v>29</v>
      </c>
      <c r="M519" s="13">
        <v>1634695131</v>
      </c>
      <c r="N519" s="13">
        <v>197007553</v>
      </c>
      <c r="O519">
        <v>527878</v>
      </c>
      <c r="P519">
        <v>270</v>
      </c>
      <c r="Q519">
        <v>528148</v>
      </c>
      <c r="R519">
        <v>21.61783823</v>
      </c>
      <c r="S519">
        <v>40.595604299999998</v>
      </c>
      <c r="T519" s="11">
        <v>2443112</v>
      </c>
    </row>
    <row r="520" spans="1:20" x14ac:dyDescent="0.3">
      <c r="A520" t="str">
        <f>VLOOKUP(B520,Table14[#All],2,FALSE)</f>
        <v>SOUTH INDIA</v>
      </c>
      <c r="B520" t="s">
        <v>18</v>
      </c>
      <c r="C520" t="s">
        <v>776</v>
      </c>
      <c r="D520" t="s">
        <v>778</v>
      </c>
      <c r="E520">
        <v>0</v>
      </c>
      <c r="F520" t="s">
        <v>31</v>
      </c>
      <c r="G520" t="s">
        <v>32</v>
      </c>
      <c r="H520" t="s">
        <v>23</v>
      </c>
      <c r="I520">
        <v>1</v>
      </c>
      <c r="J520">
        <v>59</v>
      </c>
      <c r="K520" t="s">
        <v>48</v>
      </c>
      <c r="L520" t="s">
        <v>79</v>
      </c>
      <c r="M520" s="13">
        <v>8950179170</v>
      </c>
      <c r="N520" s="13">
        <v>358127700</v>
      </c>
      <c r="O520">
        <v>513180</v>
      </c>
      <c r="P520">
        <v>651</v>
      </c>
      <c r="Q520">
        <v>513831</v>
      </c>
      <c r="R520">
        <v>21.03182335</v>
      </c>
      <c r="S520">
        <v>39.495141420000003</v>
      </c>
      <c r="T520" s="11">
        <v>2443112</v>
      </c>
    </row>
    <row r="521" spans="1:20" x14ac:dyDescent="0.3">
      <c r="A521" t="str">
        <f>VLOOKUP(B521,Table14[#All],2,FALSE)</f>
        <v>SOUTH INDIA</v>
      </c>
      <c r="B521" t="s">
        <v>18</v>
      </c>
      <c r="C521" t="s">
        <v>776</v>
      </c>
      <c r="D521" t="s">
        <v>779</v>
      </c>
      <c r="E521">
        <v>0</v>
      </c>
      <c r="F521" t="s">
        <v>21</v>
      </c>
      <c r="G521" t="s">
        <v>22</v>
      </c>
      <c r="H521" t="s">
        <v>23</v>
      </c>
      <c r="I521">
        <v>0</v>
      </c>
      <c r="J521">
        <v>58</v>
      </c>
      <c r="K521" t="s">
        <v>48</v>
      </c>
      <c r="L521" t="s">
        <v>59</v>
      </c>
      <c r="M521" s="13">
        <v>1197313405</v>
      </c>
      <c r="N521" s="13">
        <v>66870634</v>
      </c>
      <c r="O521">
        <v>201664</v>
      </c>
      <c r="P521">
        <v>296</v>
      </c>
      <c r="Q521">
        <v>201960</v>
      </c>
      <c r="R521">
        <v>8.2665059969999994</v>
      </c>
      <c r="S521">
        <v>15.523467370000001</v>
      </c>
      <c r="T521" s="11">
        <v>2443112</v>
      </c>
    </row>
    <row r="522" spans="1:20" x14ac:dyDescent="0.3">
      <c r="A522" t="str">
        <f>VLOOKUP(B522,Table14[#All],2,FALSE)</f>
        <v>CENTRAL INDIA</v>
      </c>
      <c r="B522" t="s">
        <v>383</v>
      </c>
      <c r="C522" t="s">
        <v>780</v>
      </c>
      <c r="D522" t="s">
        <v>781</v>
      </c>
      <c r="E522">
        <v>1</v>
      </c>
      <c r="F522" t="s">
        <v>31</v>
      </c>
      <c r="G522" t="s">
        <v>32</v>
      </c>
      <c r="H522" t="s">
        <v>23</v>
      </c>
      <c r="I522">
        <v>0</v>
      </c>
      <c r="J522">
        <v>44</v>
      </c>
      <c r="K522" t="s">
        <v>48</v>
      </c>
      <c r="L522" t="s">
        <v>52</v>
      </c>
      <c r="M522" s="13">
        <v>6601946757</v>
      </c>
      <c r="N522" s="13">
        <v>8791712</v>
      </c>
      <c r="O522">
        <v>586551</v>
      </c>
      <c r="P522">
        <v>754</v>
      </c>
      <c r="Q522">
        <v>587305</v>
      </c>
      <c r="R522">
        <v>38.771560020000003</v>
      </c>
      <c r="S522">
        <v>47.04167795</v>
      </c>
      <c r="T522" s="11">
        <v>1514783</v>
      </c>
    </row>
    <row r="523" spans="1:20" x14ac:dyDescent="0.3">
      <c r="A523" t="str">
        <f>VLOOKUP(B523,Table14[#All],2,FALSE)</f>
        <v>CENTRAL INDIA</v>
      </c>
      <c r="B523" t="s">
        <v>383</v>
      </c>
      <c r="C523" t="s">
        <v>780</v>
      </c>
      <c r="D523" t="s">
        <v>782</v>
      </c>
      <c r="E523">
        <v>0</v>
      </c>
      <c r="F523" t="s">
        <v>21</v>
      </c>
      <c r="G523" t="s">
        <v>22</v>
      </c>
      <c r="H523" t="s">
        <v>23</v>
      </c>
      <c r="I523">
        <v>0</v>
      </c>
      <c r="J523">
        <v>57</v>
      </c>
      <c r="K523" t="s">
        <v>24</v>
      </c>
      <c r="L523" t="s">
        <v>61</v>
      </c>
      <c r="M523" s="13">
        <v>9006200</v>
      </c>
      <c r="N523" s="13">
        <v>236000</v>
      </c>
      <c r="O523">
        <v>548845</v>
      </c>
      <c r="P523">
        <v>924</v>
      </c>
      <c r="Q523">
        <v>549769</v>
      </c>
      <c r="R523">
        <v>36.293581320000001</v>
      </c>
      <c r="S523">
        <v>44.03513718</v>
      </c>
      <c r="T523" s="11">
        <v>1514783</v>
      </c>
    </row>
    <row r="524" spans="1:20" x14ac:dyDescent="0.3">
      <c r="A524" t="str">
        <f>VLOOKUP(B524,Table14[#All],2,FALSE)</f>
        <v>CENTRAL INDIA</v>
      </c>
      <c r="B524" t="s">
        <v>383</v>
      </c>
      <c r="C524" t="s">
        <v>780</v>
      </c>
      <c r="D524" t="s">
        <v>783</v>
      </c>
      <c r="E524">
        <v>0</v>
      </c>
      <c r="F524" t="s">
        <v>784</v>
      </c>
      <c r="G524" t="s">
        <v>243</v>
      </c>
      <c r="H524" t="s">
        <v>23</v>
      </c>
      <c r="I524">
        <v>2</v>
      </c>
      <c r="J524">
        <v>56</v>
      </c>
      <c r="K524" t="s">
        <v>24</v>
      </c>
      <c r="L524" t="s">
        <v>29</v>
      </c>
      <c r="M524" s="13">
        <v>6264000</v>
      </c>
      <c r="N524" s="13">
        <v>2075000</v>
      </c>
      <c r="O524">
        <v>35871</v>
      </c>
      <c r="P524">
        <v>97</v>
      </c>
      <c r="Q524">
        <v>35968</v>
      </c>
      <c r="R524">
        <v>2.3744655180000001</v>
      </c>
      <c r="S524">
        <v>2.8809478419999999</v>
      </c>
      <c r="T524" s="11">
        <v>1514783</v>
      </c>
    </row>
    <row r="525" spans="1:20" x14ac:dyDescent="0.3">
      <c r="A525" t="str">
        <f>VLOOKUP(B525,Table14[#All],2,FALSE)</f>
        <v>CENTRAL INDIA</v>
      </c>
      <c r="B525" t="s">
        <v>383</v>
      </c>
      <c r="C525" t="s">
        <v>780</v>
      </c>
      <c r="D525" t="s">
        <v>33</v>
      </c>
      <c r="E525">
        <v>0</v>
      </c>
      <c r="F525" t="s">
        <v>33</v>
      </c>
      <c r="G525" t="s">
        <v>2885</v>
      </c>
      <c r="H525" t="s">
        <v>34</v>
      </c>
      <c r="K525" t="s">
        <v>34</v>
      </c>
      <c r="L525" t="s">
        <v>34</v>
      </c>
      <c r="M525" s="13"/>
      <c r="N525" s="13"/>
      <c r="O525">
        <v>20312</v>
      </c>
      <c r="P525">
        <v>12</v>
      </c>
      <c r="Q525">
        <v>20324</v>
      </c>
      <c r="R525">
        <v>1.341710331</v>
      </c>
      <c r="S525">
        <v>1.6279021339999999</v>
      </c>
      <c r="T525" s="11">
        <v>1514783</v>
      </c>
    </row>
    <row r="526" spans="1:20" x14ac:dyDescent="0.3">
      <c r="A526" t="str">
        <f>VLOOKUP(B526,Table14[#All],2,FALSE)</f>
        <v>CENTRAL INDIA</v>
      </c>
      <c r="B526" t="s">
        <v>383</v>
      </c>
      <c r="C526" t="s">
        <v>780</v>
      </c>
      <c r="D526" t="s">
        <v>785</v>
      </c>
      <c r="E526">
        <v>0</v>
      </c>
      <c r="F526" t="s">
        <v>41</v>
      </c>
      <c r="G526" t="s">
        <v>42</v>
      </c>
      <c r="H526" t="s">
        <v>23</v>
      </c>
      <c r="I526">
        <v>0</v>
      </c>
      <c r="J526">
        <v>45</v>
      </c>
      <c r="K526" t="s">
        <v>38</v>
      </c>
      <c r="L526" t="s">
        <v>61</v>
      </c>
      <c r="M526" s="13">
        <v>3361876</v>
      </c>
      <c r="N526" s="13">
        <v>0</v>
      </c>
      <c r="O526">
        <v>14262</v>
      </c>
      <c r="P526">
        <v>13</v>
      </c>
      <c r="Q526">
        <v>14275</v>
      </c>
      <c r="R526">
        <v>0.94237920500000005</v>
      </c>
      <c r="S526">
        <v>1.143392194</v>
      </c>
      <c r="T526" s="11">
        <v>1514783</v>
      </c>
    </row>
    <row r="527" spans="1:20" x14ac:dyDescent="0.3">
      <c r="A527" t="str">
        <f>VLOOKUP(B527,Table14[#All],2,FALSE)</f>
        <v>WEST INDIA</v>
      </c>
      <c r="B527" t="s">
        <v>56</v>
      </c>
      <c r="C527" t="s">
        <v>786</v>
      </c>
      <c r="D527" t="s">
        <v>787</v>
      </c>
      <c r="E527">
        <v>1</v>
      </c>
      <c r="F527" t="s">
        <v>21</v>
      </c>
      <c r="G527" t="s">
        <v>22</v>
      </c>
      <c r="H527" t="s">
        <v>44</v>
      </c>
      <c r="I527">
        <v>0</v>
      </c>
      <c r="J527">
        <v>47</v>
      </c>
      <c r="K527" t="s">
        <v>24</v>
      </c>
      <c r="L527" t="s">
        <v>25</v>
      </c>
      <c r="M527" s="13">
        <v>8634660</v>
      </c>
      <c r="N527" s="13">
        <v>0</v>
      </c>
      <c r="O527">
        <v>761472</v>
      </c>
      <c r="P527">
        <v>2973</v>
      </c>
      <c r="Q527">
        <v>764445</v>
      </c>
      <c r="R527">
        <v>45.740830379999998</v>
      </c>
      <c r="S527">
        <v>61.895624079999997</v>
      </c>
      <c r="T527" s="11">
        <v>1671253</v>
      </c>
    </row>
    <row r="528" spans="1:20" x14ac:dyDescent="0.3">
      <c r="A528" t="str">
        <f>VLOOKUP(B528,Table14[#All],2,FALSE)</f>
        <v>WEST INDIA</v>
      </c>
      <c r="B528" t="s">
        <v>56</v>
      </c>
      <c r="C528" t="s">
        <v>786</v>
      </c>
      <c r="D528" t="s">
        <v>788</v>
      </c>
      <c r="E528">
        <v>0</v>
      </c>
      <c r="F528" t="s">
        <v>31</v>
      </c>
      <c r="G528" t="s">
        <v>32</v>
      </c>
      <c r="H528" t="s">
        <v>23</v>
      </c>
      <c r="I528">
        <v>0</v>
      </c>
      <c r="J528">
        <v>53</v>
      </c>
      <c r="K528" t="s">
        <v>24</v>
      </c>
      <c r="L528" t="s">
        <v>52</v>
      </c>
      <c r="M528" s="13">
        <v>34721898</v>
      </c>
      <c r="N528" s="13">
        <v>3769537</v>
      </c>
      <c r="O528">
        <v>384059</v>
      </c>
      <c r="P528">
        <v>2443</v>
      </c>
      <c r="Q528">
        <v>386502</v>
      </c>
      <c r="R528">
        <v>23.12648055</v>
      </c>
      <c r="S528">
        <v>31.294314830000001</v>
      </c>
      <c r="T528" s="11">
        <v>1671253</v>
      </c>
    </row>
    <row r="529" spans="1:20" x14ac:dyDescent="0.3">
      <c r="A529" t="str">
        <f>VLOOKUP(B529,Table14[#All],2,FALSE)</f>
        <v>WEST INDIA</v>
      </c>
      <c r="B529" t="s">
        <v>56</v>
      </c>
      <c r="C529" t="s">
        <v>786</v>
      </c>
      <c r="D529" t="s">
        <v>33</v>
      </c>
      <c r="E529">
        <v>0</v>
      </c>
      <c r="F529" t="s">
        <v>33</v>
      </c>
      <c r="G529" t="s">
        <v>2885</v>
      </c>
      <c r="H529" t="s">
        <v>34</v>
      </c>
      <c r="K529" t="s">
        <v>34</v>
      </c>
      <c r="L529" t="s">
        <v>34</v>
      </c>
      <c r="M529" s="13"/>
      <c r="N529" s="13"/>
      <c r="O529">
        <v>32816</v>
      </c>
      <c r="P529">
        <v>52</v>
      </c>
      <c r="Q529">
        <v>32868</v>
      </c>
      <c r="R529">
        <v>1.966668123</v>
      </c>
      <c r="S529">
        <v>2.6612580010000002</v>
      </c>
      <c r="T529" s="11">
        <v>1671253</v>
      </c>
    </row>
    <row r="530" spans="1:20" x14ac:dyDescent="0.3">
      <c r="A530" t="str">
        <f>VLOOKUP(B530,Table14[#All],2,FALSE)</f>
        <v>WEST INDIA</v>
      </c>
      <c r="B530" t="s">
        <v>56</v>
      </c>
      <c r="C530" t="s">
        <v>786</v>
      </c>
      <c r="D530" t="s">
        <v>789</v>
      </c>
      <c r="E530">
        <v>0</v>
      </c>
      <c r="F530" t="s">
        <v>41</v>
      </c>
      <c r="G530" t="s">
        <v>42</v>
      </c>
      <c r="H530" t="s">
        <v>23</v>
      </c>
      <c r="I530">
        <v>0</v>
      </c>
      <c r="J530">
        <v>48</v>
      </c>
      <c r="K530" t="s">
        <v>24</v>
      </c>
      <c r="L530" t="s">
        <v>167</v>
      </c>
      <c r="M530" s="13">
        <v>880000</v>
      </c>
      <c r="N530" s="13">
        <v>500000</v>
      </c>
      <c r="O530">
        <v>14948</v>
      </c>
      <c r="P530">
        <v>16</v>
      </c>
      <c r="Q530">
        <v>14964</v>
      </c>
      <c r="R530">
        <v>0.89537610400000001</v>
      </c>
      <c r="S530">
        <v>1.2116059610000001</v>
      </c>
      <c r="T530" s="11">
        <v>1671253</v>
      </c>
    </row>
    <row r="531" spans="1:20" x14ac:dyDescent="0.3">
      <c r="A531" t="str">
        <f>VLOOKUP(B531,Table14[#All],2,FALSE)</f>
        <v>SOUTH INDIA</v>
      </c>
      <c r="B531" t="s">
        <v>228</v>
      </c>
      <c r="C531" t="s">
        <v>790</v>
      </c>
      <c r="D531" t="s">
        <v>791</v>
      </c>
      <c r="E531">
        <v>1</v>
      </c>
      <c r="F531" t="s">
        <v>792</v>
      </c>
      <c r="G531" t="s">
        <v>96</v>
      </c>
      <c r="H531" t="s">
        <v>23</v>
      </c>
      <c r="I531">
        <v>3</v>
      </c>
      <c r="J531">
        <v>56</v>
      </c>
      <c r="K531" t="s">
        <v>38</v>
      </c>
      <c r="L531" t="s">
        <v>39</v>
      </c>
      <c r="M531" s="13">
        <v>9244092</v>
      </c>
      <c r="N531" s="13">
        <v>394248</v>
      </c>
      <c r="O531">
        <v>498401</v>
      </c>
      <c r="P531">
        <v>1828</v>
      </c>
      <c r="Q531">
        <v>500229</v>
      </c>
      <c r="R531">
        <v>33.794187630000003</v>
      </c>
      <c r="S531">
        <v>43.337748869999999</v>
      </c>
      <c r="T531" s="11">
        <v>1480222</v>
      </c>
    </row>
    <row r="532" spans="1:20" x14ac:dyDescent="0.3">
      <c r="A532" t="str">
        <f>VLOOKUP(B532,Table14[#All],2,FALSE)</f>
        <v>SOUTH INDIA</v>
      </c>
      <c r="B532" t="s">
        <v>228</v>
      </c>
      <c r="C532" t="s">
        <v>790</v>
      </c>
      <c r="D532" t="s">
        <v>793</v>
      </c>
      <c r="E532">
        <v>0</v>
      </c>
      <c r="F532" t="s">
        <v>252</v>
      </c>
      <c r="G532" t="s">
        <v>253</v>
      </c>
      <c r="H532" t="s">
        <v>23</v>
      </c>
      <c r="I532">
        <v>0</v>
      </c>
      <c r="J532">
        <v>46</v>
      </c>
      <c r="K532" t="s">
        <v>38</v>
      </c>
      <c r="L532" t="s">
        <v>29</v>
      </c>
      <c r="M532" s="13">
        <v>27182370</v>
      </c>
      <c r="N532" s="13">
        <v>5873380</v>
      </c>
      <c r="O532">
        <v>495432</v>
      </c>
      <c r="P532">
        <v>1578</v>
      </c>
      <c r="Q532">
        <v>497010</v>
      </c>
      <c r="R532">
        <v>33.576720250000001</v>
      </c>
      <c r="S532">
        <v>43.058868169999997</v>
      </c>
      <c r="T532" s="11">
        <v>1480222</v>
      </c>
    </row>
    <row r="533" spans="1:20" x14ac:dyDescent="0.3">
      <c r="A533" t="str">
        <f>VLOOKUP(B533,Table14[#All],2,FALSE)</f>
        <v>SOUTH INDIA</v>
      </c>
      <c r="B533" t="s">
        <v>228</v>
      </c>
      <c r="C533" t="s">
        <v>790</v>
      </c>
      <c r="D533" t="s">
        <v>794</v>
      </c>
      <c r="E533">
        <v>0</v>
      </c>
      <c r="F533" t="s">
        <v>155</v>
      </c>
      <c r="G533" t="s">
        <v>237</v>
      </c>
      <c r="H533" t="s">
        <v>23</v>
      </c>
      <c r="I533">
        <v>0</v>
      </c>
      <c r="J533">
        <v>55</v>
      </c>
      <c r="K533" t="s">
        <v>38</v>
      </c>
      <c r="L533" t="s">
        <v>39</v>
      </c>
      <c r="M533" s="13">
        <v>14672869</v>
      </c>
      <c r="N533" s="13">
        <v>5800000</v>
      </c>
      <c r="O533">
        <v>62219</v>
      </c>
      <c r="P533">
        <v>89</v>
      </c>
      <c r="Q533">
        <v>62308</v>
      </c>
      <c r="R533">
        <v>4.2093685949999999</v>
      </c>
      <c r="S533">
        <v>5.3981045820000002</v>
      </c>
      <c r="T533" s="11">
        <v>1480222</v>
      </c>
    </row>
    <row r="534" spans="1:20" x14ac:dyDescent="0.3">
      <c r="A534" t="str">
        <f>VLOOKUP(B534,Table14[#All],2,FALSE)</f>
        <v>SOUTH INDIA</v>
      </c>
      <c r="B534" t="s">
        <v>228</v>
      </c>
      <c r="C534" t="s">
        <v>790</v>
      </c>
      <c r="D534" t="s">
        <v>795</v>
      </c>
      <c r="E534">
        <v>0</v>
      </c>
      <c r="F534" t="s">
        <v>239</v>
      </c>
      <c r="G534" t="s">
        <v>240</v>
      </c>
      <c r="H534" t="s">
        <v>23</v>
      </c>
      <c r="J534">
        <v>35</v>
      </c>
      <c r="K534" t="s">
        <v>38</v>
      </c>
      <c r="L534" t="s">
        <v>711</v>
      </c>
      <c r="M534" s="13" t="s">
        <v>711</v>
      </c>
      <c r="N534" s="13" t="s">
        <v>711</v>
      </c>
      <c r="O534">
        <v>37329</v>
      </c>
      <c r="P534">
        <v>142</v>
      </c>
      <c r="Q534">
        <v>37471</v>
      </c>
      <c r="R534">
        <v>2.5314446080000002</v>
      </c>
      <c r="S534">
        <v>3.2463307559999999</v>
      </c>
      <c r="T534" s="11">
        <v>1480222</v>
      </c>
    </row>
    <row r="535" spans="1:20" x14ac:dyDescent="0.3">
      <c r="A535" t="str">
        <f>VLOOKUP(B535,Table14[#All],2,FALSE)</f>
        <v>SOUTH INDIA</v>
      </c>
      <c r="B535" t="s">
        <v>228</v>
      </c>
      <c r="C535" t="s">
        <v>790</v>
      </c>
      <c r="D535" t="s">
        <v>33</v>
      </c>
      <c r="E535">
        <v>0</v>
      </c>
      <c r="F535" t="s">
        <v>33</v>
      </c>
      <c r="G535" t="s">
        <v>2885</v>
      </c>
      <c r="H535" t="s">
        <v>34</v>
      </c>
      <c r="K535" t="s">
        <v>34</v>
      </c>
      <c r="L535" t="s">
        <v>34</v>
      </c>
      <c r="M535" s="13"/>
      <c r="N535" s="13"/>
      <c r="O535">
        <v>15479</v>
      </c>
      <c r="P535">
        <v>56</v>
      </c>
      <c r="Q535">
        <v>15535</v>
      </c>
      <c r="R535">
        <v>1.049504736</v>
      </c>
      <c r="S535">
        <v>1.3458874409999999</v>
      </c>
      <c r="T535" s="11">
        <v>1480222</v>
      </c>
    </row>
    <row r="536" spans="1:20" x14ac:dyDescent="0.3">
      <c r="A536" t="str">
        <f>VLOOKUP(B536,Table14[#All],2,FALSE)</f>
        <v>SOUTH INDIA</v>
      </c>
      <c r="B536" t="s">
        <v>228</v>
      </c>
      <c r="C536" t="s">
        <v>790</v>
      </c>
      <c r="D536" t="s">
        <v>796</v>
      </c>
      <c r="E536">
        <v>0</v>
      </c>
      <c r="F536" t="s">
        <v>242</v>
      </c>
      <c r="G536" t="s">
        <v>243</v>
      </c>
      <c r="H536" t="s">
        <v>23</v>
      </c>
      <c r="I536">
        <v>0</v>
      </c>
      <c r="J536">
        <v>49</v>
      </c>
      <c r="K536" t="s">
        <v>38</v>
      </c>
      <c r="L536" t="s">
        <v>59</v>
      </c>
      <c r="M536" s="13">
        <v>2864000</v>
      </c>
      <c r="N536" s="13">
        <v>500000</v>
      </c>
      <c r="O536">
        <v>15260</v>
      </c>
      <c r="P536">
        <v>74</v>
      </c>
      <c r="Q536">
        <v>15334</v>
      </c>
      <c r="R536">
        <v>1.035925692</v>
      </c>
      <c r="S536">
        <v>1.328473641</v>
      </c>
      <c r="T536" s="11">
        <v>1480222</v>
      </c>
    </row>
    <row r="537" spans="1:20" x14ac:dyDescent="0.3">
      <c r="A537" t="str">
        <f>VLOOKUP(B537,Table14[#All],2,FALSE)</f>
        <v>SOUTH INDIA</v>
      </c>
      <c r="B537" t="s">
        <v>363</v>
      </c>
      <c r="C537" t="s">
        <v>797</v>
      </c>
      <c r="D537" t="s">
        <v>798</v>
      </c>
      <c r="E537">
        <v>1</v>
      </c>
      <c r="F537" t="s">
        <v>21</v>
      </c>
      <c r="G537" t="s">
        <v>22</v>
      </c>
      <c r="H537" t="s">
        <v>23</v>
      </c>
      <c r="I537">
        <v>0</v>
      </c>
      <c r="J537">
        <v>76</v>
      </c>
      <c r="K537" t="s">
        <v>48</v>
      </c>
      <c r="L537" t="s">
        <v>79</v>
      </c>
      <c r="M537" s="13">
        <v>1153501141</v>
      </c>
      <c r="N537" s="13">
        <v>0</v>
      </c>
      <c r="O537">
        <v>744475</v>
      </c>
      <c r="P537">
        <v>1437</v>
      </c>
      <c r="Q537">
        <v>745912</v>
      </c>
      <c r="R537">
        <v>41.23840379</v>
      </c>
      <c r="S537">
        <v>53.740560969999997</v>
      </c>
      <c r="T537" s="11">
        <v>1808780</v>
      </c>
    </row>
    <row r="538" spans="1:20" x14ac:dyDescent="0.3">
      <c r="A538" t="str">
        <f>VLOOKUP(B538,Table14[#All],2,FALSE)</f>
        <v>SOUTH INDIA</v>
      </c>
      <c r="B538" t="s">
        <v>363</v>
      </c>
      <c r="C538" t="s">
        <v>797</v>
      </c>
      <c r="D538" t="s">
        <v>799</v>
      </c>
      <c r="E538">
        <v>0</v>
      </c>
      <c r="F538" t="s">
        <v>31</v>
      </c>
      <c r="G538" t="s">
        <v>32</v>
      </c>
      <c r="H538" t="s">
        <v>23</v>
      </c>
      <c r="I538">
        <v>0</v>
      </c>
      <c r="J538">
        <v>79</v>
      </c>
      <c r="K538" t="s">
        <v>48</v>
      </c>
      <c r="L538" t="s">
        <v>79</v>
      </c>
      <c r="M538" s="13">
        <v>234515884</v>
      </c>
      <c r="N538" s="13">
        <v>104316683</v>
      </c>
      <c r="O538">
        <v>563396</v>
      </c>
      <c r="P538">
        <v>406</v>
      </c>
      <c r="Q538">
        <v>563802</v>
      </c>
      <c r="R538">
        <v>31.170291580000001</v>
      </c>
      <c r="S538">
        <v>40.620121079999997</v>
      </c>
      <c r="T538" s="11">
        <v>1808780</v>
      </c>
    </row>
    <row r="539" spans="1:20" x14ac:dyDescent="0.3">
      <c r="A539" t="str">
        <f>VLOOKUP(B539,Table14[#All],2,FALSE)</f>
        <v>SOUTH INDIA</v>
      </c>
      <c r="B539" t="s">
        <v>363</v>
      </c>
      <c r="C539" t="s">
        <v>797</v>
      </c>
      <c r="D539" t="s">
        <v>800</v>
      </c>
      <c r="E539">
        <v>0</v>
      </c>
      <c r="F539" t="s">
        <v>41</v>
      </c>
      <c r="G539" t="s">
        <v>42</v>
      </c>
      <c r="H539" t="s">
        <v>23</v>
      </c>
      <c r="I539">
        <v>0</v>
      </c>
      <c r="J539">
        <v>65</v>
      </c>
      <c r="K539" t="s">
        <v>48</v>
      </c>
      <c r="L539" t="s">
        <v>29</v>
      </c>
      <c r="M539" s="13">
        <v>40844395</v>
      </c>
      <c r="N539" s="13">
        <v>0</v>
      </c>
      <c r="O539">
        <v>23418</v>
      </c>
      <c r="P539">
        <v>28</v>
      </c>
      <c r="Q539">
        <v>23446</v>
      </c>
      <c r="R539">
        <v>1.29623282</v>
      </c>
      <c r="S539">
        <v>1.6892089050000001</v>
      </c>
      <c r="T539" s="11">
        <v>1808780</v>
      </c>
    </row>
    <row r="540" spans="1:20" x14ac:dyDescent="0.3">
      <c r="A540" t="str">
        <f>VLOOKUP(B540,Table14[#All],2,FALSE)</f>
        <v>SOUTH INDIA</v>
      </c>
      <c r="B540" t="s">
        <v>363</v>
      </c>
      <c r="C540" t="s">
        <v>797</v>
      </c>
      <c r="D540" t="s">
        <v>801</v>
      </c>
      <c r="E540">
        <v>0</v>
      </c>
      <c r="F540" t="s">
        <v>87</v>
      </c>
      <c r="G540" t="s">
        <v>88</v>
      </c>
      <c r="H540" t="s">
        <v>44</v>
      </c>
      <c r="I540">
        <v>3</v>
      </c>
      <c r="J540">
        <v>48</v>
      </c>
      <c r="K540" t="s">
        <v>48</v>
      </c>
      <c r="L540" t="s">
        <v>25</v>
      </c>
      <c r="M540" s="13">
        <v>969310</v>
      </c>
      <c r="N540" s="13">
        <v>0</v>
      </c>
      <c r="O540">
        <v>18639</v>
      </c>
      <c r="P540">
        <v>9</v>
      </c>
      <c r="Q540">
        <v>18648</v>
      </c>
      <c r="R540">
        <v>1.030971152</v>
      </c>
      <c r="S540">
        <v>1.343528434</v>
      </c>
      <c r="T540" s="11">
        <v>1808780</v>
      </c>
    </row>
    <row r="541" spans="1:20" x14ac:dyDescent="0.3">
      <c r="A541" t="str">
        <f>VLOOKUP(B541,Table14[#All],2,FALSE)</f>
        <v>SOUTH INDIA</v>
      </c>
      <c r="B541" t="s">
        <v>363</v>
      </c>
      <c r="C541" t="s">
        <v>802</v>
      </c>
      <c r="D541" t="s">
        <v>803</v>
      </c>
      <c r="E541">
        <v>1</v>
      </c>
      <c r="F541" t="s">
        <v>21</v>
      </c>
      <c r="G541" t="s">
        <v>22</v>
      </c>
      <c r="H541" t="s">
        <v>23</v>
      </c>
      <c r="I541">
        <v>0</v>
      </c>
      <c r="J541">
        <v>55</v>
      </c>
      <c r="K541" t="s">
        <v>48</v>
      </c>
      <c r="L541" t="s">
        <v>25</v>
      </c>
      <c r="M541" s="13">
        <v>344922831</v>
      </c>
      <c r="N541" s="13">
        <v>195595693</v>
      </c>
      <c r="O541">
        <v>641232</v>
      </c>
      <c r="P541">
        <v>3785</v>
      </c>
      <c r="Q541">
        <v>645017</v>
      </c>
      <c r="R541">
        <v>39.999665129999997</v>
      </c>
      <c r="S541">
        <v>52.892660249999999</v>
      </c>
      <c r="T541" s="11">
        <v>1612556</v>
      </c>
    </row>
    <row r="542" spans="1:20" x14ac:dyDescent="0.3">
      <c r="A542" t="str">
        <f>VLOOKUP(B542,Table14[#All],2,FALSE)</f>
        <v>SOUTH INDIA</v>
      </c>
      <c r="B542" t="s">
        <v>363</v>
      </c>
      <c r="C542" t="s">
        <v>802</v>
      </c>
      <c r="D542" t="s">
        <v>804</v>
      </c>
      <c r="E542">
        <v>0</v>
      </c>
      <c r="F542" t="s">
        <v>31</v>
      </c>
      <c r="G542" t="s">
        <v>32</v>
      </c>
      <c r="H542" t="s">
        <v>23</v>
      </c>
      <c r="I542">
        <v>0</v>
      </c>
      <c r="J542">
        <v>72</v>
      </c>
      <c r="K542" t="s">
        <v>48</v>
      </c>
      <c r="L542" t="s">
        <v>61</v>
      </c>
      <c r="M542" s="13">
        <v>192138555</v>
      </c>
      <c r="N542" s="13">
        <v>3881000</v>
      </c>
      <c r="O542">
        <v>524871</v>
      </c>
      <c r="P542">
        <v>1269</v>
      </c>
      <c r="Q542">
        <v>526140</v>
      </c>
      <c r="R542">
        <v>32.627704090000002</v>
      </c>
      <c r="S542">
        <v>43.144512880000001</v>
      </c>
      <c r="T542" s="11">
        <v>1612556</v>
      </c>
    </row>
    <row r="543" spans="1:20" x14ac:dyDescent="0.3">
      <c r="A543" t="str">
        <f>VLOOKUP(B543,Table14[#All],2,FALSE)</f>
        <v>SOUTH INDIA</v>
      </c>
      <c r="B543" t="s">
        <v>363</v>
      </c>
      <c r="C543" t="s">
        <v>802</v>
      </c>
      <c r="D543" t="s">
        <v>805</v>
      </c>
      <c r="E543">
        <v>0</v>
      </c>
      <c r="F543" t="s">
        <v>41</v>
      </c>
      <c r="G543" t="s">
        <v>42</v>
      </c>
      <c r="H543" t="s">
        <v>23</v>
      </c>
      <c r="I543">
        <v>0</v>
      </c>
      <c r="J543">
        <v>49</v>
      </c>
      <c r="K543" t="s">
        <v>38</v>
      </c>
      <c r="L543" t="s">
        <v>66</v>
      </c>
      <c r="M543" s="13">
        <v>186398</v>
      </c>
      <c r="N543" s="13">
        <v>0</v>
      </c>
      <c r="O543">
        <v>15508</v>
      </c>
      <c r="P543">
        <v>67</v>
      </c>
      <c r="Q543">
        <v>15575</v>
      </c>
      <c r="R543">
        <v>0.96585792999999998</v>
      </c>
      <c r="S543">
        <v>1.2771805759999999</v>
      </c>
      <c r="T543" s="11">
        <v>1612556</v>
      </c>
    </row>
    <row r="544" spans="1:20" x14ac:dyDescent="0.3">
      <c r="A544" t="str">
        <f>VLOOKUP(B544,Table14[#All],2,FALSE)</f>
        <v>SOUTH INDIA</v>
      </c>
      <c r="B544" t="s">
        <v>363</v>
      </c>
      <c r="C544" t="s">
        <v>806</v>
      </c>
      <c r="D544" t="s">
        <v>807</v>
      </c>
      <c r="E544">
        <v>1</v>
      </c>
      <c r="F544" t="s">
        <v>21</v>
      </c>
      <c r="G544" t="s">
        <v>22</v>
      </c>
      <c r="H544" t="s">
        <v>23</v>
      </c>
      <c r="I544">
        <v>0</v>
      </c>
      <c r="J544">
        <v>62</v>
      </c>
      <c r="K544" t="s">
        <v>38</v>
      </c>
      <c r="L544" t="s">
        <v>52</v>
      </c>
      <c r="M544" s="13">
        <v>96197642</v>
      </c>
      <c r="N544" s="13">
        <v>0</v>
      </c>
      <c r="O544">
        <v>624200</v>
      </c>
      <c r="P544">
        <v>1995</v>
      </c>
      <c r="Q544">
        <v>626195</v>
      </c>
      <c r="R544">
        <v>35.566469560000002</v>
      </c>
      <c r="S544">
        <v>50.236019720000002</v>
      </c>
      <c r="T544" s="11">
        <v>1760633</v>
      </c>
    </row>
    <row r="545" spans="1:20" x14ac:dyDescent="0.3">
      <c r="A545" t="str">
        <f>VLOOKUP(B545,Table14[#All],2,FALSE)</f>
        <v>SOUTH INDIA</v>
      </c>
      <c r="B545" t="s">
        <v>363</v>
      </c>
      <c r="C545" t="s">
        <v>806</v>
      </c>
      <c r="D545" t="s">
        <v>808</v>
      </c>
      <c r="E545">
        <v>0</v>
      </c>
      <c r="F545" t="s">
        <v>31</v>
      </c>
      <c r="G545" t="s">
        <v>32</v>
      </c>
      <c r="H545" t="s">
        <v>23</v>
      </c>
      <c r="I545">
        <v>0</v>
      </c>
      <c r="J545">
        <v>64</v>
      </c>
      <c r="K545" t="s">
        <v>38</v>
      </c>
      <c r="L545" t="s">
        <v>29</v>
      </c>
      <c r="M545" s="13">
        <v>48222730</v>
      </c>
      <c r="N545" s="13">
        <v>0</v>
      </c>
      <c r="O545">
        <v>545159</v>
      </c>
      <c r="P545">
        <v>858</v>
      </c>
      <c r="Q545">
        <v>546017</v>
      </c>
      <c r="R545">
        <v>31.012539239999999</v>
      </c>
      <c r="S545">
        <v>43.803800379999998</v>
      </c>
      <c r="T545" s="11">
        <v>1760633</v>
      </c>
    </row>
    <row r="546" spans="1:20" x14ac:dyDescent="0.3">
      <c r="A546" t="str">
        <f>VLOOKUP(B546,Table14[#All],2,FALSE)</f>
        <v>SOUTH INDIA</v>
      </c>
      <c r="B546" t="s">
        <v>126</v>
      </c>
      <c r="C546" t="s">
        <v>809</v>
      </c>
      <c r="D546" t="s">
        <v>810</v>
      </c>
      <c r="E546">
        <v>1</v>
      </c>
      <c r="F546" t="s">
        <v>129</v>
      </c>
      <c r="G546" t="s">
        <v>130</v>
      </c>
      <c r="H546" t="s">
        <v>23</v>
      </c>
      <c r="I546">
        <v>0</v>
      </c>
      <c r="J546">
        <v>68</v>
      </c>
      <c r="K546" t="s">
        <v>38</v>
      </c>
      <c r="L546" t="s">
        <v>29</v>
      </c>
      <c r="M546" s="13">
        <v>17355862</v>
      </c>
      <c r="N546" s="13">
        <v>1341542</v>
      </c>
      <c r="O546">
        <v>681325</v>
      </c>
      <c r="P546">
        <v>5467</v>
      </c>
      <c r="Q546">
        <v>686792</v>
      </c>
      <c r="R546">
        <v>43.842479310000002</v>
      </c>
      <c r="S546">
        <v>52.044087949999998</v>
      </c>
      <c r="T546" s="11">
        <v>1566499</v>
      </c>
    </row>
    <row r="547" spans="1:20" x14ac:dyDescent="0.3">
      <c r="A547" t="str">
        <f>VLOOKUP(B547,Table14[#All],2,FALSE)</f>
        <v>SOUTH INDIA</v>
      </c>
      <c r="B547" t="s">
        <v>126</v>
      </c>
      <c r="C547" t="s">
        <v>809</v>
      </c>
      <c r="D547" t="s">
        <v>811</v>
      </c>
      <c r="E547">
        <v>0</v>
      </c>
      <c r="F547" t="s">
        <v>132</v>
      </c>
      <c r="G547" t="s">
        <v>114</v>
      </c>
      <c r="H547" t="s">
        <v>23</v>
      </c>
      <c r="I547">
        <v>0</v>
      </c>
      <c r="J547">
        <v>67</v>
      </c>
      <c r="K547" t="s">
        <v>38</v>
      </c>
      <c r="L547" t="s">
        <v>79</v>
      </c>
      <c r="M547" s="13">
        <v>69628816</v>
      </c>
      <c r="N547" s="13">
        <v>0</v>
      </c>
      <c r="O547">
        <v>545374</v>
      </c>
      <c r="P547">
        <v>4147</v>
      </c>
      <c r="Q547">
        <v>549521</v>
      </c>
      <c r="R547">
        <v>35.079562770000003</v>
      </c>
      <c r="S547">
        <v>41.641893400000001</v>
      </c>
      <c r="T547" s="11">
        <v>1566499</v>
      </c>
    </row>
    <row r="548" spans="1:20" x14ac:dyDescent="0.3">
      <c r="A548" t="str">
        <f>VLOOKUP(B548,Table14[#All],2,FALSE)</f>
        <v>SOUTH INDIA</v>
      </c>
      <c r="B548" t="s">
        <v>126</v>
      </c>
      <c r="C548" t="s">
        <v>809</v>
      </c>
      <c r="D548" t="s">
        <v>812</v>
      </c>
      <c r="E548">
        <v>0</v>
      </c>
      <c r="F548" t="s">
        <v>31</v>
      </c>
      <c r="G548" t="s">
        <v>32</v>
      </c>
      <c r="H548" t="s">
        <v>23</v>
      </c>
      <c r="I548">
        <v>0</v>
      </c>
      <c r="J548">
        <v>60</v>
      </c>
      <c r="K548" t="s">
        <v>38</v>
      </c>
      <c r="L548" t="s">
        <v>79</v>
      </c>
      <c r="M548" s="13">
        <v>12832000</v>
      </c>
      <c r="N548" s="13">
        <v>0</v>
      </c>
      <c r="O548">
        <v>24497</v>
      </c>
      <c r="P548">
        <v>146</v>
      </c>
      <c r="Q548">
        <v>24643</v>
      </c>
      <c r="R548">
        <v>1.5731258050000001</v>
      </c>
      <c r="S548">
        <v>1.8674103070000001</v>
      </c>
      <c r="T548" s="11">
        <v>1566499</v>
      </c>
    </row>
    <row r="549" spans="1:20" x14ac:dyDescent="0.3">
      <c r="A549" t="str">
        <f>VLOOKUP(B549,Table14[#All],2,FALSE)</f>
        <v>SOUTH INDIA</v>
      </c>
      <c r="B549" t="s">
        <v>126</v>
      </c>
      <c r="C549" t="s">
        <v>809</v>
      </c>
      <c r="D549" t="s">
        <v>33</v>
      </c>
      <c r="E549">
        <v>0</v>
      </c>
      <c r="F549" t="s">
        <v>33</v>
      </c>
      <c r="G549" t="s">
        <v>2885</v>
      </c>
      <c r="H549" t="s">
        <v>34</v>
      </c>
      <c r="K549" t="s">
        <v>34</v>
      </c>
      <c r="L549" t="s">
        <v>34</v>
      </c>
      <c r="M549" s="13"/>
      <c r="N549" s="13"/>
      <c r="O549">
        <v>20503</v>
      </c>
      <c r="P549">
        <v>53</v>
      </c>
      <c r="Q549">
        <v>20556</v>
      </c>
      <c r="R549">
        <v>1.312225542</v>
      </c>
      <c r="S549">
        <v>1.557703456</v>
      </c>
      <c r="T549" s="11">
        <v>1566499</v>
      </c>
    </row>
    <row r="550" spans="1:20" x14ac:dyDescent="0.3">
      <c r="A550" t="str">
        <f>VLOOKUP(B550,Table14[#All],2,FALSE)</f>
        <v>SOUTH INDIA</v>
      </c>
      <c r="B550" t="s">
        <v>126</v>
      </c>
      <c r="C550" t="s">
        <v>809</v>
      </c>
      <c r="D550" t="s">
        <v>813</v>
      </c>
      <c r="E550">
        <v>0</v>
      </c>
      <c r="F550" t="s">
        <v>41</v>
      </c>
      <c r="G550" t="s">
        <v>42</v>
      </c>
      <c r="H550" t="s">
        <v>23</v>
      </c>
      <c r="I550">
        <v>4</v>
      </c>
      <c r="J550">
        <v>45</v>
      </c>
      <c r="K550" t="s">
        <v>38</v>
      </c>
      <c r="L550" t="s">
        <v>59</v>
      </c>
      <c r="M550" s="13">
        <v>30323800</v>
      </c>
      <c r="N550" s="13">
        <v>21635686</v>
      </c>
      <c r="O550">
        <v>19952</v>
      </c>
      <c r="P550">
        <v>110</v>
      </c>
      <c r="Q550">
        <v>20062</v>
      </c>
      <c r="R550">
        <v>1.2806902529999999</v>
      </c>
      <c r="S550">
        <v>1.520268862</v>
      </c>
      <c r="T550" s="11">
        <v>1566499</v>
      </c>
    </row>
    <row r="551" spans="1:20" x14ac:dyDescent="0.3">
      <c r="A551" t="str">
        <f>VLOOKUP(B551,Table14[#All],2,FALSE)</f>
        <v>WEST INDIA</v>
      </c>
      <c r="B551" t="s">
        <v>67</v>
      </c>
      <c r="C551" t="s">
        <v>814</v>
      </c>
      <c r="D551" t="s">
        <v>815</v>
      </c>
      <c r="E551">
        <v>1</v>
      </c>
      <c r="F551" t="s">
        <v>21</v>
      </c>
      <c r="G551" t="s">
        <v>22</v>
      </c>
      <c r="H551" t="s">
        <v>23</v>
      </c>
      <c r="I551">
        <v>0</v>
      </c>
      <c r="J551">
        <v>43</v>
      </c>
      <c r="K551" t="s">
        <v>48</v>
      </c>
      <c r="L551" t="s">
        <v>52</v>
      </c>
      <c r="M551" s="13">
        <v>19725115</v>
      </c>
      <c r="N551" s="13">
        <v>100000</v>
      </c>
      <c r="O551">
        <v>979946</v>
      </c>
      <c r="P551">
        <v>2996</v>
      </c>
      <c r="Q551">
        <v>982942</v>
      </c>
      <c r="R551">
        <v>48.759196209999999</v>
      </c>
      <c r="S551">
        <v>67.358658390000002</v>
      </c>
      <c r="T551" s="11">
        <v>2015911</v>
      </c>
    </row>
    <row r="552" spans="1:20" x14ac:dyDescent="0.3">
      <c r="A552" t="str">
        <f>VLOOKUP(B552,Table14[#All],2,FALSE)</f>
        <v>WEST INDIA</v>
      </c>
      <c r="B552" t="s">
        <v>67</v>
      </c>
      <c r="C552" t="s">
        <v>814</v>
      </c>
      <c r="D552" t="s">
        <v>816</v>
      </c>
      <c r="E552">
        <v>0</v>
      </c>
      <c r="F552" t="s">
        <v>31</v>
      </c>
      <c r="G552" t="s">
        <v>32</v>
      </c>
      <c r="H552" t="s">
        <v>23</v>
      </c>
      <c r="I552">
        <v>0</v>
      </c>
      <c r="J552">
        <v>68</v>
      </c>
      <c r="K552" t="s">
        <v>48</v>
      </c>
      <c r="L552" t="s">
        <v>79</v>
      </c>
      <c r="M552" s="13">
        <v>4594912</v>
      </c>
      <c r="N552" s="13">
        <v>0</v>
      </c>
      <c r="O552">
        <v>405681</v>
      </c>
      <c r="P552">
        <v>1014</v>
      </c>
      <c r="Q552">
        <v>406695</v>
      </c>
      <c r="R552">
        <v>20.174253719999999</v>
      </c>
      <c r="S552">
        <v>27.869833190000001</v>
      </c>
      <c r="T552" s="11">
        <v>2015911</v>
      </c>
    </row>
    <row r="553" spans="1:20" x14ac:dyDescent="0.3">
      <c r="A553" t="str">
        <f>VLOOKUP(B553,Table14[#All],2,FALSE)</f>
        <v>WEST INDIA</v>
      </c>
      <c r="B553" t="s">
        <v>67</v>
      </c>
      <c r="C553" t="s">
        <v>814</v>
      </c>
      <c r="D553" t="s">
        <v>33</v>
      </c>
      <c r="E553">
        <v>0</v>
      </c>
      <c r="F553" t="s">
        <v>33</v>
      </c>
      <c r="G553" t="s">
        <v>2885</v>
      </c>
      <c r="H553" t="s">
        <v>34</v>
      </c>
      <c r="K553" t="s">
        <v>34</v>
      </c>
      <c r="L553" t="s">
        <v>34</v>
      </c>
      <c r="M553" s="13"/>
      <c r="N553" s="13"/>
      <c r="O553">
        <v>17513</v>
      </c>
      <c r="P553">
        <v>15</v>
      </c>
      <c r="Q553">
        <v>17528</v>
      </c>
      <c r="R553">
        <v>0.86948282899999996</v>
      </c>
      <c r="S553">
        <v>1.201151812</v>
      </c>
      <c r="T553" s="11">
        <v>2015911</v>
      </c>
    </row>
    <row r="554" spans="1:20" x14ac:dyDescent="0.3">
      <c r="A554" t="str">
        <f>VLOOKUP(B554,Table14[#All],2,FALSE)</f>
        <v>WEST INDIA</v>
      </c>
      <c r="B554" t="s">
        <v>67</v>
      </c>
      <c r="C554" t="s">
        <v>817</v>
      </c>
      <c r="D554" t="s">
        <v>818</v>
      </c>
      <c r="E554">
        <v>1</v>
      </c>
      <c r="F554" t="s">
        <v>21</v>
      </c>
      <c r="G554" t="s">
        <v>22</v>
      </c>
      <c r="H554" t="s">
        <v>23</v>
      </c>
      <c r="I554">
        <v>0</v>
      </c>
      <c r="J554">
        <v>42</v>
      </c>
      <c r="K554" t="s">
        <v>48</v>
      </c>
      <c r="L554" t="s">
        <v>52</v>
      </c>
      <c r="M554" s="13">
        <v>36723865</v>
      </c>
      <c r="N554" s="13">
        <v>15163379</v>
      </c>
      <c r="O554">
        <v>786573</v>
      </c>
      <c r="P554">
        <v>6426</v>
      </c>
      <c r="Q554">
        <v>792999</v>
      </c>
      <c r="R554">
        <v>39.274797139999997</v>
      </c>
      <c r="S554">
        <v>59.593874370000002</v>
      </c>
      <c r="T554" s="11">
        <v>2019104</v>
      </c>
    </row>
    <row r="555" spans="1:20" x14ac:dyDescent="0.3">
      <c r="A555" t="str">
        <f>VLOOKUP(B555,Table14[#All],2,FALSE)</f>
        <v>WEST INDIA</v>
      </c>
      <c r="B555" t="s">
        <v>67</v>
      </c>
      <c r="C555" t="s">
        <v>817</v>
      </c>
      <c r="D555" t="s">
        <v>819</v>
      </c>
      <c r="E555">
        <v>0</v>
      </c>
      <c r="F555" t="s">
        <v>31</v>
      </c>
      <c r="G555" t="s">
        <v>32</v>
      </c>
      <c r="H555" t="s">
        <v>23</v>
      </c>
      <c r="I555">
        <v>3</v>
      </c>
      <c r="J555">
        <v>58</v>
      </c>
      <c r="K555" t="s">
        <v>48</v>
      </c>
      <c r="L555" t="s">
        <v>61</v>
      </c>
      <c r="M555" s="13">
        <v>582281544</v>
      </c>
      <c r="N555" s="13">
        <v>464721999</v>
      </c>
      <c r="O555">
        <v>457117</v>
      </c>
      <c r="P555">
        <v>1480</v>
      </c>
      <c r="Q555">
        <v>458597</v>
      </c>
      <c r="R555">
        <v>22.712896409999999</v>
      </c>
      <c r="S555">
        <v>34.463564269999999</v>
      </c>
      <c r="T555" s="11">
        <v>2019104</v>
      </c>
    </row>
    <row r="556" spans="1:20" x14ac:dyDescent="0.3">
      <c r="A556" t="str">
        <f>VLOOKUP(B556,Table14[#All],2,FALSE)</f>
        <v>WEST INDIA</v>
      </c>
      <c r="B556" t="s">
        <v>67</v>
      </c>
      <c r="C556" t="s">
        <v>817</v>
      </c>
      <c r="D556" t="s">
        <v>820</v>
      </c>
      <c r="E556">
        <v>0</v>
      </c>
      <c r="F556" t="s">
        <v>87</v>
      </c>
      <c r="G556" t="s">
        <v>88</v>
      </c>
      <c r="H556" t="s">
        <v>23</v>
      </c>
      <c r="I556">
        <v>12</v>
      </c>
      <c r="J556">
        <v>41</v>
      </c>
      <c r="K556" t="s">
        <v>48</v>
      </c>
      <c r="L556" t="s">
        <v>79</v>
      </c>
      <c r="M556" s="13">
        <v>3668789</v>
      </c>
      <c r="N556" s="13">
        <v>1415622</v>
      </c>
      <c r="O556">
        <v>24892</v>
      </c>
      <c r="P556">
        <v>198</v>
      </c>
      <c r="Q556">
        <v>25090</v>
      </c>
      <c r="R556">
        <v>1.2426303940000001</v>
      </c>
      <c r="S556">
        <v>1.8855134849999999</v>
      </c>
      <c r="T556" s="11">
        <v>2019104</v>
      </c>
    </row>
    <row r="557" spans="1:20" x14ac:dyDescent="0.3">
      <c r="A557" t="str">
        <f>VLOOKUP(B557,Table14[#All],2,FALSE)</f>
        <v>WEST INDIA</v>
      </c>
      <c r="B557" t="s">
        <v>67</v>
      </c>
      <c r="C557" t="s">
        <v>817</v>
      </c>
      <c r="D557" t="s">
        <v>821</v>
      </c>
      <c r="E557">
        <v>0</v>
      </c>
      <c r="F557" t="s">
        <v>41</v>
      </c>
      <c r="G557" t="s">
        <v>42</v>
      </c>
      <c r="H557" t="s">
        <v>23</v>
      </c>
      <c r="I557">
        <v>0</v>
      </c>
      <c r="J557">
        <v>57</v>
      </c>
      <c r="K557" t="s">
        <v>48</v>
      </c>
      <c r="L557" t="s">
        <v>25</v>
      </c>
      <c r="M557" s="13">
        <v>18103000</v>
      </c>
      <c r="N557" s="13">
        <v>795000</v>
      </c>
      <c r="O557">
        <v>16059</v>
      </c>
      <c r="P557">
        <v>57</v>
      </c>
      <c r="Q557">
        <v>16116</v>
      </c>
      <c r="R557">
        <v>0.79817582499999995</v>
      </c>
      <c r="S557">
        <v>1.2111173900000001</v>
      </c>
      <c r="T557" s="11">
        <v>2019104</v>
      </c>
    </row>
    <row r="558" spans="1:20" x14ac:dyDescent="0.3">
      <c r="A558" t="str">
        <f>VLOOKUP(B558,Table14[#All],2,FALSE)</f>
        <v>SOUTH INDIA</v>
      </c>
      <c r="B558" t="s">
        <v>228</v>
      </c>
      <c r="C558" t="s">
        <v>822</v>
      </c>
      <c r="D558" t="s">
        <v>823</v>
      </c>
      <c r="E558">
        <v>1</v>
      </c>
      <c r="F558" t="s">
        <v>87</v>
      </c>
      <c r="G558" t="s">
        <v>88</v>
      </c>
      <c r="H558" t="s">
        <v>23</v>
      </c>
      <c r="I558">
        <v>1</v>
      </c>
      <c r="J558">
        <v>68</v>
      </c>
      <c r="K558" t="s">
        <v>48</v>
      </c>
      <c r="L558" t="s">
        <v>25</v>
      </c>
      <c r="M558" s="13">
        <v>20284430</v>
      </c>
      <c r="N558" s="13">
        <v>3234168</v>
      </c>
      <c r="O558">
        <v>567741</v>
      </c>
      <c r="P558">
        <v>3409</v>
      </c>
      <c r="Q558">
        <v>571150</v>
      </c>
      <c r="R558">
        <v>29.156610019999999</v>
      </c>
      <c r="S558">
        <v>45.658066920000003</v>
      </c>
      <c r="T558" s="11">
        <v>1958904</v>
      </c>
    </row>
    <row r="559" spans="1:20" x14ac:dyDescent="0.3">
      <c r="A559" t="str">
        <f>VLOOKUP(B559,Table14[#All],2,FALSE)</f>
        <v>SOUTH INDIA</v>
      </c>
      <c r="B559" t="s">
        <v>228</v>
      </c>
      <c r="C559" t="s">
        <v>822</v>
      </c>
      <c r="D559" t="s">
        <v>824</v>
      </c>
      <c r="E559">
        <v>0</v>
      </c>
      <c r="F559" t="s">
        <v>21</v>
      </c>
      <c r="G559" t="s">
        <v>22</v>
      </c>
      <c r="H559" t="s">
        <v>23</v>
      </c>
      <c r="I559">
        <v>0</v>
      </c>
      <c r="J559">
        <v>61</v>
      </c>
      <c r="K559" t="s">
        <v>48</v>
      </c>
      <c r="L559" t="s">
        <v>52</v>
      </c>
      <c r="M559" s="13">
        <v>671140166</v>
      </c>
      <c r="N559" s="13">
        <v>23686000</v>
      </c>
      <c r="O559">
        <v>390823</v>
      </c>
      <c r="P559">
        <v>1184</v>
      </c>
      <c r="Q559">
        <v>392007</v>
      </c>
      <c r="R559">
        <v>20.011547270000001</v>
      </c>
      <c r="S559">
        <v>31.337270140000001</v>
      </c>
      <c r="T559" s="11">
        <v>1958904</v>
      </c>
    </row>
    <row r="560" spans="1:20" x14ac:dyDescent="0.3">
      <c r="A560" t="str">
        <f>VLOOKUP(B560,Table14[#All],2,FALSE)</f>
        <v>SOUTH INDIA</v>
      </c>
      <c r="B560" t="s">
        <v>228</v>
      </c>
      <c r="C560" t="s">
        <v>822</v>
      </c>
      <c r="D560" t="s">
        <v>825</v>
      </c>
      <c r="E560">
        <v>0</v>
      </c>
      <c r="F560" t="s">
        <v>242</v>
      </c>
      <c r="G560" t="s">
        <v>243</v>
      </c>
      <c r="H560" t="s">
        <v>23</v>
      </c>
      <c r="I560">
        <v>0</v>
      </c>
      <c r="J560">
        <v>55</v>
      </c>
      <c r="K560" t="s">
        <v>48</v>
      </c>
      <c r="L560" t="s">
        <v>29</v>
      </c>
      <c r="M560" s="13">
        <v>1333052340</v>
      </c>
      <c r="N560" s="13">
        <v>115756111</v>
      </c>
      <c r="O560">
        <v>144808</v>
      </c>
      <c r="P560">
        <v>296</v>
      </c>
      <c r="Q560">
        <v>145104</v>
      </c>
      <c r="R560">
        <v>7.407407407</v>
      </c>
      <c r="S560">
        <v>11.5996991</v>
      </c>
      <c r="T560" s="11">
        <v>1958904</v>
      </c>
    </row>
    <row r="561" spans="1:20" x14ac:dyDescent="0.3">
      <c r="A561" t="str">
        <f>VLOOKUP(B561,Table14[#All],2,FALSE)</f>
        <v>SOUTH INDIA</v>
      </c>
      <c r="B561" t="s">
        <v>228</v>
      </c>
      <c r="C561" t="s">
        <v>822</v>
      </c>
      <c r="D561" t="s">
        <v>826</v>
      </c>
      <c r="E561">
        <v>0</v>
      </c>
      <c r="F561" t="s">
        <v>239</v>
      </c>
      <c r="G561" t="s">
        <v>240</v>
      </c>
      <c r="H561" t="s">
        <v>23</v>
      </c>
      <c r="I561">
        <v>0</v>
      </c>
      <c r="J561">
        <v>36</v>
      </c>
      <c r="K561" t="s">
        <v>48</v>
      </c>
      <c r="L561" t="s">
        <v>29</v>
      </c>
      <c r="M561" s="13">
        <v>855083</v>
      </c>
      <c r="N561" s="13">
        <v>0</v>
      </c>
      <c r="O561">
        <v>60391</v>
      </c>
      <c r="P561">
        <v>128</v>
      </c>
      <c r="Q561">
        <v>60519</v>
      </c>
      <c r="R561">
        <v>3.089431641</v>
      </c>
      <c r="S561">
        <v>4.8379244549999996</v>
      </c>
      <c r="T561" s="11">
        <v>1958904</v>
      </c>
    </row>
    <row r="562" spans="1:20" x14ac:dyDescent="0.3">
      <c r="A562" t="str">
        <f>VLOOKUP(B562,Table14[#All],2,FALSE)</f>
        <v>SOUTH INDIA</v>
      </c>
      <c r="B562" t="s">
        <v>228</v>
      </c>
      <c r="C562" t="s">
        <v>822</v>
      </c>
      <c r="D562" t="s">
        <v>827</v>
      </c>
      <c r="E562">
        <v>0</v>
      </c>
      <c r="F562" t="s">
        <v>155</v>
      </c>
      <c r="G562" t="s">
        <v>237</v>
      </c>
      <c r="H562" t="s">
        <v>23</v>
      </c>
      <c r="I562">
        <v>3</v>
      </c>
      <c r="J562">
        <v>68</v>
      </c>
      <c r="K562" t="s">
        <v>48</v>
      </c>
      <c r="L562" t="s">
        <v>25</v>
      </c>
      <c r="M562" s="13">
        <v>300815900</v>
      </c>
      <c r="N562" s="13">
        <v>3555000</v>
      </c>
      <c r="O562">
        <v>37989</v>
      </c>
      <c r="P562">
        <v>72</v>
      </c>
      <c r="Q562">
        <v>38061</v>
      </c>
      <c r="R562">
        <v>1.9429742350000001</v>
      </c>
      <c r="S562">
        <v>3.0426187260000002</v>
      </c>
      <c r="T562" s="11">
        <v>1958904</v>
      </c>
    </row>
    <row r="563" spans="1:20" x14ac:dyDescent="0.3">
      <c r="A563" t="str">
        <f>VLOOKUP(B563,Table14[#All],2,FALSE)</f>
        <v>SOUTH INDIA</v>
      </c>
      <c r="B563" t="s">
        <v>228</v>
      </c>
      <c r="C563" t="s">
        <v>822</v>
      </c>
      <c r="D563" t="s">
        <v>33</v>
      </c>
      <c r="E563">
        <v>0</v>
      </c>
      <c r="F563" t="s">
        <v>33</v>
      </c>
      <c r="G563" t="s">
        <v>2885</v>
      </c>
      <c r="H563" t="s">
        <v>34</v>
      </c>
      <c r="K563" t="s">
        <v>34</v>
      </c>
      <c r="L563" t="s">
        <v>34</v>
      </c>
      <c r="M563" s="13"/>
      <c r="N563" s="13"/>
      <c r="O563">
        <v>23081</v>
      </c>
      <c r="P563">
        <v>109</v>
      </c>
      <c r="Q563">
        <v>23190</v>
      </c>
      <c r="R563">
        <v>1.1838252410000001</v>
      </c>
      <c r="S563">
        <v>1.8538222390000001</v>
      </c>
      <c r="T563" s="11">
        <v>1958904</v>
      </c>
    </row>
    <row r="564" spans="1:20" x14ac:dyDescent="0.3">
      <c r="A564" t="str">
        <f>VLOOKUP(B564,Table14[#All],2,FALSE)</f>
        <v>EAST INDIA</v>
      </c>
      <c r="B564" t="s">
        <v>101</v>
      </c>
      <c r="C564" t="s">
        <v>828</v>
      </c>
      <c r="D564" t="s">
        <v>829</v>
      </c>
      <c r="E564">
        <v>1</v>
      </c>
      <c r="F564" t="s">
        <v>21</v>
      </c>
      <c r="G564" t="s">
        <v>22</v>
      </c>
      <c r="H564" t="s">
        <v>23</v>
      </c>
      <c r="I564">
        <v>11</v>
      </c>
      <c r="J564">
        <v>33</v>
      </c>
      <c r="K564" t="s">
        <v>38</v>
      </c>
      <c r="L564" t="s">
        <v>66</v>
      </c>
      <c r="M564" s="13">
        <v>9629810</v>
      </c>
      <c r="N564" s="13">
        <v>0</v>
      </c>
      <c r="O564">
        <v>728634</v>
      </c>
      <c r="P564">
        <v>2960</v>
      </c>
      <c r="Q564">
        <v>731594</v>
      </c>
      <c r="R564">
        <v>40.325983899999997</v>
      </c>
      <c r="S564">
        <v>47.959350899999997</v>
      </c>
      <c r="T564" s="11">
        <v>1814200</v>
      </c>
    </row>
    <row r="565" spans="1:20" x14ac:dyDescent="0.3">
      <c r="A565" t="str">
        <f>VLOOKUP(B565,Table14[#All],2,FALSE)</f>
        <v>EAST INDIA</v>
      </c>
      <c r="B565" t="s">
        <v>101</v>
      </c>
      <c r="C565" t="s">
        <v>828</v>
      </c>
      <c r="D565" t="s">
        <v>830</v>
      </c>
      <c r="E565">
        <v>0</v>
      </c>
      <c r="F565" t="s">
        <v>105</v>
      </c>
      <c r="G565" t="s">
        <v>2923</v>
      </c>
      <c r="H565" t="s">
        <v>23</v>
      </c>
      <c r="I565">
        <v>0</v>
      </c>
      <c r="J565">
        <v>66</v>
      </c>
      <c r="K565" t="s">
        <v>38</v>
      </c>
      <c r="L565" t="s">
        <v>25</v>
      </c>
      <c r="M565" s="13">
        <v>41775148</v>
      </c>
      <c r="N565" s="13">
        <v>4120964</v>
      </c>
      <c r="O565">
        <v>676339</v>
      </c>
      <c r="P565">
        <v>1024</v>
      </c>
      <c r="Q565">
        <v>677363</v>
      </c>
      <c r="R565">
        <v>37.336732439999999</v>
      </c>
      <c r="S565">
        <v>44.40425948</v>
      </c>
      <c r="T565" s="11">
        <v>1814200</v>
      </c>
    </row>
    <row r="566" spans="1:20" x14ac:dyDescent="0.3">
      <c r="A566" t="str">
        <f>VLOOKUP(B566,Table14[#All],2,FALSE)</f>
        <v>EAST INDIA</v>
      </c>
      <c r="B566" t="s">
        <v>101</v>
      </c>
      <c r="C566" t="s">
        <v>828</v>
      </c>
      <c r="D566" t="s">
        <v>831</v>
      </c>
      <c r="E566">
        <v>0</v>
      </c>
      <c r="F566" t="s">
        <v>490</v>
      </c>
      <c r="G566" t="s">
        <v>491</v>
      </c>
      <c r="H566" t="s">
        <v>23</v>
      </c>
      <c r="I566">
        <v>2</v>
      </c>
      <c r="J566">
        <v>61</v>
      </c>
      <c r="K566" t="s">
        <v>38</v>
      </c>
      <c r="L566" t="s">
        <v>29</v>
      </c>
      <c r="M566" s="13">
        <v>4644800</v>
      </c>
      <c r="N566" s="13">
        <v>400000</v>
      </c>
      <c r="O566">
        <v>46648</v>
      </c>
      <c r="P566">
        <v>162</v>
      </c>
      <c r="Q566">
        <v>46810</v>
      </c>
      <c r="R566">
        <v>2.5802006390000001</v>
      </c>
      <c r="S566">
        <v>3.0686107539999998</v>
      </c>
      <c r="T566" s="11">
        <v>1814200</v>
      </c>
    </row>
    <row r="567" spans="1:20" x14ac:dyDescent="0.3">
      <c r="A567" t="str">
        <f>VLOOKUP(B567,Table14[#All],2,FALSE)</f>
        <v>EAST INDIA</v>
      </c>
      <c r="B567" t="s">
        <v>101</v>
      </c>
      <c r="C567" t="s">
        <v>828</v>
      </c>
      <c r="D567" t="s">
        <v>832</v>
      </c>
      <c r="E567">
        <v>0</v>
      </c>
      <c r="F567" t="s">
        <v>31</v>
      </c>
      <c r="G567" t="s">
        <v>32</v>
      </c>
      <c r="H567" t="s">
        <v>44</v>
      </c>
      <c r="I567">
        <v>0</v>
      </c>
      <c r="J567">
        <v>38</v>
      </c>
      <c r="K567" t="s">
        <v>38</v>
      </c>
      <c r="L567" t="s">
        <v>29</v>
      </c>
      <c r="M567" s="13">
        <v>7263933</v>
      </c>
      <c r="N567" s="13">
        <v>547297</v>
      </c>
      <c r="O567">
        <v>28087</v>
      </c>
      <c r="P567">
        <v>128</v>
      </c>
      <c r="Q567">
        <v>28215</v>
      </c>
      <c r="R567">
        <v>1.5552309559999999</v>
      </c>
      <c r="S567">
        <v>1.8496229959999999</v>
      </c>
      <c r="T567" s="11">
        <v>1814200</v>
      </c>
    </row>
    <row r="568" spans="1:20" x14ac:dyDescent="0.3">
      <c r="A568" t="str">
        <f>VLOOKUP(B568,Table14[#All],2,FALSE)</f>
        <v>SOUTH INDIA</v>
      </c>
      <c r="B568" t="s">
        <v>228</v>
      </c>
      <c r="C568" t="s">
        <v>833</v>
      </c>
      <c r="D568" t="s">
        <v>834</v>
      </c>
      <c r="E568">
        <v>1</v>
      </c>
      <c r="F568" t="s">
        <v>231</v>
      </c>
      <c r="G568" t="s">
        <v>232</v>
      </c>
      <c r="H568" t="s">
        <v>23</v>
      </c>
      <c r="I568">
        <v>0</v>
      </c>
      <c r="J568">
        <v>48</v>
      </c>
      <c r="K568" t="s">
        <v>48</v>
      </c>
      <c r="L568" t="s">
        <v>79</v>
      </c>
      <c r="M568" s="13">
        <v>423378552</v>
      </c>
      <c r="N568" s="13">
        <v>102828604</v>
      </c>
      <c r="O568">
        <v>519594</v>
      </c>
      <c r="P568">
        <v>2566</v>
      </c>
      <c r="Q568">
        <v>522160</v>
      </c>
      <c r="R568">
        <v>38.280458459999998</v>
      </c>
      <c r="S568">
        <v>50.045045909999999</v>
      </c>
      <c r="T568" s="11">
        <v>1364038</v>
      </c>
    </row>
    <row r="569" spans="1:20" x14ac:dyDescent="0.3">
      <c r="A569" t="str">
        <f>VLOOKUP(B569,Table14[#All],2,FALSE)</f>
        <v>SOUTH INDIA</v>
      </c>
      <c r="B569" t="s">
        <v>228</v>
      </c>
      <c r="C569" t="s">
        <v>833</v>
      </c>
      <c r="D569" t="s">
        <v>835</v>
      </c>
      <c r="E569">
        <v>0</v>
      </c>
      <c r="F569" t="s">
        <v>234</v>
      </c>
      <c r="G569" t="s">
        <v>235</v>
      </c>
      <c r="H569" t="s">
        <v>23</v>
      </c>
      <c r="I569">
        <v>1</v>
      </c>
      <c r="J569">
        <v>69</v>
      </c>
      <c r="K569" t="s">
        <v>48</v>
      </c>
      <c r="L569" t="s">
        <v>29</v>
      </c>
      <c r="M569" s="13">
        <v>254147934</v>
      </c>
      <c r="N569" s="13">
        <v>1065600</v>
      </c>
      <c r="O569">
        <v>376628</v>
      </c>
      <c r="P569">
        <v>1549</v>
      </c>
      <c r="Q569">
        <v>378177</v>
      </c>
      <c r="R569">
        <v>27.724814120000001</v>
      </c>
      <c r="S569">
        <v>36.245375610000004</v>
      </c>
      <c r="T569" s="11">
        <v>1364038</v>
      </c>
    </row>
    <row r="570" spans="1:20" x14ac:dyDescent="0.3">
      <c r="A570" t="str">
        <f>VLOOKUP(B570,Table14[#All],2,FALSE)</f>
        <v>SOUTH INDIA</v>
      </c>
      <c r="B570" t="s">
        <v>228</v>
      </c>
      <c r="C570" t="s">
        <v>833</v>
      </c>
      <c r="D570" t="s">
        <v>836</v>
      </c>
      <c r="E570">
        <v>0</v>
      </c>
      <c r="F570" t="s">
        <v>155</v>
      </c>
      <c r="G570" t="s">
        <v>237</v>
      </c>
      <c r="H570" t="s">
        <v>23</v>
      </c>
      <c r="I570">
        <v>0</v>
      </c>
      <c r="J570">
        <v>49</v>
      </c>
      <c r="K570" t="s">
        <v>48</v>
      </c>
      <c r="L570" t="s">
        <v>61</v>
      </c>
      <c r="M570" s="13">
        <v>10008914</v>
      </c>
      <c r="N570" s="13">
        <v>1700000</v>
      </c>
      <c r="O570">
        <v>44865</v>
      </c>
      <c r="P570">
        <v>27</v>
      </c>
      <c r="Q570">
        <v>44892</v>
      </c>
      <c r="R570">
        <v>3.291110658</v>
      </c>
      <c r="S570">
        <v>4.3025551569999996</v>
      </c>
      <c r="T570" s="11">
        <v>1364038</v>
      </c>
    </row>
    <row r="571" spans="1:20" x14ac:dyDescent="0.3">
      <c r="A571" t="str">
        <f>VLOOKUP(B571,Table14[#All],2,FALSE)</f>
        <v>SOUTH INDIA</v>
      </c>
      <c r="B571" t="s">
        <v>228</v>
      </c>
      <c r="C571" t="s">
        <v>833</v>
      </c>
      <c r="D571" t="s">
        <v>837</v>
      </c>
      <c r="E571">
        <v>0</v>
      </c>
      <c r="F571" t="s">
        <v>239</v>
      </c>
      <c r="G571" t="s">
        <v>240</v>
      </c>
      <c r="H571" t="s">
        <v>44</v>
      </c>
      <c r="I571">
        <v>0</v>
      </c>
      <c r="J571">
        <v>40</v>
      </c>
      <c r="K571" t="s">
        <v>48</v>
      </c>
      <c r="L571" t="s">
        <v>52</v>
      </c>
      <c r="M571" s="13">
        <v>640737</v>
      </c>
      <c r="N571" s="13">
        <v>0</v>
      </c>
      <c r="O571">
        <v>34565</v>
      </c>
      <c r="P571">
        <v>127</v>
      </c>
      <c r="Q571">
        <v>34692</v>
      </c>
      <c r="R571">
        <v>2.5433309039999998</v>
      </c>
      <c r="S571">
        <v>3.3249631009999998</v>
      </c>
      <c r="T571" s="11">
        <v>1364038</v>
      </c>
    </row>
    <row r="572" spans="1:20" x14ac:dyDescent="0.3">
      <c r="A572" t="str">
        <f>VLOOKUP(B572,Table14[#All],2,FALSE)</f>
        <v>SOUTH INDIA</v>
      </c>
      <c r="B572" t="s">
        <v>228</v>
      </c>
      <c r="C572" t="s">
        <v>833</v>
      </c>
      <c r="D572" t="s">
        <v>838</v>
      </c>
      <c r="E572">
        <v>0</v>
      </c>
      <c r="F572" t="s">
        <v>242</v>
      </c>
      <c r="G572" t="s">
        <v>243</v>
      </c>
      <c r="H572" t="s">
        <v>23</v>
      </c>
      <c r="I572">
        <v>0</v>
      </c>
      <c r="J572">
        <v>44</v>
      </c>
      <c r="K572" t="s">
        <v>48</v>
      </c>
      <c r="L572" t="s">
        <v>29</v>
      </c>
      <c r="M572" s="13">
        <v>88267747</v>
      </c>
      <c r="N572" s="13">
        <v>0</v>
      </c>
      <c r="O572">
        <v>23612</v>
      </c>
      <c r="P572">
        <v>101</v>
      </c>
      <c r="Q572">
        <v>23713</v>
      </c>
      <c r="R572">
        <v>1.738441304</v>
      </c>
      <c r="S572">
        <v>2.2727098469999998</v>
      </c>
      <c r="T572" s="11">
        <v>1364038</v>
      </c>
    </row>
    <row r="573" spans="1:20" x14ac:dyDescent="0.3">
      <c r="A573" t="str">
        <f>VLOOKUP(B573,Table14[#All],2,FALSE)</f>
        <v>EAST INDIA</v>
      </c>
      <c r="B573" t="s">
        <v>309</v>
      </c>
      <c r="C573" t="s">
        <v>839</v>
      </c>
      <c r="D573" t="s">
        <v>840</v>
      </c>
      <c r="E573">
        <v>1</v>
      </c>
      <c r="F573" t="s">
        <v>312</v>
      </c>
      <c r="G573" t="s">
        <v>313</v>
      </c>
      <c r="H573" t="s">
        <v>23</v>
      </c>
      <c r="I573">
        <v>0</v>
      </c>
      <c r="J573">
        <v>62</v>
      </c>
      <c r="K573" t="s">
        <v>48</v>
      </c>
      <c r="L573" t="s">
        <v>29</v>
      </c>
      <c r="M573" s="13">
        <v>106894976</v>
      </c>
      <c r="N573" s="13">
        <v>0</v>
      </c>
      <c r="O573">
        <v>524117</v>
      </c>
      <c r="P573">
        <v>475</v>
      </c>
      <c r="Q573">
        <v>524592</v>
      </c>
      <c r="R573">
        <v>34.535443149999999</v>
      </c>
      <c r="S573">
        <v>49.468390569999997</v>
      </c>
      <c r="T573" s="11">
        <v>1518996</v>
      </c>
    </row>
    <row r="574" spans="1:20" x14ac:dyDescent="0.3">
      <c r="A574" t="str">
        <f>VLOOKUP(B574,Table14[#All],2,FALSE)</f>
        <v>EAST INDIA</v>
      </c>
      <c r="B574" t="s">
        <v>309</v>
      </c>
      <c r="C574" t="s">
        <v>839</v>
      </c>
      <c r="D574" t="s">
        <v>841</v>
      </c>
      <c r="E574">
        <v>0</v>
      </c>
      <c r="F574" t="s">
        <v>21</v>
      </c>
      <c r="G574" t="s">
        <v>22</v>
      </c>
      <c r="H574" t="s">
        <v>23</v>
      </c>
      <c r="I574">
        <v>0</v>
      </c>
      <c r="J574">
        <v>63</v>
      </c>
      <c r="K574" t="s">
        <v>48</v>
      </c>
      <c r="L574" t="s">
        <v>29</v>
      </c>
      <c r="M574" s="13">
        <v>93102541</v>
      </c>
      <c r="N574" s="13">
        <v>0</v>
      </c>
      <c r="O574">
        <v>401959</v>
      </c>
      <c r="P574">
        <v>1432</v>
      </c>
      <c r="Q574">
        <v>403391</v>
      </c>
      <c r="R574">
        <v>26.5564228</v>
      </c>
      <c r="S574">
        <v>38.039282989999997</v>
      </c>
      <c r="T574" s="11">
        <v>1518996</v>
      </c>
    </row>
    <row r="575" spans="1:20" x14ac:dyDescent="0.3">
      <c r="A575" t="str">
        <f>VLOOKUP(B575,Table14[#All],2,FALSE)</f>
        <v>EAST INDIA</v>
      </c>
      <c r="B575" t="s">
        <v>309</v>
      </c>
      <c r="C575" t="s">
        <v>839</v>
      </c>
      <c r="D575" t="s">
        <v>842</v>
      </c>
      <c r="E575">
        <v>0</v>
      </c>
      <c r="F575" t="s">
        <v>31</v>
      </c>
      <c r="G575" t="s">
        <v>32</v>
      </c>
      <c r="H575" t="s">
        <v>23</v>
      </c>
      <c r="I575">
        <v>1</v>
      </c>
      <c r="J575">
        <v>67</v>
      </c>
      <c r="K575" t="s">
        <v>48</v>
      </c>
      <c r="L575" t="s">
        <v>29</v>
      </c>
      <c r="M575" s="13">
        <v>8739577</v>
      </c>
      <c r="N575" s="13">
        <v>152000</v>
      </c>
      <c r="O575">
        <v>99742</v>
      </c>
      <c r="P575">
        <v>105</v>
      </c>
      <c r="Q575">
        <v>99847</v>
      </c>
      <c r="R575">
        <v>6.5732233659999997</v>
      </c>
      <c r="S575">
        <v>9.4154512340000007</v>
      </c>
      <c r="T575" s="11">
        <v>1518996</v>
      </c>
    </row>
    <row r="576" spans="1:20" x14ac:dyDescent="0.3">
      <c r="A576" t="str">
        <f>VLOOKUP(B576,Table14[#All],2,FALSE)</f>
        <v>WEST INDIA</v>
      </c>
      <c r="B576" t="s">
        <v>843</v>
      </c>
      <c r="C576" t="s">
        <v>844</v>
      </c>
      <c r="D576" t="s">
        <v>845</v>
      </c>
      <c r="E576">
        <v>1</v>
      </c>
      <c r="F576" t="s">
        <v>155</v>
      </c>
      <c r="G576" t="s">
        <v>846</v>
      </c>
      <c r="H576" t="s">
        <v>23</v>
      </c>
      <c r="I576">
        <v>0</v>
      </c>
      <c r="J576">
        <v>56</v>
      </c>
      <c r="K576" t="s">
        <v>24</v>
      </c>
      <c r="L576" t="s">
        <v>52</v>
      </c>
      <c r="M576" s="13">
        <v>708885980</v>
      </c>
      <c r="N576" s="13">
        <v>37268162</v>
      </c>
      <c r="O576">
        <v>90399</v>
      </c>
      <c r="P576">
        <v>22</v>
      </c>
      <c r="Q576">
        <v>90421</v>
      </c>
      <c r="R576">
        <v>36.164204949999998</v>
      </c>
      <c r="S576">
        <v>45.44134202</v>
      </c>
      <c r="T576" s="11">
        <v>250029</v>
      </c>
    </row>
    <row r="577" spans="1:20" x14ac:dyDescent="0.3">
      <c r="A577" t="str">
        <f>VLOOKUP(B577,Table14[#All],2,FALSE)</f>
        <v>WEST INDIA</v>
      </c>
      <c r="B577" t="s">
        <v>843</v>
      </c>
      <c r="C577" t="s">
        <v>844</v>
      </c>
      <c r="D577" t="s">
        <v>847</v>
      </c>
      <c r="E577">
        <v>0</v>
      </c>
      <c r="F577" t="s">
        <v>21</v>
      </c>
      <c r="G577" t="s">
        <v>22</v>
      </c>
      <c r="H577" t="s">
        <v>23</v>
      </c>
      <c r="I577">
        <v>6</v>
      </c>
      <c r="J577">
        <v>46</v>
      </c>
      <c r="K577" t="s">
        <v>24</v>
      </c>
      <c r="L577" t="s">
        <v>314</v>
      </c>
      <c r="M577" s="13">
        <v>496942663</v>
      </c>
      <c r="N577" s="13">
        <v>215617501</v>
      </c>
      <c r="O577">
        <v>81384</v>
      </c>
      <c r="P577">
        <v>36</v>
      </c>
      <c r="Q577">
        <v>81420</v>
      </c>
      <c r="R577">
        <v>32.564222549999997</v>
      </c>
      <c r="S577">
        <v>40.917862739999997</v>
      </c>
      <c r="T577" s="11">
        <v>250029</v>
      </c>
    </row>
    <row r="578" spans="1:20" x14ac:dyDescent="0.3">
      <c r="A578" t="str">
        <f>VLOOKUP(B578,Table14[#All],2,FALSE)</f>
        <v>WEST INDIA</v>
      </c>
      <c r="B578" t="s">
        <v>843</v>
      </c>
      <c r="C578" t="s">
        <v>844</v>
      </c>
      <c r="D578" t="s">
        <v>848</v>
      </c>
      <c r="E578">
        <v>0</v>
      </c>
      <c r="F578" t="s">
        <v>31</v>
      </c>
      <c r="G578" t="s">
        <v>32</v>
      </c>
      <c r="H578" t="s">
        <v>23</v>
      </c>
      <c r="I578">
        <v>1</v>
      </c>
      <c r="J578">
        <v>40</v>
      </c>
      <c r="K578" t="s">
        <v>24</v>
      </c>
      <c r="L578" t="s">
        <v>25</v>
      </c>
      <c r="M578" s="13">
        <v>5430633</v>
      </c>
      <c r="N578" s="13">
        <v>0</v>
      </c>
      <c r="O578">
        <v>8608</v>
      </c>
      <c r="P578">
        <v>0</v>
      </c>
      <c r="Q578">
        <v>8608</v>
      </c>
      <c r="R578">
        <v>3.4428006350000002</v>
      </c>
      <c r="S578">
        <v>4.3259759579999999</v>
      </c>
      <c r="T578" s="11">
        <v>250029</v>
      </c>
    </row>
    <row r="579" spans="1:20" x14ac:dyDescent="0.3">
      <c r="A579" t="str">
        <f>VLOOKUP(B579,Table14[#All],2,FALSE)</f>
        <v>WEST INDIA</v>
      </c>
      <c r="B579" t="s">
        <v>843</v>
      </c>
      <c r="C579" t="s">
        <v>844</v>
      </c>
      <c r="D579" t="s">
        <v>849</v>
      </c>
      <c r="E579">
        <v>0</v>
      </c>
      <c r="F579" t="s">
        <v>158</v>
      </c>
      <c r="G579" t="s">
        <v>543</v>
      </c>
      <c r="H579" t="s">
        <v>44</v>
      </c>
      <c r="I579">
        <v>0</v>
      </c>
      <c r="J579">
        <v>35</v>
      </c>
      <c r="K579" t="s">
        <v>24</v>
      </c>
      <c r="L579" t="s">
        <v>79</v>
      </c>
      <c r="M579" s="13">
        <v>46486347</v>
      </c>
      <c r="N579" s="13">
        <v>12206998</v>
      </c>
      <c r="O579">
        <v>4000</v>
      </c>
      <c r="P579">
        <v>0</v>
      </c>
      <c r="Q579">
        <v>4000</v>
      </c>
      <c r="R579">
        <v>1.5998144219999999</v>
      </c>
      <c r="S579">
        <v>2.0102118760000001</v>
      </c>
      <c r="T579" s="11">
        <v>250029</v>
      </c>
    </row>
    <row r="580" spans="1:20" x14ac:dyDescent="0.3">
      <c r="A580" t="str">
        <f>VLOOKUP(B580,Table14[#All],2,FALSE)</f>
        <v>WEST INDIA</v>
      </c>
      <c r="B580" t="s">
        <v>843</v>
      </c>
      <c r="C580" t="s">
        <v>844</v>
      </c>
      <c r="D580" t="s">
        <v>850</v>
      </c>
      <c r="E580">
        <v>0</v>
      </c>
      <c r="F580" t="s">
        <v>155</v>
      </c>
      <c r="G580" t="s">
        <v>851</v>
      </c>
      <c r="H580" t="s">
        <v>23</v>
      </c>
      <c r="I580">
        <v>0</v>
      </c>
      <c r="J580">
        <v>33</v>
      </c>
      <c r="K580" t="s">
        <v>24</v>
      </c>
      <c r="L580" t="s">
        <v>52</v>
      </c>
      <c r="M580" s="13">
        <v>20095</v>
      </c>
      <c r="N580" s="13">
        <v>0</v>
      </c>
      <c r="O580">
        <v>3630</v>
      </c>
      <c r="P580">
        <v>0</v>
      </c>
      <c r="Q580">
        <v>3630</v>
      </c>
      <c r="R580">
        <v>1.4518315879999999</v>
      </c>
      <c r="S580">
        <v>1.824267278</v>
      </c>
      <c r="T580" s="11">
        <v>250029</v>
      </c>
    </row>
    <row r="581" spans="1:20" x14ac:dyDescent="0.3">
      <c r="A581" t="str">
        <f>VLOOKUP(B581,Table14[#All],2,FALSE)</f>
        <v>WEST INDIA</v>
      </c>
      <c r="B581" t="s">
        <v>843</v>
      </c>
      <c r="C581" t="s">
        <v>844</v>
      </c>
      <c r="D581" t="s">
        <v>33</v>
      </c>
      <c r="E581">
        <v>0</v>
      </c>
      <c r="F581" t="s">
        <v>33</v>
      </c>
      <c r="G581" t="s">
        <v>2885</v>
      </c>
      <c r="H581" t="s">
        <v>34</v>
      </c>
      <c r="K581" t="s">
        <v>34</v>
      </c>
      <c r="L581" t="s">
        <v>34</v>
      </c>
      <c r="M581" s="13"/>
      <c r="N581" s="13"/>
      <c r="O581">
        <v>2950</v>
      </c>
      <c r="P581">
        <v>0</v>
      </c>
      <c r="Q581">
        <v>2950</v>
      </c>
      <c r="R581">
        <v>1.179863136</v>
      </c>
      <c r="S581">
        <v>1.4825312589999999</v>
      </c>
      <c r="T581" s="11">
        <v>250029</v>
      </c>
    </row>
    <row r="582" spans="1:20" x14ac:dyDescent="0.3">
      <c r="A582" t="str">
        <f>VLOOKUP(B582,Table14[#All],2,FALSE)</f>
        <v>WEST INDIA</v>
      </c>
      <c r="B582" t="s">
        <v>843</v>
      </c>
      <c r="C582" t="s">
        <v>844</v>
      </c>
      <c r="D582" t="s">
        <v>852</v>
      </c>
      <c r="E582">
        <v>0</v>
      </c>
      <c r="F582" t="s">
        <v>155</v>
      </c>
      <c r="G582" t="s">
        <v>221</v>
      </c>
      <c r="H582" t="s">
        <v>23</v>
      </c>
      <c r="I582">
        <v>0</v>
      </c>
      <c r="J582">
        <v>31</v>
      </c>
      <c r="K582" t="s">
        <v>24</v>
      </c>
      <c r="L582" t="s">
        <v>25</v>
      </c>
      <c r="M582" s="13">
        <v>168959</v>
      </c>
      <c r="N582" s="13">
        <v>84060</v>
      </c>
      <c r="O582">
        <v>2287</v>
      </c>
      <c r="P582">
        <v>0</v>
      </c>
      <c r="Q582">
        <v>2287</v>
      </c>
      <c r="R582">
        <v>0.91469389599999995</v>
      </c>
      <c r="S582">
        <v>1.1493386400000001</v>
      </c>
      <c r="T582" s="11">
        <v>250029</v>
      </c>
    </row>
    <row r="583" spans="1:20" x14ac:dyDescent="0.3">
      <c r="A583" t="str">
        <f>VLOOKUP(B583,Table14[#All],2,FALSE)</f>
        <v>WEST INDIA</v>
      </c>
      <c r="B583" t="s">
        <v>56</v>
      </c>
      <c r="C583" t="s">
        <v>853</v>
      </c>
      <c r="D583" t="s">
        <v>854</v>
      </c>
      <c r="E583">
        <v>1</v>
      </c>
      <c r="F583" t="s">
        <v>21</v>
      </c>
      <c r="G583" t="s">
        <v>22</v>
      </c>
      <c r="H583" t="s">
        <v>23</v>
      </c>
      <c r="I583">
        <v>0</v>
      </c>
      <c r="J583">
        <v>52</v>
      </c>
      <c r="K583" t="s">
        <v>24</v>
      </c>
      <c r="L583" t="s">
        <v>79</v>
      </c>
      <c r="M583" s="13">
        <v>27070480</v>
      </c>
      <c r="N583" s="13">
        <v>0</v>
      </c>
      <c r="O583">
        <v>558977</v>
      </c>
      <c r="P583">
        <v>2783</v>
      </c>
      <c r="Q583">
        <v>561760</v>
      </c>
      <c r="R583">
        <v>35.133297769999999</v>
      </c>
      <c r="S583">
        <v>52.777597710000002</v>
      </c>
      <c r="T583" s="11">
        <v>1598939</v>
      </c>
    </row>
    <row r="584" spans="1:20" x14ac:dyDescent="0.3">
      <c r="A584" t="str">
        <f>VLOOKUP(B584,Table14[#All],2,FALSE)</f>
        <v>WEST INDIA</v>
      </c>
      <c r="B584" t="s">
        <v>56</v>
      </c>
      <c r="C584" t="s">
        <v>853</v>
      </c>
      <c r="D584" t="s">
        <v>855</v>
      </c>
      <c r="E584">
        <v>0</v>
      </c>
      <c r="F584" t="s">
        <v>31</v>
      </c>
      <c r="G584" t="s">
        <v>32</v>
      </c>
      <c r="H584" t="s">
        <v>23</v>
      </c>
      <c r="I584">
        <v>1</v>
      </c>
      <c r="J584">
        <v>58</v>
      </c>
      <c r="K584" t="s">
        <v>24</v>
      </c>
      <c r="L584" t="s">
        <v>52</v>
      </c>
      <c r="M584" s="13">
        <v>48020539</v>
      </c>
      <c r="N584" s="13">
        <v>2490502</v>
      </c>
      <c r="O584">
        <v>431312</v>
      </c>
      <c r="P584">
        <v>2852</v>
      </c>
      <c r="Q584">
        <v>434164</v>
      </c>
      <c r="R584">
        <v>27.153255999999999</v>
      </c>
      <c r="S584">
        <v>40.789897699999997</v>
      </c>
      <c r="T584" s="11">
        <v>1598939</v>
      </c>
    </row>
    <row r="585" spans="1:20" x14ac:dyDescent="0.3">
      <c r="A585" t="str">
        <f>VLOOKUP(B585,Table14[#All],2,FALSE)</f>
        <v>WEST INDIA</v>
      </c>
      <c r="B585" t="s">
        <v>56</v>
      </c>
      <c r="C585" t="s">
        <v>853</v>
      </c>
      <c r="D585" t="s">
        <v>33</v>
      </c>
      <c r="E585">
        <v>0</v>
      </c>
      <c r="F585" t="s">
        <v>33</v>
      </c>
      <c r="G585" t="s">
        <v>2885</v>
      </c>
      <c r="H585" t="s">
        <v>34</v>
      </c>
      <c r="K585" t="s">
        <v>34</v>
      </c>
      <c r="L585" t="s">
        <v>34</v>
      </c>
      <c r="M585" s="13"/>
      <c r="N585" s="13"/>
      <c r="O585">
        <v>31873</v>
      </c>
      <c r="P585">
        <v>63</v>
      </c>
      <c r="Q585">
        <v>31936</v>
      </c>
      <c r="R585">
        <v>1.997324476</v>
      </c>
      <c r="S585">
        <v>3.0004011679999998</v>
      </c>
      <c r="T585" s="11">
        <v>1598939</v>
      </c>
    </row>
    <row r="586" spans="1:20" x14ac:dyDescent="0.3">
      <c r="A586" t="str">
        <f>VLOOKUP(B586,Table14[#All],2,FALSE)</f>
        <v>WEST INDIA</v>
      </c>
      <c r="B586" t="s">
        <v>56</v>
      </c>
      <c r="C586" t="s">
        <v>853</v>
      </c>
      <c r="D586" t="s">
        <v>856</v>
      </c>
      <c r="E586">
        <v>0</v>
      </c>
      <c r="F586" t="s">
        <v>41</v>
      </c>
      <c r="G586" t="s">
        <v>42</v>
      </c>
      <c r="H586" t="s">
        <v>23</v>
      </c>
      <c r="I586">
        <v>0</v>
      </c>
      <c r="J586">
        <v>64</v>
      </c>
      <c r="K586" t="s">
        <v>24</v>
      </c>
      <c r="L586" t="s">
        <v>61</v>
      </c>
      <c r="M586" s="13">
        <v>71845</v>
      </c>
      <c r="N586" s="13">
        <v>0</v>
      </c>
      <c r="O586">
        <v>11329</v>
      </c>
      <c r="P586">
        <v>10</v>
      </c>
      <c r="Q586">
        <v>11339</v>
      </c>
      <c r="R586">
        <v>0.70915775999999997</v>
      </c>
      <c r="S586">
        <v>1.06530401</v>
      </c>
      <c r="T586" s="11">
        <v>1598939</v>
      </c>
    </row>
    <row r="587" spans="1:20" x14ac:dyDescent="0.3">
      <c r="A587" t="str">
        <f>VLOOKUP(B587,Table14[#All],2,FALSE)</f>
        <v>WEST INDIA</v>
      </c>
      <c r="B587" t="s">
        <v>56</v>
      </c>
      <c r="C587" t="s">
        <v>853</v>
      </c>
      <c r="D587" t="s">
        <v>857</v>
      </c>
      <c r="E587">
        <v>0</v>
      </c>
      <c r="F587" t="s">
        <v>155</v>
      </c>
      <c r="G587" t="s">
        <v>858</v>
      </c>
      <c r="H587" t="s">
        <v>23</v>
      </c>
      <c r="I587">
        <v>0</v>
      </c>
      <c r="J587">
        <v>51</v>
      </c>
      <c r="K587" t="s">
        <v>24</v>
      </c>
      <c r="L587" t="s">
        <v>79</v>
      </c>
      <c r="M587" s="13" t="s">
        <v>645</v>
      </c>
      <c r="N587" s="13">
        <v>0</v>
      </c>
      <c r="O587">
        <v>11135</v>
      </c>
      <c r="P587">
        <v>7</v>
      </c>
      <c r="Q587">
        <v>11142</v>
      </c>
      <c r="R587">
        <v>0.69683709000000005</v>
      </c>
      <c r="S587">
        <v>1.0467957729999999</v>
      </c>
      <c r="T587" s="11">
        <v>1598939</v>
      </c>
    </row>
    <row r="588" spans="1:20" x14ac:dyDescent="0.3">
      <c r="A588" t="str">
        <f>VLOOKUP(B588,Table14[#All],2,FALSE)</f>
        <v>SOUTH INDIA</v>
      </c>
      <c r="B588" t="s">
        <v>363</v>
      </c>
      <c r="C588" t="s">
        <v>859</v>
      </c>
      <c r="D588" t="s">
        <v>860</v>
      </c>
      <c r="E588">
        <v>1</v>
      </c>
      <c r="F588" t="s">
        <v>21</v>
      </c>
      <c r="G588" t="s">
        <v>22</v>
      </c>
      <c r="H588" t="s">
        <v>23</v>
      </c>
      <c r="I588">
        <v>4</v>
      </c>
      <c r="J588">
        <v>52</v>
      </c>
      <c r="K588" t="s">
        <v>48</v>
      </c>
      <c r="L588" t="s">
        <v>61</v>
      </c>
      <c r="M588" s="13">
        <v>14678300</v>
      </c>
      <c r="N588" s="13">
        <v>4450945</v>
      </c>
      <c r="O588">
        <v>772754</v>
      </c>
      <c r="P588">
        <v>1531</v>
      </c>
      <c r="Q588">
        <v>774285</v>
      </c>
      <c r="R588">
        <v>44.886711470000002</v>
      </c>
      <c r="S588">
        <v>57.552809799999999</v>
      </c>
      <c r="T588" s="11">
        <v>1724976</v>
      </c>
    </row>
    <row r="589" spans="1:20" x14ac:dyDescent="0.3">
      <c r="A589" t="str">
        <f>VLOOKUP(B589,Table14[#All],2,FALSE)</f>
        <v>SOUTH INDIA</v>
      </c>
      <c r="B589" t="s">
        <v>363</v>
      </c>
      <c r="C589" t="s">
        <v>859</v>
      </c>
      <c r="D589" t="s">
        <v>861</v>
      </c>
      <c r="E589">
        <v>0</v>
      </c>
      <c r="F589" t="s">
        <v>31</v>
      </c>
      <c r="G589" t="s">
        <v>32</v>
      </c>
      <c r="H589" t="s">
        <v>23</v>
      </c>
      <c r="I589">
        <v>1</v>
      </c>
      <c r="J589">
        <v>34</v>
      </c>
      <c r="K589" t="s">
        <v>48</v>
      </c>
      <c r="L589" t="s">
        <v>52</v>
      </c>
      <c r="M589" s="13">
        <v>32963608</v>
      </c>
      <c r="N589" s="13">
        <v>14804098</v>
      </c>
      <c r="O589">
        <v>499387</v>
      </c>
      <c r="P589">
        <v>277</v>
      </c>
      <c r="Q589">
        <v>499664</v>
      </c>
      <c r="R589">
        <v>28.966432000000001</v>
      </c>
      <c r="S589">
        <v>37.140157889999998</v>
      </c>
      <c r="T589" s="11">
        <v>1724976</v>
      </c>
    </row>
    <row r="590" spans="1:20" x14ac:dyDescent="0.3">
      <c r="A590" t="str">
        <f>VLOOKUP(B590,Table14[#All],2,FALSE)</f>
        <v>SOUTH INDIA</v>
      </c>
      <c r="B590" t="s">
        <v>363</v>
      </c>
      <c r="C590" t="s">
        <v>859</v>
      </c>
      <c r="D590" t="s">
        <v>862</v>
      </c>
      <c r="E590">
        <v>0</v>
      </c>
      <c r="F590" t="s">
        <v>761</v>
      </c>
      <c r="G590" t="s">
        <v>407</v>
      </c>
      <c r="H590" t="s">
        <v>23</v>
      </c>
      <c r="I590">
        <v>1</v>
      </c>
      <c r="J590">
        <v>57</v>
      </c>
      <c r="K590" t="s">
        <v>48</v>
      </c>
      <c r="L590" t="s">
        <v>25</v>
      </c>
      <c r="M590" s="13">
        <v>501640</v>
      </c>
      <c r="N590" s="13">
        <v>0</v>
      </c>
      <c r="O590">
        <v>46834</v>
      </c>
      <c r="P590">
        <v>5</v>
      </c>
      <c r="Q590">
        <v>46839</v>
      </c>
      <c r="R590">
        <v>2.7153421259999999</v>
      </c>
      <c r="S590">
        <v>3.4815553160000001</v>
      </c>
      <c r="T590" s="11">
        <v>1724976</v>
      </c>
    </row>
    <row r="591" spans="1:20" x14ac:dyDescent="0.3">
      <c r="A591" t="str">
        <f>VLOOKUP(B591,Table14[#All],2,FALSE)</f>
        <v>WEST INDIA</v>
      </c>
      <c r="B591" t="s">
        <v>863</v>
      </c>
      <c r="C591" t="s">
        <v>864</v>
      </c>
      <c r="D591" t="s">
        <v>865</v>
      </c>
      <c r="E591">
        <v>1</v>
      </c>
      <c r="F591" t="s">
        <v>21</v>
      </c>
      <c r="G591" t="s">
        <v>22</v>
      </c>
      <c r="H591" t="s">
        <v>23</v>
      </c>
      <c r="I591">
        <v>0</v>
      </c>
      <c r="J591">
        <v>63</v>
      </c>
      <c r="K591" t="s">
        <v>48</v>
      </c>
      <c r="L591" t="s">
        <v>66</v>
      </c>
      <c r="M591" s="13">
        <v>213993750</v>
      </c>
      <c r="N591" s="13">
        <v>9969514</v>
      </c>
      <c r="O591">
        <v>37586</v>
      </c>
      <c r="P591">
        <v>11</v>
      </c>
      <c r="Q591">
        <v>37597</v>
      </c>
      <c r="R591">
        <v>30.883029409999999</v>
      </c>
      <c r="S591">
        <v>42.981262790000002</v>
      </c>
      <c r="T591" s="11">
        <v>121740</v>
      </c>
    </row>
    <row r="592" spans="1:20" x14ac:dyDescent="0.3">
      <c r="A592" t="str">
        <f>VLOOKUP(B592,Table14[#All],2,FALSE)</f>
        <v>WEST INDIA</v>
      </c>
      <c r="B592" t="s">
        <v>863</v>
      </c>
      <c r="C592" t="s">
        <v>864</v>
      </c>
      <c r="D592" t="s">
        <v>866</v>
      </c>
      <c r="E592">
        <v>0</v>
      </c>
      <c r="F592" t="s">
        <v>31</v>
      </c>
      <c r="G592" t="s">
        <v>32</v>
      </c>
      <c r="H592" t="s">
        <v>23</v>
      </c>
      <c r="I592">
        <v>5</v>
      </c>
      <c r="J592">
        <v>44</v>
      </c>
      <c r="K592" t="s">
        <v>48</v>
      </c>
      <c r="L592" t="s">
        <v>59</v>
      </c>
      <c r="M592" s="13">
        <v>173222574</v>
      </c>
      <c r="N592" s="13">
        <v>43113473</v>
      </c>
      <c r="O592">
        <v>27643</v>
      </c>
      <c r="P592">
        <v>12</v>
      </c>
      <c r="Q592">
        <v>27655</v>
      </c>
      <c r="R592">
        <v>22.716444880000001</v>
      </c>
      <c r="S592">
        <v>31.615469919999999</v>
      </c>
      <c r="T592" s="11">
        <v>121740</v>
      </c>
    </row>
    <row r="593" spans="1:20" x14ac:dyDescent="0.3">
      <c r="A593" t="str">
        <f>VLOOKUP(B593,Table14[#All],2,FALSE)</f>
        <v>WEST INDIA</v>
      </c>
      <c r="B593" t="s">
        <v>863</v>
      </c>
      <c r="C593" t="s">
        <v>864</v>
      </c>
      <c r="D593" t="s">
        <v>867</v>
      </c>
      <c r="E593">
        <v>0</v>
      </c>
      <c r="F593" t="s">
        <v>155</v>
      </c>
      <c r="G593" t="s">
        <v>564</v>
      </c>
      <c r="H593" t="s">
        <v>23</v>
      </c>
      <c r="I593">
        <v>8</v>
      </c>
      <c r="J593">
        <v>42</v>
      </c>
      <c r="K593" t="s">
        <v>48</v>
      </c>
      <c r="L593" t="s">
        <v>52</v>
      </c>
      <c r="M593" s="13">
        <v>2698150</v>
      </c>
      <c r="N593" s="13">
        <v>0</v>
      </c>
      <c r="O593">
        <v>19935</v>
      </c>
      <c r="P593">
        <v>3</v>
      </c>
      <c r="Q593">
        <v>19938</v>
      </c>
      <c r="R593">
        <v>16.377525869999999</v>
      </c>
      <c r="S593">
        <v>22.79331908</v>
      </c>
      <c r="T593" s="11">
        <v>121740</v>
      </c>
    </row>
    <row r="594" spans="1:20" x14ac:dyDescent="0.3">
      <c r="A594" t="str">
        <f>VLOOKUP(B594,Table14[#All],2,FALSE)</f>
        <v>WEST INDIA</v>
      </c>
      <c r="B594" t="s">
        <v>863</v>
      </c>
      <c r="C594" t="s">
        <v>864</v>
      </c>
      <c r="D594" t="s">
        <v>33</v>
      </c>
      <c r="E594">
        <v>0</v>
      </c>
      <c r="F594" t="s">
        <v>33</v>
      </c>
      <c r="G594" t="s">
        <v>2885</v>
      </c>
      <c r="H594" t="s">
        <v>34</v>
      </c>
      <c r="K594" t="s">
        <v>34</v>
      </c>
      <c r="L594" t="s">
        <v>34</v>
      </c>
      <c r="M594" s="13"/>
      <c r="N594" s="13"/>
      <c r="O594">
        <v>1487</v>
      </c>
      <c r="P594">
        <v>0</v>
      </c>
      <c r="Q594">
        <v>1487</v>
      </c>
      <c r="R594">
        <v>1.221455561</v>
      </c>
      <c r="S594">
        <v>1.699953128</v>
      </c>
      <c r="T594" s="11">
        <v>121740</v>
      </c>
    </row>
    <row r="595" spans="1:20" x14ac:dyDescent="0.3">
      <c r="A595" t="str">
        <f>VLOOKUP(B595,Table14[#All],2,FALSE)</f>
        <v>CENTRAL INDIA</v>
      </c>
      <c r="B595" t="s">
        <v>383</v>
      </c>
      <c r="C595" t="s">
        <v>868</v>
      </c>
      <c r="D595" t="s">
        <v>869</v>
      </c>
      <c r="E595">
        <v>1</v>
      </c>
      <c r="F595" t="s">
        <v>21</v>
      </c>
      <c r="G595" t="s">
        <v>22</v>
      </c>
      <c r="H595" t="s">
        <v>23</v>
      </c>
      <c r="I595">
        <v>0</v>
      </c>
      <c r="J595">
        <v>59</v>
      </c>
      <c r="K595" t="s">
        <v>48</v>
      </c>
      <c r="L595" t="s">
        <v>79</v>
      </c>
      <c r="M595" s="13">
        <v>43292483</v>
      </c>
      <c r="N595" s="13">
        <v>4230614</v>
      </c>
      <c r="O595">
        <v>704221</v>
      </c>
      <c r="P595">
        <v>303</v>
      </c>
      <c r="Q595">
        <v>704524</v>
      </c>
      <c r="R595">
        <v>39.831137560000002</v>
      </c>
      <c r="S595">
        <v>60.505064820000001</v>
      </c>
      <c r="T595" s="11">
        <v>1768777</v>
      </c>
    </row>
    <row r="596" spans="1:20" x14ac:dyDescent="0.3">
      <c r="A596" t="str">
        <f>VLOOKUP(B596,Table14[#All],2,FALSE)</f>
        <v>CENTRAL INDIA</v>
      </c>
      <c r="B596" t="s">
        <v>383</v>
      </c>
      <c r="C596" t="s">
        <v>868</v>
      </c>
      <c r="D596" t="s">
        <v>870</v>
      </c>
      <c r="E596">
        <v>0</v>
      </c>
      <c r="F596" t="s">
        <v>31</v>
      </c>
      <c r="G596" t="s">
        <v>32</v>
      </c>
      <c r="H596" t="s">
        <v>23</v>
      </c>
      <c r="I596">
        <v>0</v>
      </c>
      <c r="J596">
        <v>57</v>
      </c>
      <c r="K596" t="s">
        <v>48</v>
      </c>
      <c r="L596" t="s">
        <v>61</v>
      </c>
      <c r="M596" s="13">
        <v>23844753</v>
      </c>
      <c r="N596" s="13">
        <v>120000</v>
      </c>
      <c r="O596">
        <v>351016</v>
      </c>
      <c r="P596">
        <v>97</v>
      </c>
      <c r="Q596">
        <v>351113</v>
      </c>
      <c r="R596">
        <v>19.850608640000001</v>
      </c>
      <c r="S596">
        <v>30.153855400000001</v>
      </c>
      <c r="T596" s="11">
        <v>1768777</v>
      </c>
    </row>
    <row r="597" spans="1:20" x14ac:dyDescent="0.3">
      <c r="A597" t="str">
        <f>VLOOKUP(B597,Table14[#All],2,FALSE)</f>
        <v>CENTRAL INDIA</v>
      </c>
      <c r="B597" t="s">
        <v>383</v>
      </c>
      <c r="C597" t="s">
        <v>868</v>
      </c>
      <c r="D597" t="s">
        <v>871</v>
      </c>
      <c r="E597">
        <v>0</v>
      </c>
      <c r="F597" t="s">
        <v>41</v>
      </c>
      <c r="G597" t="s">
        <v>42</v>
      </c>
      <c r="H597" t="s">
        <v>23</v>
      </c>
      <c r="I597">
        <v>0</v>
      </c>
      <c r="J597">
        <v>34</v>
      </c>
      <c r="K597" t="s">
        <v>48</v>
      </c>
      <c r="L597" t="s">
        <v>66</v>
      </c>
      <c r="M597" s="13">
        <v>2188000</v>
      </c>
      <c r="N597" s="13">
        <v>0</v>
      </c>
      <c r="O597">
        <v>45822</v>
      </c>
      <c r="P597">
        <v>26</v>
      </c>
      <c r="Q597">
        <v>45848</v>
      </c>
      <c r="R597">
        <v>2.5920735060000002</v>
      </c>
      <c r="S597">
        <v>3.9374616219999998</v>
      </c>
      <c r="T597" s="11">
        <v>1768777</v>
      </c>
    </row>
    <row r="598" spans="1:20" x14ac:dyDescent="0.3">
      <c r="A598" t="str">
        <f>VLOOKUP(B598,Table14[#All],2,FALSE)</f>
        <v>EAST INDIA</v>
      </c>
      <c r="B598" t="s">
        <v>257</v>
      </c>
      <c r="C598" t="s">
        <v>872</v>
      </c>
      <c r="D598" t="s">
        <v>873</v>
      </c>
      <c r="E598">
        <v>1</v>
      </c>
      <c r="F598" t="s">
        <v>21</v>
      </c>
      <c r="G598" t="s">
        <v>22</v>
      </c>
      <c r="H598" t="s">
        <v>23</v>
      </c>
      <c r="I598">
        <v>0</v>
      </c>
      <c r="J598">
        <v>49</v>
      </c>
      <c r="K598" t="s">
        <v>48</v>
      </c>
      <c r="L598" t="s">
        <v>29</v>
      </c>
      <c r="M598" s="13">
        <v>19301808</v>
      </c>
      <c r="N598" s="13">
        <v>1039660</v>
      </c>
      <c r="O598">
        <v>585013</v>
      </c>
      <c r="P598">
        <v>1655</v>
      </c>
      <c r="Q598">
        <v>586668</v>
      </c>
      <c r="R598">
        <v>35.45226615</v>
      </c>
      <c r="S598">
        <v>60.762498579999999</v>
      </c>
      <c r="T598" s="11">
        <v>1654811</v>
      </c>
    </row>
    <row r="599" spans="1:20" x14ac:dyDescent="0.3">
      <c r="A599" t="str">
        <f>VLOOKUP(B599,Table14[#All],2,FALSE)</f>
        <v>EAST INDIA</v>
      </c>
      <c r="B599" t="s">
        <v>257</v>
      </c>
      <c r="C599" t="s">
        <v>872</v>
      </c>
      <c r="D599" t="s">
        <v>874</v>
      </c>
      <c r="E599">
        <v>0</v>
      </c>
      <c r="F599" t="s">
        <v>261</v>
      </c>
      <c r="G599" t="s">
        <v>262</v>
      </c>
      <c r="H599" t="s">
        <v>23</v>
      </c>
      <c r="I599">
        <v>0</v>
      </c>
      <c r="J599">
        <v>67</v>
      </c>
      <c r="K599" t="s">
        <v>48</v>
      </c>
      <c r="L599" t="s">
        <v>25</v>
      </c>
      <c r="M599" s="13">
        <v>21127716</v>
      </c>
      <c r="N599" s="13">
        <v>911152</v>
      </c>
      <c r="O599">
        <v>317485</v>
      </c>
      <c r="P599">
        <v>1204</v>
      </c>
      <c r="Q599">
        <v>318689</v>
      </c>
      <c r="R599">
        <v>19.25833222</v>
      </c>
      <c r="S599">
        <v>33.007322549999998</v>
      </c>
      <c r="T599" s="11">
        <v>1654811</v>
      </c>
    </row>
    <row r="600" spans="1:20" x14ac:dyDescent="0.3">
      <c r="A600" t="str">
        <f>VLOOKUP(B600,Table14[#All],2,FALSE)</f>
        <v>EAST INDIA</v>
      </c>
      <c r="B600" t="s">
        <v>257</v>
      </c>
      <c r="C600" t="s">
        <v>872</v>
      </c>
      <c r="D600" t="s">
        <v>33</v>
      </c>
      <c r="E600">
        <v>0</v>
      </c>
      <c r="F600" t="s">
        <v>33</v>
      </c>
      <c r="G600" t="s">
        <v>2885</v>
      </c>
      <c r="H600" t="s">
        <v>34</v>
      </c>
      <c r="K600" t="s">
        <v>34</v>
      </c>
      <c r="L600" t="s">
        <v>34</v>
      </c>
      <c r="M600" s="13"/>
      <c r="N600" s="13"/>
      <c r="O600">
        <v>20444</v>
      </c>
      <c r="P600">
        <v>24</v>
      </c>
      <c r="Q600">
        <v>20468</v>
      </c>
      <c r="R600">
        <v>1.236878411</v>
      </c>
      <c r="S600">
        <v>2.119915899</v>
      </c>
      <c r="T600" s="11">
        <v>1654811</v>
      </c>
    </row>
    <row r="601" spans="1:20" x14ac:dyDescent="0.3">
      <c r="A601" t="str">
        <f>VLOOKUP(B601,Table14[#All],2,FALSE)</f>
        <v>EAST INDIA</v>
      </c>
      <c r="B601" t="s">
        <v>257</v>
      </c>
      <c r="C601" t="s">
        <v>872</v>
      </c>
      <c r="D601" t="s">
        <v>875</v>
      </c>
      <c r="E601">
        <v>0</v>
      </c>
      <c r="F601" t="s">
        <v>155</v>
      </c>
      <c r="G601" t="s">
        <v>55</v>
      </c>
      <c r="H601" t="s">
        <v>23</v>
      </c>
      <c r="I601">
        <v>0</v>
      </c>
      <c r="J601">
        <v>58</v>
      </c>
      <c r="K601" t="s">
        <v>48</v>
      </c>
      <c r="L601" t="s">
        <v>167</v>
      </c>
      <c r="M601" s="13">
        <v>574658</v>
      </c>
      <c r="N601" s="13">
        <v>0</v>
      </c>
      <c r="O601">
        <v>13768</v>
      </c>
      <c r="P601">
        <v>6</v>
      </c>
      <c r="Q601">
        <v>13774</v>
      </c>
      <c r="R601">
        <v>0.83236091599999995</v>
      </c>
      <c r="S601">
        <v>1.426603557</v>
      </c>
      <c r="T601" s="11">
        <v>1654811</v>
      </c>
    </row>
    <row r="602" spans="1:20" x14ac:dyDescent="0.3">
      <c r="A602" t="str">
        <f>VLOOKUP(B602,Table14[#All],2,FALSE)</f>
        <v>EAST INDIA</v>
      </c>
      <c r="B602" t="s">
        <v>257</v>
      </c>
      <c r="C602" t="s">
        <v>872</v>
      </c>
      <c r="D602" t="s">
        <v>876</v>
      </c>
      <c r="E602">
        <v>0</v>
      </c>
      <c r="F602" t="s">
        <v>41</v>
      </c>
      <c r="G602" t="s">
        <v>42</v>
      </c>
      <c r="H602" t="s">
        <v>23</v>
      </c>
      <c r="I602">
        <v>1</v>
      </c>
      <c r="J602">
        <v>64</v>
      </c>
      <c r="K602" t="s">
        <v>48</v>
      </c>
      <c r="L602" t="s">
        <v>167</v>
      </c>
      <c r="M602" s="13">
        <v>7761074</v>
      </c>
      <c r="N602" s="13">
        <v>120000</v>
      </c>
      <c r="O602">
        <v>11243</v>
      </c>
      <c r="P602">
        <v>12</v>
      </c>
      <c r="Q602">
        <v>11255</v>
      </c>
      <c r="R602">
        <v>0.68013809400000003</v>
      </c>
      <c r="S602">
        <v>1.1657051709999999</v>
      </c>
      <c r="T602" s="11">
        <v>1654811</v>
      </c>
    </row>
    <row r="603" spans="1:20" x14ac:dyDescent="0.3">
      <c r="A603" t="str">
        <f>VLOOKUP(B603,Table14[#All],2,FALSE)</f>
        <v>EAST INDIA</v>
      </c>
      <c r="B603" t="s">
        <v>101</v>
      </c>
      <c r="C603" t="s">
        <v>877</v>
      </c>
      <c r="D603" t="s">
        <v>878</v>
      </c>
      <c r="E603">
        <v>1</v>
      </c>
      <c r="F603" t="s">
        <v>21</v>
      </c>
      <c r="G603" t="s">
        <v>22</v>
      </c>
      <c r="H603" t="s">
        <v>23</v>
      </c>
      <c r="I603">
        <v>0</v>
      </c>
      <c r="J603">
        <v>33</v>
      </c>
      <c r="K603" t="s">
        <v>48</v>
      </c>
      <c r="L603" t="s">
        <v>52</v>
      </c>
      <c r="M603" s="13">
        <v>151106062</v>
      </c>
      <c r="N603" s="13">
        <v>27428941</v>
      </c>
      <c r="O603">
        <v>744657</v>
      </c>
      <c r="P603">
        <v>5410</v>
      </c>
      <c r="Q603">
        <v>750067</v>
      </c>
      <c r="R603">
        <v>46.549934</v>
      </c>
      <c r="S603">
        <v>59.075930210000003</v>
      </c>
      <c r="T603" s="11">
        <v>1611317</v>
      </c>
    </row>
    <row r="604" spans="1:20" x14ac:dyDescent="0.3">
      <c r="A604" t="str">
        <f>VLOOKUP(B604,Table14[#All],2,FALSE)</f>
        <v>EAST INDIA</v>
      </c>
      <c r="B604" t="s">
        <v>101</v>
      </c>
      <c r="C604" t="s">
        <v>877</v>
      </c>
      <c r="D604" t="s">
        <v>879</v>
      </c>
      <c r="E604">
        <v>0</v>
      </c>
      <c r="F604" t="s">
        <v>105</v>
      </c>
      <c r="G604" t="s">
        <v>2923</v>
      </c>
      <c r="H604" t="s">
        <v>23</v>
      </c>
      <c r="I604">
        <v>2</v>
      </c>
      <c r="J604">
        <v>71</v>
      </c>
      <c r="K604" t="s">
        <v>48</v>
      </c>
      <c r="L604" t="s">
        <v>29</v>
      </c>
      <c r="M604" s="13">
        <v>17051116</v>
      </c>
      <c r="N604" s="13">
        <v>120000</v>
      </c>
      <c r="O604">
        <v>335793</v>
      </c>
      <c r="P604">
        <v>831</v>
      </c>
      <c r="Q604">
        <v>336624</v>
      </c>
      <c r="R604">
        <v>20.89123369</v>
      </c>
      <c r="S604">
        <v>26.512799430000001</v>
      </c>
      <c r="T604" s="11">
        <v>1611317</v>
      </c>
    </row>
    <row r="605" spans="1:20" x14ac:dyDescent="0.3">
      <c r="A605" t="str">
        <f>VLOOKUP(B605,Table14[#All],2,FALSE)</f>
        <v>EAST INDIA</v>
      </c>
      <c r="B605" t="s">
        <v>101</v>
      </c>
      <c r="C605" t="s">
        <v>877</v>
      </c>
      <c r="D605" t="s">
        <v>880</v>
      </c>
      <c r="E605">
        <v>0</v>
      </c>
      <c r="F605" t="s">
        <v>31</v>
      </c>
      <c r="G605" t="s">
        <v>32</v>
      </c>
      <c r="H605" t="s">
        <v>23</v>
      </c>
      <c r="I605">
        <v>2</v>
      </c>
      <c r="J605">
        <v>65</v>
      </c>
      <c r="K605" t="s">
        <v>38</v>
      </c>
      <c r="L605" t="s">
        <v>52</v>
      </c>
      <c r="M605" s="13">
        <v>36563205</v>
      </c>
      <c r="N605" s="13">
        <v>0</v>
      </c>
      <c r="O605">
        <v>64744</v>
      </c>
      <c r="P605">
        <v>442</v>
      </c>
      <c r="Q605">
        <v>65186</v>
      </c>
      <c r="R605">
        <v>4.0455105979999999</v>
      </c>
      <c r="S605">
        <v>5.1341061349999997</v>
      </c>
      <c r="T605" s="11">
        <v>1611317</v>
      </c>
    </row>
    <row r="606" spans="1:20" x14ac:dyDescent="0.3">
      <c r="A606" t="str">
        <f>VLOOKUP(B606,Table14[#All],2,FALSE)</f>
        <v>EAST INDIA</v>
      </c>
      <c r="B606" t="s">
        <v>101</v>
      </c>
      <c r="C606" t="s">
        <v>877</v>
      </c>
      <c r="D606" t="s">
        <v>881</v>
      </c>
      <c r="E606">
        <v>0</v>
      </c>
      <c r="F606" t="s">
        <v>87</v>
      </c>
      <c r="G606" t="s">
        <v>88</v>
      </c>
      <c r="H606" t="s">
        <v>23</v>
      </c>
      <c r="I606">
        <v>7</v>
      </c>
      <c r="J606">
        <v>46</v>
      </c>
      <c r="K606" t="s">
        <v>48</v>
      </c>
      <c r="L606" t="s">
        <v>52</v>
      </c>
      <c r="M606" s="13">
        <v>2994408</v>
      </c>
      <c r="N606" s="13">
        <v>0</v>
      </c>
      <c r="O606">
        <v>50446</v>
      </c>
      <c r="P606">
        <v>78</v>
      </c>
      <c r="Q606">
        <v>50524</v>
      </c>
      <c r="R606">
        <v>3.1355717090000002</v>
      </c>
      <c r="S606">
        <v>3.9793142449999999</v>
      </c>
      <c r="T606" s="11">
        <v>1611317</v>
      </c>
    </row>
    <row r="607" spans="1:20" x14ac:dyDescent="0.3">
      <c r="A607" t="str">
        <f>VLOOKUP(B607,Table14[#All],2,FALSE)</f>
        <v>EAST INDIA</v>
      </c>
      <c r="B607" t="s">
        <v>101</v>
      </c>
      <c r="C607" t="s">
        <v>877</v>
      </c>
      <c r="D607" t="s">
        <v>882</v>
      </c>
      <c r="E607">
        <v>0</v>
      </c>
      <c r="F607" t="s">
        <v>155</v>
      </c>
      <c r="G607" t="s">
        <v>883</v>
      </c>
      <c r="H607" t="s">
        <v>23</v>
      </c>
      <c r="I607">
        <v>0</v>
      </c>
      <c r="J607">
        <v>49</v>
      </c>
      <c r="K607" t="s">
        <v>48</v>
      </c>
      <c r="L607" t="s">
        <v>25</v>
      </c>
      <c r="M607" s="13">
        <v>3775000</v>
      </c>
      <c r="N607" s="13">
        <v>0</v>
      </c>
      <c r="O607">
        <v>15972</v>
      </c>
      <c r="P607">
        <v>1</v>
      </c>
      <c r="Q607">
        <v>15973</v>
      </c>
      <c r="R607">
        <v>0.99130090500000001</v>
      </c>
      <c r="S607">
        <v>1.2580473919999999</v>
      </c>
      <c r="T607" s="11">
        <v>1611317</v>
      </c>
    </row>
    <row r="608" spans="1:20" x14ac:dyDescent="0.3">
      <c r="A608" t="str">
        <f>VLOOKUP(B608,Table14[#All],2,FALSE)</f>
        <v>WEST INDIA</v>
      </c>
      <c r="B608" t="s">
        <v>67</v>
      </c>
      <c r="C608" t="s">
        <v>884</v>
      </c>
      <c r="D608" t="s">
        <v>885</v>
      </c>
      <c r="E608">
        <v>1</v>
      </c>
      <c r="F608" t="s">
        <v>21</v>
      </c>
      <c r="G608" t="s">
        <v>22</v>
      </c>
      <c r="H608" t="s">
        <v>44</v>
      </c>
      <c r="I608">
        <v>0</v>
      </c>
      <c r="J608">
        <v>71</v>
      </c>
      <c r="K608" t="s">
        <v>24</v>
      </c>
      <c r="L608" t="s">
        <v>29</v>
      </c>
      <c r="M608" s="13">
        <v>143742564</v>
      </c>
      <c r="N608" s="13">
        <v>5825431</v>
      </c>
      <c r="O608">
        <v>545481</v>
      </c>
      <c r="P608">
        <v>3252</v>
      </c>
      <c r="Q608">
        <v>548733</v>
      </c>
      <c r="R608">
        <v>31.713372740000001</v>
      </c>
      <c r="S608">
        <v>51.56886995</v>
      </c>
      <c r="T608" s="11">
        <v>1730289</v>
      </c>
    </row>
    <row r="609" spans="1:20" x14ac:dyDescent="0.3">
      <c r="A609" t="str">
        <f>VLOOKUP(B609,Table14[#All],2,FALSE)</f>
        <v>WEST INDIA</v>
      </c>
      <c r="B609" t="s">
        <v>67</v>
      </c>
      <c r="C609" t="s">
        <v>884</v>
      </c>
      <c r="D609" t="s">
        <v>886</v>
      </c>
      <c r="E609">
        <v>0</v>
      </c>
      <c r="F609" t="s">
        <v>31</v>
      </c>
      <c r="G609" t="s">
        <v>32</v>
      </c>
      <c r="H609" t="s">
        <v>44</v>
      </c>
      <c r="I609">
        <v>0</v>
      </c>
      <c r="J609">
        <v>54</v>
      </c>
      <c r="K609" t="s">
        <v>24</v>
      </c>
      <c r="L609" t="s">
        <v>25</v>
      </c>
      <c r="M609" s="13">
        <v>111123791</v>
      </c>
      <c r="N609" s="13">
        <v>1432480</v>
      </c>
      <c r="O609">
        <v>467458</v>
      </c>
      <c r="P609">
        <v>2831</v>
      </c>
      <c r="Q609">
        <v>470289</v>
      </c>
      <c r="R609">
        <v>27.179794820000001</v>
      </c>
      <c r="S609">
        <v>44.196853990000001</v>
      </c>
      <c r="T609" s="11">
        <v>1730289</v>
      </c>
    </row>
    <row r="610" spans="1:20" x14ac:dyDescent="0.3">
      <c r="A610" t="str">
        <f>VLOOKUP(B610,Table14[#All],2,FALSE)</f>
        <v>WEST INDIA</v>
      </c>
      <c r="B610" t="s">
        <v>67</v>
      </c>
      <c r="C610" t="s">
        <v>884</v>
      </c>
      <c r="D610" t="s">
        <v>887</v>
      </c>
      <c r="E610">
        <v>0</v>
      </c>
      <c r="F610" t="s">
        <v>41</v>
      </c>
      <c r="G610" t="s">
        <v>42</v>
      </c>
      <c r="H610" t="s">
        <v>23</v>
      </c>
      <c r="I610">
        <v>0</v>
      </c>
      <c r="J610">
        <v>36</v>
      </c>
      <c r="K610" t="s">
        <v>24</v>
      </c>
      <c r="L610" t="s">
        <v>29</v>
      </c>
      <c r="M610" s="13">
        <v>1000</v>
      </c>
      <c r="N610" s="13">
        <v>0</v>
      </c>
      <c r="O610">
        <v>13363</v>
      </c>
      <c r="P610">
        <v>51</v>
      </c>
      <c r="Q610">
        <v>13414</v>
      </c>
      <c r="R610">
        <v>0.77524621599999999</v>
      </c>
      <c r="S610">
        <v>1.260621872</v>
      </c>
      <c r="T610" s="11">
        <v>1730289</v>
      </c>
    </row>
    <row r="611" spans="1:20" x14ac:dyDescent="0.3">
      <c r="A611" t="str">
        <f>VLOOKUP(B611,Table14[#All],2,FALSE)</f>
        <v>SOUTH INDIA</v>
      </c>
      <c r="B611" t="s">
        <v>363</v>
      </c>
      <c r="C611" t="s">
        <v>888</v>
      </c>
      <c r="D611" t="s">
        <v>889</v>
      </c>
      <c r="E611">
        <v>1</v>
      </c>
      <c r="F611" t="s">
        <v>21</v>
      </c>
      <c r="G611" t="s">
        <v>22</v>
      </c>
      <c r="H611" t="s">
        <v>23</v>
      </c>
      <c r="I611">
        <v>0</v>
      </c>
      <c r="J611">
        <v>67</v>
      </c>
      <c r="K611" t="s">
        <v>48</v>
      </c>
      <c r="L611" t="s">
        <v>61</v>
      </c>
      <c r="M611" s="13">
        <v>380164932</v>
      </c>
      <c r="N611" s="13">
        <v>14670809</v>
      </c>
      <c r="O611">
        <v>651353</v>
      </c>
      <c r="P611">
        <v>1643</v>
      </c>
      <c r="Q611">
        <v>652996</v>
      </c>
      <c r="R611">
        <v>39.985940540000001</v>
      </c>
      <c r="S611">
        <v>54.633730049999997</v>
      </c>
      <c r="T611" s="11">
        <v>1633064</v>
      </c>
    </row>
    <row r="612" spans="1:20" x14ac:dyDescent="0.3">
      <c r="A612" t="str">
        <f>VLOOKUP(B612,Table14[#All],2,FALSE)</f>
        <v>SOUTH INDIA</v>
      </c>
      <c r="B612" t="s">
        <v>363</v>
      </c>
      <c r="C612" t="s">
        <v>888</v>
      </c>
      <c r="D612" t="s">
        <v>890</v>
      </c>
      <c r="E612">
        <v>0</v>
      </c>
      <c r="F612" t="s">
        <v>31</v>
      </c>
      <c r="G612" t="s">
        <v>32</v>
      </c>
      <c r="H612" t="s">
        <v>23</v>
      </c>
      <c r="I612">
        <v>0</v>
      </c>
      <c r="J612">
        <v>51</v>
      </c>
      <c r="K612" t="s">
        <v>48</v>
      </c>
      <c r="L612" t="s">
        <v>61</v>
      </c>
      <c r="M612" s="13">
        <v>30895000</v>
      </c>
      <c r="N612" s="13">
        <v>1412482</v>
      </c>
      <c r="O612">
        <v>482683</v>
      </c>
      <c r="P612">
        <v>611</v>
      </c>
      <c r="Q612">
        <v>483294</v>
      </c>
      <c r="R612">
        <v>29.594308609999999</v>
      </c>
      <c r="S612">
        <v>40.435399189999998</v>
      </c>
      <c r="T612" s="11">
        <v>1633064</v>
      </c>
    </row>
    <row r="613" spans="1:20" x14ac:dyDescent="0.3">
      <c r="A613" t="str">
        <f>VLOOKUP(B613,Table14[#All],2,FALSE)</f>
        <v>CENTRAL INDIA</v>
      </c>
      <c r="B613" t="s">
        <v>35</v>
      </c>
      <c r="C613" t="s">
        <v>891</v>
      </c>
      <c r="D613" t="s">
        <v>892</v>
      </c>
      <c r="E613">
        <v>1</v>
      </c>
      <c r="F613" t="s">
        <v>21</v>
      </c>
      <c r="G613" t="s">
        <v>22</v>
      </c>
      <c r="H613" t="s">
        <v>23</v>
      </c>
      <c r="I613">
        <v>1</v>
      </c>
      <c r="J613">
        <v>69</v>
      </c>
      <c r="K613" t="s">
        <v>48</v>
      </c>
      <c r="L613" t="s">
        <v>79</v>
      </c>
      <c r="M613" s="13">
        <v>29451678</v>
      </c>
      <c r="N613" s="13">
        <v>9310684</v>
      </c>
      <c r="O613">
        <v>577617</v>
      </c>
      <c r="P613">
        <v>3027</v>
      </c>
      <c r="Q613">
        <v>580644</v>
      </c>
      <c r="R613">
        <v>33.100310970000002</v>
      </c>
      <c r="S613">
        <v>57.172734040000002</v>
      </c>
      <c r="T613" s="11">
        <v>1754195</v>
      </c>
    </row>
    <row r="614" spans="1:20" x14ac:dyDescent="0.3">
      <c r="A614" t="str">
        <f>VLOOKUP(B614,Table14[#All],2,FALSE)</f>
        <v>CENTRAL INDIA</v>
      </c>
      <c r="B614" t="s">
        <v>35</v>
      </c>
      <c r="C614" t="s">
        <v>891</v>
      </c>
      <c r="D614" t="s">
        <v>893</v>
      </c>
      <c r="E614">
        <v>0</v>
      </c>
      <c r="F614" t="s">
        <v>41</v>
      </c>
      <c r="G614" t="s">
        <v>42</v>
      </c>
      <c r="H614" t="s">
        <v>23</v>
      </c>
      <c r="J614">
        <v>56</v>
      </c>
      <c r="K614" t="s">
        <v>48</v>
      </c>
      <c r="L614" t="s">
        <v>711</v>
      </c>
      <c r="M614" s="13" t="s">
        <v>711</v>
      </c>
      <c r="N614" s="13" t="s">
        <v>711</v>
      </c>
      <c r="O614">
        <v>327728</v>
      </c>
      <c r="P614">
        <v>2985</v>
      </c>
      <c r="Q614">
        <v>330713</v>
      </c>
      <c r="R614">
        <v>18.852693120000001</v>
      </c>
      <c r="S614">
        <v>32.563440579999998</v>
      </c>
      <c r="T614" s="11">
        <v>1754195</v>
      </c>
    </row>
    <row r="615" spans="1:20" x14ac:dyDescent="0.3">
      <c r="A615" t="str">
        <f>VLOOKUP(B615,Table14[#All],2,FALSE)</f>
        <v>CENTRAL INDIA</v>
      </c>
      <c r="B615" t="s">
        <v>35</v>
      </c>
      <c r="C615" t="s">
        <v>891</v>
      </c>
      <c r="D615" t="s">
        <v>894</v>
      </c>
      <c r="E615">
        <v>0</v>
      </c>
      <c r="F615" t="s">
        <v>31</v>
      </c>
      <c r="G615" t="s">
        <v>32</v>
      </c>
      <c r="H615" t="s">
        <v>23</v>
      </c>
      <c r="J615">
        <v>57</v>
      </c>
      <c r="K615" t="s">
        <v>48</v>
      </c>
      <c r="L615" t="s">
        <v>711</v>
      </c>
      <c r="M615" s="13" t="s">
        <v>711</v>
      </c>
      <c r="N615" s="13" t="s">
        <v>711</v>
      </c>
      <c r="O615">
        <v>50749</v>
      </c>
      <c r="P615">
        <v>307</v>
      </c>
      <c r="Q615">
        <v>51056</v>
      </c>
      <c r="R615">
        <v>2.910508809</v>
      </c>
      <c r="S615">
        <v>5.0271958530000003</v>
      </c>
      <c r="T615" s="11">
        <v>1754195</v>
      </c>
    </row>
    <row r="616" spans="1:20" x14ac:dyDescent="0.3">
      <c r="A616" t="str">
        <f>VLOOKUP(B616,Table14[#All],2,FALSE)</f>
        <v>CENTRAL INDIA</v>
      </c>
      <c r="B616" t="s">
        <v>35</v>
      </c>
      <c r="C616" t="s">
        <v>891</v>
      </c>
      <c r="D616" t="s">
        <v>33</v>
      </c>
      <c r="E616">
        <v>0</v>
      </c>
      <c r="F616" t="s">
        <v>33</v>
      </c>
      <c r="G616" t="s">
        <v>2885</v>
      </c>
      <c r="H616" t="s">
        <v>34</v>
      </c>
      <c r="K616" t="s">
        <v>34</v>
      </c>
      <c r="L616" t="s">
        <v>34</v>
      </c>
      <c r="M616" s="13"/>
      <c r="N616" s="13"/>
      <c r="O616">
        <v>13358</v>
      </c>
      <c r="P616">
        <v>63</v>
      </c>
      <c r="Q616">
        <v>13421</v>
      </c>
      <c r="R616">
        <v>0.76508027899999997</v>
      </c>
      <c r="S616">
        <v>1.3214900409999999</v>
      </c>
      <c r="T616" s="11">
        <v>1754195</v>
      </c>
    </row>
    <row r="617" spans="1:20" x14ac:dyDescent="0.3">
      <c r="A617" t="str">
        <f>VLOOKUP(B617,Table14[#All],2,FALSE)</f>
        <v>CENTRAL INDIA</v>
      </c>
      <c r="B617" t="s">
        <v>383</v>
      </c>
      <c r="C617" t="s">
        <v>895</v>
      </c>
      <c r="D617" t="s">
        <v>896</v>
      </c>
      <c r="E617">
        <v>1</v>
      </c>
      <c r="F617" t="s">
        <v>21</v>
      </c>
      <c r="G617" t="s">
        <v>22</v>
      </c>
      <c r="H617" t="s">
        <v>23</v>
      </c>
      <c r="I617">
        <v>0</v>
      </c>
      <c r="J617">
        <v>35</v>
      </c>
      <c r="K617" t="s">
        <v>38</v>
      </c>
      <c r="L617" t="s">
        <v>79</v>
      </c>
      <c r="M617" s="13">
        <v>3812464</v>
      </c>
      <c r="N617" s="13">
        <v>1832631</v>
      </c>
      <c r="O617">
        <v>860708</v>
      </c>
      <c r="P617">
        <v>1721</v>
      </c>
      <c r="Q617">
        <v>862429</v>
      </c>
      <c r="R617">
        <v>48.987647279999997</v>
      </c>
      <c r="S617">
        <v>61.615450780000003</v>
      </c>
      <c r="T617" s="11">
        <v>1760503</v>
      </c>
    </row>
    <row r="618" spans="1:20" x14ac:dyDescent="0.3">
      <c r="A618" t="str">
        <f>VLOOKUP(B618,Table14[#All],2,FALSE)</f>
        <v>CENTRAL INDIA</v>
      </c>
      <c r="B618" t="s">
        <v>383</v>
      </c>
      <c r="C618" t="s">
        <v>895</v>
      </c>
      <c r="D618" t="s">
        <v>897</v>
      </c>
      <c r="E618">
        <v>0</v>
      </c>
      <c r="F618" t="s">
        <v>31</v>
      </c>
      <c r="G618" t="s">
        <v>32</v>
      </c>
      <c r="H618" t="s">
        <v>23</v>
      </c>
      <c r="I618">
        <v>0</v>
      </c>
      <c r="J618">
        <v>65</v>
      </c>
      <c r="K618" t="s">
        <v>38</v>
      </c>
      <c r="L618" t="s">
        <v>29</v>
      </c>
      <c r="M618" s="13">
        <v>12898376</v>
      </c>
      <c r="N618" s="13">
        <v>810000</v>
      </c>
      <c r="O618">
        <v>489757</v>
      </c>
      <c r="P618">
        <v>423</v>
      </c>
      <c r="Q618">
        <v>490180</v>
      </c>
      <c r="R618">
        <v>27.843178909999999</v>
      </c>
      <c r="S618">
        <v>35.020461589999996</v>
      </c>
      <c r="T618" s="11">
        <v>1760503</v>
      </c>
    </row>
    <row r="619" spans="1:20" x14ac:dyDescent="0.3">
      <c r="A619" t="str">
        <f>VLOOKUP(B619,Table14[#All],2,FALSE)</f>
        <v>CENTRAL INDIA</v>
      </c>
      <c r="B619" t="s">
        <v>383</v>
      </c>
      <c r="C619" t="s">
        <v>895</v>
      </c>
      <c r="D619" t="s">
        <v>898</v>
      </c>
      <c r="E619">
        <v>0</v>
      </c>
      <c r="F619" t="s">
        <v>41</v>
      </c>
      <c r="G619" t="s">
        <v>42</v>
      </c>
      <c r="H619" t="s">
        <v>23</v>
      </c>
      <c r="I619">
        <v>0</v>
      </c>
      <c r="J619">
        <v>43</v>
      </c>
      <c r="K619" t="s">
        <v>38</v>
      </c>
      <c r="L619" t="s">
        <v>29</v>
      </c>
      <c r="M619" s="13">
        <v>7165222</v>
      </c>
      <c r="N619" s="13">
        <v>402000</v>
      </c>
      <c r="O619">
        <v>18307</v>
      </c>
      <c r="P619">
        <v>31</v>
      </c>
      <c r="Q619">
        <v>18338</v>
      </c>
      <c r="R619">
        <v>1.041634124</v>
      </c>
      <c r="S619">
        <v>1.310141631</v>
      </c>
      <c r="T619" s="11">
        <v>1760503</v>
      </c>
    </row>
    <row r="620" spans="1:20" x14ac:dyDescent="0.3">
      <c r="A620" t="str">
        <f>VLOOKUP(B620,Table14[#All],2,FALSE)</f>
        <v>EAST INDIA</v>
      </c>
      <c r="B620" t="s">
        <v>742</v>
      </c>
      <c r="C620" t="s">
        <v>899</v>
      </c>
      <c r="D620" t="s">
        <v>900</v>
      </c>
      <c r="E620">
        <v>1</v>
      </c>
      <c r="F620" t="s">
        <v>21</v>
      </c>
      <c r="G620" t="s">
        <v>22</v>
      </c>
      <c r="H620" t="s">
        <v>23</v>
      </c>
      <c r="I620">
        <v>0</v>
      </c>
      <c r="J620">
        <v>69</v>
      </c>
      <c r="K620" t="s">
        <v>48</v>
      </c>
      <c r="L620" t="s">
        <v>52</v>
      </c>
      <c r="M620" s="13">
        <v>27286918</v>
      </c>
      <c r="N620" s="13">
        <v>0</v>
      </c>
      <c r="O620">
        <v>824704</v>
      </c>
      <c r="P620">
        <v>2530</v>
      </c>
      <c r="Q620">
        <v>827234</v>
      </c>
      <c r="R620">
        <v>39.912208329999999</v>
      </c>
      <c r="S620">
        <v>66.006311510000003</v>
      </c>
      <c r="T620" s="11">
        <v>2072634</v>
      </c>
    </row>
    <row r="621" spans="1:20" x14ac:dyDescent="0.3">
      <c r="A621" t="str">
        <f>VLOOKUP(B621,Table14[#All],2,FALSE)</f>
        <v>EAST INDIA</v>
      </c>
      <c r="B621" t="s">
        <v>742</v>
      </c>
      <c r="C621" t="s">
        <v>899</v>
      </c>
      <c r="D621" t="s">
        <v>901</v>
      </c>
      <c r="E621">
        <v>0</v>
      </c>
      <c r="F621" t="s">
        <v>31</v>
      </c>
      <c r="G621" t="s">
        <v>32</v>
      </c>
      <c r="H621" t="s">
        <v>23</v>
      </c>
      <c r="I621">
        <v>4</v>
      </c>
      <c r="J621">
        <v>58</v>
      </c>
      <c r="K621" t="s">
        <v>48</v>
      </c>
      <c r="L621" t="s">
        <v>52</v>
      </c>
      <c r="M621" s="13">
        <v>84026755</v>
      </c>
      <c r="N621" s="13">
        <v>5147300</v>
      </c>
      <c r="O621">
        <v>340141</v>
      </c>
      <c r="P621">
        <v>899</v>
      </c>
      <c r="Q621">
        <v>341040</v>
      </c>
      <c r="R621">
        <v>16.454424660000001</v>
      </c>
      <c r="S621">
        <v>27.212121939999999</v>
      </c>
      <c r="T621" s="11">
        <v>2072634</v>
      </c>
    </row>
    <row r="622" spans="1:20" x14ac:dyDescent="0.3">
      <c r="A622" t="str">
        <f>VLOOKUP(B622,Table14[#All],2,FALSE)</f>
        <v>CENTRAL INDIA</v>
      </c>
      <c r="B622" t="s">
        <v>383</v>
      </c>
      <c r="C622" t="s">
        <v>902</v>
      </c>
      <c r="D622" t="s">
        <v>903</v>
      </c>
      <c r="E622">
        <v>1</v>
      </c>
      <c r="F622" t="s">
        <v>21</v>
      </c>
      <c r="G622" t="s">
        <v>22</v>
      </c>
      <c r="H622" t="s">
        <v>23</v>
      </c>
      <c r="I622">
        <v>1</v>
      </c>
      <c r="J622">
        <v>65</v>
      </c>
      <c r="K622" t="s">
        <v>24</v>
      </c>
      <c r="L622" t="s">
        <v>29</v>
      </c>
      <c r="M622" s="13">
        <v>23198238</v>
      </c>
      <c r="N622" s="13">
        <v>2471613</v>
      </c>
      <c r="O622">
        <v>721025</v>
      </c>
      <c r="P622">
        <v>1122</v>
      </c>
      <c r="Q622">
        <v>722147</v>
      </c>
      <c r="R622">
        <v>40.430344349999999</v>
      </c>
      <c r="S622">
        <v>53.72422023</v>
      </c>
      <c r="T622" s="11">
        <v>1786151</v>
      </c>
    </row>
    <row r="623" spans="1:20" x14ac:dyDescent="0.3">
      <c r="A623" t="str">
        <f>VLOOKUP(B623,Table14[#All],2,FALSE)</f>
        <v>CENTRAL INDIA</v>
      </c>
      <c r="B623" t="s">
        <v>383</v>
      </c>
      <c r="C623" t="s">
        <v>902</v>
      </c>
      <c r="D623" t="s">
        <v>904</v>
      </c>
      <c r="E623">
        <v>0</v>
      </c>
      <c r="F623" t="s">
        <v>31</v>
      </c>
      <c r="G623" t="s">
        <v>32</v>
      </c>
      <c r="H623" t="s">
        <v>23</v>
      </c>
      <c r="I623">
        <v>0</v>
      </c>
      <c r="J623">
        <v>38</v>
      </c>
      <c r="K623" t="s">
        <v>24</v>
      </c>
      <c r="L623" t="s">
        <v>52</v>
      </c>
      <c r="M623" s="13">
        <v>53425064</v>
      </c>
      <c r="N623" s="13">
        <v>4484036</v>
      </c>
      <c r="O623">
        <v>565687</v>
      </c>
      <c r="P623">
        <v>431</v>
      </c>
      <c r="Q623">
        <v>566118</v>
      </c>
      <c r="R623">
        <v>31.69485671</v>
      </c>
      <c r="S623">
        <v>42.11642243</v>
      </c>
      <c r="T623" s="11">
        <v>1786151</v>
      </c>
    </row>
    <row r="624" spans="1:20" x14ac:dyDescent="0.3">
      <c r="A624" t="str">
        <f>VLOOKUP(B624,Table14[#All],2,FALSE)</f>
        <v>CENTRAL INDIA</v>
      </c>
      <c r="B624" t="s">
        <v>383</v>
      </c>
      <c r="C624" t="s">
        <v>902</v>
      </c>
      <c r="D624" t="s">
        <v>33</v>
      </c>
      <c r="E624">
        <v>0</v>
      </c>
      <c r="F624" t="s">
        <v>33</v>
      </c>
      <c r="G624" t="s">
        <v>2885</v>
      </c>
      <c r="H624" t="s">
        <v>34</v>
      </c>
      <c r="K624" t="s">
        <v>34</v>
      </c>
      <c r="L624" t="s">
        <v>34</v>
      </c>
      <c r="M624" s="13"/>
      <c r="N624" s="13"/>
      <c r="O624">
        <v>17923</v>
      </c>
      <c r="P624">
        <v>6</v>
      </c>
      <c r="Q624">
        <v>17929</v>
      </c>
      <c r="R624">
        <v>1.0037785159999999</v>
      </c>
      <c r="S624">
        <v>1.3338302930000001</v>
      </c>
      <c r="T624" s="11">
        <v>1786151</v>
      </c>
    </row>
    <row r="625" spans="1:20" x14ac:dyDescent="0.3">
      <c r="A625" t="str">
        <f>VLOOKUP(B625,Table14[#All],2,FALSE)</f>
        <v>CENTRAL INDIA</v>
      </c>
      <c r="B625" t="s">
        <v>383</v>
      </c>
      <c r="C625" t="s">
        <v>902</v>
      </c>
      <c r="D625" t="s">
        <v>905</v>
      </c>
      <c r="E625">
        <v>0</v>
      </c>
      <c r="F625" t="s">
        <v>41</v>
      </c>
      <c r="G625" t="s">
        <v>42</v>
      </c>
      <c r="H625" t="s">
        <v>23</v>
      </c>
      <c r="I625">
        <v>0</v>
      </c>
      <c r="J625">
        <v>61</v>
      </c>
      <c r="K625" t="s">
        <v>24</v>
      </c>
      <c r="L625" t="s">
        <v>29</v>
      </c>
      <c r="M625" s="13">
        <v>11919939</v>
      </c>
      <c r="N625" s="13">
        <v>1400000</v>
      </c>
      <c r="O625">
        <v>13805</v>
      </c>
      <c r="P625">
        <v>22</v>
      </c>
      <c r="Q625">
        <v>13827</v>
      </c>
      <c r="R625">
        <v>0.77412268100000003</v>
      </c>
      <c r="S625">
        <v>1.0286614679999999</v>
      </c>
      <c r="T625" s="11">
        <v>1786151</v>
      </c>
    </row>
    <row r="626" spans="1:20" x14ac:dyDescent="0.3">
      <c r="A626" t="str">
        <f>VLOOKUP(B626,Table14[#All],2,FALSE)</f>
        <v>SOUTH INDIA</v>
      </c>
      <c r="B626" t="s">
        <v>228</v>
      </c>
      <c r="C626" t="s">
        <v>906</v>
      </c>
      <c r="D626" t="s">
        <v>907</v>
      </c>
      <c r="E626">
        <v>1</v>
      </c>
      <c r="F626" t="s">
        <v>231</v>
      </c>
      <c r="G626" t="s">
        <v>232</v>
      </c>
      <c r="H626" t="s">
        <v>23</v>
      </c>
      <c r="I626">
        <v>1</v>
      </c>
      <c r="J626">
        <v>41</v>
      </c>
      <c r="K626" t="s">
        <v>48</v>
      </c>
      <c r="L626" t="s">
        <v>29</v>
      </c>
      <c r="M626" s="13">
        <v>48477451</v>
      </c>
      <c r="N626" s="13">
        <v>6053502</v>
      </c>
      <c r="O626">
        <v>568310</v>
      </c>
      <c r="P626">
        <v>6678</v>
      </c>
      <c r="Q626">
        <v>574988</v>
      </c>
      <c r="R626">
        <v>38.698778570000002</v>
      </c>
      <c r="S626">
        <v>46.958304239999997</v>
      </c>
      <c r="T626" s="11">
        <v>1485804</v>
      </c>
    </row>
    <row r="627" spans="1:20" x14ac:dyDescent="0.3">
      <c r="A627" t="str">
        <f>VLOOKUP(B627,Table14[#All],2,FALSE)</f>
        <v>SOUTH INDIA</v>
      </c>
      <c r="B627" t="s">
        <v>228</v>
      </c>
      <c r="C627" t="s">
        <v>906</v>
      </c>
      <c r="D627" t="s">
        <v>908</v>
      </c>
      <c r="E627">
        <v>0</v>
      </c>
      <c r="F627" t="s">
        <v>234</v>
      </c>
      <c r="G627" t="s">
        <v>235</v>
      </c>
      <c r="H627" t="s">
        <v>23</v>
      </c>
      <c r="I627">
        <v>12</v>
      </c>
      <c r="J627">
        <v>50</v>
      </c>
      <c r="K627" t="s">
        <v>48</v>
      </c>
      <c r="L627" t="s">
        <v>79</v>
      </c>
      <c r="M627" s="13">
        <v>338535112</v>
      </c>
      <c r="N627" s="13">
        <v>72681681</v>
      </c>
      <c r="O627">
        <v>501013</v>
      </c>
      <c r="P627">
        <v>3222</v>
      </c>
      <c r="Q627">
        <v>504235</v>
      </c>
      <c r="R627">
        <v>33.936844970000003</v>
      </c>
      <c r="S627">
        <v>41.180025559999997</v>
      </c>
      <c r="T627" s="11">
        <v>1485804</v>
      </c>
    </row>
    <row r="628" spans="1:20" x14ac:dyDescent="0.3">
      <c r="A628" t="str">
        <f>VLOOKUP(B628,Table14[#All],2,FALSE)</f>
        <v>SOUTH INDIA</v>
      </c>
      <c r="B628" t="s">
        <v>228</v>
      </c>
      <c r="C628" t="s">
        <v>906</v>
      </c>
      <c r="D628" t="s">
        <v>909</v>
      </c>
      <c r="E628">
        <v>0</v>
      </c>
      <c r="F628" t="s">
        <v>155</v>
      </c>
      <c r="G628" t="s">
        <v>237</v>
      </c>
      <c r="H628" t="s">
        <v>23</v>
      </c>
      <c r="I628">
        <v>4</v>
      </c>
      <c r="J628">
        <v>57</v>
      </c>
      <c r="K628" t="s">
        <v>48</v>
      </c>
      <c r="L628" t="s">
        <v>29</v>
      </c>
      <c r="M628" s="13">
        <v>48079072</v>
      </c>
      <c r="N628" s="13">
        <v>5306342</v>
      </c>
      <c r="O628">
        <v>53155</v>
      </c>
      <c r="P628">
        <v>500</v>
      </c>
      <c r="Q628">
        <v>53655</v>
      </c>
      <c r="R628">
        <v>3.6111761709999999</v>
      </c>
      <c r="S628">
        <v>4.3819137340000003</v>
      </c>
      <c r="T628" s="11">
        <v>1485804</v>
      </c>
    </row>
    <row r="629" spans="1:20" x14ac:dyDescent="0.3">
      <c r="A629" t="str">
        <f>VLOOKUP(B629,Table14[#All],2,FALSE)</f>
        <v>SOUTH INDIA</v>
      </c>
      <c r="B629" t="s">
        <v>228</v>
      </c>
      <c r="C629" t="s">
        <v>906</v>
      </c>
      <c r="D629" t="s">
        <v>910</v>
      </c>
      <c r="E629">
        <v>0</v>
      </c>
      <c r="F629" t="s">
        <v>239</v>
      </c>
      <c r="G629" t="s">
        <v>240</v>
      </c>
      <c r="H629" t="s">
        <v>44</v>
      </c>
      <c r="I629">
        <v>0</v>
      </c>
      <c r="J629">
        <v>30</v>
      </c>
      <c r="K629" t="s">
        <v>48</v>
      </c>
      <c r="L629" t="s">
        <v>29</v>
      </c>
      <c r="M629" s="13">
        <v>1378000</v>
      </c>
      <c r="N629" s="13">
        <v>0</v>
      </c>
      <c r="O629">
        <v>19483</v>
      </c>
      <c r="P629">
        <v>191</v>
      </c>
      <c r="Q629">
        <v>19674</v>
      </c>
      <c r="R629">
        <v>1.3241315810000001</v>
      </c>
      <c r="S629">
        <v>1.6067425369999999</v>
      </c>
      <c r="T629" s="11">
        <v>1485804</v>
      </c>
    </row>
    <row r="630" spans="1:20" x14ac:dyDescent="0.3">
      <c r="A630" t="str">
        <f>VLOOKUP(B630,Table14[#All],2,FALSE)</f>
        <v>SOUTH INDIA</v>
      </c>
      <c r="B630" t="s">
        <v>228</v>
      </c>
      <c r="C630" t="s">
        <v>906</v>
      </c>
      <c r="D630" t="s">
        <v>911</v>
      </c>
      <c r="E630">
        <v>0</v>
      </c>
      <c r="F630" t="s">
        <v>242</v>
      </c>
      <c r="G630" t="s">
        <v>243</v>
      </c>
      <c r="H630" t="s">
        <v>23</v>
      </c>
      <c r="I630">
        <v>1</v>
      </c>
      <c r="J630">
        <v>43</v>
      </c>
      <c r="K630" t="s">
        <v>48</v>
      </c>
      <c r="L630" t="s">
        <v>29</v>
      </c>
      <c r="M630" s="13">
        <v>16426500</v>
      </c>
      <c r="N630" s="13">
        <v>5394587</v>
      </c>
      <c r="O630">
        <v>15481</v>
      </c>
      <c r="P630">
        <v>133</v>
      </c>
      <c r="Q630">
        <v>15614</v>
      </c>
      <c r="R630">
        <v>1.050878851</v>
      </c>
      <c r="S630">
        <v>1.275169156</v>
      </c>
      <c r="T630" s="11">
        <v>1485804</v>
      </c>
    </row>
    <row r="631" spans="1:20" x14ac:dyDescent="0.3">
      <c r="A631" t="str">
        <f>VLOOKUP(B631,Table14[#All],2,FALSE)</f>
        <v>SOUTH INDIA</v>
      </c>
      <c r="B631" t="s">
        <v>228</v>
      </c>
      <c r="C631" t="s">
        <v>906</v>
      </c>
      <c r="D631" t="s">
        <v>33</v>
      </c>
      <c r="E631">
        <v>0</v>
      </c>
      <c r="F631" t="s">
        <v>33</v>
      </c>
      <c r="G631" t="s">
        <v>2885</v>
      </c>
      <c r="H631" t="s">
        <v>34</v>
      </c>
      <c r="K631" t="s">
        <v>34</v>
      </c>
      <c r="L631" t="s">
        <v>34</v>
      </c>
      <c r="M631" s="13"/>
      <c r="N631" s="13"/>
      <c r="O631">
        <v>13304</v>
      </c>
      <c r="P631">
        <v>75</v>
      </c>
      <c r="Q631">
        <v>13379</v>
      </c>
      <c r="R631">
        <v>0.90045524200000004</v>
      </c>
      <c r="S631">
        <v>1.0926404590000001</v>
      </c>
      <c r="T631" s="11">
        <v>1485804</v>
      </c>
    </row>
    <row r="632" spans="1:20" x14ac:dyDescent="0.3">
      <c r="A632" t="str">
        <f>VLOOKUP(B632,Table14[#All],2,FALSE)</f>
        <v>SOUTH INDIA</v>
      </c>
      <c r="B632" t="s">
        <v>363</v>
      </c>
      <c r="C632" t="s">
        <v>912</v>
      </c>
      <c r="D632" t="s">
        <v>913</v>
      </c>
      <c r="E632">
        <v>1</v>
      </c>
      <c r="F632" t="s">
        <v>21</v>
      </c>
      <c r="G632" t="s">
        <v>22</v>
      </c>
      <c r="H632" t="s">
        <v>23</v>
      </c>
      <c r="I632">
        <v>1</v>
      </c>
      <c r="J632">
        <v>56</v>
      </c>
      <c r="K632" t="s">
        <v>48</v>
      </c>
      <c r="L632" t="s">
        <v>52</v>
      </c>
      <c r="M632" s="13">
        <v>111384447</v>
      </c>
      <c r="N632" s="13">
        <v>51736254</v>
      </c>
      <c r="O632">
        <v>682557</v>
      </c>
      <c r="P632">
        <v>2280</v>
      </c>
      <c r="Q632">
        <v>684837</v>
      </c>
      <c r="R632">
        <v>39.647579389999997</v>
      </c>
      <c r="S632">
        <v>56.405202699999997</v>
      </c>
      <c r="T632" s="11">
        <v>1727311</v>
      </c>
    </row>
    <row r="633" spans="1:20" x14ac:dyDescent="0.3">
      <c r="A633" t="str">
        <f>VLOOKUP(B633,Table14[#All],2,FALSE)</f>
        <v>SOUTH INDIA</v>
      </c>
      <c r="B633" t="s">
        <v>363</v>
      </c>
      <c r="C633" t="s">
        <v>912</v>
      </c>
      <c r="D633" t="s">
        <v>914</v>
      </c>
      <c r="E633">
        <v>0</v>
      </c>
      <c r="F633" t="s">
        <v>31</v>
      </c>
      <c r="G633" t="s">
        <v>32</v>
      </c>
      <c r="H633" t="s">
        <v>23</v>
      </c>
      <c r="I633">
        <v>0</v>
      </c>
      <c r="J633">
        <v>52</v>
      </c>
      <c r="K633" t="s">
        <v>48</v>
      </c>
      <c r="L633" t="s">
        <v>25</v>
      </c>
      <c r="M633" s="13">
        <v>197860927</v>
      </c>
      <c r="N633" s="13">
        <v>0</v>
      </c>
      <c r="O633">
        <v>479119</v>
      </c>
      <c r="P633">
        <v>646</v>
      </c>
      <c r="Q633">
        <v>479765</v>
      </c>
      <c r="R633">
        <v>27.775252980000001</v>
      </c>
      <c r="S633">
        <v>39.514865690000001</v>
      </c>
      <c r="T633" s="11">
        <v>1727311</v>
      </c>
    </row>
    <row r="634" spans="1:20" x14ac:dyDescent="0.3">
      <c r="A634" t="str">
        <f>VLOOKUP(B634,Table14[#All],2,FALSE)</f>
        <v>CENTRAL INDIA</v>
      </c>
      <c r="B634" t="s">
        <v>35</v>
      </c>
      <c r="C634" t="s">
        <v>915</v>
      </c>
      <c r="D634" t="s">
        <v>916</v>
      </c>
      <c r="E634">
        <v>1</v>
      </c>
      <c r="F634" t="s">
        <v>21</v>
      </c>
      <c r="G634" t="s">
        <v>22</v>
      </c>
      <c r="H634" t="s">
        <v>44</v>
      </c>
      <c r="I634">
        <v>3</v>
      </c>
      <c r="J634">
        <v>45</v>
      </c>
      <c r="K634" t="s">
        <v>48</v>
      </c>
      <c r="L634" t="s">
        <v>25</v>
      </c>
      <c r="M634" s="13">
        <v>24735488</v>
      </c>
      <c r="N634" s="13">
        <v>7095916</v>
      </c>
      <c r="O634">
        <v>512582</v>
      </c>
      <c r="P634">
        <v>323</v>
      </c>
      <c r="Q634">
        <v>512905</v>
      </c>
      <c r="R634">
        <v>31.185815550000001</v>
      </c>
      <c r="S634">
        <v>48.207486609999997</v>
      </c>
      <c r="T634" s="11">
        <v>1644674</v>
      </c>
    </row>
    <row r="635" spans="1:20" x14ac:dyDescent="0.3">
      <c r="A635" t="str">
        <f>VLOOKUP(B635,Table14[#All],2,FALSE)</f>
        <v>CENTRAL INDIA</v>
      </c>
      <c r="B635" t="s">
        <v>35</v>
      </c>
      <c r="C635" t="s">
        <v>915</v>
      </c>
      <c r="D635" t="s">
        <v>917</v>
      </c>
      <c r="E635">
        <v>0</v>
      </c>
      <c r="F635" t="s">
        <v>41</v>
      </c>
      <c r="G635" t="s">
        <v>42</v>
      </c>
      <c r="H635" t="s">
        <v>23</v>
      </c>
      <c r="I635">
        <v>7</v>
      </c>
      <c r="J635">
        <v>63</v>
      </c>
      <c r="K635" t="s">
        <v>48</v>
      </c>
      <c r="L635" t="s">
        <v>61</v>
      </c>
      <c r="M635" s="13">
        <v>524986176</v>
      </c>
      <c r="N635" s="13">
        <v>176677024</v>
      </c>
      <c r="O635">
        <v>352093</v>
      </c>
      <c r="P635">
        <v>201</v>
      </c>
      <c r="Q635">
        <v>352294</v>
      </c>
      <c r="R635">
        <v>21.42029363</v>
      </c>
      <c r="S635">
        <v>33.111800989999999</v>
      </c>
      <c r="T635" s="11">
        <v>1644674</v>
      </c>
    </row>
    <row r="636" spans="1:20" x14ac:dyDescent="0.3">
      <c r="A636" t="str">
        <f>VLOOKUP(B636,Table14[#All],2,FALSE)</f>
        <v>CENTRAL INDIA</v>
      </c>
      <c r="B636" t="s">
        <v>35</v>
      </c>
      <c r="C636" t="s">
        <v>915</v>
      </c>
      <c r="D636" t="s">
        <v>918</v>
      </c>
      <c r="E636">
        <v>0</v>
      </c>
      <c r="F636" t="s">
        <v>31</v>
      </c>
      <c r="G636" t="s">
        <v>32</v>
      </c>
      <c r="H636" t="s">
        <v>23</v>
      </c>
      <c r="I636">
        <v>0</v>
      </c>
      <c r="J636">
        <v>42</v>
      </c>
      <c r="K636" t="s">
        <v>48</v>
      </c>
      <c r="L636" t="s">
        <v>29</v>
      </c>
      <c r="M636" s="13">
        <v>121801005</v>
      </c>
      <c r="N636" s="13">
        <v>0</v>
      </c>
      <c r="O636">
        <v>162727</v>
      </c>
      <c r="P636">
        <v>129</v>
      </c>
      <c r="Q636">
        <v>162856</v>
      </c>
      <c r="R636">
        <v>9.9020231370000005</v>
      </c>
      <c r="S636">
        <v>15.30669118</v>
      </c>
      <c r="T636" s="11">
        <v>1644674</v>
      </c>
    </row>
    <row r="637" spans="1:20" x14ac:dyDescent="0.3">
      <c r="A637" t="str">
        <f>VLOOKUP(B637,Table14[#All],2,FALSE)</f>
        <v>CENTRAL INDIA</v>
      </c>
      <c r="B637" t="s">
        <v>35</v>
      </c>
      <c r="C637" t="s">
        <v>915</v>
      </c>
      <c r="D637" t="s">
        <v>33</v>
      </c>
      <c r="E637">
        <v>0</v>
      </c>
      <c r="F637" t="s">
        <v>33</v>
      </c>
      <c r="G637" t="s">
        <v>2885</v>
      </c>
      <c r="H637" t="s">
        <v>34</v>
      </c>
      <c r="K637" t="s">
        <v>34</v>
      </c>
      <c r="L637" t="s">
        <v>34</v>
      </c>
      <c r="M637" s="13"/>
      <c r="N637" s="13"/>
      <c r="O637">
        <v>10792</v>
      </c>
      <c r="P637">
        <v>6</v>
      </c>
      <c r="Q637">
        <v>10798</v>
      </c>
      <c r="R637">
        <v>0.65654348500000004</v>
      </c>
      <c r="S637">
        <v>1.0148944550000001</v>
      </c>
      <c r="T637" s="11">
        <v>1644674</v>
      </c>
    </row>
    <row r="638" spans="1:20" x14ac:dyDescent="0.3">
      <c r="A638" t="str">
        <f>VLOOKUP(B638,Table14[#All],2,FALSE)</f>
        <v>EAST INDIA</v>
      </c>
      <c r="B638" t="s">
        <v>309</v>
      </c>
      <c r="C638" t="s">
        <v>919</v>
      </c>
      <c r="D638" t="s">
        <v>920</v>
      </c>
      <c r="E638">
        <v>1</v>
      </c>
      <c r="F638" t="s">
        <v>312</v>
      </c>
      <c r="G638" t="s">
        <v>313</v>
      </c>
      <c r="H638" t="s">
        <v>23</v>
      </c>
      <c r="I638">
        <v>1</v>
      </c>
      <c r="J638">
        <v>58</v>
      </c>
      <c r="K638" t="s">
        <v>38</v>
      </c>
      <c r="L638" t="s">
        <v>25</v>
      </c>
      <c r="M638" s="13">
        <v>14529286</v>
      </c>
      <c r="N638" s="13">
        <v>0</v>
      </c>
      <c r="O638">
        <v>521954</v>
      </c>
      <c r="P638">
        <v>930</v>
      </c>
      <c r="Q638">
        <v>522884</v>
      </c>
      <c r="R638">
        <v>34.756910220000002</v>
      </c>
      <c r="S638">
        <v>46.141722690000002</v>
      </c>
      <c r="T638" s="11">
        <v>1504403</v>
      </c>
    </row>
    <row r="639" spans="1:20" x14ac:dyDescent="0.3">
      <c r="A639" t="str">
        <f>VLOOKUP(B639,Table14[#All],2,FALSE)</f>
        <v>EAST INDIA</v>
      </c>
      <c r="B639" t="s">
        <v>309</v>
      </c>
      <c r="C639" t="s">
        <v>919</v>
      </c>
      <c r="D639" t="s">
        <v>921</v>
      </c>
      <c r="E639">
        <v>0</v>
      </c>
      <c r="F639" t="s">
        <v>21</v>
      </c>
      <c r="G639" t="s">
        <v>22</v>
      </c>
      <c r="H639" t="s">
        <v>23</v>
      </c>
      <c r="I639">
        <v>7</v>
      </c>
      <c r="J639">
        <v>59</v>
      </c>
      <c r="K639" t="s">
        <v>48</v>
      </c>
      <c r="L639" t="s">
        <v>52</v>
      </c>
      <c r="M639" s="13">
        <v>3628704</v>
      </c>
      <c r="N639" s="13">
        <v>0</v>
      </c>
      <c r="O639">
        <v>483978</v>
      </c>
      <c r="P639">
        <v>3494</v>
      </c>
      <c r="Q639">
        <v>487472</v>
      </c>
      <c r="R639">
        <v>32.403019669999999</v>
      </c>
      <c r="S639">
        <v>43.016802669999997</v>
      </c>
      <c r="T639" s="11">
        <v>1504403</v>
      </c>
    </row>
    <row r="640" spans="1:20" x14ac:dyDescent="0.3">
      <c r="A640" t="str">
        <f>VLOOKUP(B640,Table14[#All],2,FALSE)</f>
        <v>EAST INDIA</v>
      </c>
      <c r="B640" t="s">
        <v>309</v>
      </c>
      <c r="C640" t="s">
        <v>919</v>
      </c>
      <c r="D640" t="s">
        <v>922</v>
      </c>
      <c r="E640">
        <v>0</v>
      </c>
      <c r="F640" t="s">
        <v>31</v>
      </c>
      <c r="G640" t="s">
        <v>32</v>
      </c>
      <c r="H640" t="s">
        <v>23</v>
      </c>
      <c r="I640">
        <v>0</v>
      </c>
      <c r="J640">
        <v>77</v>
      </c>
      <c r="K640" t="s">
        <v>48</v>
      </c>
      <c r="L640" t="s">
        <v>25</v>
      </c>
      <c r="M640" s="13">
        <v>154100240</v>
      </c>
      <c r="N640" s="13">
        <v>0</v>
      </c>
      <c r="O640">
        <v>79987</v>
      </c>
      <c r="P640">
        <v>362</v>
      </c>
      <c r="Q640">
        <v>80349</v>
      </c>
      <c r="R640">
        <v>5.340922612</v>
      </c>
      <c r="S640">
        <v>7.0903704779999996</v>
      </c>
      <c r="T640" s="11">
        <v>1504403</v>
      </c>
    </row>
    <row r="641" spans="1:20" x14ac:dyDescent="0.3">
      <c r="A641" t="str">
        <f>VLOOKUP(B641,Table14[#All],2,FALSE)</f>
        <v>NORTH EAST INDIA</v>
      </c>
      <c r="B641" t="s">
        <v>347</v>
      </c>
      <c r="C641" t="s">
        <v>923</v>
      </c>
      <c r="D641" t="s">
        <v>924</v>
      </c>
      <c r="E641">
        <v>1</v>
      </c>
      <c r="F641" t="s">
        <v>523</v>
      </c>
      <c r="G641" t="s">
        <v>524</v>
      </c>
      <c r="H641" t="s">
        <v>23</v>
      </c>
      <c r="I641">
        <v>7</v>
      </c>
      <c r="J641">
        <v>63</v>
      </c>
      <c r="K641" t="s">
        <v>48</v>
      </c>
      <c r="L641" t="s">
        <v>29</v>
      </c>
      <c r="M641" s="13">
        <v>788064044</v>
      </c>
      <c r="N641" s="13">
        <v>10159381</v>
      </c>
      <c r="O641">
        <v>718131</v>
      </c>
      <c r="P641">
        <v>633</v>
      </c>
      <c r="Q641">
        <v>718764</v>
      </c>
      <c r="R641">
        <v>38.673041470000001</v>
      </c>
      <c r="S641">
        <v>42.655148959999998</v>
      </c>
      <c r="T641" s="11">
        <v>1858566</v>
      </c>
    </row>
    <row r="642" spans="1:20" x14ac:dyDescent="0.3">
      <c r="A642" t="str">
        <f>VLOOKUP(B642,Table14[#All],2,FALSE)</f>
        <v>NORTH EAST INDIA</v>
      </c>
      <c r="B642" t="s">
        <v>347</v>
      </c>
      <c r="C642" t="s">
        <v>923</v>
      </c>
      <c r="D642" t="s">
        <v>925</v>
      </c>
      <c r="E642">
        <v>0</v>
      </c>
      <c r="F642" t="s">
        <v>31</v>
      </c>
      <c r="G642" t="s">
        <v>32</v>
      </c>
      <c r="H642" t="s">
        <v>23</v>
      </c>
      <c r="I642">
        <v>1</v>
      </c>
      <c r="J642">
        <v>52</v>
      </c>
      <c r="K642" t="s">
        <v>48</v>
      </c>
      <c r="L642" t="s">
        <v>29</v>
      </c>
      <c r="M642" s="13">
        <v>37395652</v>
      </c>
      <c r="N642" s="13">
        <v>2210543</v>
      </c>
      <c r="O642">
        <v>492086</v>
      </c>
      <c r="P642">
        <v>420</v>
      </c>
      <c r="Q642">
        <v>492506</v>
      </c>
      <c r="R642">
        <v>26.499247270000001</v>
      </c>
      <c r="S642">
        <v>29.227836669999999</v>
      </c>
      <c r="T642" s="11">
        <v>1858566</v>
      </c>
    </row>
    <row r="643" spans="1:20" x14ac:dyDescent="0.3">
      <c r="A643" t="str">
        <f>VLOOKUP(B643,Table14[#All],2,FALSE)</f>
        <v>NORTH EAST INDIA</v>
      </c>
      <c r="B643" t="s">
        <v>347</v>
      </c>
      <c r="C643" t="s">
        <v>923</v>
      </c>
      <c r="D643" t="s">
        <v>926</v>
      </c>
      <c r="E643">
        <v>0</v>
      </c>
      <c r="F643" t="s">
        <v>521</v>
      </c>
      <c r="G643" t="s">
        <v>42</v>
      </c>
      <c r="H643" t="s">
        <v>23</v>
      </c>
      <c r="I643">
        <v>0</v>
      </c>
      <c r="J643">
        <v>50</v>
      </c>
      <c r="K643" t="s">
        <v>48</v>
      </c>
      <c r="L643" t="s">
        <v>52</v>
      </c>
      <c r="M643" s="13">
        <v>12133685</v>
      </c>
      <c r="N643" s="13">
        <v>1391293</v>
      </c>
      <c r="O643">
        <v>398770</v>
      </c>
      <c r="P643">
        <v>963</v>
      </c>
      <c r="Q643">
        <v>399733</v>
      </c>
      <c r="R643">
        <v>21.507603169999999</v>
      </c>
      <c r="S643">
        <v>23.722210159999999</v>
      </c>
      <c r="T643" s="11">
        <v>1858566</v>
      </c>
    </row>
    <row r="644" spans="1:20" x14ac:dyDescent="0.3">
      <c r="A644" t="str">
        <f>VLOOKUP(B644,Table14[#All],2,FALSE)</f>
        <v>WEST INDIA</v>
      </c>
      <c r="B644" t="s">
        <v>45</v>
      </c>
      <c r="C644" t="s">
        <v>927</v>
      </c>
      <c r="D644" t="s">
        <v>928</v>
      </c>
      <c r="E644">
        <v>1</v>
      </c>
      <c r="F644" t="s">
        <v>21</v>
      </c>
      <c r="G644" t="s">
        <v>22</v>
      </c>
      <c r="H644" t="s">
        <v>23</v>
      </c>
      <c r="I644">
        <v>2</v>
      </c>
      <c r="J644">
        <v>66</v>
      </c>
      <c r="K644" t="s">
        <v>48</v>
      </c>
      <c r="L644" t="s">
        <v>29</v>
      </c>
      <c r="M644" s="13">
        <v>158651112</v>
      </c>
      <c r="N644" s="13">
        <v>1000000</v>
      </c>
      <c r="O644">
        <v>610268</v>
      </c>
      <c r="P644">
        <v>3265</v>
      </c>
      <c r="Q644">
        <v>613533</v>
      </c>
      <c r="R644">
        <v>32.152902279999999</v>
      </c>
      <c r="S644">
        <v>56.360958979999999</v>
      </c>
      <c r="T644" s="11">
        <v>1908173</v>
      </c>
    </row>
    <row r="645" spans="1:20" x14ac:dyDescent="0.3">
      <c r="A645" t="str">
        <f>VLOOKUP(B645,Table14[#All],2,FALSE)</f>
        <v>WEST INDIA</v>
      </c>
      <c r="B645" t="s">
        <v>45</v>
      </c>
      <c r="C645" t="s">
        <v>927</v>
      </c>
      <c r="D645" t="s">
        <v>929</v>
      </c>
      <c r="E645">
        <v>0</v>
      </c>
      <c r="F645" t="s">
        <v>31</v>
      </c>
      <c r="G645" t="s">
        <v>32</v>
      </c>
      <c r="H645" t="s">
        <v>23</v>
      </c>
      <c r="I645">
        <v>1</v>
      </c>
      <c r="J645">
        <v>45</v>
      </c>
      <c r="K645" t="s">
        <v>48</v>
      </c>
      <c r="L645" t="s">
        <v>52</v>
      </c>
      <c r="M645" s="13">
        <v>420966036</v>
      </c>
      <c r="N645" s="13">
        <v>585784500</v>
      </c>
      <c r="O645">
        <v>382636</v>
      </c>
      <c r="P645">
        <v>1654</v>
      </c>
      <c r="Q645">
        <v>384290</v>
      </c>
      <c r="R645">
        <v>20.139159289999998</v>
      </c>
      <c r="S645">
        <v>35.302017859999999</v>
      </c>
      <c r="T645" s="11">
        <v>1908173</v>
      </c>
    </row>
    <row r="646" spans="1:20" x14ac:dyDescent="0.3">
      <c r="A646" t="str">
        <f>VLOOKUP(B646,Table14[#All],2,FALSE)</f>
        <v>WEST INDIA</v>
      </c>
      <c r="B646" t="s">
        <v>45</v>
      </c>
      <c r="C646" t="s">
        <v>927</v>
      </c>
      <c r="D646" t="s">
        <v>930</v>
      </c>
      <c r="E646">
        <v>0</v>
      </c>
      <c r="F646" t="s">
        <v>54</v>
      </c>
      <c r="G646" t="s">
        <v>55</v>
      </c>
      <c r="H646" t="s">
        <v>23</v>
      </c>
      <c r="I646">
        <v>1</v>
      </c>
      <c r="J646">
        <v>46</v>
      </c>
      <c r="K646" t="s">
        <v>48</v>
      </c>
      <c r="L646" t="s">
        <v>314</v>
      </c>
      <c r="M646" s="13">
        <v>117652383</v>
      </c>
      <c r="N646" s="13">
        <v>0</v>
      </c>
      <c r="O646">
        <v>39336</v>
      </c>
      <c r="P646">
        <v>113</v>
      </c>
      <c r="Q646">
        <v>39449</v>
      </c>
      <c r="R646">
        <v>2.0673702020000002</v>
      </c>
      <c r="S646">
        <v>3.623902008</v>
      </c>
      <c r="T646" s="11">
        <v>1908173</v>
      </c>
    </row>
    <row r="647" spans="1:20" x14ac:dyDescent="0.3">
      <c r="A647" t="str">
        <f>VLOOKUP(B647,Table14[#All],2,FALSE)</f>
        <v>EAST INDIA</v>
      </c>
      <c r="B647" t="s">
        <v>101</v>
      </c>
      <c r="C647" t="s">
        <v>931</v>
      </c>
      <c r="D647" t="s">
        <v>932</v>
      </c>
      <c r="E647">
        <v>1</v>
      </c>
      <c r="F647" t="s">
        <v>105</v>
      </c>
      <c r="G647" t="s">
        <v>2923</v>
      </c>
      <c r="H647" t="s">
        <v>23</v>
      </c>
      <c r="I647">
        <v>0</v>
      </c>
      <c r="J647">
        <v>31</v>
      </c>
      <c r="K647" t="s">
        <v>48</v>
      </c>
      <c r="L647" t="s">
        <v>52</v>
      </c>
      <c r="M647" s="13">
        <v>13794320</v>
      </c>
      <c r="N647" s="13">
        <v>0</v>
      </c>
      <c r="O647">
        <v>790725</v>
      </c>
      <c r="P647">
        <v>402</v>
      </c>
      <c r="Q647">
        <v>791127</v>
      </c>
      <c r="R647">
        <v>46.017426810000003</v>
      </c>
      <c r="S647">
        <v>56.133259260000003</v>
      </c>
      <c r="T647" s="11">
        <v>1719190</v>
      </c>
    </row>
    <row r="648" spans="1:20" x14ac:dyDescent="0.3">
      <c r="A648" t="str">
        <f>VLOOKUP(B648,Table14[#All],2,FALSE)</f>
        <v>EAST INDIA</v>
      </c>
      <c r="B648" t="s">
        <v>101</v>
      </c>
      <c r="C648" t="s">
        <v>931</v>
      </c>
      <c r="D648" t="s">
        <v>933</v>
      </c>
      <c r="E648">
        <v>0</v>
      </c>
      <c r="F648" t="s">
        <v>21</v>
      </c>
      <c r="G648" t="s">
        <v>22</v>
      </c>
      <c r="H648" t="s">
        <v>23</v>
      </c>
      <c r="I648">
        <v>4</v>
      </c>
      <c r="J648">
        <v>43</v>
      </c>
      <c r="K648" t="s">
        <v>48</v>
      </c>
      <c r="L648" t="s">
        <v>29</v>
      </c>
      <c r="M648" s="13">
        <v>4559455</v>
      </c>
      <c r="N648" s="13">
        <v>935601</v>
      </c>
      <c r="O648">
        <v>470047</v>
      </c>
      <c r="P648">
        <v>486</v>
      </c>
      <c r="Q648">
        <v>470533</v>
      </c>
      <c r="R648">
        <v>27.369458869999999</v>
      </c>
      <c r="S648">
        <v>33.385980859999997</v>
      </c>
      <c r="T648" s="11">
        <v>1719190</v>
      </c>
    </row>
    <row r="649" spans="1:20" x14ac:dyDescent="0.3">
      <c r="A649" t="str">
        <f>VLOOKUP(B649,Table14[#All],2,FALSE)</f>
        <v>EAST INDIA</v>
      </c>
      <c r="B649" t="s">
        <v>101</v>
      </c>
      <c r="C649" t="s">
        <v>931</v>
      </c>
      <c r="D649" t="s">
        <v>934</v>
      </c>
      <c r="E649">
        <v>0</v>
      </c>
      <c r="F649" t="s">
        <v>87</v>
      </c>
      <c r="G649" t="s">
        <v>88</v>
      </c>
      <c r="H649" t="s">
        <v>23</v>
      </c>
      <c r="I649">
        <v>0</v>
      </c>
      <c r="J649">
        <v>48</v>
      </c>
      <c r="K649" t="s">
        <v>48</v>
      </c>
      <c r="L649" t="s">
        <v>79</v>
      </c>
      <c r="M649" s="13">
        <v>36020256</v>
      </c>
      <c r="N649" s="13">
        <v>0</v>
      </c>
      <c r="O649">
        <v>93833</v>
      </c>
      <c r="P649">
        <v>108</v>
      </c>
      <c r="Q649">
        <v>93941</v>
      </c>
      <c r="R649">
        <v>5.4642593310000001</v>
      </c>
      <c r="S649">
        <v>6.665446266</v>
      </c>
      <c r="T649" s="11">
        <v>1719190</v>
      </c>
    </row>
    <row r="650" spans="1:20" x14ac:dyDescent="0.3">
      <c r="A650" t="str">
        <f>VLOOKUP(B650,Table14[#All],2,FALSE)</f>
        <v>EAST INDIA</v>
      </c>
      <c r="B650" t="s">
        <v>101</v>
      </c>
      <c r="C650" t="s">
        <v>931</v>
      </c>
      <c r="D650" t="s">
        <v>935</v>
      </c>
      <c r="E650">
        <v>0</v>
      </c>
      <c r="F650" t="s">
        <v>31</v>
      </c>
      <c r="G650" t="s">
        <v>32</v>
      </c>
      <c r="H650" t="s">
        <v>23</v>
      </c>
      <c r="I650">
        <v>0</v>
      </c>
      <c r="J650">
        <v>49</v>
      </c>
      <c r="K650" t="s">
        <v>48</v>
      </c>
      <c r="L650" t="s">
        <v>29</v>
      </c>
      <c r="M650" s="13">
        <v>12534000</v>
      </c>
      <c r="N650" s="13">
        <v>500000</v>
      </c>
      <c r="O650">
        <v>19819</v>
      </c>
      <c r="P650">
        <v>9</v>
      </c>
      <c r="Q650">
        <v>19828</v>
      </c>
      <c r="R650">
        <v>1.1533338369999999</v>
      </c>
      <c r="S650">
        <v>1.406866741</v>
      </c>
      <c r="T650" s="11">
        <v>1719190</v>
      </c>
    </row>
    <row r="651" spans="1:20" x14ac:dyDescent="0.3">
      <c r="A651" t="str">
        <f>VLOOKUP(B651,Table14[#All],2,FALSE)</f>
        <v>EAST INDIA</v>
      </c>
      <c r="B651" t="s">
        <v>101</v>
      </c>
      <c r="C651" t="s">
        <v>931</v>
      </c>
      <c r="D651" t="s">
        <v>33</v>
      </c>
      <c r="E651">
        <v>0</v>
      </c>
      <c r="F651" t="s">
        <v>33</v>
      </c>
      <c r="G651" t="s">
        <v>2885</v>
      </c>
      <c r="H651" t="s">
        <v>34</v>
      </c>
      <c r="K651" t="s">
        <v>34</v>
      </c>
      <c r="L651" t="s">
        <v>34</v>
      </c>
      <c r="M651" s="13"/>
      <c r="N651" s="13"/>
      <c r="O651">
        <v>16242</v>
      </c>
      <c r="P651">
        <v>5</v>
      </c>
      <c r="Q651">
        <v>16247</v>
      </c>
      <c r="R651">
        <v>0.94503806999999995</v>
      </c>
      <c r="S651">
        <v>1.152782124</v>
      </c>
      <c r="T651" s="11">
        <v>1719190</v>
      </c>
    </row>
    <row r="652" spans="1:20" x14ac:dyDescent="0.3">
      <c r="A652" t="str">
        <f>VLOOKUP(B652,Table14[#All],2,FALSE)</f>
        <v>NORTH EAST INDIA</v>
      </c>
      <c r="B652" t="s">
        <v>347</v>
      </c>
      <c r="C652" t="s">
        <v>936</v>
      </c>
      <c r="D652" t="s">
        <v>937</v>
      </c>
      <c r="E652">
        <v>1</v>
      </c>
      <c r="F652" t="s">
        <v>21</v>
      </c>
      <c r="G652" t="s">
        <v>22</v>
      </c>
      <c r="H652" t="s">
        <v>23</v>
      </c>
      <c r="I652">
        <v>0</v>
      </c>
      <c r="J652">
        <v>48</v>
      </c>
      <c r="K652" t="s">
        <v>48</v>
      </c>
      <c r="L652" t="s">
        <v>61</v>
      </c>
      <c r="M652" s="13">
        <v>4370067</v>
      </c>
      <c r="N652" s="13">
        <v>0</v>
      </c>
      <c r="O652">
        <v>657983</v>
      </c>
      <c r="P652">
        <v>1600</v>
      </c>
      <c r="Q652">
        <v>659583</v>
      </c>
      <c r="R652">
        <v>50.184392070000001</v>
      </c>
      <c r="S652">
        <v>64.920097799999994</v>
      </c>
      <c r="T652" s="11">
        <v>1314319</v>
      </c>
    </row>
    <row r="653" spans="1:20" x14ac:dyDescent="0.3">
      <c r="A653" t="str">
        <f>VLOOKUP(B653,Table14[#All],2,FALSE)</f>
        <v>NORTH EAST INDIA</v>
      </c>
      <c r="B653" t="s">
        <v>347</v>
      </c>
      <c r="C653" t="s">
        <v>936</v>
      </c>
      <c r="D653" t="s">
        <v>938</v>
      </c>
      <c r="E653">
        <v>0</v>
      </c>
      <c r="F653" t="s">
        <v>31</v>
      </c>
      <c r="G653" t="s">
        <v>32</v>
      </c>
      <c r="H653" t="s">
        <v>23</v>
      </c>
      <c r="I653">
        <v>0</v>
      </c>
      <c r="J653">
        <v>67</v>
      </c>
      <c r="K653" t="s">
        <v>48</v>
      </c>
      <c r="L653" t="s">
        <v>52</v>
      </c>
      <c r="M653" s="13">
        <v>57488181</v>
      </c>
      <c r="N653" s="13">
        <v>0</v>
      </c>
      <c r="O653">
        <v>294663</v>
      </c>
      <c r="P653">
        <v>354</v>
      </c>
      <c r="Q653">
        <v>295017</v>
      </c>
      <c r="R653">
        <v>22.446377170000002</v>
      </c>
      <c r="S653">
        <v>29.037334940000001</v>
      </c>
      <c r="T653" s="11">
        <v>1314319</v>
      </c>
    </row>
    <row r="654" spans="1:20" x14ac:dyDescent="0.3">
      <c r="A654" t="str">
        <f>VLOOKUP(B654,Table14[#All],2,FALSE)</f>
        <v>NORTH EAST INDIA</v>
      </c>
      <c r="B654" t="s">
        <v>347</v>
      </c>
      <c r="C654" t="s">
        <v>936</v>
      </c>
      <c r="D654" t="s">
        <v>33</v>
      </c>
      <c r="E654">
        <v>0</v>
      </c>
      <c r="F654" t="s">
        <v>33</v>
      </c>
      <c r="G654" t="s">
        <v>2885</v>
      </c>
      <c r="H654" t="s">
        <v>34</v>
      </c>
      <c r="K654" t="s">
        <v>34</v>
      </c>
      <c r="L654" t="s">
        <v>34</v>
      </c>
      <c r="M654" s="13"/>
      <c r="N654" s="13"/>
      <c r="O654">
        <v>21240</v>
      </c>
      <c r="P654">
        <v>48</v>
      </c>
      <c r="Q654">
        <v>21288</v>
      </c>
      <c r="R654">
        <v>1.6196981100000001</v>
      </c>
      <c r="S654">
        <v>2.095292089</v>
      </c>
      <c r="T654" s="11">
        <v>1314319</v>
      </c>
    </row>
    <row r="655" spans="1:20" x14ac:dyDescent="0.3">
      <c r="A655" t="str">
        <f>VLOOKUP(B655,Table14[#All],2,FALSE)</f>
        <v>SOUTH INDIA</v>
      </c>
      <c r="B655" t="s">
        <v>228</v>
      </c>
      <c r="C655" t="s">
        <v>939</v>
      </c>
      <c r="D655" t="s">
        <v>940</v>
      </c>
      <c r="E655">
        <v>1</v>
      </c>
      <c r="F655" t="s">
        <v>231</v>
      </c>
      <c r="G655" t="s">
        <v>232</v>
      </c>
      <c r="H655" t="s">
        <v>23</v>
      </c>
      <c r="I655">
        <v>0</v>
      </c>
      <c r="J655">
        <v>52</v>
      </c>
      <c r="K655" t="s">
        <v>48</v>
      </c>
      <c r="L655" t="s">
        <v>210</v>
      </c>
      <c r="M655" s="13">
        <v>148076407</v>
      </c>
      <c r="N655" s="13">
        <v>31474526</v>
      </c>
      <c r="O655">
        <v>743813</v>
      </c>
      <c r="P655">
        <v>2710</v>
      </c>
      <c r="Q655">
        <v>746523</v>
      </c>
      <c r="R655">
        <v>48.416382329999998</v>
      </c>
      <c r="S655">
        <v>64.303821670000005</v>
      </c>
      <c r="T655" s="11">
        <v>1541881</v>
      </c>
    </row>
    <row r="656" spans="1:20" x14ac:dyDescent="0.3">
      <c r="A656" t="str">
        <f>VLOOKUP(B656,Table14[#All],2,FALSE)</f>
        <v>SOUTH INDIA</v>
      </c>
      <c r="B656" t="s">
        <v>228</v>
      </c>
      <c r="C656" t="s">
        <v>939</v>
      </c>
      <c r="D656" t="s">
        <v>941</v>
      </c>
      <c r="E656">
        <v>0</v>
      </c>
      <c r="F656" t="s">
        <v>234</v>
      </c>
      <c r="G656" t="s">
        <v>235</v>
      </c>
      <c r="H656" t="s">
        <v>23</v>
      </c>
      <c r="J656">
        <v>48</v>
      </c>
      <c r="K656" t="s">
        <v>48</v>
      </c>
      <c r="L656" t="s">
        <v>711</v>
      </c>
      <c r="M656" s="13" t="s">
        <v>711</v>
      </c>
      <c r="N656" s="13" t="s">
        <v>711</v>
      </c>
      <c r="O656">
        <v>206782</v>
      </c>
      <c r="P656">
        <v>769</v>
      </c>
      <c r="Q656">
        <v>207551</v>
      </c>
      <c r="R656">
        <v>13.460896139999999</v>
      </c>
      <c r="S656">
        <v>17.877978970000001</v>
      </c>
      <c r="T656" s="11">
        <v>1541881</v>
      </c>
    </row>
    <row r="657" spans="1:20" x14ac:dyDescent="0.3">
      <c r="A657" t="str">
        <f>VLOOKUP(B657,Table14[#All],2,FALSE)</f>
        <v>SOUTH INDIA</v>
      </c>
      <c r="B657" t="s">
        <v>228</v>
      </c>
      <c r="C657" t="s">
        <v>939</v>
      </c>
      <c r="D657" t="s">
        <v>942</v>
      </c>
      <c r="E657">
        <v>0</v>
      </c>
      <c r="F657" t="s">
        <v>155</v>
      </c>
      <c r="G657" t="s">
        <v>237</v>
      </c>
      <c r="H657" t="s">
        <v>23</v>
      </c>
      <c r="I657">
        <v>1</v>
      </c>
      <c r="J657">
        <v>42</v>
      </c>
      <c r="K657" t="s">
        <v>48</v>
      </c>
      <c r="L657" t="s">
        <v>29</v>
      </c>
      <c r="M657" s="13">
        <v>38770497</v>
      </c>
      <c r="N657" s="13">
        <v>8000000</v>
      </c>
      <c r="O657">
        <v>62719</v>
      </c>
      <c r="P657">
        <v>156</v>
      </c>
      <c r="Q657">
        <v>62875</v>
      </c>
      <c r="R657">
        <v>4.0778114519999997</v>
      </c>
      <c r="S657">
        <v>5.4159118849999999</v>
      </c>
      <c r="T657" s="11">
        <v>1541881</v>
      </c>
    </row>
    <row r="658" spans="1:20" x14ac:dyDescent="0.3">
      <c r="A658" t="str">
        <f>VLOOKUP(B658,Table14[#All],2,FALSE)</f>
        <v>SOUTH INDIA</v>
      </c>
      <c r="B658" t="s">
        <v>228</v>
      </c>
      <c r="C658" t="s">
        <v>939</v>
      </c>
      <c r="D658" t="s">
        <v>943</v>
      </c>
      <c r="E658">
        <v>0</v>
      </c>
      <c r="F658" t="s">
        <v>239</v>
      </c>
      <c r="G658" t="s">
        <v>240</v>
      </c>
      <c r="H658" t="s">
        <v>23</v>
      </c>
      <c r="J658">
        <v>56</v>
      </c>
      <c r="K658" t="s">
        <v>48</v>
      </c>
      <c r="L658" t="s">
        <v>711</v>
      </c>
      <c r="M658" s="13" t="s">
        <v>711</v>
      </c>
      <c r="N658" s="13" t="s">
        <v>711</v>
      </c>
      <c r="O658">
        <v>54574</v>
      </c>
      <c r="P658">
        <v>383</v>
      </c>
      <c r="Q658">
        <v>54957</v>
      </c>
      <c r="R658">
        <v>3.5642828469999999</v>
      </c>
      <c r="S658">
        <v>4.7338730729999998</v>
      </c>
      <c r="T658" s="11">
        <v>1541881</v>
      </c>
    </row>
    <row r="659" spans="1:20" x14ac:dyDescent="0.3">
      <c r="A659" t="str">
        <f>VLOOKUP(B659,Table14[#All],2,FALSE)</f>
        <v>SOUTH INDIA</v>
      </c>
      <c r="B659" t="s">
        <v>228</v>
      </c>
      <c r="C659" t="s">
        <v>939</v>
      </c>
      <c r="D659" t="s">
        <v>944</v>
      </c>
      <c r="E659">
        <v>0</v>
      </c>
      <c r="F659" t="s">
        <v>242</v>
      </c>
      <c r="G659" t="s">
        <v>243</v>
      </c>
      <c r="H659" t="s">
        <v>23</v>
      </c>
      <c r="I659">
        <v>0</v>
      </c>
      <c r="J659">
        <v>52</v>
      </c>
      <c r="K659" t="s">
        <v>48</v>
      </c>
      <c r="L659" t="s">
        <v>79</v>
      </c>
      <c r="M659" s="13">
        <v>58904398</v>
      </c>
      <c r="N659" s="13">
        <v>25302234</v>
      </c>
      <c r="O659">
        <v>38586</v>
      </c>
      <c r="P659">
        <v>198</v>
      </c>
      <c r="Q659">
        <v>38784</v>
      </c>
      <c r="R659">
        <v>2.5153692150000002</v>
      </c>
      <c r="S659">
        <v>3.3407670220000001</v>
      </c>
      <c r="T659" s="11">
        <v>1541881</v>
      </c>
    </row>
    <row r="660" spans="1:20" x14ac:dyDescent="0.3">
      <c r="A660" t="str">
        <f>VLOOKUP(B660,Table14[#All],2,FALSE)</f>
        <v>SOUTH INDIA</v>
      </c>
      <c r="B660" t="s">
        <v>228</v>
      </c>
      <c r="C660" t="s">
        <v>939</v>
      </c>
      <c r="D660" t="s">
        <v>33</v>
      </c>
      <c r="E660">
        <v>0</v>
      </c>
      <c r="F660" t="s">
        <v>33</v>
      </c>
      <c r="G660" t="s">
        <v>2885</v>
      </c>
      <c r="H660" t="s">
        <v>34</v>
      </c>
      <c r="K660" t="s">
        <v>34</v>
      </c>
      <c r="L660" t="s">
        <v>34</v>
      </c>
      <c r="M660" s="13"/>
      <c r="N660" s="13"/>
      <c r="O660">
        <v>14051</v>
      </c>
      <c r="P660">
        <v>126</v>
      </c>
      <c r="Q660">
        <v>14177</v>
      </c>
      <c r="R660">
        <v>0.91946135900000003</v>
      </c>
      <c r="S660">
        <v>1.221175074</v>
      </c>
      <c r="T660" s="11">
        <v>1541881</v>
      </c>
    </row>
    <row r="661" spans="1:20" x14ac:dyDescent="0.3">
      <c r="A661" t="str">
        <f>VLOOKUP(B661,Table14[#All],2,FALSE)</f>
        <v>WEST INDIA</v>
      </c>
      <c r="B661" t="s">
        <v>45</v>
      </c>
      <c r="C661" t="s">
        <v>945</v>
      </c>
      <c r="D661" t="s">
        <v>946</v>
      </c>
      <c r="E661">
        <v>1</v>
      </c>
      <c r="F661" t="s">
        <v>21</v>
      </c>
      <c r="G661" t="s">
        <v>22</v>
      </c>
      <c r="H661" t="s">
        <v>44</v>
      </c>
      <c r="I661">
        <v>0</v>
      </c>
      <c r="J661">
        <v>40</v>
      </c>
      <c r="K661" t="s">
        <v>24</v>
      </c>
      <c r="L661" t="s">
        <v>79</v>
      </c>
      <c r="M661" s="13">
        <v>122885349</v>
      </c>
      <c r="N661" s="13">
        <v>1449572</v>
      </c>
      <c r="O661">
        <v>565452</v>
      </c>
      <c r="P661">
        <v>2018</v>
      </c>
      <c r="Q661">
        <v>567470</v>
      </c>
      <c r="R661">
        <v>32.746160269999997</v>
      </c>
      <c r="S661">
        <v>49.83481192</v>
      </c>
      <c r="T661" s="11">
        <v>1732936</v>
      </c>
    </row>
    <row r="662" spans="1:20" x14ac:dyDescent="0.3">
      <c r="A662" t="str">
        <f>VLOOKUP(B662,Table14[#All],2,FALSE)</f>
        <v>WEST INDIA</v>
      </c>
      <c r="B662" t="s">
        <v>45</v>
      </c>
      <c r="C662" t="s">
        <v>945</v>
      </c>
      <c r="D662" t="s">
        <v>947</v>
      </c>
      <c r="E662">
        <v>0</v>
      </c>
      <c r="F662" t="s">
        <v>50</v>
      </c>
      <c r="G662" t="s">
        <v>51</v>
      </c>
      <c r="H662" t="s">
        <v>23</v>
      </c>
      <c r="I662">
        <v>1</v>
      </c>
      <c r="J662">
        <v>44</v>
      </c>
      <c r="K662" t="s">
        <v>24</v>
      </c>
      <c r="L662" t="s">
        <v>25</v>
      </c>
      <c r="M662" s="13">
        <v>11989452</v>
      </c>
      <c r="N662" s="13">
        <v>12518538</v>
      </c>
      <c r="O662">
        <v>368111</v>
      </c>
      <c r="P662">
        <v>580</v>
      </c>
      <c r="Q662">
        <v>368691</v>
      </c>
      <c r="R662">
        <v>21.27551162</v>
      </c>
      <c r="S662">
        <v>32.378181470000001</v>
      </c>
      <c r="T662" s="11">
        <v>1732936</v>
      </c>
    </row>
    <row r="663" spans="1:20" x14ac:dyDescent="0.3">
      <c r="A663" t="str">
        <f>VLOOKUP(B663,Table14[#All],2,FALSE)</f>
        <v>WEST INDIA</v>
      </c>
      <c r="B663" t="s">
        <v>45</v>
      </c>
      <c r="C663" t="s">
        <v>945</v>
      </c>
      <c r="D663" t="s">
        <v>948</v>
      </c>
      <c r="E663">
        <v>0</v>
      </c>
      <c r="F663" t="s">
        <v>87</v>
      </c>
      <c r="G663" t="s">
        <v>88</v>
      </c>
      <c r="H663" t="s">
        <v>23</v>
      </c>
      <c r="I663">
        <v>7</v>
      </c>
      <c r="J663">
        <v>70</v>
      </c>
      <c r="K663" t="s">
        <v>24</v>
      </c>
      <c r="L663" t="s">
        <v>52</v>
      </c>
      <c r="M663" s="13">
        <v>22228892</v>
      </c>
      <c r="N663" s="13">
        <v>683365</v>
      </c>
      <c r="O663">
        <v>109485</v>
      </c>
      <c r="P663">
        <v>85</v>
      </c>
      <c r="Q663">
        <v>109570</v>
      </c>
      <c r="R663">
        <v>6.3227955329999999</v>
      </c>
      <c r="S663">
        <v>9.6223594939999995</v>
      </c>
      <c r="T663" s="11">
        <v>1732936</v>
      </c>
    </row>
    <row r="664" spans="1:20" x14ac:dyDescent="0.3">
      <c r="A664" t="str">
        <f>VLOOKUP(B664,Table14[#All],2,FALSE)</f>
        <v>WEST INDIA</v>
      </c>
      <c r="B664" t="s">
        <v>45</v>
      </c>
      <c r="C664" t="s">
        <v>945</v>
      </c>
      <c r="D664" t="s">
        <v>949</v>
      </c>
      <c r="E664">
        <v>0</v>
      </c>
      <c r="F664" t="s">
        <v>54</v>
      </c>
      <c r="G664" t="s">
        <v>55</v>
      </c>
      <c r="H664" t="s">
        <v>23</v>
      </c>
      <c r="I664">
        <v>0</v>
      </c>
      <c r="J664">
        <v>53</v>
      </c>
      <c r="K664" t="s">
        <v>24</v>
      </c>
      <c r="L664" t="s">
        <v>61</v>
      </c>
      <c r="M664" s="13">
        <v>3360369</v>
      </c>
      <c r="N664" s="13">
        <v>220000</v>
      </c>
      <c r="O664">
        <v>58749</v>
      </c>
      <c r="P664">
        <v>98</v>
      </c>
      <c r="Q664">
        <v>58847</v>
      </c>
      <c r="R664">
        <v>3.3957976520000002</v>
      </c>
      <c r="S664">
        <v>5.1679016989999997</v>
      </c>
      <c r="T664" s="11">
        <v>1732936</v>
      </c>
    </row>
    <row r="665" spans="1:20" x14ac:dyDescent="0.3">
      <c r="A665" t="str">
        <f>VLOOKUP(B665,Table14[#All],2,FALSE)</f>
        <v>CENTRAL INDIA</v>
      </c>
      <c r="B665" t="s">
        <v>35</v>
      </c>
      <c r="C665" t="s">
        <v>950</v>
      </c>
      <c r="D665" t="s">
        <v>951</v>
      </c>
      <c r="E665">
        <v>1</v>
      </c>
      <c r="F665" t="s">
        <v>21</v>
      </c>
      <c r="G665" t="s">
        <v>22</v>
      </c>
      <c r="H665" t="s">
        <v>23</v>
      </c>
      <c r="I665">
        <v>3</v>
      </c>
      <c r="J665">
        <v>68</v>
      </c>
      <c r="K665" t="s">
        <v>48</v>
      </c>
      <c r="L665" t="s">
        <v>29</v>
      </c>
      <c r="M665" s="13">
        <v>103366710</v>
      </c>
      <c r="N665" s="13">
        <v>2838478</v>
      </c>
      <c r="O665">
        <v>492145</v>
      </c>
      <c r="P665">
        <v>108</v>
      </c>
      <c r="Q665">
        <v>492253</v>
      </c>
      <c r="R665">
        <v>26.108220230000001</v>
      </c>
      <c r="S665">
        <v>49.958186599999998</v>
      </c>
      <c r="T665" s="11">
        <v>1885433</v>
      </c>
    </row>
    <row r="666" spans="1:20" x14ac:dyDescent="0.3">
      <c r="A666" t="str">
        <f>VLOOKUP(B666,Table14[#All],2,FALSE)</f>
        <v>CENTRAL INDIA</v>
      </c>
      <c r="B666" t="s">
        <v>35</v>
      </c>
      <c r="C666" t="s">
        <v>950</v>
      </c>
      <c r="D666" t="s">
        <v>952</v>
      </c>
      <c r="E666">
        <v>0</v>
      </c>
      <c r="F666" t="s">
        <v>41</v>
      </c>
      <c r="G666" t="s">
        <v>42</v>
      </c>
      <c r="H666" t="s">
        <v>23</v>
      </c>
      <c r="I666">
        <v>3</v>
      </c>
      <c r="J666">
        <v>37</v>
      </c>
      <c r="K666" t="s">
        <v>48</v>
      </c>
      <c r="L666" t="s">
        <v>52</v>
      </c>
      <c r="M666" s="13">
        <v>63242772</v>
      </c>
      <c r="N666" s="13">
        <v>19391778</v>
      </c>
      <c r="O666">
        <v>386901</v>
      </c>
      <c r="P666">
        <v>31</v>
      </c>
      <c r="Q666">
        <v>386932</v>
      </c>
      <c r="R666">
        <v>20.522182440000002</v>
      </c>
      <c r="S666">
        <v>39.269280340000002</v>
      </c>
      <c r="T666" s="11">
        <v>1885433</v>
      </c>
    </row>
    <row r="667" spans="1:20" x14ac:dyDescent="0.3">
      <c r="A667" t="str">
        <f>VLOOKUP(B667,Table14[#All],2,FALSE)</f>
        <v>CENTRAL INDIA</v>
      </c>
      <c r="B667" t="s">
        <v>35</v>
      </c>
      <c r="C667" t="s">
        <v>950</v>
      </c>
      <c r="D667" t="s">
        <v>953</v>
      </c>
      <c r="E667">
        <v>0</v>
      </c>
      <c r="F667" t="s">
        <v>31</v>
      </c>
      <c r="G667" t="s">
        <v>32</v>
      </c>
      <c r="H667" t="s">
        <v>23</v>
      </c>
      <c r="I667">
        <v>0</v>
      </c>
      <c r="J667">
        <v>37</v>
      </c>
      <c r="K667" t="s">
        <v>48</v>
      </c>
      <c r="L667" t="s">
        <v>29</v>
      </c>
      <c r="M667" s="13">
        <v>64076173</v>
      </c>
      <c r="N667" s="13">
        <v>24438446</v>
      </c>
      <c r="O667">
        <v>60538</v>
      </c>
      <c r="P667">
        <v>11</v>
      </c>
      <c r="Q667">
        <v>60549</v>
      </c>
      <c r="R667">
        <v>3.2114108539999999</v>
      </c>
      <c r="S667">
        <v>6.1450478520000003</v>
      </c>
      <c r="T667" s="11">
        <v>1885433</v>
      </c>
    </row>
    <row r="668" spans="1:20" x14ac:dyDescent="0.3">
      <c r="A668" t="str">
        <f>VLOOKUP(B668,Table14[#All],2,FALSE)</f>
        <v>CENTRAL INDIA</v>
      </c>
      <c r="B668" t="s">
        <v>35</v>
      </c>
      <c r="C668" t="s">
        <v>950</v>
      </c>
      <c r="D668" t="s">
        <v>33</v>
      </c>
      <c r="E668">
        <v>0</v>
      </c>
      <c r="F668" t="s">
        <v>33</v>
      </c>
      <c r="G668" t="s">
        <v>2885</v>
      </c>
      <c r="H668" t="s">
        <v>34</v>
      </c>
      <c r="K668" t="s">
        <v>34</v>
      </c>
      <c r="L668" t="s">
        <v>34</v>
      </c>
      <c r="M668" s="13"/>
      <c r="N668" s="13"/>
      <c r="O668">
        <v>11754</v>
      </c>
      <c r="P668">
        <v>3</v>
      </c>
      <c r="Q668">
        <v>11757</v>
      </c>
      <c r="R668">
        <v>0.623570289</v>
      </c>
      <c r="S668">
        <v>1.193204307</v>
      </c>
      <c r="T668" s="11">
        <v>1885433</v>
      </c>
    </row>
    <row r="669" spans="1:20" x14ac:dyDescent="0.3">
      <c r="A669" t="str">
        <f>VLOOKUP(B669,Table14[#All],2,FALSE)</f>
        <v>EAST INDIA</v>
      </c>
      <c r="B669" t="s">
        <v>101</v>
      </c>
      <c r="C669" t="s">
        <v>954</v>
      </c>
      <c r="D669" t="s">
        <v>955</v>
      </c>
      <c r="E669">
        <v>1</v>
      </c>
      <c r="F669" t="s">
        <v>105</v>
      </c>
      <c r="G669" t="s">
        <v>2923</v>
      </c>
      <c r="H669" t="s">
        <v>23</v>
      </c>
      <c r="I669">
        <v>1</v>
      </c>
      <c r="J669">
        <v>71</v>
      </c>
      <c r="K669" t="s">
        <v>48</v>
      </c>
      <c r="L669" t="s">
        <v>29</v>
      </c>
      <c r="M669" s="13">
        <v>42518790</v>
      </c>
      <c r="N669" s="13">
        <v>0</v>
      </c>
      <c r="O669">
        <v>511707</v>
      </c>
      <c r="P669">
        <v>355</v>
      </c>
      <c r="Q669">
        <v>512062</v>
      </c>
      <c r="R669">
        <v>32.69463081</v>
      </c>
      <c r="S669">
        <v>42.505530450000002</v>
      </c>
      <c r="T669" s="11">
        <v>1566196</v>
      </c>
    </row>
    <row r="670" spans="1:20" x14ac:dyDescent="0.3">
      <c r="A670" t="str">
        <f>VLOOKUP(B670,Table14[#All],2,FALSE)</f>
        <v>EAST INDIA</v>
      </c>
      <c r="B670" t="s">
        <v>101</v>
      </c>
      <c r="C670" t="s">
        <v>954</v>
      </c>
      <c r="D670" t="s">
        <v>956</v>
      </c>
      <c r="E670">
        <v>0</v>
      </c>
      <c r="F670" t="s">
        <v>21</v>
      </c>
      <c r="G670" t="s">
        <v>22</v>
      </c>
      <c r="H670" t="s">
        <v>23</v>
      </c>
      <c r="I670">
        <v>2</v>
      </c>
      <c r="J670">
        <v>53</v>
      </c>
      <c r="K670" t="s">
        <v>38</v>
      </c>
      <c r="L670" t="s">
        <v>52</v>
      </c>
      <c r="M670" s="13">
        <v>706493</v>
      </c>
      <c r="N670" s="13">
        <v>0</v>
      </c>
      <c r="O670">
        <v>458270</v>
      </c>
      <c r="P670">
        <v>790</v>
      </c>
      <c r="Q670">
        <v>459060</v>
      </c>
      <c r="R670">
        <v>29.310507749999999</v>
      </c>
      <c r="S670">
        <v>38.105910620000003</v>
      </c>
      <c r="T670" s="11">
        <v>1566196</v>
      </c>
    </row>
    <row r="671" spans="1:20" x14ac:dyDescent="0.3">
      <c r="A671" t="str">
        <f>VLOOKUP(B671,Table14[#All],2,FALSE)</f>
        <v>EAST INDIA</v>
      </c>
      <c r="B671" t="s">
        <v>101</v>
      </c>
      <c r="C671" t="s">
        <v>954</v>
      </c>
      <c r="D671" t="s">
        <v>957</v>
      </c>
      <c r="E671">
        <v>0</v>
      </c>
      <c r="F671" t="s">
        <v>87</v>
      </c>
      <c r="G671" t="s">
        <v>88</v>
      </c>
      <c r="H671" t="s">
        <v>23</v>
      </c>
      <c r="I671">
        <v>2</v>
      </c>
      <c r="J671">
        <v>67</v>
      </c>
      <c r="K671" t="s">
        <v>48</v>
      </c>
      <c r="L671" t="s">
        <v>52</v>
      </c>
      <c r="M671" s="13">
        <v>7743732</v>
      </c>
      <c r="N671" s="13">
        <v>0</v>
      </c>
      <c r="O671">
        <v>167249</v>
      </c>
      <c r="P671">
        <v>341</v>
      </c>
      <c r="Q671">
        <v>167590</v>
      </c>
      <c r="R671">
        <v>10.70044873</v>
      </c>
      <c r="S671">
        <v>13.91140496</v>
      </c>
      <c r="T671" s="11">
        <v>1566196</v>
      </c>
    </row>
    <row r="672" spans="1:20" x14ac:dyDescent="0.3">
      <c r="A672" t="str">
        <f>VLOOKUP(B672,Table14[#All],2,FALSE)</f>
        <v>EAST INDIA</v>
      </c>
      <c r="B672" t="s">
        <v>101</v>
      </c>
      <c r="C672" t="s">
        <v>954</v>
      </c>
      <c r="D672" t="s">
        <v>958</v>
      </c>
      <c r="E672">
        <v>0</v>
      </c>
      <c r="F672" t="s">
        <v>31</v>
      </c>
      <c r="G672" t="s">
        <v>32</v>
      </c>
      <c r="H672" t="s">
        <v>23</v>
      </c>
      <c r="I672">
        <v>1</v>
      </c>
      <c r="J672">
        <v>37</v>
      </c>
      <c r="K672" t="s">
        <v>48</v>
      </c>
      <c r="L672" t="s">
        <v>79</v>
      </c>
      <c r="M672" s="13">
        <v>12367000</v>
      </c>
      <c r="N672" s="13">
        <v>5296000</v>
      </c>
      <c r="O672">
        <v>29066</v>
      </c>
      <c r="P672">
        <v>31</v>
      </c>
      <c r="Q672">
        <v>29097</v>
      </c>
      <c r="R672">
        <v>1.857813454</v>
      </c>
      <c r="S672">
        <v>2.4153001380000001</v>
      </c>
      <c r="T672" s="11">
        <v>1566196</v>
      </c>
    </row>
    <row r="673" spans="1:20" x14ac:dyDescent="0.3">
      <c r="A673" t="str">
        <f>VLOOKUP(B673,Table14[#All],2,FALSE)</f>
        <v>EAST INDIA</v>
      </c>
      <c r="B673" t="s">
        <v>101</v>
      </c>
      <c r="C673" t="s">
        <v>954</v>
      </c>
      <c r="D673" t="s">
        <v>33</v>
      </c>
      <c r="E673">
        <v>0</v>
      </c>
      <c r="F673" t="s">
        <v>33</v>
      </c>
      <c r="G673" t="s">
        <v>2885</v>
      </c>
      <c r="H673" t="s">
        <v>34</v>
      </c>
      <c r="K673" t="s">
        <v>34</v>
      </c>
      <c r="L673" t="s">
        <v>34</v>
      </c>
      <c r="M673" s="13"/>
      <c r="N673" s="13"/>
      <c r="O673">
        <v>14466</v>
      </c>
      <c r="P673">
        <v>25</v>
      </c>
      <c r="Q673">
        <v>14491</v>
      </c>
      <c r="R673">
        <v>0.92523541099999995</v>
      </c>
      <c r="S673">
        <v>1.2028770769999999</v>
      </c>
      <c r="T673" s="11">
        <v>1566196</v>
      </c>
    </row>
    <row r="674" spans="1:20" x14ac:dyDescent="0.3">
      <c r="A674" t="str">
        <f>VLOOKUP(B674,Table14[#All],2,FALSE)</f>
        <v>EAST INDIA</v>
      </c>
      <c r="B674" t="s">
        <v>742</v>
      </c>
      <c r="C674" t="s">
        <v>959</v>
      </c>
      <c r="D674" t="s">
        <v>960</v>
      </c>
      <c r="E674">
        <v>1</v>
      </c>
      <c r="F674" t="s">
        <v>21</v>
      </c>
      <c r="G674" t="s">
        <v>22</v>
      </c>
      <c r="H674" t="s">
        <v>23</v>
      </c>
      <c r="I674">
        <v>0</v>
      </c>
      <c r="J674">
        <v>39</v>
      </c>
      <c r="K674" t="s">
        <v>24</v>
      </c>
      <c r="L674" t="s">
        <v>25</v>
      </c>
      <c r="M674" s="13">
        <v>4737559</v>
      </c>
      <c r="N674" s="13">
        <v>685516</v>
      </c>
      <c r="O674">
        <v>483748</v>
      </c>
      <c r="P674">
        <v>1175</v>
      </c>
      <c r="Q674">
        <v>484923</v>
      </c>
      <c r="R674">
        <v>34.705454199999998</v>
      </c>
      <c r="S674">
        <v>47.264325560000003</v>
      </c>
      <c r="T674" s="11">
        <v>1397253</v>
      </c>
    </row>
    <row r="675" spans="1:20" x14ac:dyDescent="0.3">
      <c r="A675" t="str">
        <f>VLOOKUP(B675,Table14[#All],2,FALSE)</f>
        <v>EAST INDIA</v>
      </c>
      <c r="B675" t="s">
        <v>742</v>
      </c>
      <c r="C675" t="s">
        <v>959</v>
      </c>
      <c r="D675" t="s">
        <v>961</v>
      </c>
      <c r="E675">
        <v>0</v>
      </c>
      <c r="F675" t="s">
        <v>962</v>
      </c>
      <c r="G675" t="s">
        <v>543</v>
      </c>
      <c r="H675" t="s">
        <v>23</v>
      </c>
      <c r="I675">
        <v>0</v>
      </c>
      <c r="J675">
        <v>72</v>
      </c>
      <c r="K675" t="s">
        <v>24</v>
      </c>
      <c r="L675" t="s">
        <v>61</v>
      </c>
      <c r="M675" s="13">
        <v>72593962</v>
      </c>
      <c r="N675" s="13">
        <v>14999229</v>
      </c>
      <c r="O675">
        <v>436158</v>
      </c>
      <c r="P675">
        <v>1175</v>
      </c>
      <c r="Q675">
        <v>437333</v>
      </c>
      <c r="R675">
        <v>31.299485489999999</v>
      </c>
      <c r="S675">
        <v>42.625838100000003</v>
      </c>
      <c r="T675" s="11">
        <v>1397253</v>
      </c>
    </row>
    <row r="676" spans="1:20" x14ac:dyDescent="0.3">
      <c r="A676" t="str">
        <f>VLOOKUP(B676,Table14[#All],2,FALSE)</f>
        <v>EAST INDIA</v>
      </c>
      <c r="B676" t="s">
        <v>742</v>
      </c>
      <c r="C676" t="s">
        <v>959</v>
      </c>
      <c r="D676" t="s">
        <v>963</v>
      </c>
      <c r="E676">
        <v>0</v>
      </c>
      <c r="F676" t="s">
        <v>155</v>
      </c>
      <c r="G676" t="s">
        <v>964</v>
      </c>
      <c r="H676" t="s">
        <v>23</v>
      </c>
      <c r="I676">
        <v>0</v>
      </c>
      <c r="J676">
        <v>60</v>
      </c>
      <c r="K676" t="s">
        <v>24</v>
      </c>
      <c r="L676" t="s">
        <v>79</v>
      </c>
      <c r="M676" s="13">
        <v>3010115</v>
      </c>
      <c r="N676" s="13">
        <v>0</v>
      </c>
      <c r="O676">
        <v>16562</v>
      </c>
      <c r="P676">
        <v>0</v>
      </c>
      <c r="Q676">
        <v>16562</v>
      </c>
      <c r="R676">
        <v>1.185325779</v>
      </c>
      <c r="S676">
        <v>1.6142599129999999</v>
      </c>
      <c r="T676" s="11">
        <v>1397253</v>
      </c>
    </row>
    <row r="677" spans="1:20" x14ac:dyDescent="0.3">
      <c r="A677" t="str">
        <f>VLOOKUP(B677,Table14[#All],2,FALSE)</f>
        <v>EAST INDIA</v>
      </c>
      <c r="B677" t="s">
        <v>742</v>
      </c>
      <c r="C677" t="s">
        <v>959</v>
      </c>
      <c r="D677" t="s">
        <v>965</v>
      </c>
      <c r="E677">
        <v>0</v>
      </c>
      <c r="F677" t="s">
        <v>87</v>
      </c>
      <c r="G677" t="s">
        <v>2924</v>
      </c>
      <c r="H677" t="s">
        <v>23</v>
      </c>
      <c r="I677">
        <v>0</v>
      </c>
      <c r="J677">
        <v>45</v>
      </c>
      <c r="K677" t="s">
        <v>24</v>
      </c>
      <c r="L677" t="s">
        <v>61</v>
      </c>
      <c r="M677" s="13">
        <v>2468599</v>
      </c>
      <c r="N677" s="13">
        <v>341860</v>
      </c>
      <c r="O677">
        <v>16150</v>
      </c>
      <c r="P677">
        <v>7</v>
      </c>
      <c r="Q677">
        <v>16157</v>
      </c>
      <c r="R677">
        <v>1.1563403329999999</v>
      </c>
      <c r="S677">
        <v>1.574785498</v>
      </c>
      <c r="T677" s="11">
        <v>1397253</v>
      </c>
    </row>
    <row r="678" spans="1:20" x14ac:dyDescent="0.3">
      <c r="A678" t="str">
        <f>VLOOKUP(B678,Table14[#All],2,FALSE)</f>
        <v>EAST INDIA</v>
      </c>
      <c r="B678" t="s">
        <v>742</v>
      </c>
      <c r="C678" t="s">
        <v>959</v>
      </c>
      <c r="D678" t="s">
        <v>33</v>
      </c>
      <c r="E678">
        <v>0</v>
      </c>
      <c r="F678" t="s">
        <v>33</v>
      </c>
      <c r="G678" t="s">
        <v>2885</v>
      </c>
      <c r="H678" t="s">
        <v>34</v>
      </c>
      <c r="K678" t="s">
        <v>34</v>
      </c>
      <c r="L678" t="s">
        <v>34</v>
      </c>
      <c r="M678" s="13"/>
      <c r="N678" s="13"/>
      <c r="O678">
        <v>14365</v>
      </c>
      <c r="P678">
        <v>31</v>
      </c>
      <c r="Q678">
        <v>14396</v>
      </c>
      <c r="R678">
        <v>1.030307324</v>
      </c>
      <c r="S678">
        <v>1.4031448929999999</v>
      </c>
      <c r="T678" s="11">
        <v>1397253</v>
      </c>
    </row>
    <row r="679" spans="1:20" x14ac:dyDescent="0.3">
      <c r="A679" t="str">
        <f>VLOOKUP(B679,Table14[#All],2,FALSE)</f>
        <v>EAST INDIA</v>
      </c>
      <c r="B679" t="s">
        <v>742</v>
      </c>
      <c r="C679" t="s">
        <v>959</v>
      </c>
      <c r="D679" t="s">
        <v>966</v>
      </c>
      <c r="E679">
        <v>0</v>
      </c>
      <c r="F679" t="s">
        <v>105</v>
      </c>
      <c r="G679" t="s">
        <v>2923</v>
      </c>
      <c r="H679" t="s">
        <v>23</v>
      </c>
      <c r="I679">
        <v>0</v>
      </c>
      <c r="J679">
        <v>44</v>
      </c>
      <c r="K679" t="s">
        <v>24</v>
      </c>
      <c r="L679" t="s">
        <v>61</v>
      </c>
      <c r="M679" s="13">
        <v>1566773</v>
      </c>
      <c r="N679" s="13">
        <v>8000</v>
      </c>
      <c r="O679">
        <v>13084</v>
      </c>
      <c r="P679">
        <v>20</v>
      </c>
      <c r="Q679">
        <v>13104</v>
      </c>
      <c r="R679">
        <v>0.93784017600000003</v>
      </c>
      <c r="S679">
        <v>1.277216635</v>
      </c>
      <c r="T679" s="11">
        <v>1397253</v>
      </c>
    </row>
    <row r="680" spans="1:20" x14ac:dyDescent="0.3">
      <c r="A680" t="str">
        <f>VLOOKUP(B680,Table14[#All],2,FALSE)</f>
        <v>EAST INDIA</v>
      </c>
      <c r="B680" t="s">
        <v>742</v>
      </c>
      <c r="C680" t="s">
        <v>959</v>
      </c>
      <c r="D680" t="s">
        <v>967</v>
      </c>
      <c r="E680">
        <v>0</v>
      </c>
      <c r="F680" t="s">
        <v>155</v>
      </c>
      <c r="G680" t="s">
        <v>968</v>
      </c>
      <c r="H680" t="s">
        <v>23</v>
      </c>
      <c r="I680">
        <v>0</v>
      </c>
      <c r="J680">
        <v>45</v>
      </c>
      <c r="K680" t="s">
        <v>24</v>
      </c>
      <c r="L680" t="s">
        <v>66</v>
      </c>
      <c r="M680" s="13">
        <v>47000</v>
      </c>
      <c r="N680" s="13">
        <v>0</v>
      </c>
      <c r="O680">
        <v>12609</v>
      </c>
      <c r="P680">
        <v>0</v>
      </c>
      <c r="Q680">
        <v>12609</v>
      </c>
      <c r="R680">
        <v>0.90241352100000005</v>
      </c>
      <c r="S680">
        <v>1.228970127</v>
      </c>
      <c r="T680" s="11">
        <v>1397253</v>
      </c>
    </row>
    <row r="681" spans="1:20" x14ac:dyDescent="0.3">
      <c r="A681" t="str">
        <f>VLOOKUP(B681,Table14[#All],2,FALSE)</f>
        <v>CENTRAL INDIA</v>
      </c>
      <c r="B681" t="s">
        <v>536</v>
      </c>
      <c r="C681" t="s">
        <v>969</v>
      </c>
      <c r="D681" t="s">
        <v>970</v>
      </c>
      <c r="E681">
        <v>1</v>
      </c>
      <c r="F681" t="s">
        <v>21</v>
      </c>
      <c r="G681" t="s">
        <v>22</v>
      </c>
      <c r="H681" t="s">
        <v>23</v>
      </c>
      <c r="I681">
        <v>0</v>
      </c>
      <c r="J681">
        <v>59</v>
      </c>
      <c r="K681" t="s">
        <v>48</v>
      </c>
      <c r="L681" t="s">
        <v>52</v>
      </c>
      <c r="M681" s="13">
        <v>34429027</v>
      </c>
      <c r="N681" s="13">
        <v>8748686</v>
      </c>
      <c r="O681">
        <v>847445</v>
      </c>
      <c r="P681">
        <v>1929</v>
      </c>
      <c r="Q681">
        <v>849374</v>
      </c>
      <c r="R681">
        <v>43.776094960000002</v>
      </c>
      <c r="S681">
        <v>60.986746070000002</v>
      </c>
      <c r="T681" s="11">
        <v>1940269</v>
      </c>
    </row>
    <row r="682" spans="1:20" x14ac:dyDescent="0.3">
      <c r="A682" t="str">
        <f>VLOOKUP(B682,Table14[#All],2,FALSE)</f>
        <v>CENTRAL INDIA</v>
      </c>
      <c r="B682" t="s">
        <v>536</v>
      </c>
      <c r="C682" t="s">
        <v>969</v>
      </c>
      <c r="D682" t="s">
        <v>971</v>
      </c>
      <c r="E682">
        <v>0</v>
      </c>
      <c r="F682" t="s">
        <v>31</v>
      </c>
      <c r="G682" t="s">
        <v>32</v>
      </c>
      <c r="H682" t="s">
        <v>44</v>
      </c>
      <c r="I682">
        <v>0</v>
      </c>
      <c r="J682">
        <v>61</v>
      </c>
      <c r="K682" t="s">
        <v>48</v>
      </c>
      <c r="L682" t="s">
        <v>25</v>
      </c>
      <c r="M682" s="13">
        <v>54656426</v>
      </c>
      <c r="N682" s="13">
        <v>878370</v>
      </c>
      <c r="O682">
        <v>456793</v>
      </c>
      <c r="P682">
        <v>603</v>
      </c>
      <c r="Q682">
        <v>457396</v>
      </c>
      <c r="R682">
        <v>23.573844659999999</v>
      </c>
      <c r="S682">
        <v>32.841944429999998</v>
      </c>
      <c r="T682" s="11">
        <v>1940269</v>
      </c>
    </row>
    <row r="683" spans="1:20" x14ac:dyDescent="0.3">
      <c r="A683" t="str">
        <f>VLOOKUP(B683,Table14[#All],2,FALSE)</f>
        <v>CENTRAL INDIA</v>
      </c>
      <c r="B683" t="s">
        <v>536</v>
      </c>
      <c r="C683" t="s">
        <v>969</v>
      </c>
      <c r="D683" t="s">
        <v>972</v>
      </c>
      <c r="E683">
        <v>0</v>
      </c>
      <c r="F683" t="s">
        <v>41</v>
      </c>
      <c r="G683" t="s">
        <v>42</v>
      </c>
      <c r="H683" t="s">
        <v>44</v>
      </c>
      <c r="I683">
        <v>0</v>
      </c>
      <c r="J683">
        <v>25</v>
      </c>
      <c r="K683" t="s">
        <v>48</v>
      </c>
      <c r="L683" t="s">
        <v>29</v>
      </c>
      <c r="M683" s="13">
        <v>5448306</v>
      </c>
      <c r="N683" s="13">
        <v>2900000</v>
      </c>
      <c r="O683">
        <v>20071</v>
      </c>
      <c r="P683">
        <v>53</v>
      </c>
      <c r="Q683">
        <v>20124</v>
      </c>
      <c r="R683">
        <v>1.037175773</v>
      </c>
      <c r="S683">
        <v>1.4449433089999999</v>
      </c>
      <c r="T683" s="11">
        <v>1940269</v>
      </c>
    </row>
    <row r="684" spans="1:20" x14ac:dyDescent="0.3">
      <c r="A684" t="str">
        <f>VLOOKUP(B684,Table14[#All],2,FALSE)</f>
        <v>NORTH INDIA</v>
      </c>
      <c r="B684" t="s">
        <v>733</v>
      </c>
      <c r="C684" t="s">
        <v>973</v>
      </c>
      <c r="D684" t="s">
        <v>974</v>
      </c>
      <c r="E684">
        <v>1</v>
      </c>
      <c r="F684" t="s">
        <v>21</v>
      </c>
      <c r="G684" t="s">
        <v>22</v>
      </c>
      <c r="H684" t="s">
        <v>23</v>
      </c>
      <c r="I684">
        <v>1</v>
      </c>
      <c r="J684">
        <v>37</v>
      </c>
      <c r="K684" t="s">
        <v>48</v>
      </c>
      <c r="L684" t="s">
        <v>25</v>
      </c>
      <c r="M684" s="13">
        <v>1471587789</v>
      </c>
      <c r="N684" s="13">
        <v>342035860</v>
      </c>
      <c r="O684">
        <v>695109</v>
      </c>
      <c r="P684">
        <v>1047</v>
      </c>
      <c r="Q684">
        <v>696156</v>
      </c>
      <c r="R684">
        <v>34.13697432</v>
      </c>
      <c r="S684">
        <v>55.329738239999998</v>
      </c>
      <c r="T684" s="11">
        <v>2039302</v>
      </c>
    </row>
    <row r="685" spans="1:20" x14ac:dyDescent="0.3">
      <c r="A685" t="str">
        <f>VLOOKUP(B685,Table14[#All],2,FALSE)</f>
        <v>NORTH INDIA</v>
      </c>
      <c r="B685" t="s">
        <v>733</v>
      </c>
      <c r="C685" t="s">
        <v>973</v>
      </c>
      <c r="D685" t="s">
        <v>975</v>
      </c>
      <c r="E685">
        <v>0</v>
      </c>
      <c r="F685" t="s">
        <v>31</v>
      </c>
      <c r="G685" t="s">
        <v>32</v>
      </c>
      <c r="H685" t="s">
        <v>23</v>
      </c>
      <c r="I685">
        <v>0</v>
      </c>
      <c r="J685">
        <v>50</v>
      </c>
      <c r="K685" t="s">
        <v>48</v>
      </c>
      <c r="L685" t="s">
        <v>52</v>
      </c>
      <c r="M685" s="13">
        <v>50452066</v>
      </c>
      <c r="N685" s="13">
        <v>0</v>
      </c>
      <c r="O685">
        <v>304718</v>
      </c>
      <c r="P685">
        <v>216</v>
      </c>
      <c r="Q685">
        <v>304934</v>
      </c>
      <c r="R685">
        <v>14.95286132</v>
      </c>
      <c r="S685">
        <v>24.235829899999999</v>
      </c>
      <c r="T685" s="11">
        <v>2039302</v>
      </c>
    </row>
    <row r="686" spans="1:20" x14ac:dyDescent="0.3">
      <c r="A686" t="str">
        <f>VLOOKUP(B686,Table14[#All],2,FALSE)</f>
        <v>NORTH INDIA</v>
      </c>
      <c r="B686" t="s">
        <v>733</v>
      </c>
      <c r="C686" t="s">
        <v>973</v>
      </c>
      <c r="D686" t="s">
        <v>976</v>
      </c>
      <c r="E686">
        <v>0</v>
      </c>
      <c r="F686" t="s">
        <v>173</v>
      </c>
      <c r="G686" t="s">
        <v>174</v>
      </c>
      <c r="H686" t="s">
        <v>44</v>
      </c>
      <c r="I686">
        <v>1</v>
      </c>
      <c r="J686">
        <v>37</v>
      </c>
      <c r="K686" t="s">
        <v>48</v>
      </c>
      <c r="L686" t="s">
        <v>29</v>
      </c>
      <c r="M686" s="13">
        <v>12012824</v>
      </c>
      <c r="N686" s="13">
        <v>0</v>
      </c>
      <c r="O686">
        <v>219156</v>
      </c>
      <c r="P686">
        <v>172</v>
      </c>
      <c r="Q686">
        <v>219328</v>
      </c>
      <c r="R686">
        <v>10.75505246</v>
      </c>
      <c r="S686">
        <v>17.431956100000001</v>
      </c>
      <c r="T686" s="11">
        <v>2039302</v>
      </c>
    </row>
    <row r="687" spans="1:20" x14ac:dyDescent="0.3">
      <c r="A687" t="str">
        <f>VLOOKUP(B687,Table14[#All],2,FALSE)</f>
        <v>NORTH INDIA</v>
      </c>
      <c r="B687" t="s">
        <v>733</v>
      </c>
      <c r="C687" t="s">
        <v>973</v>
      </c>
      <c r="D687" t="s">
        <v>977</v>
      </c>
      <c r="E687">
        <v>0</v>
      </c>
      <c r="F687" t="s">
        <v>41</v>
      </c>
      <c r="G687" t="s">
        <v>42</v>
      </c>
      <c r="H687" t="s">
        <v>23</v>
      </c>
      <c r="I687">
        <v>0</v>
      </c>
      <c r="J687">
        <v>48</v>
      </c>
      <c r="K687" t="s">
        <v>38</v>
      </c>
      <c r="L687" t="s">
        <v>25</v>
      </c>
      <c r="M687" s="13">
        <v>4693400</v>
      </c>
      <c r="N687" s="13">
        <v>845000</v>
      </c>
      <c r="O687">
        <v>19033</v>
      </c>
      <c r="P687">
        <v>57</v>
      </c>
      <c r="Q687">
        <v>19090</v>
      </c>
      <c r="R687">
        <v>0.93610460799999995</v>
      </c>
      <c r="S687">
        <v>1.51725289</v>
      </c>
      <c r="T687" s="11">
        <v>2039302</v>
      </c>
    </row>
    <row r="688" spans="1:20" x14ac:dyDescent="0.3">
      <c r="A688" t="str">
        <f>VLOOKUP(B688,Table14[#All],2,FALSE)</f>
        <v>SOUTH INDIA</v>
      </c>
      <c r="B688" t="s">
        <v>126</v>
      </c>
      <c r="C688" t="s">
        <v>978</v>
      </c>
      <c r="D688" t="s">
        <v>979</v>
      </c>
      <c r="E688">
        <v>1</v>
      </c>
      <c r="F688" t="s">
        <v>129</v>
      </c>
      <c r="G688" t="s">
        <v>130</v>
      </c>
      <c r="H688" t="s">
        <v>23</v>
      </c>
      <c r="I688">
        <v>0</v>
      </c>
      <c r="J688">
        <v>46</v>
      </c>
      <c r="K688" t="s">
        <v>48</v>
      </c>
      <c r="L688" t="s">
        <v>52</v>
      </c>
      <c r="M688" s="13">
        <v>462808829</v>
      </c>
      <c r="N688" s="13">
        <v>33560974</v>
      </c>
      <c r="O688">
        <v>672834</v>
      </c>
      <c r="P688">
        <v>3975</v>
      </c>
      <c r="Q688">
        <v>676809</v>
      </c>
      <c r="R688">
        <v>42.434496379999999</v>
      </c>
      <c r="S688">
        <v>50.803476930000002</v>
      </c>
      <c r="T688" s="11">
        <v>1594950</v>
      </c>
    </row>
    <row r="689" spans="1:20" x14ac:dyDescent="0.3">
      <c r="A689" t="str">
        <f>VLOOKUP(B689,Table14[#All],2,FALSE)</f>
        <v>SOUTH INDIA</v>
      </c>
      <c r="B689" t="s">
        <v>126</v>
      </c>
      <c r="C689" t="s">
        <v>978</v>
      </c>
      <c r="D689" t="s">
        <v>980</v>
      </c>
      <c r="E689">
        <v>0</v>
      </c>
      <c r="F689" t="s">
        <v>132</v>
      </c>
      <c r="G689" t="s">
        <v>114</v>
      </c>
      <c r="H689" t="s">
        <v>23</v>
      </c>
      <c r="I689">
        <v>1</v>
      </c>
      <c r="J689">
        <v>59</v>
      </c>
      <c r="K689" t="s">
        <v>48</v>
      </c>
      <c r="L689" t="s">
        <v>61</v>
      </c>
      <c r="M689" s="13">
        <v>199762023</v>
      </c>
      <c r="N689" s="13">
        <v>33303902</v>
      </c>
      <c r="O689">
        <v>509549</v>
      </c>
      <c r="P689">
        <v>1335</v>
      </c>
      <c r="Q689">
        <v>510884</v>
      </c>
      <c r="R689">
        <v>32.031348950000002</v>
      </c>
      <c r="S689">
        <v>38.3486087</v>
      </c>
      <c r="T689" s="11">
        <v>1594950</v>
      </c>
    </row>
    <row r="690" spans="1:20" x14ac:dyDescent="0.3">
      <c r="A690" t="str">
        <f>VLOOKUP(B690,Table14[#All],2,FALSE)</f>
        <v>SOUTH INDIA</v>
      </c>
      <c r="B690" t="s">
        <v>126</v>
      </c>
      <c r="C690" t="s">
        <v>978</v>
      </c>
      <c r="D690" t="s">
        <v>981</v>
      </c>
      <c r="E690">
        <v>0</v>
      </c>
      <c r="F690" t="s">
        <v>134</v>
      </c>
      <c r="G690" t="s">
        <v>135</v>
      </c>
      <c r="H690" t="s">
        <v>23</v>
      </c>
      <c r="J690">
        <v>71</v>
      </c>
      <c r="K690" t="s">
        <v>48</v>
      </c>
      <c r="L690" t="s">
        <v>711</v>
      </c>
      <c r="M690" s="13" t="s">
        <v>711</v>
      </c>
      <c r="N690" s="13" t="s">
        <v>711</v>
      </c>
      <c r="O690">
        <v>76481</v>
      </c>
      <c r="P690">
        <v>346</v>
      </c>
      <c r="Q690">
        <v>76827</v>
      </c>
      <c r="R690">
        <v>4.8168908119999996</v>
      </c>
      <c r="S690">
        <v>5.7668835989999998</v>
      </c>
      <c r="T690" s="11">
        <v>1594950</v>
      </c>
    </row>
    <row r="691" spans="1:20" x14ac:dyDescent="0.3">
      <c r="A691" t="str">
        <f>VLOOKUP(B691,Table14[#All],2,FALSE)</f>
        <v>SOUTH INDIA</v>
      </c>
      <c r="B691" t="s">
        <v>126</v>
      </c>
      <c r="C691" t="s">
        <v>978</v>
      </c>
      <c r="D691" t="s">
        <v>33</v>
      </c>
      <c r="E691">
        <v>0</v>
      </c>
      <c r="F691" t="s">
        <v>33</v>
      </c>
      <c r="G691" t="s">
        <v>2885</v>
      </c>
      <c r="H691" t="s">
        <v>34</v>
      </c>
      <c r="K691" t="s">
        <v>34</v>
      </c>
      <c r="L691" t="s">
        <v>34</v>
      </c>
      <c r="M691" s="13"/>
      <c r="N691" s="13"/>
      <c r="O691">
        <v>23861</v>
      </c>
      <c r="P691">
        <v>19</v>
      </c>
      <c r="Q691">
        <v>23880</v>
      </c>
      <c r="R691">
        <v>1.4972256180000001</v>
      </c>
      <c r="S691">
        <v>1.79251019</v>
      </c>
      <c r="T691" s="11">
        <v>1594950</v>
      </c>
    </row>
    <row r="692" spans="1:20" x14ac:dyDescent="0.3">
      <c r="A692" t="str">
        <f>VLOOKUP(B692,Table14[#All],2,FALSE)</f>
        <v>SOUTH INDIA</v>
      </c>
      <c r="B692" t="s">
        <v>126</v>
      </c>
      <c r="C692" t="s">
        <v>978</v>
      </c>
      <c r="D692" t="s">
        <v>982</v>
      </c>
      <c r="E692">
        <v>0</v>
      </c>
      <c r="F692" t="s">
        <v>31</v>
      </c>
      <c r="G692" t="s">
        <v>32</v>
      </c>
      <c r="H692" t="s">
        <v>23</v>
      </c>
      <c r="I692">
        <v>0</v>
      </c>
      <c r="J692">
        <v>55</v>
      </c>
      <c r="K692" t="s">
        <v>48</v>
      </c>
      <c r="L692" t="s">
        <v>52</v>
      </c>
      <c r="M692" s="13">
        <v>69600598</v>
      </c>
      <c r="N692" s="13">
        <v>2402881</v>
      </c>
      <c r="O692">
        <v>20284</v>
      </c>
      <c r="P692">
        <v>94</v>
      </c>
      <c r="Q692">
        <v>20378</v>
      </c>
      <c r="R692">
        <v>1.2776576070000001</v>
      </c>
      <c r="S692">
        <v>1.529638721</v>
      </c>
      <c r="T692" s="11">
        <v>1594950</v>
      </c>
    </row>
    <row r="693" spans="1:20" x14ac:dyDescent="0.3">
      <c r="A693" t="str">
        <f>VLOOKUP(B693,Table14[#All],2,FALSE)</f>
        <v>SOUTH INDIA</v>
      </c>
      <c r="B693" t="s">
        <v>84</v>
      </c>
      <c r="C693" t="s">
        <v>983</v>
      </c>
      <c r="D693" t="s">
        <v>984</v>
      </c>
      <c r="E693">
        <v>1</v>
      </c>
      <c r="F693" t="s">
        <v>31</v>
      </c>
      <c r="G693" t="s">
        <v>32</v>
      </c>
      <c r="H693" t="s">
        <v>23</v>
      </c>
      <c r="I693">
        <v>7</v>
      </c>
      <c r="J693">
        <v>35</v>
      </c>
      <c r="K693" t="s">
        <v>48</v>
      </c>
      <c r="L693" t="s">
        <v>52</v>
      </c>
      <c r="M693" s="13">
        <v>7908467</v>
      </c>
      <c r="N693" s="13">
        <v>200000</v>
      </c>
      <c r="O693">
        <v>490854</v>
      </c>
      <c r="P693">
        <v>409</v>
      </c>
      <c r="Q693">
        <v>491263</v>
      </c>
      <c r="R693">
        <v>39.428093089999997</v>
      </c>
      <c r="S693">
        <v>50.78231117</v>
      </c>
      <c r="T693" s="11">
        <v>1245972</v>
      </c>
    </row>
    <row r="694" spans="1:20" x14ac:dyDescent="0.3">
      <c r="A694" t="str">
        <f>VLOOKUP(B694,Table14[#All],2,FALSE)</f>
        <v>SOUTH INDIA</v>
      </c>
      <c r="B694" t="s">
        <v>84</v>
      </c>
      <c r="C694" t="s">
        <v>983</v>
      </c>
      <c r="D694" t="s">
        <v>985</v>
      </c>
      <c r="E694">
        <v>0</v>
      </c>
      <c r="F694" t="s">
        <v>87</v>
      </c>
      <c r="G694" t="s">
        <v>88</v>
      </c>
      <c r="H694" t="s">
        <v>23</v>
      </c>
      <c r="I694">
        <v>6</v>
      </c>
      <c r="J694">
        <v>51</v>
      </c>
      <c r="K694" t="s">
        <v>48</v>
      </c>
      <c r="L694" t="s">
        <v>79</v>
      </c>
      <c r="M694" s="13">
        <v>48174090</v>
      </c>
      <c r="N694" s="13">
        <v>1629133</v>
      </c>
      <c r="O694">
        <v>321344</v>
      </c>
      <c r="P694">
        <v>766</v>
      </c>
      <c r="Q694">
        <v>322110</v>
      </c>
      <c r="R694">
        <v>25.852105829999999</v>
      </c>
      <c r="S694">
        <v>33.296808939999998</v>
      </c>
      <c r="T694" s="11">
        <v>1245972</v>
      </c>
    </row>
    <row r="695" spans="1:20" x14ac:dyDescent="0.3">
      <c r="A695" t="str">
        <f>VLOOKUP(B695,Table14[#All],2,FALSE)</f>
        <v>SOUTH INDIA</v>
      </c>
      <c r="B695" t="s">
        <v>84</v>
      </c>
      <c r="C695" t="s">
        <v>983</v>
      </c>
      <c r="D695" t="s">
        <v>986</v>
      </c>
      <c r="E695">
        <v>0</v>
      </c>
      <c r="F695" t="s">
        <v>21</v>
      </c>
      <c r="G695" t="s">
        <v>22</v>
      </c>
      <c r="H695" t="s">
        <v>23</v>
      </c>
      <c r="I695">
        <v>1</v>
      </c>
      <c r="J695">
        <v>65</v>
      </c>
      <c r="K695" t="s">
        <v>48</v>
      </c>
      <c r="L695" t="s">
        <v>52</v>
      </c>
      <c r="M695" s="13">
        <v>115836275</v>
      </c>
      <c r="N695" s="13">
        <v>0</v>
      </c>
      <c r="O695">
        <v>137531</v>
      </c>
      <c r="P695">
        <v>218</v>
      </c>
      <c r="Q695">
        <v>137749</v>
      </c>
      <c r="R695">
        <v>11.055545390000001</v>
      </c>
      <c r="S695">
        <v>14.23924167</v>
      </c>
      <c r="T695" s="11">
        <v>1245972</v>
      </c>
    </row>
    <row r="696" spans="1:20" x14ac:dyDescent="0.3">
      <c r="A696" t="str">
        <f>VLOOKUP(B696,Table14[#All],2,FALSE)</f>
        <v>SOUTH INDIA</v>
      </c>
      <c r="B696" t="s">
        <v>228</v>
      </c>
      <c r="C696" t="s">
        <v>987</v>
      </c>
      <c r="D696" t="s">
        <v>988</v>
      </c>
      <c r="E696">
        <v>1</v>
      </c>
      <c r="F696" t="s">
        <v>231</v>
      </c>
      <c r="G696" t="s">
        <v>232</v>
      </c>
      <c r="H696" t="s">
        <v>23</v>
      </c>
      <c r="I696">
        <v>0</v>
      </c>
      <c r="J696">
        <v>72</v>
      </c>
      <c r="K696" t="s">
        <v>48</v>
      </c>
      <c r="L696" t="s">
        <v>52</v>
      </c>
      <c r="M696" s="13">
        <v>43110000</v>
      </c>
      <c r="N696" s="13">
        <v>2060000</v>
      </c>
      <c r="O696">
        <v>558929</v>
      </c>
      <c r="P696">
        <v>4662</v>
      </c>
      <c r="Q696">
        <v>563591</v>
      </c>
      <c r="R696">
        <v>38.542830690000002</v>
      </c>
      <c r="S696">
        <v>52.721180390000001</v>
      </c>
      <c r="T696" s="11">
        <v>1462246</v>
      </c>
    </row>
    <row r="697" spans="1:20" x14ac:dyDescent="0.3">
      <c r="A697" t="str">
        <f>VLOOKUP(B697,Table14[#All],2,FALSE)</f>
        <v>SOUTH INDIA</v>
      </c>
      <c r="B697" t="s">
        <v>228</v>
      </c>
      <c r="C697" t="s">
        <v>987</v>
      </c>
      <c r="D697" t="s">
        <v>989</v>
      </c>
      <c r="E697">
        <v>0</v>
      </c>
      <c r="F697" t="s">
        <v>252</v>
      </c>
      <c r="G697" t="s">
        <v>253</v>
      </c>
      <c r="H697" t="s">
        <v>23</v>
      </c>
      <c r="I697">
        <v>0</v>
      </c>
      <c r="J697">
        <v>52</v>
      </c>
      <c r="K697" t="s">
        <v>48</v>
      </c>
      <c r="L697" t="s">
        <v>25</v>
      </c>
      <c r="M697" s="13">
        <v>77573699</v>
      </c>
      <c r="N697" s="13">
        <v>29371716</v>
      </c>
      <c r="O697">
        <v>352330</v>
      </c>
      <c r="P697">
        <v>643</v>
      </c>
      <c r="Q697">
        <v>352973</v>
      </c>
      <c r="R697">
        <v>24.139098350000001</v>
      </c>
      <c r="S697">
        <v>33.01889705</v>
      </c>
      <c r="T697" s="11">
        <v>1462246</v>
      </c>
    </row>
    <row r="698" spans="1:20" x14ac:dyDescent="0.3">
      <c r="A698" t="str">
        <f>VLOOKUP(B698,Table14[#All],2,FALSE)</f>
        <v>SOUTH INDIA</v>
      </c>
      <c r="B698" t="s">
        <v>228</v>
      </c>
      <c r="C698" t="s">
        <v>987</v>
      </c>
      <c r="D698" t="s">
        <v>990</v>
      </c>
      <c r="E698">
        <v>0</v>
      </c>
      <c r="F698" t="s">
        <v>242</v>
      </c>
      <c r="G698" t="s">
        <v>243</v>
      </c>
      <c r="H698" t="s">
        <v>23</v>
      </c>
      <c r="I698">
        <v>0</v>
      </c>
      <c r="J698">
        <v>43</v>
      </c>
      <c r="K698" t="s">
        <v>48</v>
      </c>
      <c r="L698" t="s">
        <v>59</v>
      </c>
      <c r="M698" s="13">
        <v>11919500</v>
      </c>
      <c r="N698" s="13">
        <v>3257200</v>
      </c>
      <c r="O698">
        <v>47574</v>
      </c>
      <c r="P698">
        <v>145</v>
      </c>
      <c r="Q698">
        <v>47719</v>
      </c>
      <c r="R698">
        <v>3.2634043789999998</v>
      </c>
      <c r="S698">
        <v>4.4638789599999997</v>
      </c>
      <c r="T698" s="11">
        <v>1462246</v>
      </c>
    </row>
    <row r="699" spans="1:20" x14ac:dyDescent="0.3">
      <c r="A699" t="str">
        <f>VLOOKUP(B699,Table14[#All],2,FALSE)</f>
        <v>SOUTH INDIA</v>
      </c>
      <c r="B699" t="s">
        <v>228</v>
      </c>
      <c r="C699" t="s">
        <v>987</v>
      </c>
      <c r="D699" t="s">
        <v>991</v>
      </c>
      <c r="E699">
        <v>0</v>
      </c>
      <c r="F699" t="s">
        <v>239</v>
      </c>
      <c r="G699" t="s">
        <v>240</v>
      </c>
      <c r="H699" t="s">
        <v>44</v>
      </c>
      <c r="I699">
        <v>2</v>
      </c>
      <c r="J699">
        <v>43</v>
      </c>
      <c r="K699" t="s">
        <v>48</v>
      </c>
      <c r="L699" t="s">
        <v>29</v>
      </c>
      <c r="M699" s="13">
        <v>10895377</v>
      </c>
      <c r="N699" s="13">
        <v>0</v>
      </c>
      <c r="O699">
        <v>38849</v>
      </c>
      <c r="P699">
        <v>161</v>
      </c>
      <c r="Q699">
        <v>39010</v>
      </c>
      <c r="R699">
        <v>2.66781376</v>
      </c>
      <c r="S699">
        <v>3.6491946230000001</v>
      </c>
      <c r="T699" s="11">
        <v>1462246</v>
      </c>
    </row>
    <row r="700" spans="1:20" x14ac:dyDescent="0.3">
      <c r="A700" t="str">
        <f>VLOOKUP(B700,Table14[#All],2,FALSE)</f>
        <v>SOUTH INDIA</v>
      </c>
      <c r="B700" t="s">
        <v>228</v>
      </c>
      <c r="C700" t="s">
        <v>987</v>
      </c>
      <c r="D700" t="s">
        <v>992</v>
      </c>
      <c r="E700">
        <v>0</v>
      </c>
      <c r="F700" t="s">
        <v>155</v>
      </c>
      <c r="G700" t="s">
        <v>237</v>
      </c>
      <c r="H700" t="s">
        <v>23</v>
      </c>
      <c r="I700">
        <v>0</v>
      </c>
      <c r="J700">
        <v>41</v>
      </c>
      <c r="K700" t="s">
        <v>48</v>
      </c>
      <c r="L700" t="s">
        <v>52</v>
      </c>
      <c r="M700" s="13">
        <v>27500000</v>
      </c>
      <c r="N700" s="13">
        <v>7900000</v>
      </c>
      <c r="O700">
        <v>25818</v>
      </c>
      <c r="P700">
        <v>40</v>
      </c>
      <c r="Q700">
        <v>25858</v>
      </c>
      <c r="R700">
        <v>1.768375499</v>
      </c>
      <c r="S700">
        <v>2.4188893760000001</v>
      </c>
      <c r="T700" s="11">
        <v>1462246</v>
      </c>
    </row>
    <row r="701" spans="1:20" x14ac:dyDescent="0.3">
      <c r="A701" t="str">
        <f>VLOOKUP(B701,Table14[#All],2,FALSE)</f>
        <v>SOUTH INDIA</v>
      </c>
      <c r="B701" t="s">
        <v>228</v>
      </c>
      <c r="C701" t="s">
        <v>987</v>
      </c>
      <c r="D701" t="s">
        <v>33</v>
      </c>
      <c r="E701">
        <v>0</v>
      </c>
      <c r="F701" t="s">
        <v>33</v>
      </c>
      <c r="G701" t="s">
        <v>2885</v>
      </c>
      <c r="H701" t="s">
        <v>34</v>
      </c>
      <c r="K701" t="s">
        <v>34</v>
      </c>
      <c r="L701" t="s">
        <v>34</v>
      </c>
      <c r="M701" s="13"/>
      <c r="N701" s="13"/>
      <c r="O701">
        <v>14696</v>
      </c>
      <c r="P701">
        <v>99</v>
      </c>
      <c r="Q701">
        <v>14795</v>
      </c>
      <c r="R701">
        <v>1.011799656</v>
      </c>
      <c r="S701">
        <v>1.3839998579999999</v>
      </c>
      <c r="T701" s="11">
        <v>1462246</v>
      </c>
    </row>
    <row r="702" spans="1:20" x14ac:dyDescent="0.3">
      <c r="A702" t="str">
        <f>VLOOKUP(B702,Table14[#All],2,FALSE)</f>
        <v>CENTRAL INDIA</v>
      </c>
      <c r="B702" t="s">
        <v>35</v>
      </c>
      <c r="C702" t="s">
        <v>993</v>
      </c>
      <c r="D702" t="s">
        <v>994</v>
      </c>
      <c r="E702">
        <v>1</v>
      </c>
      <c r="F702" t="s">
        <v>21</v>
      </c>
      <c r="G702" t="s">
        <v>22</v>
      </c>
      <c r="H702" t="s">
        <v>23</v>
      </c>
      <c r="I702">
        <v>0</v>
      </c>
      <c r="J702">
        <v>58</v>
      </c>
      <c r="K702" t="s">
        <v>48</v>
      </c>
      <c r="L702" t="s">
        <v>79</v>
      </c>
      <c r="M702" s="13">
        <v>383629735</v>
      </c>
      <c r="N702" s="13">
        <v>100220000</v>
      </c>
      <c r="O702">
        <v>544267</v>
      </c>
      <c r="P702">
        <v>1081</v>
      </c>
      <c r="Q702">
        <v>545348</v>
      </c>
      <c r="R702">
        <v>33.6365683</v>
      </c>
      <c r="S702">
        <v>54.515610510000002</v>
      </c>
      <c r="T702" s="11">
        <v>1621295</v>
      </c>
    </row>
    <row r="703" spans="1:20" x14ac:dyDescent="0.3">
      <c r="A703" t="str">
        <f>VLOOKUP(B703,Table14[#All],2,FALSE)</f>
        <v>CENTRAL INDIA</v>
      </c>
      <c r="B703" t="s">
        <v>35</v>
      </c>
      <c r="C703" t="s">
        <v>993</v>
      </c>
      <c r="D703" t="s">
        <v>995</v>
      </c>
      <c r="E703">
        <v>0</v>
      </c>
      <c r="F703" t="s">
        <v>113</v>
      </c>
      <c r="G703" t="s">
        <v>114</v>
      </c>
      <c r="H703" t="s">
        <v>23</v>
      </c>
      <c r="I703">
        <v>0</v>
      </c>
      <c r="J703">
        <v>70</v>
      </c>
      <c r="K703" t="s">
        <v>48</v>
      </c>
      <c r="L703" t="s">
        <v>39</v>
      </c>
      <c r="M703" s="13">
        <v>2046415655</v>
      </c>
      <c r="N703" s="13">
        <v>53156203</v>
      </c>
      <c r="O703">
        <v>422054</v>
      </c>
      <c r="P703">
        <v>624</v>
      </c>
      <c r="Q703">
        <v>422678</v>
      </c>
      <c r="R703">
        <v>26.070394350000001</v>
      </c>
      <c r="S703">
        <v>42.252926969999997</v>
      </c>
      <c r="T703" s="11">
        <v>1621295</v>
      </c>
    </row>
    <row r="704" spans="1:20" x14ac:dyDescent="0.3">
      <c r="A704" t="str">
        <f>VLOOKUP(B704,Table14[#All],2,FALSE)</f>
        <v>CENTRAL INDIA</v>
      </c>
      <c r="B704" t="s">
        <v>35</v>
      </c>
      <c r="C704" t="s">
        <v>996</v>
      </c>
      <c r="D704" t="s">
        <v>997</v>
      </c>
      <c r="E704">
        <v>0</v>
      </c>
      <c r="F704" t="s">
        <v>21</v>
      </c>
      <c r="G704" t="s">
        <v>22</v>
      </c>
      <c r="H704" t="s">
        <v>23</v>
      </c>
      <c r="I704">
        <v>12</v>
      </c>
      <c r="J704">
        <v>54</v>
      </c>
      <c r="K704" t="s">
        <v>38</v>
      </c>
      <c r="L704" t="s">
        <v>39</v>
      </c>
      <c r="M704" s="13">
        <v>15154538</v>
      </c>
      <c r="N704" s="13">
        <v>7304616</v>
      </c>
      <c r="O704">
        <v>519674</v>
      </c>
      <c r="P704">
        <v>2445</v>
      </c>
      <c r="Q704">
        <v>522119</v>
      </c>
      <c r="R704">
        <v>29.699872129999999</v>
      </c>
      <c r="S704">
        <v>50.74974898</v>
      </c>
      <c r="T704" s="11">
        <v>1757984</v>
      </c>
    </row>
    <row r="705" spans="1:20" x14ac:dyDescent="0.3">
      <c r="A705" t="str">
        <f>VLOOKUP(B705,Table14[#All],2,FALSE)</f>
        <v>CENTRAL INDIA</v>
      </c>
      <c r="B705" t="s">
        <v>35</v>
      </c>
      <c r="C705" t="s">
        <v>996</v>
      </c>
      <c r="D705" t="s">
        <v>998</v>
      </c>
      <c r="E705">
        <v>0</v>
      </c>
      <c r="F705" t="s">
        <v>113</v>
      </c>
      <c r="G705" t="s">
        <v>114</v>
      </c>
      <c r="H705" t="s">
        <v>23</v>
      </c>
      <c r="I705">
        <v>0</v>
      </c>
      <c r="J705">
        <v>35</v>
      </c>
      <c r="K705" t="s">
        <v>38</v>
      </c>
      <c r="L705" t="s">
        <v>52</v>
      </c>
      <c r="M705" s="13">
        <v>11207526</v>
      </c>
      <c r="N705" s="13">
        <v>2190246</v>
      </c>
      <c r="O705">
        <v>455957</v>
      </c>
      <c r="P705">
        <v>1725</v>
      </c>
      <c r="Q705">
        <v>457682</v>
      </c>
      <c r="R705">
        <v>26.0344804</v>
      </c>
      <c r="S705">
        <v>44.486499459999997</v>
      </c>
      <c r="T705" s="11">
        <v>1757984</v>
      </c>
    </row>
    <row r="706" spans="1:20" x14ac:dyDescent="0.3">
      <c r="A706" t="str">
        <f>VLOOKUP(B706,Table14[#All],2,FALSE)</f>
        <v>CENTRAL INDIA</v>
      </c>
      <c r="B706" t="s">
        <v>35</v>
      </c>
      <c r="C706" t="s">
        <v>996</v>
      </c>
      <c r="D706" t="s">
        <v>999</v>
      </c>
      <c r="E706">
        <v>0</v>
      </c>
      <c r="F706" t="s">
        <v>31</v>
      </c>
      <c r="G706" t="s">
        <v>32</v>
      </c>
      <c r="H706" t="s">
        <v>23</v>
      </c>
      <c r="I706">
        <v>0</v>
      </c>
      <c r="J706">
        <v>45</v>
      </c>
      <c r="K706" t="s">
        <v>38</v>
      </c>
      <c r="L706" t="s">
        <v>52</v>
      </c>
      <c r="M706" s="13">
        <v>24398780</v>
      </c>
      <c r="N706" s="13">
        <v>1900000</v>
      </c>
      <c r="O706">
        <v>16460</v>
      </c>
      <c r="P706">
        <v>110</v>
      </c>
      <c r="Q706">
        <v>16570</v>
      </c>
      <c r="R706">
        <v>0.94255692899999999</v>
      </c>
      <c r="S706">
        <v>1.6105970869999999</v>
      </c>
      <c r="T706" s="11">
        <v>1757984</v>
      </c>
    </row>
    <row r="707" spans="1:20" x14ac:dyDescent="0.3">
      <c r="A707" t="str">
        <f>VLOOKUP(B707,Table14[#All],2,FALSE)</f>
        <v>CENTRAL INDIA</v>
      </c>
      <c r="B707" t="s">
        <v>35</v>
      </c>
      <c r="C707" t="s">
        <v>1000</v>
      </c>
      <c r="D707" t="s">
        <v>1001</v>
      </c>
      <c r="E707">
        <v>1</v>
      </c>
      <c r="F707" t="s">
        <v>21</v>
      </c>
      <c r="G707" t="s">
        <v>22</v>
      </c>
      <c r="H707" t="s">
        <v>23</v>
      </c>
      <c r="I707">
        <v>1</v>
      </c>
      <c r="J707">
        <v>64</v>
      </c>
      <c r="K707" t="s">
        <v>48</v>
      </c>
      <c r="L707" t="s">
        <v>29</v>
      </c>
      <c r="M707" s="13">
        <v>31884642</v>
      </c>
      <c r="N707" s="13">
        <v>11276478</v>
      </c>
      <c r="O707">
        <v>528113</v>
      </c>
      <c r="P707">
        <v>908</v>
      </c>
      <c r="Q707">
        <v>529021</v>
      </c>
      <c r="R707">
        <v>29.03860774</v>
      </c>
      <c r="S707">
        <v>48.649187990000001</v>
      </c>
      <c r="T707" s="11">
        <v>1821785</v>
      </c>
    </row>
    <row r="708" spans="1:20" x14ac:dyDescent="0.3">
      <c r="A708" t="str">
        <f>VLOOKUP(B708,Table14[#All],2,FALSE)</f>
        <v>CENTRAL INDIA</v>
      </c>
      <c r="B708" t="s">
        <v>35</v>
      </c>
      <c r="C708" t="s">
        <v>1000</v>
      </c>
      <c r="D708" t="s">
        <v>1002</v>
      </c>
      <c r="E708">
        <v>0</v>
      </c>
      <c r="F708" t="s">
        <v>113</v>
      </c>
      <c r="G708" t="s">
        <v>114</v>
      </c>
      <c r="H708" t="s">
        <v>23</v>
      </c>
      <c r="I708">
        <v>8</v>
      </c>
      <c r="J708">
        <v>55</v>
      </c>
      <c r="K708" t="s">
        <v>48</v>
      </c>
      <c r="L708" t="s">
        <v>25</v>
      </c>
      <c r="M708" s="13">
        <v>43920899</v>
      </c>
      <c r="N708" s="13">
        <v>1560431</v>
      </c>
      <c r="O708">
        <v>463187</v>
      </c>
      <c r="P708">
        <v>357</v>
      </c>
      <c r="Q708">
        <v>463544</v>
      </c>
      <c r="R708">
        <v>25.444495369999999</v>
      </c>
      <c r="S708">
        <v>42.627871480000003</v>
      </c>
      <c r="T708" s="11">
        <v>1821785</v>
      </c>
    </row>
    <row r="709" spans="1:20" x14ac:dyDescent="0.3">
      <c r="A709" t="str">
        <f>VLOOKUP(B709,Table14[#All],2,FALSE)</f>
        <v>CENTRAL INDIA</v>
      </c>
      <c r="B709" t="s">
        <v>35</v>
      </c>
      <c r="C709" t="s">
        <v>1000</v>
      </c>
      <c r="D709" t="s">
        <v>1003</v>
      </c>
      <c r="E709">
        <v>0</v>
      </c>
      <c r="F709" t="s">
        <v>31</v>
      </c>
      <c r="G709" t="s">
        <v>32</v>
      </c>
      <c r="H709" t="s">
        <v>23</v>
      </c>
      <c r="I709">
        <v>3</v>
      </c>
      <c r="J709">
        <v>68</v>
      </c>
      <c r="K709" t="s">
        <v>48</v>
      </c>
      <c r="L709" t="s">
        <v>39</v>
      </c>
      <c r="M709" s="13">
        <v>14459169</v>
      </c>
      <c r="N709" s="13">
        <v>409256</v>
      </c>
      <c r="O709">
        <v>53322</v>
      </c>
      <c r="P709">
        <v>64</v>
      </c>
      <c r="Q709">
        <v>53386</v>
      </c>
      <c r="R709">
        <v>2.9304226350000002</v>
      </c>
      <c r="S709">
        <v>4.9094186239999997</v>
      </c>
      <c r="T709" s="11">
        <v>1821785</v>
      </c>
    </row>
    <row r="710" spans="1:20" x14ac:dyDescent="0.3">
      <c r="A710" t="str">
        <f>VLOOKUP(B710,Table14[#All],2,FALSE)</f>
        <v>NORTH INDIA</v>
      </c>
      <c r="B710" t="s">
        <v>136</v>
      </c>
      <c r="C710" t="s">
        <v>1004</v>
      </c>
      <c r="D710" t="s">
        <v>1005</v>
      </c>
      <c r="E710">
        <v>1</v>
      </c>
      <c r="F710" t="s">
        <v>21</v>
      </c>
      <c r="G710" t="s">
        <v>22</v>
      </c>
      <c r="H710" t="s">
        <v>23</v>
      </c>
      <c r="I710">
        <v>0</v>
      </c>
      <c r="J710">
        <v>62</v>
      </c>
      <c r="K710" t="s">
        <v>48</v>
      </c>
      <c r="L710" t="s">
        <v>79</v>
      </c>
      <c r="M710" s="13">
        <v>369652786</v>
      </c>
      <c r="N710" s="13">
        <v>105593242</v>
      </c>
      <c r="O710">
        <v>910787</v>
      </c>
      <c r="P710">
        <v>2435</v>
      </c>
      <c r="Q710">
        <v>913222</v>
      </c>
      <c r="R710">
        <v>44.07833514</v>
      </c>
      <c r="S710">
        <v>68.760141160000003</v>
      </c>
      <c r="T710" s="11">
        <v>2071816</v>
      </c>
    </row>
    <row r="711" spans="1:20" x14ac:dyDescent="0.3">
      <c r="A711" t="str">
        <f>VLOOKUP(B711,Table14[#All],2,FALSE)</f>
        <v>NORTH INDIA</v>
      </c>
      <c r="B711" t="s">
        <v>136</v>
      </c>
      <c r="C711" t="s">
        <v>1004</v>
      </c>
      <c r="D711" t="s">
        <v>1006</v>
      </c>
      <c r="E711">
        <v>0</v>
      </c>
      <c r="F711" t="s">
        <v>31</v>
      </c>
      <c r="G711" t="s">
        <v>32</v>
      </c>
      <c r="H711" t="s">
        <v>23</v>
      </c>
      <c r="I711">
        <v>1</v>
      </c>
      <c r="J711">
        <v>62</v>
      </c>
      <c r="K711" t="s">
        <v>48</v>
      </c>
      <c r="L711" t="s">
        <v>66</v>
      </c>
      <c r="M711" s="13">
        <v>120803457</v>
      </c>
      <c r="N711" s="13">
        <v>0</v>
      </c>
      <c r="O711">
        <v>274755</v>
      </c>
      <c r="P711">
        <v>228</v>
      </c>
      <c r="Q711">
        <v>274983</v>
      </c>
      <c r="R711">
        <v>13.272558950000001</v>
      </c>
      <c r="S711">
        <v>20.704571170000001</v>
      </c>
      <c r="T711" s="11">
        <v>2071816</v>
      </c>
    </row>
    <row r="712" spans="1:20" x14ac:dyDescent="0.3">
      <c r="A712" t="str">
        <f>VLOOKUP(B712,Table14[#All],2,FALSE)</f>
        <v>NORTH INDIA</v>
      </c>
      <c r="B712" t="s">
        <v>136</v>
      </c>
      <c r="C712" t="s">
        <v>1004</v>
      </c>
      <c r="D712" t="s">
        <v>1007</v>
      </c>
      <c r="E712">
        <v>0</v>
      </c>
      <c r="F712" t="s">
        <v>41</v>
      </c>
      <c r="G712" t="s">
        <v>42</v>
      </c>
      <c r="H712" t="s">
        <v>23</v>
      </c>
      <c r="I712">
        <v>0</v>
      </c>
      <c r="J712">
        <v>43</v>
      </c>
      <c r="K712" t="s">
        <v>48</v>
      </c>
      <c r="L712" t="s">
        <v>61</v>
      </c>
      <c r="M712" s="13">
        <v>69370850</v>
      </c>
      <c r="N712" s="13">
        <v>2600000</v>
      </c>
      <c r="O712">
        <v>86694</v>
      </c>
      <c r="P712">
        <v>58</v>
      </c>
      <c r="Q712">
        <v>86752</v>
      </c>
      <c r="R712">
        <v>4.1872444270000004</v>
      </c>
      <c r="S712">
        <v>6.5319054579999998</v>
      </c>
      <c r="T712" s="11">
        <v>2071816</v>
      </c>
    </row>
    <row r="713" spans="1:20" x14ac:dyDescent="0.3">
      <c r="A713" t="str">
        <f>VLOOKUP(B713,Table14[#All],2,FALSE)</f>
        <v>NORTH INDIA</v>
      </c>
      <c r="B713" t="s">
        <v>168</v>
      </c>
      <c r="C713" t="s">
        <v>1008</v>
      </c>
      <c r="D713" t="s">
        <v>1009</v>
      </c>
      <c r="E713">
        <v>1</v>
      </c>
      <c r="F713" t="s">
        <v>31</v>
      </c>
      <c r="G713" t="s">
        <v>32</v>
      </c>
      <c r="H713" t="s">
        <v>23</v>
      </c>
      <c r="I713">
        <v>0</v>
      </c>
      <c r="J713">
        <v>78</v>
      </c>
      <c r="K713" t="s">
        <v>38</v>
      </c>
      <c r="L713" t="s">
        <v>314</v>
      </c>
      <c r="M713" s="13">
        <v>19793884</v>
      </c>
      <c r="N713" s="13">
        <v>311043</v>
      </c>
      <c r="O713">
        <v>417936</v>
      </c>
      <c r="P713">
        <v>1129</v>
      </c>
      <c r="Q713">
        <v>419065</v>
      </c>
      <c r="R713">
        <v>27.177229659999998</v>
      </c>
      <c r="S713">
        <v>42.97036018</v>
      </c>
      <c r="T713" s="11">
        <v>1541971</v>
      </c>
    </row>
    <row r="714" spans="1:20" x14ac:dyDescent="0.3">
      <c r="A714" t="str">
        <f>VLOOKUP(B714,Table14[#All],2,FALSE)</f>
        <v>NORTH INDIA</v>
      </c>
      <c r="B714" t="s">
        <v>168</v>
      </c>
      <c r="C714" t="s">
        <v>1008</v>
      </c>
      <c r="D714" t="s">
        <v>1010</v>
      </c>
      <c r="E714">
        <v>0</v>
      </c>
      <c r="F714" t="s">
        <v>191</v>
      </c>
      <c r="G714" t="s">
        <v>192</v>
      </c>
      <c r="H714" t="s">
        <v>23</v>
      </c>
      <c r="I714">
        <v>1</v>
      </c>
      <c r="J714">
        <v>61</v>
      </c>
      <c r="K714" t="s">
        <v>38</v>
      </c>
      <c r="L714" t="s">
        <v>167</v>
      </c>
      <c r="M714" s="13">
        <v>82957653</v>
      </c>
      <c r="N714" s="13">
        <v>0</v>
      </c>
      <c r="O714">
        <v>334674</v>
      </c>
      <c r="P714">
        <v>1135</v>
      </c>
      <c r="Q714">
        <v>335809</v>
      </c>
      <c r="R714">
        <v>21.77790633</v>
      </c>
      <c r="S714">
        <v>34.433402170000001</v>
      </c>
      <c r="T714" s="11">
        <v>1541971</v>
      </c>
    </row>
    <row r="715" spans="1:20" x14ac:dyDescent="0.3">
      <c r="A715" t="str">
        <f>VLOOKUP(B715,Table14[#All],2,FALSE)</f>
        <v>NORTH INDIA</v>
      </c>
      <c r="B715" t="s">
        <v>168</v>
      </c>
      <c r="C715" t="s">
        <v>1008</v>
      </c>
      <c r="D715" t="s">
        <v>1011</v>
      </c>
      <c r="E715">
        <v>0</v>
      </c>
      <c r="F715" t="s">
        <v>173</v>
      </c>
      <c r="G715" t="s">
        <v>174</v>
      </c>
      <c r="H715" t="s">
        <v>23</v>
      </c>
      <c r="I715">
        <v>0</v>
      </c>
      <c r="J715">
        <v>78</v>
      </c>
      <c r="K715" t="s">
        <v>38</v>
      </c>
      <c r="L715" t="s">
        <v>29</v>
      </c>
      <c r="M715" s="13">
        <v>15138283</v>
      </c>
      <c r="N715" s="13">
        <v>3500000</v>
      </c>
      <c r="O715">
        <v>114610</v>
      </c>
      <c r="P715">
        <v>709</v>
      </c>
      <c r="Q715">
        <v>115319</v>
      </c>
      <c r="R715">
        <v>7.4786750199999998</v>
      </c>
      <c r="S715">
        <v>11.824654799999999</v>
      </c>
      <c r="T715" s="11">
        <v>1541971</v>
      </c>
    </row>
    <row r="716" spans="1:20" x14ac:dyDescent="0.3">
      <c r="A716" t="str">
        <f>VLOOKUP(B716,Table14[#All],2,FALSE)</f>
        <v>NORTH INDIA</v>
      </c>
      <c r="B716" t="s">
        <v>168</v>
      </c>
      <c r="C716" t="s">
        <v>1008</v>
      </c>
      <c r="D716" t="s">
        <v>1012</v>
      </c>
      <c r="E716">
        <v>0</v>
      </c>
      <c r="F716" t="s">
        <v>558</v>
      </c>
      <c r="G716" t="s">
        <v>417</v>
      </c>
      <c r="H716" t="s">
        <v>23</v>
      </c>
      <c r="I716">
        <v>0</v>
      </c>
      <c r="J716">
        <v>61</v>
      </c>
      <c r="K716" t="s">
        <v>38</v>
      </c>
      <c r="L716" t="s">
        <v>25</v>
      </c>
      <c r="M716" s="13">
        <v>7513896</v>
      </c>
      <c r="N716" s="13">
        <v>1510708</v>
      </c>
      <c r="O716">
        <v>43794</v>
      </c>
      <c r="P716">
        <v>138</v>
      </c>
      <c r="Q716">
        <v>43932</v>
      </c>
      <c r="R716">
        <v>2.8490808190000001</v>
      </c>
      <c r="S716">
        <v>4.5047280570000003</v>
      </c>
      <c r="T716" s="11">
        <v>1541971</v>
      </c>
    </row>
    <row r="717" spans="1:20" x14ac:dyDescent="0.3">
      <c r="A717" t="str">
        <f>VLOOKUP(B717,Table14[#All],2,FALSE)</f>
        <v>NORTH INDIA</v>
      </c>
      <c r="B717" t="s">
        <v>168</v>
      </c>
      <c r="C717" t="s">
        <v>1008</v>
      </c>
      <c r="D717" t="s">
        <v>33</v>
      </c>
      <c r="E717">
        <v>0</v>
      </c>
      <c r="F717" t="s">
        <v>33</v>
      </c>
      <c r="G717" t="s">
        <v>2885</v>
      </c>
      <c r="H717" t="s">
        <v>34</v>
      </c>
      <c r="K717" t="s">
        <v>34</v>
      </c>
      <c r="L717" t="s">
        <v>34</v>
      </c>
      <c r="M717" s="13"/>
      <c r="N717" s="13"/>
      <c r="O717">
        <v>19053</v>
      </c>
      <c r="P717">
        <v>193</v>
      </c>
      <c r="Q717">
        <v>19246</v>
      </c>
      <c r="R717">
        <v>1.248142799</v>
      </c>
      <c r="S717">
        <v>1.973458895</v>
      </c>
      <c r="T717" s="11">
        <v>1541971</v>
      </c>
    </row>
    <row r="718" spans="1:20" x14ac:dyDescent="0.3">
      <c r="A718" t="str">
        <f>VLOOKUP(B718,Table14[#All],2,FALSE)</f>
        <v>CENTRAL INDIA</v>
      </c>
      <c r="B718" t="s">
        <v>35</v>
      </c>
      <c r="C718" t="s">
        <v>1013</v>
      </c>
      <c r="D718" t="s">
        <v>1014</v>
      </c>
      <c r="E718">
        <v>1</v>
      </c>
      <c r="F718" t="s">
        <v>21</v>
      </c>
      <c r="G718" t="s">
        <v>22</v>
      </c>
      <c r="H718" t="s">
        <v>23</v>
      </c>
      <c r="I718">
        <v>0</v>
      </c>
      <c r="J718">
        <v>50</v>
      </c>
      <c r="K718" t="s">
        <v>48</v>
      </c>
      <c r="L718" t="s">
        <v>52</v>
      </c>
      <c r="M718" s="13">
        <v>74964501</v>
      </c>
      <c r="N718" s="13">
        <v>388246</v>
      </c>
      <c r="O718">
        <v>567930</v>
      </c>
      <c r="P718">
        <v>1950</v>
      </c>
      <c r="Q718">
        <v>569880</v>
      </c>
      <c r="R718">
        <v>33.353915669999999</v>
      </c>
      <c r="S718">
        <v>56.80389856</v>
      </c>
      <c r="T718" s="11">
        <v>1708585</v>
      </c>
    </row>
    <row r="719" spans="1:20" x14ac:dyDescent="0.3">
      <c r="A719" t="str">
        <f>VLOOKUP(B719,Table14[#All],2,FALSE)</f>
        <v>CENTRAL INDIA</v>
      </c>
      <c r="B719" t="s">
        <v>35</v>
      </c>
      <c r="C719" t="s">
        <v>1013</v>
      </c>
      <c r="D719" t="s">
        <v>1015</v>
      </c>
      <c r="E719">
        <v>0</v>
      </c>
      <c r="F719" t="s">
        <v>41</v>
      </c>
      <c r="G719" t="s">
        <v>42</v>
      </c>
      <c r="H719" t="s">
        <v>23</v>
      </c>
      <c r="I719">
        <v>2</v>
      </c>
      <c r="J719">
        <v>54</v>
      </c>
      <c r="K719" t="s">
        <v>48</v>
      </c>
      <c r="L719" t="s">
        <v>52</v>
      </c>
      <c r="M719" s="13">
        <v>547843588</v>
      </c>
      <c r="N719" s="13">
        <v>174106490</v>
      </c>
      <c r="O719">
        <v>347714</v>
      </c>
      <c r="P719">
        <v>464</v>
      </c>
      <c r="Q719">
        <v>348178</v>
      </c>
      <c r="R719">
        <v>20.37814917</v>
      </c>
      <c r="S719">
        <v>34.705320059999998</v>
      </c>
      <c r="T719" s="11">
        <v>1708585</v>
      </c>
    </row>
    <row r="720" spans="1:20" x14ac:dyDescent="0.3">
      <c r="A720" t="str">
        <f>VLOOKUP(B720,Table14[#All],2,FALSE)</f>
        <v>CENTRAL INDIA</v>
      </c>
      <c r="B720" t="s">
        <v>35</v>
      </c>
      <c r="C720" t="s">
        <v>1013</v>
      </c>
      <c r="D720" t="s">
        <v>1016</v>
      </c>
      <c r="E720">
        <v>0</v>
      </c>
      <c r="F720" t="s">
        <v>31</v>
      </c>
      <c r="G720" t="s">
        <v>32</v>
      </c>
      <c r="H720" t="s">
        <v>23</v>
      </c>
      <c r="I720">
        <v>1</v>
      </c>
      <c r="J720">
        <v>66</v>
      </c>
      <c r="K720" t="s">
        <v>48</v>
      </c>
      <c r="L720" t="s">
        <v>29</v>
      </c>
      <c r="M720" s="13">
        <v>384280845</v>
      </c>
      <c r="N720" s="13">
        <v>0</v>
      </c>
      <c r="O720">
        <v>55143</v>
      </c>
      <c r="P720">
        <v>115</v>
      </c>
      <c r="Q720">
        <v>55258</v>
      </c>
      <c r="R720">
        <v>3.2341381899999999</v>
      </c>
      <c r="S720">
        <v>5.5079487379999996</v>
      </c>
      <c r="T720" s="11">
        <v>1708585</v>
      </c>
    </row>
    <row r="721" spans="1:20" x14ac:dyDescent="0.3">
      <c r="A721" t="str">
        <f>VLOOKUP(B721,Table14[#All],2,FALSE)</f>
        <v>NORTH INDIA</v>
      </c>
      <c r="B721" t="s">
        <v>168</v>
      </c>
      <c r="C721" t="s">
        <v>1017</v>
      </c>
      <c r="D721" t="s">
        <v>1018</v>
      </c>
      <c r="E721">
        <v>1</v>
      </c>
      <c r="F721" t="s">
        <v>31</v>
      </c>
      <c r="G721" t="s">
        <v>32</v>
      </c>
      <c r="H721" t="s">
        <v>23</v>
      </c>
      <c r="I721">
        <v>0</v>
      </c>
      <c r="J721">
        <v>65</v>
      </c>
      <c r="K721" t="s">
        <v>38</v>
      </c>
      <c r="L721" t="s">
        <v>29</v>
      </c>
      <c r="M721" s="13">
        <v>32808836</v>
      </c>
      <c r="N721" s="13">
        <v>0</v>
      </c>
      <c r="O721">
        <v>410723</v>
      </c>
      <c r="P721">
        <v>928</v>
      </c>
      <c r="Q721">
        <v>411651</v>
      </c>
      <c r="R721">
        <v>27.391155940000001</v>
      </c>
      <c r="S721">
        <v>41.700492619999999</v>
      </c>
      <c r="T721" s="11">
        <v>1502861</v>
      </c>
    </row>
    <row r="722" spans="1:20" x14ac:dyDescent="0.3">
      <c r="A722" t="str">
        <f>VLOOKUP(B722,Table14[#All],2,FALSE)</f>
        <v>NORTH INDIA</v>
      </c>
      <c r="B722" t="s">
        <v>168</v>
      </c>
      <c r="C722" t="s">
        <v>1017</v>
      </c>
      <c r="D722" t="s">
        <v>1019</v>
      </c>
      <c r="E722">
        <v>0</v>
      </c>
      <c r="F722" t="s">
        <v>191</v>
      </c>
      <c r="G722" t="s">
        <v>192</v>
      </c>
      <c r="H722" t="s">
        <v>23</v>
      </c>
      <c r="I722">
        <v>1</v>
      </c>
      <c r="J722">
        <v>66</v>
      </c>
      <c r="K722" t="s">
        <v>38</v>
      </c>
      <c r="L722" t="s">
        <v>29</v>
      </c>
      <c r="M722" s="13">
        <v>40931745</v>
      </c>
      <c r="N722" s="13">
        <v>21054000</v>
      </c>
      <c r="O722">
        <v>316999</v>
      </c>
      <c r="P722">
        <v>754</v>
      </c>
      <c r="Q722">
        <v>317753</v>
      </c>
      <c r="R722">
        <v>21.143206190000001</v>
      </c>
      <c r="S722">
        <v>32.188569039999997</v>
      </c>
      <c r="T722" s="11">
        <v>1502861</v>
      </c>
    </row>
    <row r="723" spans="1:20" x14ac:dyDescent="0.3">
      <c r="A723" t="str">
        <f>VLOOKUP(B723,Table14[#All],2,FALSE)</f>
        <v>NORTH INDIA</v>
      </c>
      <c r="B723" t="s">
        <v>168</v>
      </c>
      <c r="C723" t="s">
        <v>1017</v>
      </c>
      <c r="D723" t="s">
        <v>1020</v>
      </c>
      <c r="E723">
        <v>0</v>
      </c>
      <c r="F723" t="s">
        <v>1021</v>
      </c>
      <c r="G723" t="s">
        <v>1022</v>
      </c>
      <c r="H723" t="s">
        <v>23</v>
      </c>
      <c r="I723">
        <v>0</v>
      </c>
      <c r="J723">
        <v>44</v>
      </c>
      <c r="K723" t="s">
        <v>38</v>
      </c>
      <c r="L723" t="s">
        <v>29</v>
      </c>
      <c r="M723" s="13">
        <v>7689077</v>
      </c>
      <c r="N723" s="13">
        <v>4479598</v>
      </c>
      <c r="O723">
        <v>142072</v>
      </c>
      <c r="P723">
        <v>202</v>
      </c>
      <c r="Q723">
        <v>142274</v>
      </c>
      <c r="R723">
        <v>9.4668768439999997</v>
      </c>
      <c r="S723">
        <v>14.41244133</v>
      </c>
      <c r="T723" s="11">
        <v>1502861</v>
      </c>
    </row>
    <row r="724" spans="1:20" x14ac:dyDescent="0.3">
      <c r="A724" t="str">
        <f>VLOOKUP(B724,Table14[#All],2,FALSE)</f>
        <v>NORTH INDIA</v>
      </c>
      <c r="B724" t="s">
        <v>168</v>
      </c>
      <c r="C724" t="s">
        <v>1017</v>
      </c>
      <c r="D724" t="s">
        <v>1023</v>
      </c>
      <c r="E724">
        <v>0</v>
      </c>
      <c r="F724" t="s">
        <v>173</v>
      </c>
      <c r="G724" t="s">
        <v>174</v>
      </c>
      <c r="H724" t="s">
        <v>23</v>
      </c>
      <c r="I724">
        <v>0</v>
      </c>
      <c r="J724">
        <v>35</v>
      </c>
      <c r="K724" t="s">
        <v>38</v>
      </c>
      <c r="L724" t="s">
        <v>25</v>
      </c>
      <c r="M724" s="13">
        <v>5069771</v>
      </c>
      <c r="N724" s="13">
        <v>0</v>
      </c>
      <c r="O724">
        <v>62553</v>
      </c>
      <c r="P724">
        <v>328</v>
      </c>
      <c r="Q724">
        <v>62881</v>
      </c>
      <c r="R724">
        <v>4.1840862200000002</v>
      </c>
      <c r="S724">
        <v>6.3698829269999999</v>
      </c>
      <c r="T724" s="11">
        <v>1502861</v>
      </c>
    </row>
    <row r="725" spans="1:20" x14ac:dyDescent="0.3">
      <c r="A725" t="str">
        <f>VLOOKUP(B725,Table14[#All],2,FALSE)</f>
        <v>NORTH INDIA</v>
      </c>
      <c r="B725" t="s">
        <v>168</v>
      </c>
      <c r="C725" t="s">
        <v>1017</v>
      </c>
      <c r="D725" t="s">
        <v>33</v>
      </c>
      <c r="E725">
        <v>0</v>
      </c>
      <c r="F725" t="s">
        <v>33</v>
      </c>
      <c r="G725" t="s">
        <v>2885</v>
      </c>
      <c r="H725" t="s">
        <v>34</v>
      </c>
      <c r="K725" t="s">
        <v>34</v>
      </c>
      <c r="L725" t="s">
        <v>34</v>
      </c>
      <c r="M725" s="13"/>
      <c r="N725" s="13"/>
      <c r="O725">
        <v>12985</v>
      </c>
      <c r="P725">
        <v>60</v>
      </c>
      <c r="Q725">
        <v>13045</v>
      </c>
      <c r="R725">
        <v>0.86801108000000005</v>
      </c>
      <c r="S725">
        <v>1.321466306</v>
      </c>
      <c r="T725" s="11">
        <v>1502861</v>
      </c>
    </row>
    <row r="726" spans="1:20" x14ac:dyDescent="0.3">
      <c r="A726" t="str">
        <f>VLOOKUP(B726,Table14[#All],2,FALSE)</f>
        <v>CENTRAL INDIA</v>
      </c>
      <c r="B726" t="s">
        <v>35</v>
      </c>
      <c r="C726" t="s">
        <v>1024</v>
      </c>
      <c r="D726" t="s">
        <v>1025</v>
      </c>
      <c r="E726">
        <v>1</v>
      </c>
      <c r="F726" t="s">
        <v>21</v>
      </c>
      <c r="G726" t="s">
        <v>22</v>
      </c>
      <c r="H726" t="s">
        <v>44</v>
      </c>
      <c r="I726">
        <v>0</v>
      </c>
      <c r="J726">
        <v>52</v>
      </c>
      <c r="K726" t="s">
        <v>48</v>
      </c>
      <c r="L726" t="s">
        <v>25</v>
      </c>
      <c r="M726" s="13">
        <v>10667372</v>
      </c>
      <c r="N726" s="13">
        <v>910148</v>
      </c>
      <c r="O726">
        <v>563715</v>
      </c>
      <c r="P726">
        <v>2325</v>
      </c>
      <c r="Q726">
        <v>566040</v>
      </c>
      <c r="R726">
        <v>30.774550479999998</v>
      </c>
      <c r="S726">
        <v>54.193007299999998</v>
      </c>
      <c r="T726" s="11">
        <v>1839312</v>
      </c>
    </row>
    <row r="727" spans="1:20" x14ac:dyDescent="0.3">
      <c r="A727" t="str">
        <f>VLOOKUP(B727,Table14[#All],2,FALSE)</f>
        <v>CENTRAL INDIA</v>
      </c>
      <c r="B727" t="s">
        <v>35</v>
      </c>
      <c r="C727" t="s">
        <v>1024</v>
      </c>
      <c r="D727" t="s">
        <v>1026</v>
      </c>
      <c r="E727">
        <v>0</v>
      </c>
      <c r="F727" t="s">
        <v>41</v>
      </c>
      <c r="G727" t="s">
        <v>42</v>
      </c>
      <c r="H727" t="s">
        <v>23</v>
      </c>
      <c r="I727">
        <v>0</v>
      </c>
      <c r="J727">
        <v>62</v>
      </c>
      <c r="K727" t="s">
        <v>48</v>
      </c>
      <c r="L727" t="s">
        <v>66</v>
      </c>
      <c r="M727" s="13">
        <v>74544921</v>
      </c>
      <c r="N727" s="13">
        <v>4500729</v>
      </c>
      <c r="O727">
        <v>366167</v>
      </c>
      <c r="P727">
        <v>1668</v>
      </c>
      <c r="Q727">
        <v>367835</v>
      </c>
      <c r="R727">
        <v>19.99851031</v>
      </c>
      <c r="S727">
        <v>35.216742349999997</v>
      </c>
      <c r="T727" s="11">
        <v>1839312</v>
      </c>
    </row>
    <row r="728" spans="1:20" x14ac:dyDescent="0.3">
      <c r="A728" t="str">
        <f>VLOOKUP(B728,Table14[#All],2,FALSE)</f>
        <v>CENTRAL INDIA</v>
      </c>
      <c r="B728" t="s">
        <v>35</v>
      </c>
      <c r="C728" t="s">
        <v>1024</v>
      </c>
      <c r="D728" t="s">
        <v>1027</v>
      </c>
      <c r="E728">
        <v>0</v>
      </c>
      <c r="F728" t="s">
        <v>31</v>
      </c>
      <c r="G728" t="s">
        <v>32</v>
      </c>
      <c r="H728" t="s">
        <v>23</v>
      </c>
      <c r="I728">
        <v>8</v>
      </c>
      <c r="J728">
        <v>63</v>
      </c>
      <c r="K728" t="s">
        <v>48</v>
      </c>
      <c r="L728" t="s">
        <v>29</v>
      </c>
      <c r="M728" s="13">
        <v>350670770</v>
      </c>
      <c r="N728" s="13">
        <v>67794880</v>
      </c>
      <c r="O728">
        <v>65738</v>
      </c>
      <c r="P728">
        <v>339</v>
      </c>
      <c r="Q728">
        <v>66077</v>
      </c>
      <c r="R728">
        <v>3.5924845809999999</v>
      </c>
      <c r="S728">
        <v>6.3262514010000004</v>
      </c>
      <c r="T728" s="11">
        <v>1839312</v>
      </c>
    </row>
    <row r="729" spans="1:20" x14ac:dyDescent="0.3">
      <c r="A729" t="str">
        <f>VLOOKUP(B729,Table14[#All],2,FALSE)</f>
        <v>CENTRAL INDIA</v>
      </c>
      <c r="B729" t="s">
        <v>35</v>
      </c>
      <c r="C729" t="s">
        <v>1024</v>
      </c>
      <c r="D729" t="s">
        <v>33</v>
      </c>
      <c r="E729">
        <v>0</v>
      </c>
      <c r="F729" t="s">
        <v>33</v>
      </c>
      <c r="G729" t="s">
        <v>2885</v>
      </c>
      <c r="H729" t="s">
        <v>34</v>
      </c>
      <c r="K729" t="s">
        <v>34</v>
      </c>
      <c r="L729" t="s">
        <v>34</v>
      </c>
      <c r="M729" s="13"/>
      <c r="N729" s="13"/>
      <c r="O729">
        <v>14640</v>
      </c>
      <c r="P729">
        <v>52</v>
      </c>
      <c r="Q729">
        <v>14692</v>
      </c>
      <c r="R729">
        <v>0.79877693400000005</v>
      </c>
      <c r="S729">
        <v>1.406620845</v>
      </c>
      <c r="T729" s="11">
        <v>1839312</v>
      </c>
    </row>
    <row r="730" spans="1:20" x14ac:dyDescent="0.3">
      <c r="A730" t="str">
        <f>VLOOKUP(B730,Table14[#All],2,FALSE)</f>
        <v>CENTRAL INDIA</v>
      </c>
      <c r="B730" t="s">
        <v>35</v>
      </c>
      <c r="C730" t="s">
        <v>1028</v>
      </c>
      <c r="D730" t="s">
        <v>1029</v>
      </c>
      <c r="E730">
        <v>1</v>
      </c>
      <c r="F730" t="s">
        <v>21</v>
      </c>
      <c r="G730" t="s">
        <v>22</v>
      </c>
      <c r="H730" t="s">
        <v>23</v>
      </c>
      <c r="I730">
        <v>3</v>
      </c>
      <c r="J730">
        <v>52</v>
      </c>
      <c r="K730" t="s">
        <v>48</v>
      </c>
      <c r="L730" t="s">
        <v>52</v>
      </c>
      <c r="M730" s="13">
        <v>14854247</v>
      </c>
      <c r="N730" s="13">
        <v>356404</v>
      </c>
      <c r="O730">
        <v>662794</v>
      </c>
      <c r="P730">
        <v>4353</v>
      </c>
      <c r="Q730">
        <v>667147</v>
      </c>
      <c r="R730">
        <v>38.813860769999998</v>
      </c>
      <c r="S730">
        <v>64.243880360000006</v>
      </c>
      <c r="T730" s="11">
        <v>1718837</v>
      </c>
    </row>
    <row r="731" spans="1:20" x14ac:dyDescent="0.3">
      <c r="A731" t="str">
        <f>VLOOKUP(B731,Table14[#All],2,FALSE)</f>
        <v>CENTRAL INDIA</v>
      </c>
      <c r="B731" t="s">
        <v>35</v>
      </c>
      <c r="C731" t="s">
        <v>1028</v>
      </c>
      <c r="D731" t="s">
        <v>1030</v>
      </c>
      <c r="E731">
        <v>0</v>
      </c>
      <c r="F731" t="s">
        <v>31</v>
      </c>
      <c r="G731" t="s">
        <v>32</v>
      </c>
      <c r="H731" t="s">
        <v>23</v>
      </c>
      <c r="I731">
        <v>4</v>
      </c>
      <c r="J731">
        <v>68</v>
      </c>
      <c r="K731" t="s">
        <v>48</v>
      </c>
      <c r="L731" t="s">
        <v>52</v>
      </c>
      <c r="M731" s="13">
        <v>182861705</v>
      </c>
      <c r="N731" s="13">
        <v>12294927</v>
      </c>
      <c r="O731">
        <v>170889</v>
      </c>
      <c r="P731">
        <v>1193</v>
      </c>
      <c r="Q731">
        <v>172082</v>
      </c>
      <c r="R731">
        <v>10.01153687</v>
      </c>
      <c r="S731">
        <v>16.570883810000002</v>
      </c>
      <c r="T731" s="11">
        <v>1718837</v>
      </c>
    </row>
    <row r="732" spans="1:20" x14ac:dyDescent="0.3">
      <c r="A732" t="str">
        <f>VLOOKUP(B732,Table14[#All],2,FALSE)</f>
        <v>CENTRAL INDIA</v>
      </c>
      <c r="B732" t="s">
        <v>35</v>
      </c>
      <c r="C732" t="s">
        <v>1028</v>
      </c>
      <c r="D732" t="s">
        <v>1031</v>
      </c>
      <c r="E732">
        <v>0</v>
      </c>
      <c r="F732" t="s">
        <v>41</v>
      </c>
      <c r="G732" t="s">
        <v>42</v>
      </c>
      <c r="H732" t="s">
        <v>23</v>
      </c>
      <c r="I732">
        <v>6</v>
      </c>
      <c r="J732">
        <v>44</v>
      </c>
      <c r="K732" t="s">
        <v>48</v>
      </c>
      <c r="L732" t="s">
        <v>61</v>
      </c>
      <c r="M732" s="13">
        <v>13718806</v>
      </c>
      <c r="N732" s="13">
        <v>0</v>
      </c>
      <c r="O732">
        <v>167517</v>
      </c>
      <c r="P732">
        <v>526</v>
      </c>
      <c r="Q732">
        <v>168043</v>
      </c>
      <c r="R732">
        <v>9.776552401</v>
      </c>
      <c r="S732">
        <v>16.181942490000001</v>
      </c>
      <c r="T732" s="11">
        <v>1718837</v>
      </c>
    </row>
    <row r="733" spans="1:20" x14ac:dyDescent="0.3">
      <c r="A733" t="str">
        <f>VLOOKUP(B733,Table14[#All],2,FALSE)</f>
        <v>CENTRAL INDIA</v>
      </c>
      <c r="B733" t="s">
        <v>35</v>
      </c>
      <c r="C733" t="s">
        <v>1028</v>
      </c>
      <c r="D733" t="s">
        <v>33</v>
      </c>
      <c r="E733">
        <v>0</v>
      </c>
      <c r="F733" t="s">
        <v>33</v>
      </c>
      <c r="G733" t="s">
        <v>2885</v>
      </c>
      <c r="H733" t="s">
        <v>34</v>
      </c>
      <c r="K733" t="s">
        <v>34</v>
      </c>
      <c r="L733" t="s">
        <v>34</v>
      </c>
      <c r="M733" s="13"/>
      <c r="N733" s="13"/>
      <c r="O733">
        <v>10664</v>
      </c>
      <c r="P733">
        <v>28</v>
      </c>
      <c r="Q733">
        <v>10692</v>
      </c>
      <c r="R733">
        <v>0.62204851299999997</v>
      </c>
      <c r="S733">
        <v>1.0296015249999999</v>
      </c>
      <c r="T733" s="11">
        <v>1718837</v>
      </c>
    </row>
    <row r="734" spans="1:20" x14ac:dyDescent="0.3">
      <c r="A734" t="str">
        <f>VLOOKUP(B734,Table14[#All],2,FALSE)</f>
        <v>CENTRAL INDIA</v>
      </c>
      <c r="B734" t="s">
        <v>35</v>
      </c>
      <c r="C734" t="s">
        <v>1032</v>
      </c>
      <c r="D734" t="s">
        <v>1033</v>
      </c>
      <c r="E734">
        <v>1</v>
      </c>
      <c r="F734" t="s">
        <v>21</v>
      </c>
      <c r="G734" t="s">
        <v>22</v>
      </c>
      <c r="H734" t="s">
        <v>23</v>
      </c>
      <c r="I734">
        <v>0</v>
      </c>
      <c r="J734">
        <v>68</v>
      </c>
      <c r="K734" t="s">
        <v>48</v>
      </c>
      <c r="L734" t="s">
        <v>79</v>
      </c>
      <c r="M734" s="13">
        <v>42872395</v>
      </c>
      <c r="N734" s="13">
        <v>0</v>
      </c>
      <c r="O734">
        <v>494050</v>
      </c>
      <c r="P734">
        <v>1769</v>
      </c>
      <c r="Q734">
        <v>495819</v>
      </c>
      <c r="R734">
        <v>27.691495719999999</v>
      </c>
      <c r="S734">
        <v>46.055264200000003</v>
      </c>
      <c r="T734" s="11">
        <v>1790510</v>
      </c>
    </row>
    <row r="735" spans="1:20" x14ac:dyDescent="0.3">
      <c r="A735" t="str">
        <f>VLOOKUP(B735,Table14[#All],2,FALSE)</f>
        <v>CENTRAL INDIA</v>
      </c>
      <c r="B735" t="s">
        <v>35</v>
      </c>
      <c r="C735" t="s">
        <v>1032</v>
      </c>
      <c r="D735" t="s">
        <v>1034</v>
      </c>
      <c r="E735">
        <v>0</v>
      </c>
      <c r="F735" t="s">
        <v>113</v>
      </c>
      <c r="G735" t="s">
        <v>114</v>
      </c>
      <c r="H735" t="s">
        <v>23</v>
      </c>
      <c r="I735">
        <v>0</v>
      </c>
      <c r="J735">
        <v>32</v>
      </c>
      <c r="K735" t="s">
        <v>48</v>
      </c>
      <c r="L735" t="s">
        <v>79</v>
      </c>
      <c r="M735" s="13">
        <v>321157801</v>
      </c>
      <c r="N735" s="13">
        <v>50358593</v>
      </c>
      <c r="O735">
        <v>465686</v>
      </c>
      <c r="P735">
        <v>1352</v>
      </c>
      <c r="Q735">
        <v>467038</v>
      </c>
      <c r="R735">
        <v>26.0840766</v>
      </c>
      <c r="S735">
        <v>43.381876210000001</v>
      </c>
      <c r="T735" s="11">
        <v>1790510</v>
      </c>
    </row>
    <row r="736" spans="1:20" x14ac:dyDescent="0.3">
      <c r="A736" t="str">
        <f>VLOOKUP(B736,Table14[#All],2,FALSE)</f>
        <v>CENTRAL INDIA</v>
      </c>
      <c r="B736" t="s">
        <v>35</v>
      </c>
      <c r="C736" t="s">
        <v>1032</v>
      </c>
      <c r="D736" t="s">
        <v>1035</v>
      </c>
      <c r="E736">
        <v>0</v>
      </c>
      <c r="F736" t="s">
        <v>416</v>
      </c>
      <c r="G736" t="s">
        <v>417</v>
      </c>
      <c r="H736" t="s">
        <v>23</v>
      </c>
      <c r="I736">
        <v>0</v>
      </c>
      <c r="J736">
        <v>64</v>
      </c>
      <c r="K736" t="s">
        <v>48</v>
      </c>
      <c r="L736" t="s">
        <v>79</v>
      </c>
      <c r="M736" s="13">
        <v>99833148</v>
      </c>
      <c r="N736" s="13">
        <v>12918796</v>
      </c>
      <c r="O736">
        <v>91651</v>
      </c>
      <c r="P736">
        <v>218</v>
      </c>
      <c r="Q736">
        <v>91869</v>
      </c>
      <c r="R736">
        <v>5.1308844970000003</v>
      </c>
      <c r="S736">
        <v>8.5334589170000008</v>
      </c>
      <c r="T736" s="11">
        <v>1790510</v>
      </c>
    </row>
    <row r="737" spans="1:20" x14ac:dyDescent="0.3">
      <c r="A737" t="str">
        <f>VLOOKUP(B737,Table14[#All],2,FALSE)</f>
        <v>NORTH INDIA</v>
      </c>
      <c r="B737" t="s">
        <v>168</v>
      </c>
      <c r="C737" t="s">
        <v>1036</v>
      </c>
      <c r="D737" t="s">
        <v>1037</v>
      </c>
      <c r="E737">
        <v>1</v>
      </c>
      <c r="F737" t="s">
        <v>191</v>
      </c>
      <c r="G737" t="s">
        <v>192</v>
      </c>
      <c r="H737" t="s">
        <v>23</v>
      </c>
      <c r="I737">
        <v>4</v>
      </c>
      <c r="J737">
        <v>56</v>
      </c>
      <c r="K737" t="s">
        <v>48</v>
      </c>
      <c r="L737" t="s">
        <v>29</v>
      </c>
      <c r="M737" s="13">
        <v>2179919870</v>
      </c>
      <c r="N737" s="13">
        <v>954852600</v>
      </c>
      <c r="O737">
        <v>631100</v>
      </c>
      <c r="P737">
        <v>2327</v>
      </c>
      <c r="Q737">
        <v>633427</v>
      </c>
      <c r="R737">
        <v>39.138628500000003</v>
      </c>
      <c r="S737">
        <v>54.009759539999997</v>
      </c>
      <c r="T737" s="11">
        <v>1618419</v>
      </c>
    </row>
    <row r="738" spans="1:20" x14ac:dyDescent="0.3">
      <c r="A738" t="str">
        <f>VLOOKUP(B738,Table14[#All],2,FALSE)</f>
        <v>NORTH INDIA</v>
      </c>
      <c r="B738" t="s">
        <v>168</v>
      </c>
      <c r="C738" t="s">
        <v>1036</v>
      </c>
      <c r="D738" t="s">
        <v>1038</v>
      </c>
      <c r="E738">
        <v>0</v>
      </c>
      <c r="F738" t="s">
        <v>31</v>
      </c>
      <c r="G738" t="s">
        <v>32</v>
      </c>
      <c r="H738" t="s">
        <v>23</v>
      </c>
      <c r="I738">
        <v>0</v>
      </c>
      <c r="J738">
        <v>56</v>
      </c>
      <c r="K738" t="s">
        <v>38</v>
      </c>
      <c r="L738" t="s">
        <v>61</v>
      </c>
      <c r="M738" s="13">
        <v>85822451</v>
      </c>
      <c r="N738" s="13">
        <v>11350390</v>
      </c>
      <c r="O738">
        <v>432964</v>
      </c>
      <c r="P738">
        <v>1613</v>
      </c>
      <c r="Q738">
        <v>434577</v>
      </c>
      <c r="R738">
        <v>26.851946250000001</v>
      </c>
      <c r="S738">
        <v>37.054623929999998</v>
      </c>
      <c r="T738" s="11">
        <v>1618419</v>
      </c>
    </row>
    <row r="739" spans="1:20" x14ac:dyDescent="0.3">
      <c r="A739" t="str">
        <f>VLOOKUP(B739,Table14[#All],2,FALSE)</f>
        <v>NORTH INDIA</v>
      </c>
      <c r="B739" t="s">
        <v>168</v>
      </c>
      <c r="C739" t="s">
        <v>1036</v>
      </c>
      <c r="D739" t="s">
        <v>1039</v>
      </c>
      <c r="E739">
        <v>0</v>
      </c>
      <c r="F739" t="s">
        <v>173</v>
      </c>
      <c r="G739" t="s">
        <v>174</v>
      </c>
      <c r="H739" t="s">
        <v>23</v>
      </c>
      <c r="I739">
        <v>0</v>
      </c>
      <c r="J739">
        <v>49</v>
      </c>
      <c r="K739" t="s">
        <v>48</v>
      </c>
      <c r="L739" t="s">
        <v>52</v>
      </c>
      <c r="M739" s="13">
        <v>6122270</v>
      </c>
      <c r="N739" s="13">
        <v>200000</v>
      </c>
      <c r="O739">
        <v>31240</v>
      </c>
      <c r="P739">
        <v>632</v>
      </c>
      <c r="Q739">
        <v>31872</v>
      </c>
      <c r="R739">
        <v>1.9693293270000001</v>
      </c>
      <c r="S739">
        <v>2.717596591</v>
      </c>
      <c r="T739" s="11">
        <v>1618419</v>
      </c>
    </row>
    <row r="740" spans="1:20" x14ac:dyDescent="0.3">
      <c r="A740" t="str">
        <f>VLOOKUP(B740,Table14[#All],2,FALSE)</f>
        <v>NORTH INDIA</v>
      </c>
      <c r="B740" t="s">
        <v>168</v>
      </c>
      <c r="C740" t="s">
        <v>1036</v>
      </c>
      <c r="D740" t="s">
        <v>1040</v>
      </c>
      <c r="E740">
        <v>0</v>
      </c>
      <c r="F740" t="s">
        <v>87</v>
      </c>
      <c r="G740" t="s">
        <v>2924</v>
      </c>
      <c r="H740" t="s">
        <v>23</v>
      </c>
      <c r="I740">
        <v>2</v>
      </c>
      <c r="J740">
        <v>54</v>
      </c>
      <c r="K740" t="s">
        <v>48</v>
      </c>
      <c r="L740" t="s">
        <v>25</v>
      </c>
      <c r="M740" s="13">
        <v>2850000</v>
      </c>
      <c r="N740" s="13">
        <v>0</v>
      </c>
      <c r="O740">
        <v>25967</v>
      </c>
      <c r="P740">
        <v>161</v>
      </c>
      <c r="Q740">
        <v>26128</v>
      </c>
      <c r="R740">
        <v>1.6144150559999999</v>
      </c>
      <c r="S740">
        <v>2.2278289330000001</v>
      </c>
      <c r="T740" s="11">
        <v>1618419</v>
      </c>
    </row>
    <row r="741" spans="1:20" x14ac:dyDescent="0.3">
      <c r="A741" t="str">
        <f>VLOOKUP(B741,Table14[#All],2,FALSE)</f>
        <v>NORTH INDIA</v>
      </c>
      <c r="B741" t="s">
        <v>168</v>
      </c>
      <c r="C741" t="s">
        <v>1036</v>
      </c>
      <c r="D741" t="s">
        <v>33</v>
      </c>
      <c r="E741">
        <v>0</v>
      </c>
      <c r="F741" t="s">
        <v>33</v>
      </c>
      <c r="G741" t="s">
        <v>2885</v>
      </c>
      <c r="H741" t="s">
        <v>34</v>
      </c>
      <c r="K741" t="s">
        <v>34</v>
      </c>
      <c r="L741" t="s">
        <v>34</v>
      </c>
      <c r="M741" s="13"/>
      <c r="N741" s="13"/>
      <c r="O741">
        <v>14436</v>
      </c>
      <c r="P741">
        <v>455</v>
      </c>
      <c r="Q741">
        <v>14891</v>
      </c>
      <c r="R741">
        <v>0.92009547599999997</v>
      </c>
      <c r="S741">
        <v>1.26969537</v>
      </c>
      <c r="T741" s="11">
        <v>1618419</v>
      </c>
    </row>
    <row r="742" spans="1:20" x14ac:dyDescent="0.3">
      <c r="A742" t="str">
        <f>VLOOKUP(B742,Table14[#All],2,FALSE)</f>
        <v>WEST INDIA</v>
      </c>
      <c r="B742" t="s">
        <v>45</v>
      </c>
      <c r="C742" t="s">
        <v>1041</v>
      </c>
      <c r="D742" t="s">
        <v>1042</v>
      </c>
      <c r="E742">
        <v>1</v>
      </c>
      <c r="F742" t="s">
        <v>21</v>
      </c>
      <c r="G742" t="s">
        <v>22</v>
      </c>
      <c r="H742" t="s">
        <v>23</v>
      </c>
      <c r="I742">
        <v>0</v>
      </c>
      <c r="J742">
        <v>55</v>
      </c>
      <c r="K742" t="s">
        <v>24</v>
      </c>
      <c r="L742" t="s">
        <v>25</v>
      </c>
      <c r="M742" s="13">
        <v>50136369</v>
      </c>
      <c r="N742" s="13">
        <v>15682840</v>
      </c>
      <c r="O742">
        <v>517722</v>
      </c>
      <c r="P742">
        <v>2246</v>
      </c>
      <c r="Q742">
        <v>519968</v>
      </c>
      <c r="R742">
        <v>32.880939640000001</v>
      </c>
      <c r="S742">
        <v>45.462319039999997</v>
      </c>
      <c r="T742" s="11">
        <v>1581366</v>
      </c>
    </row>
    <row r="743" spans="1:20" x14ac:dyDescent="0.3">
      <c r="A743" t="str">
        <f>VLOOKUP(B743,Table14[#All],2,FALSE)</f>
        <v>WEST INDIA</v>
      </c>
      <c r="B743" t="s">
        <v>45</v>
      </c>
      <c r="C743" t="s">
        <v>1041</v>
      </c>
      <c r="D743" t="s">
        <v>1043</v>
      </c>
      <c r="E743">
        <v>0</v>
      </c>
      <c r="F743" t="s">
        <v>31</v>
      </c>
      <c r="G743" t="s">
        <v>32</v>
      </c>
      <c r="H743" t="s">
        <v>23</v>
      </c>
      <c r="I743">
        <v>0</v>
      </c>
      <c r="J743">
        <v>48</v>
      </c>
      <c r="K743" t="s">
        <v>24</v>
      </c>
      <c r="L743" t="s">
        <v>29</v>
      </c>
      <c r="M743" s="13">
        <v>16211186</v>
      </c>
      <c r="N743" s="13">
        <v>2153155</v>
      </c>
      <c r="O743">
        <v>440386</v>
      </c>
      <c r="P743">
        <v>2056</v>
      </c>
      <c r="Q743">
        <v>442442</v>
      </c>
      <c r="R743">
        <v>27.97846925</v>
      </c>
      <c r="S743">
        <v>38.68399471</v>
      </c>
      <c r="T743" s="11">
        <v>1581366</v>
      </c>
    </row>
    <row r="744" spans="1:20" x14ac:dyDescent="0.3">
      <c r="A744" t="str">
        <f>VLOOKUP(B744,Table14[#All],2,FALSE)</f>
        <v>WEST INDIA</v>
      </c>
      <c r="B744" t="s">
        <v>45</v>
      </c>
      <c r="C744" t="s">
        <v>1041</v>
      </c>
      <c r="D744" t="s">
        <v>1044</v>
      </c>
      <c r="E744">
        <v>0</v>
      </c>
      <c r="F744" t="s">
        <v>54</v>
      </c>
      <c r="G744" t="s">
        <v>55</v>
      </c>
      <c r="H744" t="s">
        <v>23</v>
      </c>
      <c r="I744">
        <v>0</v>
      </c>
      <c r="J744">
        <v>66</v>
      </c>
      <c r="K744" t="s">
        <v>24</v>
      </c>
      <c r="L744" t="s">
        <v>29</v>
      </c>
      <c r="M744" s="13">
        <v>10709012</v>
      </c>
      <c r="N744" s="13">
        <v>600000</v>
      </c>
      <c r="O744">
        <v>110736</v>
      </c>
      <c r="P744">
        <v>732</v>
      </c>
      <c r="Q744">
        <v>111468</v>
      </c>
      <c r="R744">
        <v>7.0488425829999999</v>
      </c>
      <c r="S744">
        <v>9.7459724029999997</v>
      </c>
      <c r="T744" s="11">
        <v>1581366</v>
      </c>
    </row>
    <row r="745" spans="1:20" x14ac:dyDescent="0.3">
      <c r="A745" t="str">
        <f>VLOOKUP(B745,Table14[#All],2,FALSE)</f>
        <v>WEST INDIA</v>
      </c>
      <c r="B745" t="s">
        <v>45</v>
      </c>
      <c r="C745" t="s">
        <v>1041</v>
      </c>
      <c r="D745" t="s">
        <v>1045</v>
      </c>
      <c r="E745">
        <v>0</v>
      </c>
      <c r="F745" t="s">
        <v>41</v>
      </c>
      <c r="G745" t="s">
        <v>42</v>
      </c>
      <c r="H745" t="s">
        <v>23</v>
      </c>
      <c r="I745">
        <v>0</v>
      </c>
      <c r="J745">
        <v>44</v>
      </c>
      <c r="K745" t="s">
        <v>24</v>
      </c>
      <c r="L745" t="s">
        <v>25</v>
      </c>
      <c r="M745" s="13">
        <v>5010301</v>
      </c>
      <c r="N745" s="13">
        <v>0</v>
      </c>
      <c r="O745">
        <v>28006</v>
      </c>
      <c r="P745">
        <v>98</v>
      </c>
      <c r="Q745">
        <v>28104</v>
      </c>
      <c r="R745">
        <v>1.7771976890000001</v>
      </c>
      <c r="S745">
        <v>2.4572147019999999</v>
      </c>
      <c r="T745" s="11">
        <v>1581366</v>
      </c>
    </row>
    <row r="746" spans="1:20" x14ac:dyDescent="0.3">
      <c r="A746" t="str">
        <f>VLOOKUP(B746,Table14[#All],2,FALSE)</f>
        <v>WEST INDIA</v>
      </c>
      <c r="B746" t="s">
        <v>45</v>
      </c>
      <c r="C746" t="s">
        <v>1041</v>
      </c>
      <c r="D746" t="s">
        <v>33</v>
      </c>
      <c r="E746">
        <v>0</v>
      </c>
      <c r="F746" t="s">
        <v>33</v>
      </c>
      <c r="G746" t="s">
        <v>2885</v>
      </c>
      <c r="H746" t="s">
        <v>34</v>
      </c>
      <c r="K746" t="s">
        <v>34</v>
      </c>
      <c r="L746" t="s">
        <v>34</v>
      </c>
      <c r="M746" s="13"/>
      <c r="N746" s="13"/>
      <c r="O746">
        <v>24418</v>
      </c>
      <c r="P746">
        <v>181</v>
      </c>
      <c r="Q746">
        <v>24599</v>
      </c>
      <c r="R746">
        <v>1.5555538689999999</v>
      </c>
      <c r="S746">
        <v>2.1507623279999999</v>
      </c>
      <c r="T746" s="11">
        <v>1581366</v>
      </c>
    </row>
    <row r="747" spans="1:20" x14ac:dyDescent="0.3">
      <c r="A747" t="str">
        <f>VLOOKUP(B747,Table14[#All],2,FALSE)</f>
        <v>WEST INDIA</v>
      </c>
      <c r="B747" t="s">
        <v>45</v>
      </c>
      <c r="C747" t="s">
        <v>1041</v>
      </c>
      <c r="D747" t="s">
        <v>1046</v>
      </c>
      <c r="E747">
        <v>0</v>
      </c>
      <c r="F747" t="s">
        <v>73</v>
      </c>
      <c r="G747" t="s">
        <v>74</v>
      </c>
      <c r="H747" t="s">
        <v>23</v>
      </c>
      <c r="I747">
        <v>0</v>
      </c>
      <c r="J747">
        <v>59</v>
      </c>
      <c r="K747" t="s">
        <v>24</v>
      </c>
      <c r="L747" t="s">
        <v>79</v>
      </c>
      <c r="M747" s="13">
        <v>4892338</v>
      </c>
      <c r="N747" s="13">
        <v>550000</v>
      </c>
      <c r="O747">
        <v>16090</v>
      </c>
      <c r="P747">
        <v>27</v>
      </c>
      <c r="Q747">
        <v>16117</v>
      </c>
      <c r="R747">
        <v>1.01918215</v>
      </c>
      <c r="S747">
        <v>1.4091563250000001</v>
      </c>
      <c r="T747" s="11">
        <v>1581366</v>
      </c>
    </row>
    <row r="748" spans="1:20" x14ac:dyDescent="0.3">
      <c r="A748" t="str">
        <f>VLOOKUP(B748,Table14[#All],2,FALSE)</f>
        <v>WEST INDIA</v>
      </c>
      <c r="B748" t="s">
        <v>56</v>
      </c>
      <c r="C748" t="s">
        <v>1047</v>
      </c>
      <c r="D748" t="s">
        <v>1048</v>
      </c>
      <c r="E748">
        <v>1</v>
      </c>
      <c r="F748" t="s">
        <v>21</v>
      </c>
      <c r="G748" t="s">
        <v>22</v>
      </c>
      <c r="H748" t="s">
        <v>23</v>
      </c>
      <c r="I748">
        <v>4</v>
      </c>
      <c r="J748">
        <v>54</v>
      </c>
      <c r="K748" t="s">
        <v>48</v>
      </c>
      <c r="L748" t="s">
        <v>25</v>
      </c>
      <c r="M748" s="13">
        <v>403275307</v>
      </c>
      <c r="N748" s="13">
        <v>4769587</v>
      </c>
      <c r="O748">
        <v>889925</v>
      </c>
      <c r="P748">
        <v>4699</v>
      </c>
      <c r="Q748">
        <v>894624</v>
      </c>
      <c r="R748">
        <v>45.977843239999999</v>
      </c>
      <c r="S748">
        <v>69.575821300000001</v>
      </c>
      <c r="T748" s="11">
        <v>1945772</v>
      </c>
    </row>
    <row r="749" spans="1:20" x14ac:dyDescent="0.3">
      <c r="A749" t="str">
        <f>VLOOKUP(B749,Table14[#All],2,FALSE)</f>
        <v>WEST INDIA</v>
      </c>
      <c r="B749" t="s">
        <v>56</v>
      </c>
      <c r="C749" t="s">
        <v>1047</v>
      </c>
      <c r="D749" t="s">
        <v>1049</v>
      </c>
      <c r="E749">
        <v>0</v>
      </c>
      <c r="F749" t="s">
        <v>31</v>
      </c>
      <c r="G749" t="s">
        <v>32</v>
      </c>
      <c r="H749" t="s">
        <v>23</v>
      </c>
      <c r="I749">
        <v>0</v>
      </c>
      <c r="J749">
        <v>61</v>
      </c>
      <c r="K749" t="s">
        <v>48</v>
      </c>
      <c r="L749" t="s">
        <v>79</v>
      </c>
      <c r="M749" s="13">
        <v>120468223</v>
      </c>
      <c r="N749" s="13">
        <v>19223728</v>
      </c>
      <c r="O749">
        <v>334082</v>
      </c>
      <c r="P749">
        <v>3528</v>
      </c>
      <c r="Q749">
        <v>337610</v>
      </c>
      <c r="R749">
        <v>17.350953759999999</v>
      </c>
      <c r="S749">
        <v>26.256274179999998</v>
      </c>
      <c r="T749" s="11">
        <v>1945772</v>
      </c>
    </row>
    <row r="750" spans="1:20" x14ac:dyDescent="0.3">
      <c r="A750" t="str">
        <f>VLOOKUP(B750,Table14[#All],2,FALSE)</f>
        <v>WEST INDIA</v>
      </c>
      <c r="B750" t="s">
        <v>56</v>
      </c>
      <c r="C750" t="s">
        <v>1047</v>
      </c>
      <c r="D750" t="s">
        <v>33</v>
      </c>
      <c r="E750">
        <v>0</v>
      </c>
      <c r="F750" t="s">
        <v>33</v>
      </c>
      <c r="G750" t="s">
        <v>2885</v>
      </c>
      <c r="H750" t="s">
        <v>34</v>
      </c>
      <c r="K750" t="s">
        <v>34</v>
      </c>
      <c r="L750" t="s">
        <v>34</v>
      </c>
      <c r="M750" s="13"/>
      <c r="N750" s="13"/>
      <c r="O750">
        <v>13984</v>
      </c>
      <c r="P750">
        <v>230</v>
      </c>
      <c r="Q750">
        <v>14214</v>
      </c>
      <c r="R750">
        <v>0.73050696599999998</v>
      </c>
      <c r="S750">
        <v>1.1054372830000001</v>
      </c>
      <c r="T750" s="11">
        <v>1945772</v>
      </c>
    </row>
    <row r="751" spans="1:20" x14ac:dyDescent="0.3">
      <c r="A751" t="str">
        <f>VLOOKUP(B751,Table14[#All],2,FALSE)</f>
        <v>WEST INDIA</v>
      </c>
      <c r="B751" t="s">
        <v>67</v>
      </c>
      <c r="C751" t="s">
        <v>1050</v>
      </c>
      <c r="D751" t="s">
        <v>1051</v>
      </c>
      <c r="E751">
        <v>1</v>
      </c>
      <c r="F751" t="s">
        <v>21</v>
      </c>
      <c r="G751" t="s">
        <v>22</v>
      </c>
      <c r="H751" t="s">
        <v>23</v>
      </c>
      <c r="I751">
        <v>0</v>
      </c>
      <c r="J751">
        <v>48</v>
      </c>
      <c r="K751" t="s">
        <v>38</v>
      </c>
      <c r="L751" t="s">
        <v>52</v>
      </c>
      <c r="M751" s="13">
        <v>21014362</v>
      </c>
      <c r="N751" s="13">
        <v>3631287</v>
      </c>
      <c r="O751">
        <v>892744</v>
      </c>
      <c r="P751">
        <v>4433</v>
      </c>
      <c r="Q751">
        <v>897177</v>
      </c>
      <c r="R751">
        <v>46.163285969999997</v>
      </c>
      <c r="S751">
        <v>61.742912490000002</v>
      </c>
      <c r="T751" s="11">
        <v>1943486</v>
      </c>
    </row>
    <row r="752" spans="1:20" x14ac:dyDescent="0.3">
      <c r="A752" t="str">
        <f>VLOOKUP(B752,Table14[#All],2,FALSE)</f>
        <v>WEST INDIA</v>
      </c>
      <c r="B752" t="s">
        <v>67</v>
      </c>
      <c r="C752" t="s">
        <v>1050</v>
      </c>
      <c r="D752" t="s">
        <v>1052</v>
      </c>
      <c r="E752">
        <v>0</v>
      </c>
      <c r="F752" t="s">
        <v>31</v>
      </c>
      <c r="G752" t="s">
        <v>32</v>
      </c>
      <c r="H752" t="s">
        <v>23</v>
      </c>
      <c r="I752">
        <v>0</v>
      </c>
      <c r="J752">
        <v>63</v>
      </c>
      <c r="K752" t="s">
        <v>38</v>
      </c>
      <c r="L752" t="s">
        <v>52</v>
      </c>
      <c r="M752" s="13">
        <v>8701890</v>
      </c>
      <c r="N752" s="13">
        <v>4470443</v>
      </c>
      <c r="O752">
        <v>487597</v>
      </c>
      <c r="P752">
        <v>2602</v>
      </c>
      <c r="Q752">
        <v>490199</v>
      </c>
      <c r="R752">
        <v>25.2226669</v>
      </c>
      <c r="S752">
        <v>33.735053350000001</v>
      </c>
      <c r="T752" s="11">
        <v>1943486</v>
      </c>
    </row>
    <row r="753" spans="1:20" x14ac:dyDescent="0.3">
      <c r="A753" t="str">
        <f>VLOOKUP(B753,Table14[#All],2,FALSE)</f>
        <v>WEST INDIA</v>
      </c>
      <c r="B753" t="s">
        <v>67</v>
      </c>
      <c r="C753" t="s">
        <v>1050</v>
      </c>
      <c r="D753" t="s">
        <v>1053</v>
      </c>
      <c r="E753">
        <v>0</v>
      </c>
      <c r="F753" t="s">
        <v>87</v>
      </c>
      <c r="G753" t="s">
        <v>2924</v>
      </c>
      <c r="H753" t="s">
        <v>23</v>
      </c>
      <c r="I753">
        <v>0</v>
      </c>
      <c r="J753">
        <v>74</v>
      </c>
      <c r="K753" t="s">
        <v>38</v>
      </c>
      <c r="L753" t="s">
        <v>167</v>
      </c>
      <c r="M753" s="13">
        <v>8282084</v>
      </c>
      <c r="N753" s="13">
        <v>0</v>
      </c>
      <c r="O753">
        <v>18293</v>
      </c>
      <c r="P753">
        <v>16</v>
      </c>
      <c r="Q753">
        <v>18309</v>
      </c>
      <c r="R753">
        <v>0.94207007399999998</v>
      </c>
      <c r="S753">
        <v>1.2600088780000001</v>
      </c>
      <c r="T753" s="11">
        <v>1943486</v>
      </c>
    </row>
    <row r="754" spans="1:20" x14ac:dyDescent="0.3">
      <c r="A754" t="str">
        <f>VLOOKUP(B754,Table14[#All],2,FALSE)</f>
        <v>WEST INDIA</v>
      </c>
      <c r="B754" t="s">
        <v>67</v>
      </c>
      <c r="C754" t="s">
        <v>1050</v>
      </c>
      <c r="D754" t="s">
        <v>33</v>
      </c>
      <c r="E754">
        <v>0</v>
      </c>
      <c r="F754" t="s">
        <v>33</v>
      </c>
      <c r="G754" t="s">
        <v>2885</v>
      </c>
      <c r="H754" t="s">
        <v>34</v>
      </c>
      <c r="K754" t="s">
        <v>34</v>
      </c>
      <c r="L754" t="s">
        <v>34</v>
      </c>
      <c r="M754" s="13"/>
      <c r="N754" s="13"/>
      <c r="O754">
        <v>15420</v>
      </c>
      <c r="P754">
        <v>123</v>
      </c>
      <c r="Q754">
        <v>15543</v>
      </c>
      <c r="R754">
        <v>0.79974849299999995</v>
      </c>
      <c r="S754">
        <v>1.0696552509999999</v>
      </c>
      <c r="T754" s="11">
        <v>1943486</v>
      </c>
    </row>
    <row r="755" spans="1:20" x14ac:dyDescent="0.3">
      <c r="A755" t="str">
        <f>VLOOKUP(B755,Table14[#All],2,FALSE)</f>
        <v>NORTH INDIA</v>
      </c>
      <c r="B755" t="s">
        <v>117</v>
      </c>
      <c r="C755" t="s">
        <v>1054</v>
      </c>
      <c r="D755" t="s">
        <v>1055</v>
      </c>
      <c r="E755">
        <v>1</v>
      </c>
      <c r="F755" t="s">
        <v>21</v>
      </c>
      <c r="G755" t="s">
        <v>22</v>
      </c>
      <c r="H755" t="s">
        <v>23</v>
      </c>
      <c r="I755">
        <v>0</v>
      </c>
      <c r="J755">
        <v>55</v>
      </c>
      <c r="K755" t="s">
        <v>48</v>
      </c>
      <c r="L755" t="s">
        <v>29</v>
      </c>
      <c r="M755" s="13">
        <v>15032657</v>
      </c>
      <c r="N755" s="13">
        <v>3500000</v>
      </c>
      <c r="O755">
        <v>487613</v>
      </c>
      <c r="P755">
        <v>19367</v>
      </c>
      <c r="Q755">
        <v>506980</v>
      </c>
      <c r="R755">
        <v>37.393531179999997</v>
      </c>
      <c r="S755">
        <v>67.776081450000007</v>
      </c>
      <c r="T755" s="11">
        <v>1355796</v>
      </c>
    </row>
    <row r="756" spans="1:20" x14ac:dyDescent="0.3">
      <c r="A756" t="str">
        <f>VLOOKUP(B756,Table14[#All],2,FALSE)</f>
        <v>NORTH INDIA</v>
      </c>
      <c r="B756" t="s">
        <v>117</v>
      </c>
      <c r="C756" t="s">
        <v>1054</v>
      </c>
      <c r="D756" t="s">
        <v>1056</v>
      </c>
      <c r="E756">
        <v>0</v>
      </c>
      <c r="F756" t="s">
        <v>31</v>
      </c>
      <c r="G756" t="s">
        <v>32</v>
      </c>
      <c r="H756" t="s">
        <v>23</v>
      </c>
      <c r="I756">
        <v>0</v>
      </c>
      <c r="J756">
        <v>50</v>
      </c>
      <c r="K756" t="s">
        <v>48</v>
      </c>
      <c r="L756" t="s">
        <v>29</v>
      </c>
      <c r="M756" s="13">
        <v>79462193</v>
      </c>
      <c r="N756" s="13">
        <v>5560112</v>
      </c>
      <c r="O756">
        <v>202610</v>
      </c>
      <c r="P756">
        <v>1701</v>
      </c>
      <c r="Q756">
        <v>204311</v>
      </c>
      <c r="R756">
        <v>15.06944998</v>
      </c>
      <c r="S756">
        <v>27.313501469999999</v>
      </c>
      <c r="T756" s="11">
        <v>1355796</v>
      </c>
    </row>
    <row r="757" spans="1:20" x14ac:dyDescent="0.3">
      <c r="A757" t="str">
        <f>VLOOKUP(B757,Table14[#All],2,FALSE)</f>
        <v>NORTH INDIA</v>
      </c>
      <c r="B757" t="s">
        <v>117</v>
      </c>
      <c r="C757" t="s">
        <v>1054</v>
      </c>
      <c r="D757" t="s">
        <v>33</v>
      </c>
      <c r="E757">
        <v>0</v>
      </c>
      <c r="F757" t="s">
        <v>33</v>
      </c>
      <c r="G757" t="s">
        <v>2885</v>
      </c>
      <c r="H757" t="s">
        <v>34</v>
      </c>
      <c r="K757" t="s">
        <v>34</v>
      </c>
      <c r="L757" t="s">
        <v>34</v>
      </c>
      <c r="M757" s="13"/>
      <c r="N757" s="13"/>
      <c r="O757">
        <v>12181</v>
      </c>
      <c r="P757">
        <v>95</v>
      </c>
      <c r="Q757">
        <v>12276</v>
      </c>
      <c r="R757">
        <v>0.905445952</v>
      </c>
      <c r="S757">
        <v>1.641128202</v>
      </c>
      <c r="T757" s="11">
        <v>1355796</v>
      </c>
    </row>
    <row r="758" spans="1:20" x14ac:dyDescent="0.3">
      <c r="A758" t="str">
        <f>VLOOKUP(B758,Table14[#All],2,FALSE)</f>
        <v>NORTH EAST INDIA</v>
      </c>
      <c r="B758" t="s">
        <v>347</v>
      </c>
      <c r="C758" t="s">
        <v>1057</v>
      </c>
      <c r="D758" t="s">
        <v>1058</v>
      </c>
      <c r="E758">
        <v>1</v>
      </c>
      <c r="F758" t="s">
        <v>21</v>
      </c>
      <c r="G758" t="s">
        <v>22</v>
      </c>
      <c r="H758" t="s">
        <v>44</v>
      </c>
      <c r="I758">
        <v>0</v>
      </c>
      <c r="J758">
        <v>67</v>
      </c>
      <c r="K758" t="s">
        <v>48</v>
      </c>
      <c r="L758" t="s">
        <v>52</v>
      </c>
      <c r="M758" s="13">
        <v>630219570</v>
      </c>
      <c r="N758" s="13">
        <v>34034178</v>
      </c>
      <c r="O758">
        <v>1007156</v>
      </c>
      <c r="P758">
        <v>1780</v>
      </c>
      <c r="Q758">
        <v>1008936</v>
      </c>
      <c r="R758">
        <v>46.253482409999997</v>
      </c>
      <c r="S758">
        <v>57.19753961</v>
      </c>
      <c r="T758" s="11">
        <v>2181319</v>
      </c>
    </row>
    <row r="759" spans="1:20" x14ac:dyDescent="0.3">
      <c r="A759" t="str">
        <f>VLOOKUP(B759,Table14[#All],2,FALSE)</f>
        <v>NORTH EAST INDIA</v>
      </c>
      <c r="B759" t="s">
        <v>347</v>
      </c>
      <c r="C759" t="s">
        <v>1057</v>
      </c>
      <c r="D759" t="s">
        <v>1059</v>
      </c>
      <c r="E759">
        <v>0</v>
      </c>
      <c r="F759" t="s">
        <v>31</v>
      </c>
      <c r="G759" t="s">
        <v>32</v>
      </c>
      <c r="H759" t="s">
        <v>44</v>
      </c>
      <c r="I759">
        <v>0</v>
      </c>
      <c r="J759">
        <v>52</v>
      </c>
      <c r="K759" t="s">
        <v>48</v>
      </c>
      <c r="L759" t="s">
        <v>29</v>
      </c>
      <c r="M759" s="13">
        <v>162399812</v>
      </c>
      <c r="N759" s="13">
        <v>17591733</v>
      </c>
      <c r="O759">
        <v>662776</v>
      </c>
      <c r="P759">
        <v>554</v>
      </c>
      <c r="Q759">
        <v>663330</v>
      </c>
      <c r="R759">
        <v>30.409582459999999</v>
      </c>
      <c r="S759">
        <v>37.604807389999998</v>
      </c>
      <c r="T759" s="11">
        <v>2181319</v>
      </c>
    </row>
    <row r="760" spans="1:20" x14ac:dyDescent="0.3">
      <c r="A760" t="str">
        <f>VLOOKUP(B760,Table14[#All],2,FALSE)</f>
        <v>NORTH EAST INDIA</v>
      </c>
      <c r="B760" t="s">
        <v>347</v>
      </c>
      <c r="C760" t="s">
        <v>1057</v>
      </c>
      <c r="D760" t="s">
        <v>1060</v>
      </c>
      <c r="E760">
        <v>0</v>
      </c>
      <c r="F760" t="s">
        <v>155</v>
      </c>
      <c r="G760" t="s">
        <v>389</v>
      </c>
      <c r="H760" t="s">
        <v>23</v>
      </c>
      <c r="I760">
        <v>0</v>
      </c>
      <c r="J760">
        <v>53</v>
      </c>
      <c r="K760" t="s">
        <v>48</v>
      </c>
      <c r="L760" t="s">
        <v>79</v>
      </c>
      <c r="M760" s="13">
        <v>64530377</v>
      </c>
      <c r="N760" s="13">
        <v>2602358</v>
      </c>
      <c r="O760">
        <v>21114</v>
      </c>
      <c r="P760">
        <v>79</v>
      </c>
      <c r="Q760">
        <v>21193</v>
      </c>
      <c r="R760">
        <v>0.97156812000000004</v>
      </c>
      <c r="S760">
        <v>1.2014512879999999</v>
      </c>
      <c r="T760" s="11">
        <v>2181319</v>
      </c>
    </row>
    <row r="761" spans="1:20" x14ac:dyDescent="0.3">
      <c r="A761" t="str">
        <f>VLOOKUP(B761,Table14[#All],2,FALSE)</f>
        <v>CENTRAL INDIA</v>
      </c>
      <c r="B761" t="s">
        <v>35</v>
      </c>
      <c r="C761" t="s">
        <v>1061</v>
      </c>
      <c r="D761" t="s">
        <v>1062</v>
      </c>
      <c r="E761">
        <v>1</v>
      </c>
      <c r="F761" t="s">
        <v>21</v>
      </c>
      <c r="G761" t="s">
        <v>22</v>
      </c>
      <c r="H761" t="s">
        <v>23</v>
      </c>
      <c r="I761">
        <v>0</v>
      </c>
      <c r="J761">
        <v>59</v>
      </c>
      <c r="K761" t="s">
        <v>48</v>
      </c>
      <c r="L761" t="s">
        <v>79</v>
      </c>
      <c r="M761" s="13">
        <v>478759568</v>
      </c>
      <c r="N761" s="13">
        <v>43863749</v>
      </c>
      <c r="O761">
        <v>828164</v>
      </c>
      <c r="P761">
        <v>2648</v>
      </c>
      <c r="Q761">
        <v>830812</v>
      </c>
      <c r="R761">
        <v>36.075832839999997</v>
      </c>
      <c r="S761">
        <v>59.635887539999999</v>
      </c>
      <c r="T761" s="11">
        <v>2302960</v>
      </c>
    </row>
    <row r="762" spans="1:20" x14ac:dyDescent="0.3">
      <c r="A762" t="str">
        <f>VLOOKUP(B762,Table14[#All],2,FALSE)</f>
        <v>CENTRAL INDIA</v>
      </c>
      <c r="B762" t="s">
        <v>35</v>
      </c>
      <c r="C762" t="s">
        <v>1061</v>
      </c>
      <c r="D762" t="s">
        <v>1063</v>
      </c>
      <c r="E762">
        <v>0</v>
      </c>
      <c r="F762" t="s">
        <v>41</v>
      </c>
      <c r="G762" t="s">
        <v>42</v>
      </c>
      <c r="H762" t="s">
        <v>23</v>
      </c>
      <c r="I762">
        <v>1</v>
      </c>
      <c r="J762">
        <v>42</v>
      </c>
      <c r="K762" t="s">
        <v>48</v>
      </c>
      <c r="L762" t="s">
        <v>66</v>
      </c>
      <c r="M762" s="13">
        <v>53581678</v>
      </c>
      <c r="N762" s="13">
        <v>7070674</v>
      </c>
      <c r="O762">
        <v>493421</v>
      </c>
      <c r="P762">
        <v>469</v>
      </c>
      <c r="Q762">
        <v>493890</v>
      </c>
      <c r="R762">
        <v>21.445878350000001</v>
      </c>
      <c r="S762">
        <v>35.451544390000002</v>
      </c>
      <c r="T762" s="11">
        <v>2302960</v>
      </c>
    </row>
    <row r="763" spans="1:20" x14ac:dyDescent="0.3">
      <c r="A763" t="str">
        <f>VLOOKUP(B763,Table14[#All],2,FALSE)</f>
        <v>CENTRAL INDIA</v>
      </c>
      <c r="B763" t="s">
        <v>35</v>
      </c>
      <c r="C763" t="s">
        <v>1061</v>
      </c>
      <c r="D763" t="s">
        <v>1064</v>
      </c>
      <c r="E763">
        <v>0</v>
      </c>
      <c r="F763" t="s">
        <v>31</v>
      </c>
      <c r="G763" t="s">
        <v>32</v>
      </c>
      <c r="H763" t="s">
        <v>23</v>
      </c>
      <c r="I763">
        <v>0</v>
      </c>
      <c r="J763">
        <v>30</v>
      </c>
      <c r="K763" t="s">
        <v>48</v>
      </c>
      <c r="L763" t="s">
        <v>39</v>
      </c>
      <c r="M763" s="13">
        <v>99690439</v>
      </c>
      <c r="N763" s="13">
        <v>35329571</v>
      </c>
      <c r="O763">
        <v>41960</v>
      </c>
      <c r="P763">
        <v>117</v>
      </c>
      <c r="Q763">
        <v>42077</v>
      </c>
      <c r="R763">
        <v>1.8270834060000001</v>
      </c>
      <c r="S763">
        <v>3.0202972990000001</v>
      </c>
      <c r="T763" s="11">
        <v>2302960</v>
      </c>
    </row>
    <row r="764" spans="1:20" x14ac:dyDescent="0.3">
      <c r="A764" t="str">
        <f>VLOOKUP(B764,Table14[#All],2,FALSE)</f>
        <v>EAST INDIA</v>
      </c>
      <c r="B764" t="s">
        <v>257</v>
      </c>
      <c r="C764" t="s">
        <v>1065</v>
      </c>
      <c r="D764" t="s">
        <v>1066</v>
      </c>
      <c r="E764">
        <v>1</v>
      </c>
      <c r="F764" t="s">
        <v>439</v>
      </c>
      <c r="G764" t="s">
        <v>440</v>
      </c>
      <c r="H764" t="s">
        <v>23</v>
      </c>
      <c r="I764">
        <v>3</v>
      </c>
      <c r="J764">
        <v>55</v>
      </c>
      <c r="K764" t="s">
        <v>38</v>
      </c>
      <c r="L764" t="s">
        <v>25</v>
      </c>
      <c r="M764" s="13">
        <v>12766141</v>
      </c>
      <c r="N764" s="13">
        <v>3148932</v>
      </c>
      <c r="O764">
        <v>465748</v>
      </c>
      <c r="P764">
        <v>1259</v>
      </c>
      <c r="Q764">
        <v>467007</v>
      </c>
      <c r="R764">
        <v>27.396931590000001</v>
      </c>
      <c r="S764">
        <v>48.765733760000003</v>
      </c>
      <c r="T764" s="11">
        <v>1704596</v>
      </c>
    </row>
    <row r="765" spans="1:20" x14ac:dyDescent="0.3">
      <c r="A765" t="str">
        <f>VLOOKUP(B765,Table14[#All],2,FALSE)</f>
        <v>EAST INDIA</v>
      </c>
      <c r="B765" t="s">
        <v>257</v>
      </c>
      <c r="C765" t="s">
        <v>1065</v>
      </c>
      <c r="D765" t="s">
        <v>1067</v>
      </c>
      <c r="E765">
        <v>0</v>
      </c>
      <c r="F765" t="s">
        <v>328</v>
      </c>
      <c r="G765" t="s">
        <v>329</v>
      </c>
      <c r="H765" t="s">
        <v>23</v>
      </c>
      <c r="I765">
        <v>3</v>
      </c>
      <c r="J765">
        <v>73</v>
      </c>
      <c r="K765" t="s">
        <v>38</v>
      </c>
      <c r="L765" t="s">
        <v>52</v>
      </c>
      <c r="M765" s="13">
        <v>3594156</v>
      </c>
      <c r="N765" s="13">
        <v>61622</v>
      </c>
      <c r="O765">
        <v>313984</v>
      </c>
      <c r="P765">
        <v>597</v>
      </c>
      <c r="Q765">
        <v>314581</v>
      </c>
      <c r="R765">
        <v>18.45487142</v>
      </c>
      <c r="S765">
        <v>32.849129230000003</v>
      </c>
      <c r="T765" s="11">
        <v>1704596</v>
      </c>
    </row>
    <row r="766" spans="1:20" x14ac:dyDescent="0.3">
      <c r="A766" t="str">
        <f>VLOOKUP(B766,Table14[#All],2,FALSE)</f>
        <v>EAST INDIA</v>
      </c>
      <c r="B766" t="s">
        <v>257</v>
      </c>
      <c r="C766" t="s">
        <v>1065</v>
      </c>
      <c r="D766" t="s">
        <v>33</v>
      </c>
      <c r="E766">
        <v>0</v>
      </c>
      <c r="F766" t="s">
        <v>33</v>
      </c>
      <c r="G766" t="s">
        <v>2885</v>
      </c>
      <c r="H766" t="s">
        <v>34</v>
      </c>
      <c r="K766" t="s">
        <v>34</v>
      </c>
      <c r="L766" t="s">
        <v>34</v>
      </c>
      <c r="M766" s="13"/>
      <c r="N766" s="13"/>
      <c r="O766">
        <v>29988</v>
      </c>
      <c r="P766">
        <v>42</v>
      </c>
      <c r="Q766">
        <v>30030</v>
      </c>
      <c r="R766">
        <v>1.7617077590000001</v>
      </c>
      <c r="S766">
        <v>3.1357880819999999</v>
      </c>
      <c r="T766" s="11">
        <v>1704596</v>
      </c>
    </row>
    <row r="767" spans="1:20" x14ac:dyDescent="0.3">
      <c r="A767" t="str">
        <f>VLOOKUP(B767,Table14[#All],2,FALSE)</f>
        <v>EAST INDIA</v>
      </c>
      <c r="B767" t="s">
        <v>257</v>
      </c>
      <c r="C767" t="s">
        <v>1065</v>
      </c>
      <c r="D767" t="s">
        <v>1068</v>
      </c>
      <c r="E767">
        <v>0</v>
      </c>
      <c r="F767" t="s">
        <v>1069</v>
      </c>
      <c r="G767" t="s">
        <v>725</v>
      </c>
      <c r="H767" t="s">
        <v>23</v>
      </c>
      <c r="I767">
        <v>0</v>
      </c>
      <c r="J767">
        <v>49</v>
      </c>
      <c r="K767" t="s">
        <v>38</v>
      </c>
      <c r="L767" t="s">
        <v>29</v>
      </c>
      <c r="M767" s="13">
        <v>4545813</v>
      </c>
      <c r="N767" s="13">
        <v>559100</v>
      </c>
      <c r="O767">
        <v>23448</v>
      </c>
      <c r="P767">
        <v>14</v>
      </c>
      <c r="Q767">
        <v>23462</v>
      </c>
      <c r="R767">
        <v>1.376396519</v>
      </c>
      <c r="S767">
        <v>2.4499453870000001</v>
      </c>
      <c r="T767" s="11">
        <v>1704596</v>
      </c>
    </row>
    <row r="768" spans="1:20" x14ac:dyDescent="0.3">
      <c r="A768" t="str">
        <f>VLOOKUP(B768,Table14[#All],2,FALSE)</f>
        <v>EAST INDIA</v>
      </c>
      <c r="B768" t="s">
        <v>257</v>
      </c>
      <c r="C768" t="s">
        <v>1065</v>
      </c>
      <c r="D768" t="s">
        <v>1070</v>
      </c>
      <c r="E768">
        <v>0</v>
      </c>
      <c r="F768" t="s">
        <v>73</v>
      </c>
      <c r="G768" t="s">
        <v>74</v>
      </c>
      <c r="H768" t="s">
        <v>23</v>
      </c>
      <c r="I768">
        <v>1</v>
      </c>
      <c r="J768">
        <v>61</v>
      </c>
      <c r="K768" t="s">
        <v>38</v>
      </c>
      <c r="L768" t="s">
        <v>29</v>
      </c>
      <c r="M768" s="13">
        <v>4080034</v>
      </c>
      <c r="N768" s="13">
        <v>0</v>
      </c>
      <c r="O768">
        <v>20459</v>
      </c>
      <c r="P768">
        <v>5</v>
      </c>
      <c r="Q768">
        <v>20464</v>
      </c>
      <c r="R768">
        <v>1.2005190670000001</v>
      </c>
      <c r="S768">
        <v>2.136888688</v>
      </c>
      <c r="T768" s="11">
        <v>1704596</v>
      </c>
    </row>
    <row r="769" spans="1:20" x14ac:dyDescent="0.3">
      <c r="A769" t="str">
        <f>VLOOKUP(B769,Table14[#All],2,FALSE)</f>
        <v>EAST INDIA</v>
      </c>
      <c r="B769" t="s">
        <v>257</v>
      </c>
      <c r="C769" t="s">
        <v>1065</v>
      </c>
      <c r="D769" t="s">
        <v>1071</v>
      </c>
      <c r="E769">
        <v>0</v>
      </c>
      <c r="F769" t="s">
        <v>1072</v>
      </c>
      <c r="G769" t="s">
        <v>149</v>
      </c>
      <c r="H769" t="s">
        <v>23</v>
      </c>
      <c r="I769">
        <v>0</v>
      </c>
      <c r="J769">
        <v>27</v>
      </c>
      <c r="K769" t="s">
        <v>38</v>
      </c>
      <c r="L769" t="s">
        <v>29</v>
      </c>
      <c r="M769" s="13">
        <v>414000</v>
      </c>
      <c r="N769" s="13">
        <v>0</v>
      </c>
      <c r="O769">
        <v>14552</v>
      </c>
      <c r="P769">
        <v>1</v>
      </c>
      <c r="Q769">
        <v>14553</v>
      </c>
      <c r="R769">
        <v>0.85375068300000001</v>
      </c>
      <c r="S769">
        <v>1.519651147</v>
      </c>
      <c r="T769" s="11">
        <v>1704596</v>
      </c>
    </row>
    <row r="770" spans="1:20" x14ac:dyDescent="0.3">
      <c r="A770" t="str">
        <f>VLOOKUP(B770,Table14[#All],2,FALSE)</f>
        <v>EAST INDIA</v>
      </c>
      <c r="B770" t="s">
        <v>257</v>
      </c>
      <c r="C770" t="s">
        <v>1065</v>
      </c>
      <c r="D770" t="s">
        <v>1073</v>
      </c>
      <c r="E770">
        <v>0</v>
      </c>
      <c r="F770" t="s">
        <v>1074</v>
      </c>
      <c r="G770" t="s">
        <v>389</v>
      </c>
      <c r="H770" t="s">
        <v>23</v>
      </c>
      <c r="I770">
        <v>0</v>
      </c>
      <c r="J770">
        <v>46</v>
      </c>
      <c r="K770" t="s">
        <v>38</v>
      </c>
      <c r="L770" t="s">
        <v>25</v>
      </c>
      <c r="M770" s="13">
        <v>3534000</v>
      </c>
      <c r="N770" s="13">
        <v>218000</v>
      </c>
      <c r="O770">
        <v>14528</v>
      </c>
      <c r="P770">
        <v>4</v>
      </c>
      <c r="Q770">
        <v>14532</v>
      </c>
      <c r="R770">
        <v>0.85251871999999995</v>
      </c>
      <c r="S770">
        <v>1.5174582889999999</v>
      </c>
      <c r="T770" s="11">
        <v>1704596</v>
      </c>
    </row>
    <row r="771" spans="1:20" x14ac:dyDescent="0.3">
      <c r="A771" t="str">
        <f>VLOOKUP(B771,Table14[#All],2,FALSE)</f>
        <v>EAST INDIA</v>
      </c>
      <c r="B771" t="s">
        <v>257</v>
      </c>
      <c r="C771" t="s">
        <v>1065</v>
      </c>
      <c r="D771" t="s">
        <v>1075</v>
      </c>
      <c r="E771">
        <v>0</v>
      </c>
      <c r="F771" t="s">
        <v>41</v>
      </c>
      <c r="G771" t="s">
        <v>42</v>
      </c>
      <c r="H771" t="s">
        <v>23</v>
      </c>
      <c r="I771">
        <v>0</v>
      </c>
      <c r="J771">
        <v>48</v>
      </c>
      <c r="K771" t="s">
        <v>38</v>
      </c>
      <c r="L771" t="s">
        <v>52</v>
      </c>
      <c r="M771" s="13">
        <v>1822000</v>
      </c>
      <c r="N771" s="13">
        <v>166454</v>
      </c>
      <c r="O771">
        <v>12953</v>
      </c>
      <c r="P771">
        <v>78</v>
      </c>
      <c r="Q771">
        <v>13031</v>
      </c>
      <c r="R771">
        <v>0.76446266399999996</v>
      </c>
      <c r="S771">
        <v>1.360721096</v>
      </c>
      <c r="T771" s="11">
        <v>1704596</v>
      </c>
    </row>
    <row r="772" spans="1:20" x14ac:dyDescent="0.3">
      <c r="A772" t="str">
        <f>VLOOKUP(B772,Table14[#All],2,FALSE)</f>
        <v>EAST INDIA</v>
      </c>
      <c r="B772" t="s">
        <v>257</v>
      </c>
      <c r="C772" t="s">
        <v>1065</v>
      </c>
      <c r="D772" t="s">
        <v>1076</v>
      </c>
      <c r="E772">
        <v>0</v>
      </c>
      <c r="F772" t="s">
        <v>1077</v>
      </c>
      <c r="G772" t="s">
        <v>1078</v>
      </c>
      <c r="H772" t="s">
        <v>23</v>
      </c>
      <c r="I772">
        <v>0</v>
      </c>
      <c r="J772">
        <v>38</v>
      </c>
      <c r="K772" t="s">
        <v>38</v>
      </c>
      <c r="L772" t="s">
        <v>61</v>
      </c>
      <c r="M772" s="13">
        <v>986000</v>
      </c>
      <c r="N772" s="13">
        <v>500000</v>
      </c>
      <c r="O772">
        <v>11653</v>
      </c>
      <c r="P772">
        <v>18</v>
      </c>
      <c r="Q772">
        <v>11671</v>
      </c>
      <c r="R772">
        <v>0.68467836400000004</v>
      </c>
      <c r="S772">
        <v>1.2187073829999999</v>
      </c>
      <c r="T772" s="11">
        <v>1704596</v>
      </c>
    </row>
    <row r="773" spans="1:20" x14ac:dyDescent="0.3">
      <c r="A773" t="str">
        <f>VLOOKUP(B773,Table14[#All],2,FALSE)</f>
        <v>EAST INDIA</v>
      </c>
      <c r="B773" t="s">
        <v>257</v>
      </c>
      <c r="C773" t="s">
        <v>1065</v>
      </c>
      <c r="D773" t="s">
        <v>1079</v>
      </c>
      <c r="E773">
        <v>0</v>
      </c>
      <c r="F773" t="s">
        <v>1080</v>
      </c>
      <c r="G773" t="s">
        <v>846</v>
      </c>
      <c r="H773" t="s">
        <v>23</v>
      </c>
      <c r="I773">
        <v>0</v>
      </c>
      <c r="J773">
        <v>53</v>
      </c>
      <c r="K773" t="s">
        <v>38</v>
      </c>
      <c r="L773" t="s">
        <v>52</v>
      </c>
      <c r="M773" s="13">
        <v>8191437</v>
      </c>
      <c r="N773" s="13">
        <v>3840400</v>
      </c>
      <c r="O773">
        <v>11161</v>
      </c>
      <c r="P773">
        <v>4</v>
      </c>
      <c r="Q773">
        <v>11165</v>
      </c>
      <c r="R773">
        <v>0.65499391100000004</v>
      </c>
      <c r="S773">
        <v>1.165869928</v>
      </c>
      <c r="T773" s="11">
        <v>1704596</v>
      </c>
    </row>
    <row r="774" spans="1:20" x14ac:dyDescent="0.3">
      <c r="A774" t="str">
        <f>VLOOKUP(B774,Table14[#All],2,FALSE)</f>
        <v>EAST INDIA</v>
      </c>
      <c r="B774" t="s">
        <v>257</v>
      </c>
      <c r="C774" t="s">
        <v>1065</v>
      </c>
      <c r="D774" t="s">
        <v>1081</v>
      </c>
      <c r="E774">
        <v>0</v>
      </c>
      <c r="F774" t="s">
        <v>342</v>
      </c>
      <c r="G774" t="s">
        <v>215</v>
      </c>
      <c r="H774" t="s">
        <v>23</v>
      </c>
      <c r="I774">
        <v>0</v>
      </c>
      <c r="J774">
        <v>49</v>
      </c>
      <c r="K774" t="s">
        <v>38</v>
      </c>
      <c r="L774" t="s">
        <v>79</v>
      </c>
      <c r="M774" s="13">
        <v>135315</v>
      </c>
      <c r="N774" s="13">
        <v>0</v>
      </c>
      <c r="O774">
        <v>10391</v>
      </c>
      <c r="P774">
        <v>7</v>
      </c>
      <c r="Q774">
        <v>10398</v>
      </c>
      <c r="R774">
        <v>0.60999791199999998</v>
      </c>
      <c r="S774">
        <v>1.085778371</v>
      </c>
      <c r="T774" s="11">
        <v>1704596</v>
      </c>
    </row>
    <row r="775" spans="1:20" x14ac:dyDescent="0.3">
      <c r="A775" t="str">
        <f>VLOOKUP(B775,Table14[#All],2,FALSE)</f>
        <v>EAST INDIA</v>
      </c>
      <c r="B775" t="s">
        <v>257</v>
      </c>
      <c r="C775" t="s">
        <v>1065</v>
      </c>
      <c r="D775" t="s">
        <v>1082</v>
      </c>
      <c r="E775">
        <v>0</v>
      </c>
      <c r="F775" t="s">
        <v>1083</v>
      </c>
      <c r="G775" t="s">
        <v>1084</v>
      </c>
      <c r="H775" t="s">
        <v>23</v>
      </c>
      <c r="I775">
        <v>0</v>
      </c>
      <c r="J775">
        <v>52</v>
      </c>
      <c r="K775" t="s">
        <v>38</v>
      </c>
      <c r="L775" t="s">
        <v>61</v>
      </c>
      <c r="M775" s="13">
        <v>1694622</v>
      </c>
      <c r="N775" s="13">
        <v>0</v>
      </c>
      <c r="O775">
        <v>9886</v>
      </c>
      <c r="P775">
        <v>8</v>
      </c>
      <c r="Q775">
        <v>9894</v>
      </c>
      <c r="R775">
        <v>0.58043078800000003</v>
      </c>
      <c r="S775">
        <v>1.0331497599999999</v>
      </c>
      <c r="T775" s="11">
        <v>1704596</v>
      </c>
    </row>
    <row r="776" spans="1:20" x14ac:dyDescent="0.3">
      <c r="A776" t="str">
        <f>VLOOKUP(B776,Table14[#All],2,FALSE)</f>
        <v>EAST INDIA</v>
      </c>
      <c r="B776" t="s">
        <v>101</v>
      </c>
      <c r="C776" t="s">
        <v>1085</v>
      </c>
      <c r="D776" t="s">
        <v>1086</v>
      </c>
      <c r="E776">
        <v>1</v>
      </c>
      <c r="F776" t="s">
        <v>105</v>
      </c>
      <c r="G776" t="s">
        <v>2923</v>
      </c>
      <c r="H776" t="s">
        <v>23</v>
      </c>
      <c r="I776">
        <v>0</v>
      </c>
      <c r="J776">
        <v>36</v>
      </c>
      <c r="K776" t="s">
        <v>48</v>
      </c>
      <c r="L776" t="s">
        <v>59</v>
      </c>
      <c r="M776" s="13">
        <v>317320579</v>
      </c>
      <c r="N776" s="13">
        <v>7879681</v>
      </c>
      <c r="O776">
        <v>717407</v>
      </c>
      <c r="P776">
        <v>552</v>
      </c>
      <c r="Q776">
        <v>717959</v>
      </c>
      <c r="R776">
        <v>39.886566790000003</v>
      </c>
      <c r="S776">
        <v>48.206585740000001</v>
      </c>
      <c r="T776" s="11">
        <v>1800002</v>
      </c>
    </row>
    <row r="777" spans="1:20" x14ac:dyDescent="0.3">
      <c r="A777" t="str">
        <f>VLOOKUP(B777,Table14[#All],2,FALSE)</f>
        <v>EAST INDIA</v>
      </c>
      <c r="B777" t="s">
        <v>101</v>
      </c>
      <c r="C777" t="s">
        <v>1085</v>
      </c>
      <c r="D777" t="s">
        <v>1087</v>
      </c>
      <c r="E777">
        <v>0</v>
      </c>
      <c r="F777" t="s">
        <v>21</v>
      </c>
      <c r="G777" t="s">
        <v>22</v>
      </c>
      <c r="H777" t="s">
        <v>44</v>
      </c>
      <c r="I777">
        <v>11</v>
      </c>
      <c r="J777">
        <v>56</v>
      </c>
      <c r="K777" t="s">
        <v>48</v>
      </c>
      <c r="L777" t="s">
        <v>29</v>
      </c>
      <c r="M777" s="13">
        <v>180138687</v>
      </c>
      <c r="N777" s="13">
        <v>7339380</v>
      </c>
      <c r="O777">
        <v>608523</v>
      </c>
      <c r="P777">
        <v>1463</v>
      </c>
      <c r="Q777">
        <v>609986</v>
      </c>
      <c r="R777">
        <v>33.888073460000001</v>
      </c>
      <c r="S777">
        <v>40.956854659999998</v>
      </c>
      <c r="T777" s="11">
        <v>1800002</v>
      </c>
    </row>
    <row r="778" spans="1:20" x14ac:dyDescent="0.3">
      <c r="A778" t="str">
        <f>VLOOKUP(B778,Table14[#All],2,FALSE)</f>
        <v>EAST INDIA</v>
      </c>
      <c r="B778" t="s">
        <v>101</v>
      </c>
      <c r="C778" t="s">
        <v>1085</v>
      </c>
      <c r="D778" t="s">
        <v>1088</v>
      </c>
      <c r="E778">
        <v>0</v>
      </c>
      <c r="F778" t="s">
        <v>87</v>
      </c>
      <c r="G778" t="s">
        <v>2924</v>
      </c>
      <c r="H778" t="s">
        <v>23</v>
      </c>
      <c r="I778">
        <v>0</v>
      </c>
      <c r="J778">
        <v>63</v>
      </c>
      <c r="K778" t="s">
        <v>48</v>
      </c>
      <c r="L778" t="s">
        <v>25</v>
      </c>
      <c r="M778" s="13">
        <v>2754951</v>
      </c>
      <c r="N778" s="13">
        <v>0</v>
      </c>
      <c r="O778">
        <v>96943</v>
      </c>
      <c r="P778">
        <v>117</v>
      </c>
      <c r="Q778">
        <v>97060</v>
      </c>
      <c r="R778">
        <v>5.3922162309999999</v>
      </c>
      <c r="S778">
        <v>6.5169894279999996</v>
      </c>
      <c r="T778" s="11">
        <v>1800002</v>
      </c>
    </row>
    <row r="779" spans="1:20" x14ac:dyDescent="0.3">
      <c r="A779" t="str">
        <f>VLOOKUP(B779,Table14[#All],2,FALSE)</f>
        <v>EAST INDIA</v>
      </c>
      <c r="B779" t="s">
        <v>101</v>
      </c>
      <c r="C779" t="s">
        <v>1085</v>
      </c>
      <c r="D779" t="s">
        <v>1089</v>
      </c>
      <c r="E779">
        <v>0</v>
      </c>
      <c r="F779" t="s">
        <v>31</v>
      </c>
      <c r="G779" t="s">
        <v>32</v>
      </c>
      <c r="H779" t="s">
        <v>23</v>
      </c>
      <c r="I779">
        <v>0</v>
      </c>
      <c r="J779">
        <v>33</v>
      </c>
      <c r="K779" t="s">
        <v>48</v>
      </c>
      <c r="L779" t="s">
        <v>29</v>
      </c>
      <c r="M779" s="13">
        <v>11446716</v>
      </c>
      <c r="N779" s="13">
        <v>0</v>
      </c>
      <c r="O779">
        <v>32793</v>
      </c>
      <c r="P779">
        <v>46</v>
      </c>
      <c r="Q779">
        <v>32839</v>
      </c>
      <c r="R779">
        <v>1.8243868620000001</v>
      </c>
      <c r="S779">
        <v>2.204939376</v>
      </c>
      <c r="T779" s="11">
        <v>1800002</v>
      </c>
    </row>
    <row r="780" spans="1:20" x14ac:dyDescent="0.3">
      <c r="A780" t="str">
        <f>VLOOKUP(B780,Table14[#All],2,FALSE)</f>
        <v>CENTRAL INDIA</v>
      </c>
      <c r="B780" t="s">
        <v>35</v>
      </c>
      <c r="C780" t="s">
        <v>1090</v>
      </c>
      <c r="D780" t="s">
        <v>1091</v>
      </c>
      <c r="E780">
        <v>1</v>
      </c>
      <c r="F780" t="s">
        <v>21</v>
      </c>
      <c r="G780" t="s">
        <v>22</v>
      </c>
      <c r="H780" t="s">
        <v>23</v>
      </c>
      <c r="I780">
        <v>2</v>
      </c>
      <c r="J780">
        <v>67</v>
      </c>
      <c r="K780" t="s">
        <v>48</v>
      </c>
      <c r="L780" t="s">
        <v>39</v>
      </c>
      <c r="M780" s="13">
        <v>56545702</v>
      </c>
      <c r="N780" s="13">
        <v>0</v>
      </c>
      <c r="O780">
        <v>942576</v>
      </c>
      <c r="P780">
        <v>1927</v>
      </c>
      <c r="Q780">
        <v>944503</v>
      </c>
      <c r="R780">
        <v>34.610136099999998</v>
      </c>
      <c r="S780">
        <v>61.93068375</v>
      </c>
      <c r="T780" s="11">
        <v>2728978</v>
      </c>
    </row>
    <row r="781" spans="1:20" x14ac:dyDescent="0.3">
      <c r="A781" t="str">
        <f>VLOOKUP(B781,Table14[#All],2,FALSE)</f>
        <v>CENTRAL INDIA</v>
      </c>
      <c r="B781" t="s">
        <v>35</v>
      </c>
      <c r="C781" t="s">
        <v>1090</v>
      </c>
      <c r="D781" t="s">
        <v>1092</v>
      </c>
      <c r="E781">
        <v>0</v>
      </c>
      <c r="F781" t="s">
        <v>113</v>
      </c>
      <c r="G781" t="s">
        <v>114</v>
      </c>
      <c r="H781" t="s">
        <v>23</v>
      </c>
      <c r="I781">
        <v>0</v>
      </c>
      <c r="J781">
        <v>76</v>
      </c>
      <c r="K781" t="s">
        <v>48</v>
      </c>
      <c r="L781" t="s">
        <v>29</v>
      </c>
      <c r="M781" s="13">
        <v>138522059</v>
      </c>
      <c r="N781" s="13">
        <v>17300000</v>
      </c>
      <c r="O781">
        <v>442615</v>
      </c>
      <c r="P781">
        <v>388</v>
      </c>
      <c r="Q781">
        <v>443003</v>
      </c>
      <c r="R781">
        <v>16.233293199999999</v>
      </c>
      <c r="S781">
        <v>29.047529440000002</v>
      </c>
      <c r="T781" s="11">
        <v>2728978</v>
      </c>
    </row>
    <row r="782" spans="1:20" x14ac:dyDescent="0.3">
      <c r="A782" t="str">
        <f>VLOOKUP(B782,Table14[#All],2,FALSE)</f>
        <v>CENTRAL INDIA</v>
      </c>
      <c r="B782" t="s">
        <v>35</v>
      </c>
      <c r="C782" t="s">
        <v>1090</v>
      </c>
      <c r="D782" t="s">
        <v>1093</v>
      </c>
      <c r="E782">
        <v>0</v>
      </c>
      <c r="F782" t="s">
        <v>31</v>
      </c>
      <c r="G782" t="s">
        <v>32</v>
      </c>
      <c r="H782" t="s">
        <v>44</v>
      </c>
      <c r="I782">
        <v>0</v>
      </c>
      <c r="J782">
        <v>34</v>
      </c>
      <c r="K782" t="s">
        <v>48</v>
      </c>
      <c r="L782" t="s">
        <v>29</v>
      </c>
      <c r="M782" s="13">
        <v>21001366</v>
      </c>
      <c r="N782" s="13">
        <v>0</v>
      </c>
      <c r="O782">
        <v>111730</v>
      </c>
      <c r="P782">
        <v>214</v>
      </c>
      <c r="Q782">
        <v>111944</v>
      </c>
      <c r="R782">
        <v>4.1020484589999997</v>
      </c>
      <c r="S782">
        <v>7.3401232839999997</v>
      </c>
      <c r="T782" s="11">
        <v>2728978</v>
      </c>
    </row>
    <row r="783" spans="1:20" x14ac:dyDescent="0.3">
      <c r="A783" t="str">
        <f>VLOOKUP(B783,Table14[#All],2,FALSE)</f>
        <v>CENTRAL INDIA</v>
      </c>
      <c r="B783" t="s">
        <v>35</v>
      </c>
      <c r="C783" t="s">
        <v>1094</v>
      </c>
      <c r="D783" t="s">
        <v>1095</v>
      </c>
      <c r="E783">
        <v>1</v>
      </c>
      <c r="F783" t="s">
        <v>41</v>
      </c>
      <c r="G783" t="s">
        <v>42</v>
      </c>
      <c r="H783" t="s">
        <v>23</v>
      </c>
      <c r="I783">
        <v>5</v>
      </c>
      <c r="J783">
        <v>65</v>
      </c>
      <c r="K783" t="s">
        <v>48</v>
      </c>
      <c r="L783" t="s">
        <v>29</v>
      </c>
      <c r="M783" s="13">
        <v>137938756</v>
      </c>
      <c r="N783" s="13">
        <v>0</v>
      </c>
      <c r="O783">
        <v>564144</v>
      </c>
      <c r="P783">
        <v>1938</v>
      </c>
      <c r="Q783">
        <v>566082</v>
      </c>
      <c r="R783">
        <v>30.093504939999999</v>
      </c>
      <c r="S783">
        <v>51.113637330000003</v>
      </c>
      <c r="T783" s="11">
        <v>1881077</v>
      </c>
    </row>
    <row r="784" spans="1:20" x14ac:dyDescent="0.3">
      <c r="A784" t="str">
        <f>VLOOKUP(B784,Table14[#All],2,FALSE)</f>
        <v>CENTRAL INDIA</v>
      </c>
      <c r="B784" t="s">
        <v>35</v>
      </c>
      <c r="C784" t="s">
        <v>1094</v>
      </c>
      <c r="D784" t="s">
        <v>1096</v>
      </c>
      <c r="E784">
        <v>0</v>
      </c>
      <c r="F784" t="s">
        <v>21</v>
      </c>
      <c r="G784" t="s">
        <v>22</v>
      </c>
      <c r="H784" t="s">
        <v>23</v>
      </c>
      <c r="I784">
        <v>0</v>
      </c>
      <c r="J784">
        <v>59</v>
      </c>
      <c r="K784" t="s">
        <v>48</v>
      </c>
      <c r="L784" t="s">
        <v>79</v>
      </c>
      <c r="M784" s="13">
        <v>45285263</v>
      </c>
      <c r="N784" s="13">
        <v>6116500</v>
      </c>
      <c r="O784">
        <v>443188</v>
      </c>
      <c r="P784">
        <v>3502</v>
      </c>
      <c r="Q784">
        <v>446690</v>
      </c>
      <c r="R784">
        <v>23.746502670000002</v>
      </c>
      <c r="S784">
        <v>40.333292100000001</v>
      </c>
      <c r="T784" s="11">
        <v>1881077</v>
      </c>
    </row>
    <row r="785" spans="1:20" x14ac:dyDescent="0.3">
      <c r="A785" t="str">
        <f>VLOOKUP(B785,Table14[#All],2,FALSE)</f>
        <v>CENTRAL INDIA</v>
      </c>
      <c r="B785" t="s">
        <v>35</v>
      </c>
      <c r="C785" t="s">
        <v>1094</v>
      </c>
      <c r="D785" t="s">
        <v>1097</v>
      </c>
      <c r="E785">
        <v>0</v>
      </c>
      <c r="F785" t="s">
        <v>148</v>
      </c>
      <c r="G785" t="s">
        <v>149</v>
      </c>
      <c r="H785" t="s">
        <v>23</v>
      </c>
      <c r="I785">
        <v>0</v>
      </c>
      <c r="J785">
        <v>59</v>
      </c>
      <c r="K785" t="s">
        <v>48</v>
      </c>
      <c r="L785" t="s">
        <v>52</v>
      </c>
      <c r="M785" s="13">
        <v>18257859</v>
      </c>
      <c r="N785" s="13">
        <v>307100</v>
      </c>
      <c r="O785">
        <v>33868</v>
      </c>
      <c r="P785">
        <v>9</v>
      </c>
      <c r="Q785">
        <v>33877</v>
      </c>
      <c r="R785">
        <v>1.8009363780000001</v>
      </c>
      <c r="S785">
        <v>3.0588796180000002</v>
      </c>
      <c r="T785" s="11">
        <v>1881077</v>
      </c>
    </row>
    <row r="786" spans="1:20" x14ac:dyDescent="0.3">
      <c r="A786" t="str">
        <f>VLOOKUP(B786,Table14[#All],2,FALSE)</f>
        <v>CENTRAL INDIA</v>
      </c>
      <c r="B786" t="s">
        <v>35</v>
      </c>
      <c r="C786" t="s">
        <v>1094</v>
      </c>
      <c r="D786" t="s">
        <v>1098</v>
      </c>
      <c r="E786">
        <v>0</v>
      </c>
      <c r="F786" t="s">
        <v>31</v>
      </c>
      <c r="G786" t="s">
        <v>32</v>
      </c>
      <c r="H786" t="s">
        <v>23</v>
      </c>
      <c r="I786">
        <v>1</v>
      </c>
      <c r="J786">
        <v>46</v>
      </c>
      <c r="K786" t="s">
        <v>48</v>
      </c>
      <c r="L786" t="s">
        <v>79</v>
      </c>
      <c r="M786" s="13">
        <v>15733302</v>
      </c>
      <c r="N786" s="13">
        <v>6807639</v>
      </c>
      <c r="O786">
        <v>19656</v>
      </c>
      <c r="P786">
        <v>178</v>
      </c>
      <c r="Q786">
        <v>19834</v>
      </c>
      <c r="R786">
        <v>1.054395966</v>
      </c>
      <c r="S786">
        <v>1.7908852120000001</v>
      </c>
      <c r="T786" s="11">
        <v>1881077</v>
      </c>
    </row>
    <row r="787" spans="1:20" x14ac:dyDescent="0.3">
      <c r="A787" t="str">
        <f>VLOOKUP(B787,Table14[#All],2,FALSE)</f>
        <v>CENTRAL INDIA</v>
      </c>
      <c r="B787" t="s">
        <v>35</v>
      </c>
      <c r="C787" t="s">
        <v>1099</v>
      </c>
      <c r="D787" t="s">
        <v>1100</v>
      </c>
      <c r="E787">
        <v>1</v>
      </c>
      <c r="F787" t="s">
        <v>41</v>
      </c>
      <c r="G787" t="s">
        <v>42</v>
      </c>
      <c r="H787" t="s">
        <v>23</v>
      </c>
      <c r="I787">
        <v>13</v>
      </c>
      <c r="J787">
        <v>36</v>
      </c>
      <c r="K787" t="s">
        <v>48</v>
      </c>
      <c r="L787" t="s">
        <v>52</v>
      </c>
      <c r="M787" s="13">
        <v>66536025</v>
      </c>
      <c r="N787" s="13">
        <v>3454591</v>
      </c>
      <c r="O787">
        <v>572459</v>
      </c>
      <c r="P787">
        <v>1370</v>
      </c>
      <c r="Q787">
        <v>573829</v>
      </c>
      <c r="R787">
        <v>28.81172454</v>
      </c>
      <c r="S787">
        <v>50.270613590000004</v>
      </c>
      <c r="T787" s="11">
        <v>1991651</v>
      </c>
    </row>
    <row r="788" spans="1:20" x14ac:dyDescent="0.3">
      <c r="A788" t="str">
        <f>VLOOKUP(B788,Table14[#All],2,FALSE)</f>
        <v>CENTRAL INDIA</v>
      </c>
      <c r="B788" t="s">
        <v>35</v>
      </c>
      <c r="C788" t="s">
        <v>1099</v>
      </c>
      <c r="D788" t="s">
        <v>1101</v>
      </c>
      <c r="E788">
        <v>0</v>
      </c>
      <c r="F788" t="s">
        <v>21</v>
      </c>
      <c r="G788" t="s">
        <v>22</v>
      </c>
      <c r="H788" t="s">
        <v>23</v>
      </c>
      <c r="I788">
        <v>0</v>
      </c>
      <c r="J788">
        <v>78</v>
      </c>
      <c r="K788" t="s">
        <v>48</v>
      </c>
      <c r="L788" t="s">
        <v>167</v>
      </c>
      <c r="M788" s="13">
        <v>34341628</v>
      </c>
      <c r="N788" s="13">
        <v>2800000</v>
      </c>
      <c r="O788">
        <v>449212</v>
      </c>
      <c r="P788">
        <v>2049</v>
      </c>
      <c r="Q788">
        <v>451261</v>
      </c>
      <c r="R788">
        <v>22.657634290000001</v>
      </c>
      <c r="S788">
        <v>39.532974729999999</v>
      </c>
      <c r="T788" s="11">
        <v>1991651</v>
      </c>
    </row>
    <row r="789" spans="1:20" x14ac:dyDescent="0.3">
      <c r="A789" t="str">
        <f>VLOOKUP(B789,Table14[#All],2,FALSE)</f>
        <v>CENTRAL INDIA</v>
      </c>
      <c r="B789" t="s">
        <v>35</v>
      </c>
      <c r="C789" t="s">
        <v>1099</v>
      </c>
      <c r="D789" t="s">
        <v>1102</v>
      </c>
      <c r="E789">
        <v>0</v>
      </c>
      <c r="F789" t="s">
        <v>148</v>
      </c>
      <c r="G789" t="s">
        <v>149</v>
      </c>
      <c r="H789" t="s">
        <v>23</v>
      </c>
      <c r="I789">
        <v>0</v>
      </c>
      <c r="J789">
        <v>53</v>
      </c>
      <c r="K789" t="s">
        <v>48</v>
      </c>
      <c r="L789" t="s">
        <v>61</v>
      </c>
      <c r="M789" s="13">
        <v>10613500</v>
      </c>
      <c r="N789" s="13">
        <v>0</v>
      </c>
      <c r="O789">
        <v>39842</v>
      </c>
      <c r="P789">
        <v>18</v>
      </c>
      <c r="Q789">
        <v>39860</v>
      </c>
      <c r="R789">
        <v>2.0013546550000001</v>
      </c>
      <c r="S789">
        <v>3.4919578090000001</v>
      </c>
      <c r="T789" s="11">
        <v>1991651</v>
      </c>
    </row>
    <row r="790" spans="1:20" x14ac:dyDescent="0.3">
      <c r="A790" t="str">
        <f>VLOOKUP(B790,Table14[#All],2,FALSE)</f>
        <v>CENTRAL INDIA</v>
      </c>
      <c r="B790" t="s">
        <v>35</v>
      </c>
      <c r="C790" t="s">
        <v>1099</v>
      </c>
      <c r="D790" t="s">
        <v>1103</v>
      </c>
      <c r="E790">
        <v>0</v>
      </c>
      <c r="F790" t="s">
        <v>31</v>
      </c>
      <c r="G790" t="s">
        <v>32</v>
      </c>
      <c r="H790" t="s">
        <v>23</v>
      </c>
      <c r="I790">
        <v>2</v>
      </c>
      <c r="J790">
        <v>70</v>
      </c>
      <c r="K790" t="s">
        <v>48</v>
      </c>
      <c r="L790" t="s">
        <v>29</v>
      </c>
      <c r="M790" s="13">
        <v>11158421</v>
      </c>
      <c r="N790" s="13">
        <v>673100</v>
      </c>
      <c r="O790">
        <v>23695</v>
      </c>
      <c r="P790">
        <v>117</v>
      </c>
      <c r="Q790">
        <v>23812</v>
      </c>
      <c r="R790">
        <v>1.1955909950000001</v>
      </c>
      <c r="S790">
        <v>2.0860637070000001</v>
      </c>
      <c r="T790" s="11">
        <v>1991651</v>
      </c>
    </row>
    <row r="791" spans="1:20" x14ac:dyDescent="0.3">
      <c r="A791" t="str">
        <f>VLOOKUP(B791,Table14[#All],2,FALSE)</f>
        <v>CENTRAL INDIA</v>
      </c>
      <c r="B791" t="s">
        <v>35</v>
      </c>
      <c r="C791" t="s">
        <v>1099</v>
      </c>
      <c r="D791" t="s">
        <v>1100</v>
      </c>
      <c r="E791">
        <v>0</v>
      </c>
      <c r="F791" t="s">
        <v>87</v>
      </c>
      <c r="G791" t="s">
        <v>2924</v>
      </c>
      <c r="H791" t="s">
        <v>23</v>
      </c>
      <c r="I791">
        <v>0</v>
      </c>
      <c r="J791">
        <v>64</v>
      </c>
      <c r="K791" t="s">
        <v>48</v>
      </c>
      <c r="L791" t="s">
        <v>79</v>
      </c>
      <c r="M791" s="13">
        <v>10411346</v>
      </c>
      <c r="N791" s="13">
        <v>74745</v>
      </c>
      <c r="O791">
        <v>14622</v>
      </c>
      <c r="P791">
        <v>22</v>
      </c>
      <c r="Q791">
        <v>14644</v>
      </c>
      <c r="R791">
        <v>0.73526938200000003</v>
      </c>
      <c r="S791">
        <v>1.28289589</v>
      </c>
      <c r="T791" s="11">
        <v>1991651</v>
      </c>
    </row>
    <row r="792" spans="1:20" x14ac:dyDescent="0.3">
      <c r="A792" t="str">
        <f>VLOOKUP(B792,Table14[#All],2,FALSE)</f>
        <v>EAST INDIA</v>
      </c>
      <c r="B792" t="s">
        <v>742</v>
      </c>
      <c r="C792" t="s">
        <v>1104</v>
      </c>
      <c r="D792" t="s">
        <v>1105</v>
      </c>
      <c r="E792">
        <v>1</v>
      </c>
      <c r="F792" t="s">
        <v>1106</v>
      </c>
      <c r="G792" t="s">
        <v>1107</v>
      </c>
      <c r="H792" t="s">
        <v>23</v>
      </c>
      <c r="I792">
        <v>2</v>
      </c>
      <c r="J792">
        <v>50</v>
      </c>
      <c r="K792" t="s">
        <v>48</v>
      </c>
      <c r="L792" t="s">
        <v>52</v>
      </c>
      <c r="M792" s="13">
        <v>13456889</v>
      </c>
      <c r="N792" s="13">
        <v>1330000</v>
      </c>
      <c r="O792">
        <v>646864</v>
      </c>
      <c r="P792">
        <v>1413</v>
      </c>
      <c r="Q792">
        <v>648277</v>
      </c>
      <c r="R792">
        <v>39.303497669999999</v>
      </c>
      <c r="S792">
        <v>58.553356530000002</v>
      </c>
      <c r="T792" s="11">
        <v>1649413</v>
      </c>
    </row>
    <row r="793" spans="1:20" x14ac:dyDescent="0.3">
      <c r="A793" t="str">
        <f>VLOOKUP(B793,Table14[#All],2,FALSE)</f>
        <v>EAST INDIA</v>
      </c>
      <c r="B793" t="s">
        <v>742</v>
      </c>
      <c r="C793" t="s">
        <v>1104</v>
      </c>
      <c r="D793" t="s">
        <v>1108</v>
      </c>
      <c r="E793">
        <v>0</v>
      </c>
      <c r="F793" t="s">
        <v>962</v>
      </c>
      <c r="G793" t="s">
        <v>543</v>
      </c>
      <c r="H793" t="s">
        <v>23</v>
      </c>
      <c r="I793">
        <v>3</v>
      </c>
      <c r="J793">
        <v>52</v>
      </c>
      <c r="K793" t="s">
        <v>48</v>
      </c>
      <c r="L793" t="s">
        <v>61</v>
      </c>
      <c r="M793" s="13">
        <v>19570591</v>
      </c>
      <c r="N793" s="13">
        <v>8156343</v>
      </c>
      <c r="O793">
        <v>398268</v>
      </c>
      <c r="P793">
        <v>1662</v>
      </c>
      <c r="Q793">
        <v>399930</v>
      </c>
      <c r="R793">
        <v>24.246807799999999</v>
      </c>
      <c r="S793">
        <v>36.122280869999997</v>
      </c>
      <c r="T793" s="11">
        <v>1649413</v>
      </c>
    </row>
    <row r="794" spans="1:20" x14ac:dyDescent="0.3">
      <c r="A794" t="str">
        <f>VLOOKUP(B794,Table14[#All],2,FALSE)</f>
        <v>EAST INDIA</v>
      </c>
      <c r="B794" t="s">
        <v>742</v>
      </c>
      <c r="C794" t="s">
        <v>1104</v>
      </c>
      <c r="D794" t="s">
        <v>33</v>
      </c>
      <c r="E794">
        <v>0</v>
      </c>
      <c r="F794" t="s">
        <v>33</v>
      </c>
      <c r="G794" t="s">
        <v>2885</v>
      </c>
      <c r="H794" t="s">
        <v>34</v>
      </c>
      <c r="K794" t="s">
        <v>34</v>
      </c>
      <c r="L794" t="s">
        <v>34</v>
      </c>
      <c r="M794" s="13"/>
      <c r="N794" s="13"/>
      <c r="O794">
        <v>19669</v>
      </c>
      <c r="P794">
        <v>39</v>
      </c>
      <c r="Q794">
        <v>19708</v>
      </c>
      <c r="R794">
        <v>1.194849319</v>
      </c>
      <c r="S794">
        <v>1.7800562879999999</v>
      </c>
      <c r="T794" s="11">
        <v>1649413</v>
      </c>
    </row>
    <row r="795" spans="1:20" x14ac:dyDescent="0.3">
      <c r="A795" t="str">
        <f>VLOOKUP(B795,Table14[#All],2,FALSE)</f>
        <v>EAST INDIA</v>
      </c>
      <c r="B795" t="s">
        <v>742</v>
      </c>
      <c r="C795" t="s">
        <v>1109</v>
      </c>
      <c r="D795" t="s">
        <v>1110</v>
      </c>
      <c r="E795">
        <v>1</v>
      </c>
      <c r="F795" t="s">
        <v>21</v>
      </c>
      <c r="G795" t="s">
        <v>22</v>
      </c>
      <c r="H795" t="s">
        <v>23</v>
      </c>
      <c r="I795">
        <v>4</v>
      </c>
      <c r="J795">
        <v>47</v>
      </c>
      <c r="K795" t="s">
        <v>48</v>
      </c>
      <c r="L795" t="s">
        <v>39</v>
      </c>
      <c r="M795" s="13">
        <v>462757500</v>
      </c>
      <c r="N795" s="13">
        <v>0</v>
      </c>
      <c r="O795">
        <v>635383</v>
      </c>
      <c r="P795">
        <v>2227</v>
      </c>
      <c r="Q795">
        <v>637610</v>
      </c>
      <c r="R795">
        <v>37.140181009999999</v>
      </c>
      <c r="S795">
        <v>53.385836400000002</v>
      </c>
      <c r="T795" s="11">
        <v>1716766</v>
      </c>
    </row>
    <row r="796" spans="1:20" x14ac:dyDescent="0.3">
      <c r="A796" t="str">
        <f>VLOOKUP(B796,Table14[#All],2,FALSE)</f>
        <v>EAST INDIA</v>
      </c>
      <c r="B796" t="s">
        <v>742</v>
      </c>
      <c r="C796" t="s">
        <v>1109</v>
      </c>
      <c r="D796" t="s">
        <v>1111</v>
      </c>
      <c r="E796">
        <v>0</v>
      </c>
      <c r="F796" t="s">
        <v>1112</v>
      </c>
      <c r="G796" t="s">
        <v>1113</v>
      </c>
      <c r="H796" t="s">
        <v>23</v>
      </c>
      <c r="I796">
        <v>13</v>
      </c>
      <c r="J796">
        <v>53</v>
      </c>
      <c r="K796" t="s">
        <v>48</v>
      </c>
      <c r="L796" t="s">
        <v>52</v>
      </c>
      <c r="M796" s="13">
        <v>14197149</v>
      </c>
      <c r="N796" s="13">
        <v>0</v>
      </c>
      <c r="O796">
        <v>450677</v>
      </c>
      <c r="P796">
        <v>2706</v>
      </c>
      <c r="Q796">
        <v>453383</v>
      </c>
      <c r="R796">
        <v>26.40913205</v>
      </c>
      <c r="S796">
        <v>37.960870540000002</v>
      </c>
      <c r="T796" s="11">
        <v>1716766</v>
      </c>
    </row>
    <row r="797" spans="1:20" x14ac:dyDescent="0.3">
      <c r="A797" t="str">
        <f>VLOOKUP(B797,Table14[#All],2,FALSE)</f>
        <v>EAST INDIA</v>
      </c>
      <c r="B797" t="s">
        <v>742</v>
      </c>
      <c r="C797" t="s">
        <v>1109</v>
      </c>
      <c r="D797" t="s">
        <v>33</v>
      </c>
      <c r="E797">
        <v>0</v>
      </c>
      <c r="F797" t="s">
        <v>33</v>
      </c>
      <c r="G797" t="s">
        <v>2885</v>
      </c>
      <c r="H797" t="s">
        <v>34</v>
      </c>
      <c r="K797" t="s">
        <v>34</v>
      </c>
      <c r="L797" t="s">
        <v>34</v>
      </c>
      <c r="M797" s="13"/>
      <c r="N797" s="13"/>
      <c r="O797">
        <v>18650</v>
      </c>
      <c r="P797">
        <v>33</v>
      </c>
      <c r="Q797">
        <v>18683</v>
      </c>
      <c r="R797">
        <v>1.0882671260000001</v>
      </c>
      <c r="S797">
        <v>1.5642909949999999</v>
      </c>
      <c r="T797" s="11">
        <v>1716766</v>
      </c>
    </row>
    <row r="798" spans="1:20" x14ac:dyDescent="0.3">
      <c r="A798" t="str">
        <f>VLOOKUP(B798,Table14[#All],2,FALSE)</f>
        <v>EAST INDIA</v>
      </c>
      <c r="B798" t="s">
        <v>742</v>
      </c>
      <c r="C798" t="s">
        <v>1109</v>
      </c>
      <c r="D798" t="s">
        <v>1114</v>
      </c>
      <c r="E798">
        <v>0</v>
      </c>
      <c r="F798" t="s">
        <v>41</v>
      </c>
      <c r="G798" t="s">
        <v>42</v>
      </c>
      <c r="H798" t="s">
        <v>23</v>
      </c>
      <c r="I798">
        <v>0</v>
      </c>
      <c r="J798">
        <v>46</v>
      </c>
      <c r="K798" t="s">
        <v>48</v>
      </c>
      <c r="L798" t="s">
        <v>39</v>
      </c>
      <c r="M798" s="13">
        <v>873613</v>
      </c>
      <c r="N798" s="13">
        <v>0</v>
      </c>
      <c r="O798">
        <v>17531</v>
      </c>
      <c r="P798">
        <v>52</v>
      </c>
      <c r="Q798">
        <v>17583</v>
      </c>
      <c r="R798">
        <v>1.0241931630000001</v>
      </c>
      <c r="S798">
        <v>1.4721901500000001</v>
      </c>
      <c r="T798" s="11">
        <v>1716766</v>
      </c>
    </row>
    <row r="799" spans="1:20" x14ac:dyDescent="0.3">
      <c r="A799" t="str">
        <f>VLOOKUP(B799,Table14[#All],2,FALSE)</f>
        <v>EAST INDIA</v>
      </c>
      <c r="B799" t="s">
        <v>742</v>
      </c>
      <c r="C799" t="s">
        <v>1109</v>
      </c>
      <c r="D799" t="s">
        <v>1115</v>
      </c>
      <c r="E799">
        <v>0</v>
      </c>
      <c r="F799" t="s">
        <v>155</v>
      </c>
      <c r="G799" t="s">
        <v>1116</v>
      </c>
      <c r="H799" t="s">
        <v>23</v>
      </c>
      <c r="I799">
        <v>0</v>
      </c>
      <c r="J799">
        <v>82</v>
      </c>
      <c r="K799" t="s">
        <v>48</v>
      </c>
      <c r="L799" t="s">
        <v>29</v>
      </c>
      <c r="M799" s="13">
        <v>680000</v>
      </c>
      <c r="N799" s="13">
        <v>0</v>
      </c>
      <c r="O799">
        <v>16453</v>
      </c>
      <c r="P799">
        <v>3</v>
      </c>
      <c r="Q799">
        <v>16456</v>
      </c>
      <c r="R799">
        <v>0.95854647599999998</v>
      </c>
      <c r="S799">
        <v>1.3778286470000001</v>
      </c>
      <c r="T799" s="11">
        <v>1716766</v>
      </c>
    </row>
    <row r="800" spans="1:20" x14ac:dyDescent="0.3">
      <c r="A800" t="str">
        <f>VLOOKUP(B800,Table14[#All],2,FALSE)</f>
        <v>EAST INDIA</v>
      </c>
      <c r="B800" t="s">
        <v>742</v>
      </c>
      <c r="C800" t="s">
        <v>1109</v>
      </c>
      <c r="D800" t="s">
        <v>1117</v>
      </c>
      <c r="E800">
        <v>0</v>
      </c>
      <c r="F800" t="s">
        <v>155</v>
      </c>
      <c r="G800" t="s">
        <v>389</v>
      </c>
      <c r="H800" t="s">
        <v>23</v>
      </c>
      <c r="I800">
        <v>1</v>
      </c>
      <c r="J800">
        <v>36</v>
      </c>
      <c r="K800" t="s">
        <v>48</v>
      </c>
      <c r="L800" t="s">
        <v>29</v>
      </c>
      <c r="M800" s="13">
        <v>410031</v>
      </c>
      <c r="N800" s="13">
        <v>0</v>
      </c>
      <c r="O800">
        <v>13610</v>
      </c>
      <c r="P800">
        <v>3</v>
      </c>
      <c r="Q800">
        <v>13613</v>
      </c>
      <c r="R800">
        <v>0.79294440799999999</v>
      </c>
      <c r="S800">
        <v>1.1397898259999999</v>
      </c>
      <c r="T800" s="11">
        <v>1716766</v>
      </c>
    </row>
    <row r="801" spans="1:20" x14ac:dyDescent="0.3">
      <c r="A801" t="str">
        <f>VLOOKUP(B801,Table14[#All],2,FALSE)</f>
        <v>CENTRAL INDIA</v>
      </c>
      <c r="B801" t="s">
        <v>35</v>
      </c>
      <c r="C801" t="s">
        <v>1118</v>
      </c>
      <c r="D801" t="s">
        <v>1119</v>
      </c>
      <c r="E801">
        <v>1</v>
      </c>
      <c r="F801" t="s">
        <v>21</v>
      </c>
      <c r="G801" t="s">
        <v>22</v>
      </c>
      <c r="H801" t="s">
        <v>23</v>
      </c>
      <c r="I801">
        <v>0</v>
      </c>
      <c r="J801">
        <v>53</v>
      </c>
      <c r="K801" t="s">
        <v>48</v>
      </c>
      <c r="L801" t="s">
        <v>29</v>
      </c>
      <c r="M801" s="13">
        <v>232735285</v>
      </c>
      <c r="N801" s="13">
        <v>23201603</v>
      </c>
      <c r="O801">
        <v>507276</v>
      </c>
      <c r="P801">
        <v>914</v>
      </c>
      <c r="Q801">
        <v>508190</v>
      </c>
      <c r="R801">
        <v>28.707277170000001</v>
      </c>
      <c r="S801">
        <v>54.99159744</v>
      </c>
      <c r="T801" s="11">
        <v>1770248</v>
      </c>
    </row>
    <row r="802" spans="1:20" x14ac:dyDescent="0.3">
      <c r="A802" t="str">
        <f>VLOOKUP(B802,Table14[#All],2,FALSE)</f>
        <v>CENTRAL INDIA</v>
      </c>
      <c r="B802" t="s">
        <v>35</v>
      </c>
      <c r="C802" t="s">
        <v>1118</v>
      </c>
      <c r="D802" t="s">
        <v>1120</v>
      </c>
      <c r="E802">
        <v>0</v>
      </c>
      <c r="F802" t="s">
        <v>113</v>
      </c>
      <c r="G802" t="s">
        <v>114</v>
      </c>
      <c r="H802" t="s">
        <v>23</v>
      </c>
      <c r="I802">
        <v>4</v>
      </c>
      <c r="J802">
        <v>52</v>
      </c>
      <c r="K802" t="s">
        <v>48</v>
      </c>
      <c r="L802" t="s">
        <v>25</v>
      </c>
      <c r="M802" s="13">
        <v>26080396</v>
      </c>
      <c r="N802" s="13">
        <v>3500000</v>
      </c>
      <c r="O802">
        <v>341179</v>
      </c>
      <c r="P802">
        <v>651</v>
      </c>
      <c r="Q802">
        <v>341830</v>
      </c>
      <c r="R802">
        <v>19.30972384</v>
      </c>
      <c r="S802">
        <v>36.9896648</v>
      </c>
      <c r="T802" s="11">
        <v>1770248</v>
      </c>
    </row>
    <row r="803" spans="1:20" x14ac:dyDescent="0.3">
      <c r="A803" t="str">
        <f>VLOOKUP(B803,Table14[#All],2,FALSE)</f>
        <v>CENTRAL INDIA</v>
      </c>
      <c r="B803" t="s">
        <v>35</v>
      </c>
      <c r="C803" t="s">
        <v>1118</v>
      </c>
      <c r="D803" t="s">
        <v>1121</v>
      </c>
      <c r="E803">
        <v>0</v>
      </c>
      <c r="F803" t="s">
        <v>31</v>
      </c>
      <c r="G803" t="s">
        <v>32</v>
      </c>
      <c r="H803" t="s">
        <v>44</v>
      </c>
      <c r="I803">
        <v>0</v>
      </c>
      <c r="J803">
        <v>62</v>
      </c>
      <c r="K803" t="s">
        <v>48</v>
      </c>
      <c r="L803" t="s">
        <v>25</v>
      </c>
      <c r="M803" s="13">
        <v>157585039</v>
      </c>
      <c r="N803" s="13">
        <v>50520999</v>
      </c>
      <c r="O803">
        <v>25646</v>
      </c>
      <c r="P803">
        <v>40</v>
      </c>
      <c r="Q803">
        <v>25686</v>
      </c>
      <c r="R803">
        <v>1.4509831390000001</v>
      </c>
      <c r="S803">
        <v>2.7795001309999998</v>
      </c>
      <c r="T803" s="11">
        <v>1770248</v>
      </c>
    </row>
    <row r="804" spans="1:20" x14ac:dyDescent="0.3">
      <c r="A804" t="str">
        <f>VLOOKUP(B804,Table14[#All],2,FALSE)</f>
        <v>EAST INDIA</v>
      </c>
      <c r="B804" t="s">
        <v>257</v>
      </c>
      <c r="C804" t="s">
        <v>1122</v>
      </c>
      <c r="D804" t="s">
        <v>1123</v>
      </c>
      <c r="E804">
        <v>1</v>
      </c>
      <c r="F804" t="s">
        <v>439</v>
      </c>
      <c r="G804" t="s">
        <v>440</v>
      </c>
      <c r="H804" t="s">
        <v>23</v>
      </c>
      <c r="I804">
        <v>0</v>
      </c>
      <c r="J804">
        <v>61</v>
      </c>
      <c r="K804" t="s">
        <v>38</v>
      </c>
      <c r="L804" t="s">
        <v>29</v>
      </c>
      <c r="M804" s="13">
        <v>32739903</v>
      </c>
      <c r="N804" s="13">
        <v>3576376</v>
      </c>
      <c r="O804">
        <v>562424</v>
      </c>
      <c r="P804">
        <v>5726</v>
      </c>
      <c r="Q804">
        <v>568150</v>
      </c>
      <c r="R804">
        <v>30.885875290000001</v>
      </c>
      <c r="S804">
        <v>55.372221400000001</v>
      </c>
      <c r="T804" s="11">
        <v>1839514</v>
      </c>
    </row>
    <row r="805" spans="1:20" x14ac:dyDescent="0.3">
      <c r="A805" t="str">
        <f>VLOOKUP(B805,Table14[#All],2,FALSE)</f>
        <v>EAST INDIA</v>
      </c>
      <c r="B805" t="s">
        <v>257</v>
      </c>
      <c r="C805" t="s">
        <v>1122</v>
      </c>
      <c r="D805" t="s">
        <v>1124</v>
      </c>
      <c r="E805">
        <v>0</v>
      </c>
      <c r="F805" t="s">
        <v>261</v>
      </c>
      <c r="G805" t="s">
        <v>262</v>
      </c>
      <c r="H805" t="s">
        <v>23</v>
      </c>
      <c r="I805">
        <v>1</v>
      </c>
      <c r="J805">
        <v>41</v>
      </c>
      <c r="K805" t="s">
        <v>38</v>
      </c>
      <c r="L805" t="s">
        <v>52</v>
      </c>
      <c r="M805" s="13">
        <v>8195606</v>
      </c>
      <c r="N805" s="13">
        <v>21600</v>
      </c>
      <c r="O805">
        <v>278606</v>
      </c>
      <c r="P805">
        <v>3110</v>
      </c>
      <c r="Q805">
        <v>281716</v>
      </c>
      <c r="R805">
        <v>15.31469725</v>
      </c>
      <c r="S805">
        <v>27.456201220000001</v>
      </c>
      <c r="T805" s="11">
        <v>1839514</v>
      </c>
    </row>
    <row r="806" spans="1:20" x14ac:dyDescent="0.3">
      <c r="A806" t="str">
        <f>VLOOKUP(B806,Table14[#All],2,FALSE)</f>
        <v>EAST INDIA</v>
      </c>
      <c r="B806" t="s">
        <v>257</v>
      </c>
      <c r="C806" t="s">
        <v>1122</v>
      </c>
      <c r="D806" t="s">
        <v>33</v>
      </c>
      <c r="E806">
        <v>0</v>
      </c>
      <c r="F806" t="s">
        <v>33</v>
      </c>
      <c r="G806" t="s">
        <v>2885</v>
      </c>
      <c r="H806" t="s">
        <v>34</v>
      </c>
      <c r="K806" t="s">
        <v>34</v>
      </c>
      <c r="L806" t="s">
        <v>34</v>
      </c>
      <c r="M806" s="13"/>
      <c r="N806" s="13"/>
      <c r="O806">
        <v>51565</v>
      </c>
      <c r="P806">
        <v>95</v>
      </c>
      <c r="Q806">
        <v>51660</v>
      </c>
      <c r="R806">
        <v>2.8083504659999998</v>
      </c>
      <c r="S806">
        <v>5.0348129149999998</v>
      </c>
      <c r="T806" s="11">
        <v>1839514</v>
      </c>
    </row>
    <row r="807" spans="1:20" x14ac:dyDescent="0.3">
      <c r="A807" t="str">
        <f>VLOOKUP(B807,Table14[#All],2,FALSE)</f>
        <v>EAST INDIA</v>
      </c>
      <c r="B807" t="s">
        <v>257</v>
      </c>
      <c r="C807" t="s">
        <v>1122</v>
      </c>
      <c r="D807" t="s">
        <v>1125</v>
      </c>
      <c r="E807">
        <v>0</v>
      </c>
      <c r="F807" t="s">
        <v>41</v>
      </c>
      <c r="G807" t="s">
        <v>42</v>
      </c>
      <c r="H807" t="s">
        <v>23</v>
      </c>
      <c r="I807">
        <v>0</v>
      </c>
      <c r="J807">
        <v>29</v>
      </c>
      <c r="K807" t="s">
        <v>38</v>
      </c>
      <c r="L807" t="s">
        <v>29</v>
      </c>
      <c r="M807" s="13">
        <v>200000</v>
      </c>
      <c r="N807" s="13">
        <v>0</v>
      </c>
      <c r="O807">
        <v>35690</v>
      </c>
      <c r="P807">
        <v>326</v>
      </c>
      <c r="Q807">
        <v>36016</v>
      </c>
      <c r="R807">
        <v>1.957908448</v>
      </c>
      <c r="S807">
        <v>3.5101397969999999</v>
      </c>
      <c r="T807" s="11">
        <v>1839514</v>
      </c>
    </row>
    <row r="808" spans="1:20" x14ac:dyDescent="0.3">
      <c r="A808" t="str">
        <f>VLOOKUP(B808,Table14[#All],2,FALSE)</f>
        <v>EAST INDIA</v>
      </c>
      <c r="B808" t="s">
        <v>257</v>
      </c>
      <c r="C808" t="s">
        <v>1122</v>
      </c>
      <c r="D808" t="s">
        <v>1126</v>
      </c>
      <c r="E808">
        <v>0</v>
      </c>
      <c r="F808" t="s">
        <v>155</v>
      </c>
      <c r="G808" t="s">
        <v>1127</v>
      </c>
      <c r="H808" t="s">
        <v>23</v>
      </c>
      <c r="I808">
        <v>0</v>
      </c>
      <c r="J808">
        <v>40</v>
      </c>
      <c r="K808" t="s">
        <v>38</v>
      </c>
      <c r="L808" t="s">
        <v>52</v>
      </c>
      <c r="M808" s="13">
        <v>6959365</v>
      </c>
      <c r="N808" s="13">
        <v>0</v>
      </c>
      <c r="O808">
        <v>15550</v>
      </c>
      <c r="P808">
        <v>50</v>
      </c>
      <c r="Q808">
        <v>15600</v>
      </c>
      <c r="R808">
        <v>0.84805008299999995</v>
      </c>
      <c r="S808">
        <v>1.5203848520000001</v>
      </c>
      <c r="T808" s="11">
        <v>1839514</v>
      </c>
    </row>
    <row r="809" spans="1:20" x14ac:dyDescent="0.3">
      <c r="A809" t="str">
        <f>VLOOKUP(B809,Table14[#All],2,FALSE)</f>
        <v>EAST INDIA</v>
      </c>
      <c r="B809" t="s">
        <v>257</v>
      </c>
      <c r="C809" t="s">
        <v>1122</v>
      </c>
      <c r="D809" t="s">
        <v>1124</v>
      </c>
      <c r="E809">
        <v>0</v>
      </c>
      <c r="F809" t="s">
        <v>155</v>
      </c>
      <c r="G809" t="s">
        <v>335</v>
      </c>
      <c r="H809" t="s">
        <v>23</v>
      </c>
      <c r="I809">
        <v>3</v>
      </c>
      <c r="J809">
        <v>46</v>
      </c>
      <c r="K809" t="s">
        <v>38</v>
      </c>
      <c r="L809" t="s">
        <v>167</v>
      </c>
      <c r="M809" s="13">
        <v>4069000</v>
      </c>
      <c r="N809" s="13">
        <v>50000</v>
      </c>
      <c r="O809">
        <v>13791</v>
      </c>
      <c r="P809">
        <v>16</v>
      </c>
      <c r="Q809">
        <v>13807</v>
      </c>
      <c r="R809">
        <v>0.75057868500000002</v>
      </c>
      <c r="S809">
        <v>1.345638055</v>
      </c>
      <c r="T809" s="11">
        <v>1839514</v>
      </c>
    </row>
    <row r="810" spans="1:20" x14ac:dyDescent="0.3">
      <c r="A810" t="str">
        <f>VLOOKUP(B810,Table14[#All],2,FALSE)</f>
        <v>EAST INDIA</v>
      </c>
      <c r="B810" t="s">
        <v>257</v>
      </c>
      <c r="C810" t="s">
        <v>1122</v>
      </c>
      <c r="D810" t="s">
        <v>1128</v>
      </c>
      <c r="E810">
        <v>0</v>
      </c>
      <c r="F810" t="s">
        <v>155</v>
      </c>
      <c r="G810" t="s">
        <v>221</v>
      </c>
      <c r="H810" t="s">
        <v>23</v>
      </c>
      <c r="I810">
        <v>0</v>
      </c>
      <c r="J810">
        <v>44</v>
      </c>
      <c r="K810" t="s">
        <v>38</v>
      </c>
      <c r="L810" t="s">
        <v>52</v>
      </c>
      <c r="M810" s="13">
        <v>11019000</v>
      </c>
      <c r="N810" s="13">
        <v>0</v>
      </c>
      <c r="O810">
        <v>12766</v>
      </c>
      <c r="P810">
        <v>7</v>
      </c>
      <c r="Q810">
        <v>12773</v>
      </c>
      <c r="R810">
        <v>0.69436818600000005</v>
      </c>
      <c r="S810">
        <v>1.244863828</v>
      </c>
      <c r="T810" s="11">
        <v>1839514</v>
      </c>
    </row>
    <row r="811" spans="1:20" x14ac:dyDescent="0.3">
      <c r="A811" t="str">
        <f>VLOOKUP(B811,Table14[#All],2,FALSE)</f>
        <v>CENTRAL INDIA</v>
      </c>
      <c r="B811" t="s">
        <v>35</v>
      </c>
      <c r="C811" t="s">
        <v>1129</v>
      </c>
      <c r="D811" t="s">
        <v>1130</v>
      </c>
      <c r="E811">
        <v>1</v>
      </c>
      <c r="F811" t="s">
        <v>21</v>
      </c>
      <c r="G811" t="s">
        <v>22</v>
      </c>
      <c r="H811" t="s">
        <v>23</v>
      </c>
      <c r="I811">
        <v>0</v>
      </c>
      <c r="J811">
        <v>51</v>
      </c>
      <c r="K811" t="s">
        <v>48</v>
      </c>
      <c r="L811" t="s">
        <v>25</v>
      </c>
      <c r="M811" s="13">
        <v>208494688</v>
      </c>
      <c r="N811" s="13">
        <v>17711043</v>
      </c>
      <c r="O811">
        <v>715010</v>
      </c>
      <c r="P811">
        <v>2112</v>
      </c>
      <c r="Q811">
        <v>717122</v>
      </c>
      <c r="R811">
        <v>36.19640046</v>
      </c>
      <c r="S811">
        <v>60.520454880000003</v>
      </c>
      <c r="T811" s="11">
        <v>1981197</v>
      </c>
    </row>
    <row r="812" spans="1:20" x14ac:dyDescent="0.3">
      <c r="A812" t="str">
        <f>VLOOKUP(B812,Table14[#All],2,FALSE)</f>
        <v>CENTRAL INDIA</v>
      </c>
      <c r="B812" t="s">
        <v>35</v>
      </c>
      <c r="C812" t="s">
        <v>1129</v>
      </c>
      <c r="D812" t="s">
        <v>1131</v>
      </c>
      <c r="E812">
        <v>0</v>
      </c>
      <c r="F812" t="s">
        <v>113</v>
      </c>
      <c r="G812" t="s">
        <v>114</v>
      </c>
      <c r="H812" t="s">
        <v>23</v>
      </c>
      <c r="I812">
        <v>7</v>
      </c>
      <c r="J812">
        <v>58</v>
      </c>
      <c r="K812" t="s">
        <v>48</v>
      </c>
      <c r="L812" t="s">
        <v>52</v>
      </c>
      <c r="M812" s="13">
        <v>39717782</v>
      </c>
      <c r="N812" s="13">
        <v>2100000</v>
      </c>
      <c r="O812">
        <v>414340</v>
      </c>
      <c r="P812">
        <v>1118</v>
      </c>
      <c r="Q812">
        <v>415458</v>
      </c>
      <c r="R812">
        <v>20.970049920000001</v>
      </c>
      <c r="S812">
        <v>35.061965950000001</v>
      </c>
      <c r="T812" s="11">
        <v>1981197</v>
      </c>
    </row>
    <row r="813" spans="1:20" x14ac:dyDescent="0.3">
      <c r="A813" t="str">
        <f>VLOOKUP(B813,Table14[#All],2,FALSE)</f>
        <v>CENTRAL INDIA</v>
      </c>
      <c r="B813" t="s">
        <v>35</v>
      </c>
      <c r="C813" t="s">
        <v>1129</v>
      </c>
      <c r="D813" t="s">
        <v>1132</v>
      </c>
      <c r="E813">
        <v>0</v>
      </c>
      <c r="F813" t="s">
        <v>31</v>
      </c>
      <c r="G813" t="s">
        <v>32</v>
      </c>
      <c r="H813" t="s">
        <v>23</v>
      </c>
      <c r="I813">
        <v>1</v>
      </c>
      <c r="J813">
        <v>64</v>
      </c>
      <c r="K813" t="s">
        <v>48</v>
      </c>
      <c r="L813" t="s">
        <v>79</v>
      </c>
      <c r="M813" s="13">
        <v>57660121</v>
      </c>
      <c r="N813" s="13">
        <v>2638815</v>
      </c>
      <c r="O813">
        <v>22855</v>
      </c>
      <c r="P813">
        <v>117</v>
      </c>
      <c r="Q813">
        <v>22972</v>
      </c>
      <c r="R813">
        <v>1.159501049</v>
      </c>
      <c r="S813">
        <v>1.9386881030000001</v>
      </c>
      <c r="T813" s="11">
        <v>1981197</v>
      </c>
    </row>
    <row r="814" spans="1:20" x14ac:dyDescent="0.3">
      <c r="A814" t="str">
        <f>VLOOKUP(B814,Table14[#All],2,FALSE)</f>
        <v>SOUTH INDIA</v>
      </c>
      <c r="B814" t="s">
        <v>363</v>
      </c>
      <c r="C814" t="s">
        <v>1133</v>
      </c>
      <c r="D814" t="s">
        <v>1134</v>
      </c>
      <c r="E814">
        <v>1</v>
      </c>
      <c r="F814" t="s">
        <v>21</v>
      </c>
      <c r="G814" t="s">
        <v>22</v>
      </c>
      <c r="H814" t="s">
        <v>23</v>
      </c>
      <c r="I814">
        <v>0</v>
      </c>
      <c r="J814">
        <v>60</v>
      </c>
      <c r="K814" t="s">
        <v>38</v>
      </c>
      <c r="L814" t="s">
        <v>29</v>
      </c>
      <c r="M814" s="13">
        <v>37490597</v>
      </c>
      <c r="N814" s="13">
        <v>0</v>
      </c>
      <c r="O814">
        <v>617692</v>
      </c>
      <c r="P814">
        <v>2500</v>
      </c>
      <c r="Q814">
        <v>620192</v>
      </c>
      <c r="R814">
        <v>31.873941609999999</v>
      </c>
      <c r="S814">
        <v>52.09635514</v>
      </c>
      <c r="T814" s="11">
        <v>1945765</v>
      </c>
    </row>
    <row r="815" spans="1:20" x14ac:dyDescent="0.3">
      <c r="A815" t="str">
        <f>VLOOKUP(B815,Table14[#All],2,FALSE)</f>
        <v>SOUTH INDIA</v>
      </c>
      <c r="B815" t="s">
        <v>363</v>
      </c>
      <c r="C815" t="s">
        <v>1133</v>
      </c>
      <c r="D815" t="s">
        <v>1135</v>
      </c>
      <c r="E815">
        <v>0</v>
      </c>
      <c r="F815" t="s">
        <v>31</v>
      </c>
      <c r="G815" t="s">
        <v>32</v>
      </c>
      <c r="H815" t="s">
        <v>23</v>
      </c>
      <c r="I815">
        <v>0</v>
      </c>
      <c r="J815">
        <v>77</v>
      </c>
      <c r="K815" t="s">
        <v>38</v>
      </c>
      <c r="L815" t="s">
        <v>79</v>
      </c>
      <c r="M815" s="13">
        <v>157722896</v>
      </c>
      <c r="N815" s="13">
        <v>3122000</v>
      </c>
      <c r="O815">
        <v>523552</v>
      </c>
      <c r="P815">
        <v>1188</v>
      </c>
      <c r="Q815">
        <v>524740</v>
      </c>
      <c r="R815">
        <v>26.96831323</v>
      </c>
      <c r="S815">
        <v>44.078352180000003</v>
      </c>
      <c r="T815" s="11">
        <v>1945765</v>
      </c>
    </row>
    <row r="816" spans="1:20" x14ac:dyDescent="0.3">
      <c r="A816" t="str">
        <f>VLOOKUP(B816,Table14[#All],2,FALSE)</f>
        <v>CENTRAL INDIA</v>
      </c>
      <c r="B816" t="s">
        <v>383</v>
      </c>
      <c r="C816" t="s">
        <v>1136</v>
      </c>
      <c r="D816" t="s">
        <v>1137</v>
      </c>
      <c r="E816">
        <v>1</v>
      </c>
      <c r="F816" t="s">
        <v>21</v>
      </c>
      <c r="G816" t="s">
        <v>22</v>
      </c>
      <c r="H816" t="s">
        <v>23</v>
      </c>
      <c r="I816">
        <v>0</v>
      </c>
      <c r="J816">
        <v>43</v>
      </c>
      <c r="K816" t="s">
        <v>48</v>
      </c>
      <c r="L816" t="s">
        <v>79</v>
      </c>
      <c r="M816" s="13">
        <v>16266408</v>
      </c>
      <c r="N816" s="13">
        <v>494053</v>
      </c>
      <c r="O816">
        <v>610855</v>
      </c>
      <c r="P816">
        <v>3194</v>
      </c>
      <c r="Q816">
        <v>614049</v>
      </c>
      <c r="R816">
        <v>36.643802919999999</v>
      </c>
      <c r="S816">
        <v>52.09513475</v>
      </c>
      <c r="T816" s="11">
        <v>1675724</v>
      </c>
    </row>
    <row r="817" spans="1:20" x14ac:dyDescent="0.3">
      <c r="A817" t="str">
        <f>VLOOKUP(B817,Table14[#All],2,FALSE)</f>
        <v>CENTRAL INDIA</v>
      </c>
      <c r="B817" t="s">
        <v>383</v>
      </c>
      <c r="C817" t="s">
        <v>1136</v>
      </c>
      <c r="D817" t="s">
        <v>1138</v>
      </c>
      <c r="E817">
        <v>0</v>
      </c>
      <c r="F817" t="s">
        <v>31</v>
      </c>
      <c r="G817" t="s">
        <v>32</v>
      </c>
      <c r="H817" t="s">
        <v>23</v>
      </c>
      <c r="I817">
        <v>0</v>
      </c>
      <c r="J817">
        <v>48</v>
      </c>
      <c r="K817" t="s">
        <v>48</v>
      </c>
      <c r="L817" t="s">
        <v>29</v>
      </c>
      <c r="M817" s="13">
        <v>3745618745</v>
      </c>
      <c r="N817" s="13">
        <v>2900000</v>
      </c>
      <c r="O817">
        <v>486105</v>
      </c>
      <c r="P817">
        <v>2395</v>
      </c>
      <c r="Q817">
        <v>488500</v>
      </c>
      <c r="R817">
        <v>29.151578659999998</v>
      </c>
      <c r="S817">
        <v>41.443717569999997</v>
      </c>
      <c r="T817" s="11">
        <v>1675724</v>
      </c>
    </row>
    <row r="818" spans="1:20" x14ac:dyDescent="0.3">
      <c r="A818" t="str">
        <f>VLOOKUP(B818,Table14[#All],2,FALSE)</f>
        <v>CENTRAL INDIA</v>
      </c>
      <c r="B818" t="s">
        <v>383</v>
      </c>
      <c r="C818" t="s">
        <v>1136</v>
      </c>
      <c r="D818" t="s">
        <v>1139</v>
      </c>
      <c r="E818">
        <v>0</v>
      </c>
      <c r="F818" t="s">
        <v>41</v>
      </c>
      <c r="G818" t="s">
        <v>42</v>
      </c>
      <c r="H818" t="s">
        <v>23</v>
      </c>
      <c r="I818">
        <v>3</v>
      </c>
      <c r="J818">
        <v>41</v>
      </c>
      <c r="K818" t="s">
        <v>48</v>
      </c>
      <c r="L818" t="s">
        <v>29</v>
      </c>
      <c r="M818" s="13">
        <v>128273308</v>
      </c>
      <c r="N818" s="13">
        <v>55970713</v>
      </c>
      <c r="O818">
        <v>37381</v>
      </c>
      <c r="P818">
        <v>149</v>
      </c>
      <c r="Q818">
        <v>37530</v>
      </c>
      <c r="R818">
        <v>2.2396289600000001</v>
      </c>
      <c r="S818">
        <v>3.1839973800000001</v>
      </c>
      <c r="T818" s="11">
        <v>1675724</v>
      </c>
    </row>
    <row r="819" spans="1:20" x14ac:dyDescent="0.3">
      <c r="A819" t="str">
        <f>VLOOKUP(B819,Table14[#All],2,FALSE)</f>
        <v>CENTRAL INDIA</v>
      </c>
      <c r="B819" t="s">
        <v>383</v>
      </c>
      <c r="C819" t="s">
        <v>1136</v>
      </c>
      <c r="D819" t="s">
        <v>33</v>
      </c>
      <c r="E819">
        <v>0</v>
      </c>
      <c r="F819" t="s">
        <v>33</v>
      </c>
      <c r="G819" t="s">
        <v>2885</v>
      </c>
      <c r="H819" t="s">
        <v>34</v>
      </c>
      <c r="K819" t="s">
        <v>34</v>
      </c>
      <c r="L819" t="s">
        <v>34</v>
      </c>
      <c r="M819" s="13"/>
      <c r="N819" s="13"/>
      <c r="O819">
        <v>12372</v>
      </c>
      <c r="P819">
        <v>31</v>
      </c>
      <c r="Q819">
        <v>12403</v>
      </c>
      <c r="R819">
        <v>0.74015768699999995</v>
      </c>
      <c r="S819">
        <v>1.052254716</v>
      </c>
      <c r="T819" s="11">
        <v>1675724</v>
      </c>
    </row>
    <row r="820" spans="1:20" x14ac:dyDescent="0.3">
      <c r="A820" t="str">
        <f>VLOOKUP(B820,Table14[#All],2,FALSE)</f>
        <v>SOUTH INDIA</v>
      </c>
      <c r="B820" t="s">
        <v>126</v>
      </c>
      <c r="C820" t="s">
        <v>1140</v>
      </c>
      <c r="D820" t="s">
        <v>1141</v>
      </c>
      <c r="E820">
        <v>1</v>
      </c>
      <c r="F820" t="s">
        <v>132</v>
      </c>
      <c r="G820" t="s">
        <v>114</v>
      </c>
      <c r="H820" t="s">
        <v>23</v>
      </c>
      <c r="I820">
        <v>0</v>
      </c>
      <c r="J820">
        <v>53</v>
      </c>
      <c r="K820" t="s">
        <v>48</v>
      </c>
      <c r="L820" t="s">
        <v>52</v>
      </c>
      <c r="M820" s="13">
        <v>3051485242</v>
      </c>
      <c r="N820" s="13">
        <v>203452417</v>
      </c>
      <c r="O820">
        <v>586292</v>
      </c>
      <c r="P820">
        <v>1626</v>
      </c>
      <c r="Q820">
        <v>587918</v>
      </c>
      <c r="R820">
        <v>34.459378270000002</v>
      </c>
      <c r="S820">
        <v>43.500277830000002</v>
      </c>
      <c r="T820" s="11">
        <v>1706119</v>
      </c>
    </row>
    <row r="821" spans="1:20" x14ac:dyDescent="0.3">
      <c r="A821" t="str">
        <f>VLOOKUP(B821,Table14[#All],2,FALSE)</f>
        <v>SOUTH INDIA</v>
      </c>
      <c r="B821" t="s">
        <v>126</v>
      </c>
      <c r="C821" t="s">
        <v>1140</v>
      </c>
      <c r="D821" t="s">
        <v>1142</v>
      </c>
      <c r="E821">
        <v>0</v>
      </c>
      <c r="F821" t="s">
        <v>129</v>
      </c>
      <c r="G821" t="s">
        <v>130</v>
      </c>
      <c r="H821" t="s">
        <v>23</v>
      </c>
      <c r="I821">
        <v>3</v>
      </c>
      <c r="J821">
        <v>52</v>
      </c>
      <c r="K821" t="s">
        <v>48</v>
      </c>
      <c r="L821" t="s">
        <v>79</v>
      </c>
      <c r="M821" s="13">
        <v>137466129</v>
      </c>
      <c r="N821" s="13">
        <v>1675274</v>
      </c>
      <c r="O821">
        <v>580840</v>
      </c>
      <c r="P821">
        <v>2873</v>
      </c>
      <c r="Q821">
        <v>583713</v>
      </c>
      <c r="R821">
        <v>34.212912459999998</v>
      </c>
      <c r="S821">
        <v>43.189148269999997</v>
      </c>
      <c r="T821" s="11">
        <v>1706119</v>
      </c>
    </row>
    <row r="822" spans="1:20" x14ac:dyDescent="0.3">
      <c r="A822" t="str">
        <f>VLOOKUP(B822,Table14[#All],2,FALSE)</f>
        <v>SOUTH INDIA</v>
      </c>
      <c r="B822" t="s">
        <v>126</v>
      </c>
      <c r="C822" t="s">
        <v>1140</v>
      </c>
      <c r="D822" t="s">
        <v>1143</v>
      </c>
      <c r="E822">
        <v>0</v>
      </c>
      <c r="F822" t="s">
        <v>134</v>
      </c>
      <c r="G822" t="s">
        <v>135</v>
      </c>
      <c r="H822" t="s">
        <v>23</v>
      </c>
      <c r="I822">
        <v>1</v>
      </c>
      <c r="J822">
        <v>50</v>
      </c>
      <c r="K822" t="s">
        <v>48</v>
      </c>
      <c r="L822" t="s">
        <v>61</v>
      </c>
      <c r="M822" s="13">
        <v>32876690</v>
      </c>
      <c r="N822" s="13">
        <v>12482935</v>
      </c>
      <c r="O822">
        <v>128746</v>
      </c>
      <c r="P822">
        <v>459</v>
      </c>
      <c r="Q822">
        <v>129205</v>
      </c>
      <c r="R822">
        <v>7.573035644</v>
      </c>
      <c r="S822">
        <v>9.5599274009999995</v>
      </c>
      <c r="T822" s="11">
        <v>1706119</v>
      </c>
    </row>
    <row r="823" spans="1:20" x14ac:dyDescent="0.3">
      <c r="A823" t="str">
        <f>VLOOKUP(B823,Table14[#All],2,FALSE)</f>
        <v>SOUTH INDIA</v>
      </c>
      <c r="B823" t="s">
        <v>126</v>
      </c>
      <c r="C823" t="s">
        <v>1140</v>
      </c>
      <c r="D823" t="s">
        <v>1144</v>
      </c>
      <c r="E823">
        <v>0</v>
      </c>
      <c r="F823" t="s">
        <v>31</v>
      </c>
      <c r="G823" t="s">
        <v>32</v>
      </c>
      <c r="H823" t="s">
        <v>23</v>
      </c>
      <c r="I823">
        <v>1</v>
      </c>
      <c r="J823">
        <v>53</v>
      </c>
      <c r="K823" t="s">
        <v>48</v>
      </c>
      <c r="L823" t="s">
        <v>29</v>
      </c>
      <c r="M823" s="13">
        <v>62806111</v>
      </c>
      <c r="N823" s="13">
        <v>0</v>
      </c>
      <c r="O823">
        <v>14124</v>
      </c>
      <c r="P823">
        <v>81</v>
      </c>
      <c r="Q823">
        <v>14205</v>
      </c>
      <c r="R823">
        <v>0.83259139599999998</v>
      </c>
      <c r="S823">
        <v>1.0510333869999999</v>
      </c>
      <c r="T823" s="11">
        <v>1706119</v>
      </c>
    </row>
    <row r="824" spans="1:20" x14ac:dyDescent="0.3">
      <c r="A824" t="str">
        <f>VLOOKUP(B824,Table14[#All],2,FALSE)</f>
        <v>NORTH INDIA</v>
      </c>
      <c r="B824" t="s">
        <v>168</v>
      </c>
      <c r="C824" t="s">
        <v>1145</v>
      </c>
      <c r="D824" t="s">
        <v>1146</v>
      </c>
      <c r="E824">
        <v>1</v>
      </c>
      <c r="F824" t="s">
        <v>21</v>
      </c>
      <c r="G824" t="s">
        <v>22</v>
      </c>
      <c r="H824" t="s">
        <v>23</v>
      </c>
      <c r="I824">
        <v>0</v>
      </c>
      <c r="J824">
        <v>59</v>
      </c>
      <c r="K824" t="s">
        <v>48</v>
      </c>
      <c r="L824" t="s">
        <v>59</v>
      </c>
      <c r="M824" s="13">
        <v>871925679</v>
      </c>
      <c r="N824" s="13">
        <v>534644785</v>
      </c>
      <c r="O824">
        <v>551177</v>
      </c>
      <c r="P824">
        <v>7542</v>
      </c>
      <c r="Q824">
        <v>558719</v>
      </c>
      <c r="R824">
        <v>35.023168290000001</v>
      </c>
      <c r="S824">
        <v>50.58358819</v>
      </c>
      <c r="T824" s="11">
        <v>1595284</v>
      </c>
    </row>
    <row r="825" spans="1:20" x14ac:dyDescent="0.3">
      <c r="A825" t="str">
        <f>VLOOKUP(B825,Table14[#All],2,FALSE)</f>
        <v>NORTH INDIA</v>
      </c>
      <c r="B825" t="s">
        <v>168</v>
      </c>
      <c r="C825" t="s">
        <v>1145</v>
      </c>
      <c r="D825" t="s">
        <v>1147</v>
      </c>
      <c r="E825">
        <v>0</v>
      </c>
      <c r="F825" t="s">
        <v>31</v>
      </c>
      <c r="G825" t="s">
        <v>32</v>
      </c>
      <c r="H825" t="s">
        <v>23</v>
      </c>
      <c r="I825">
        <v>0</v>
      </c>
      <c r="J825">
        <v>65</v>
      </c>
      <c r="K825" t="s">
        <v>48</v>
      </c>
      <c r="L825" t="s">
        <v>29</v>
      </c>
      <c r="M825" s="13">
        <v>251762701</v>
      </c>
      <c r="N825" s="13">
        <v>0</v>
      </c>
      <c r="O825">
        <v>474168</v>
      </c>
      <c r="P825">
        <v>2092</v>
      </c>
      <c r="Q825">
        <v>476260</v>
      </c>
      <c r="R825">
        <v>29.854245389999999</v>
      </c>
      <c r="S825">
        <v>43.118168009999998</v>
      </c>
      <c r="T825" s="11">
        <v>1595284</v>
      </c>
    </row>
    <row r="826" spans="1:20" x14ac:dyDescent="0.3">
      <c r="A826" t="str">
        <f>VLOOKUP(B826,Table14[#All],2,FALSE)</f>
        <v>NORTH INDIA</v>
      </c>
      <c r="B826" t="s">
        <v>168</v>
      </c>
      <c r="C826" t="s">
        <v>1145</v>
      </c>
      <c r="D826" t="s">
        <v>1148</v>
      </c>
      <c r="E826">
        <v>0</v>
      </c>
      <c r="F826" t="s">
        <v>173</v>
      </c>
      <c r="G826" t="s">
        <v>174</v>
      </c>
      <c r="H826" t="s">
        <v>23</v>
      </c>
      <c r="I826">
        <v>0</v>
      </c>
      <c r="J826">
        <v>37</v>
      </c>
      <c r="K826" t="s">
        <v>48</v>
      </c>
      <c r="L826" t="s">
        <v>25</v>
      </c>
      <c r="M826" s="13">
        <v>2768778</v>
      </c>
      <c r="N826" s="13">
        <v>777377</v>
      </c>
      <c r="O826">
        <v>27401</v>
      </c>
      <c r="P826">
        <v>343</v>
      </c>
      <c r="Q826">
        <v>27744</v>
      </c>
      <c r="R826">
        <v>1.7391260740000001</v>
      </c>
      <c r="S826">
        <v>2.511801229</v>
      </c>
      <c r="T826" s="11">
        <v>1595284</v>
      </c>
    </row>
    <row r="827" spans="1:20" x14ac:dyDescent="0.3">
      <c r="A827" t="str">
        <f>VLOOKUP(B827,Table14[#All],2,FALSE)</f>
        <v>NORTH INDIA</v>
      </c>
      <c r="B827" t="s">
        <v>168</v>
      </c>
      <c r="C827" t="s">
        <v>1145</v>
      </c>
      <c r="D827" t="s">
        <v>1149</v>
      </c>
      <c r="E827">
        <v>0</v>
      </c>
      <c r="F827" t="s">
        <v>1150</v>
      </c>
      <c r="G827" t="s">
        <v>96</v>
      </c>
      <c r="H827" t="s">
        <v>23</v>
      </c>
      <c r="I827">
        <v>0</v>
      </c>
      <c r="J827">
        <v>49</v>
      </c>
      <c r="K827" t="s">
        <v>48</v>
      </c>
      <c r="L827" t="s">
        <v>61</v>
      </c>
      <c r="M827" s="13">
        <v>406299</v>
      </c>
      <c r="N827" s="13">
        <v>25000</v>
      </c>
      <c r="O827">
        <v>15210</v>
      </c>
      <c r="P827">
        <v>64</v>
      </c>
      <c r="Q827">
        <v>15274</v>
      </c>
      <c r="R827">
        <v>0.95744707500000004</v>
      </c>
      <c r="S827">
        <v>1.382830593</v>
      </c>
      <c r="T827" s="11">
        <v>1595284</v>
      </c>
    </row>
    <row r="828" spans="1:20" x14ac:dyDescent="0.3">
      <c r="A828" t="str">
        <f>VLOOKUP(B828,Table14[#All],2,FALSE)</f>
        <v>NORTH INDIA</v>
      </c>
      <c r="B828" t="s">
        <v>136</v>
      </c>
      <c r="C828" t="s">
        <v>1151</v>
      </c>
      <c r="D828" t="s">
        <v>1152</v>
      </c>
      <c r="E828">
        <v>1</v>
      </c>
      <c r="F828" t="s">
        <v>21</v>
      </c>
      <c r="G828" t="s">
        <v>22</v>
      </c>
      <c r="H828" t="s">
        <v>23</v>
      </c>
      <c r="I828">
        <v>0</v>
      </c>
      <c r="J828">
        <v>69</v>
      </c>
      <c r="K828" t="s">
        <v>48</v>
      </c>
      <c r="L828" t="s">
        <v>79</v>
      </c>
      <c r="M828" s="13">
        <v>420970754</v>
      </c>
      <c r="N828" s="13">
        <v>31500000</v>
      </c>
      <c r="O828">
        <v>877241</v>
      </c>
      <c r="P828">
        <v>4305</v>
      </c>
      <c r="Q828">
        <v>881546</v>
      </c>
      <c r="R828">
        <v>40.98826072</v>
      </c>
      <c r="S828">
        <v>60.87600243</v>
      </c>
      <c r="T828" s="11">
        <v>2150728</v>
      </c>
    </row>
    <row r="829" spans="1:20" x14ac:dyDescent="0.3">
      <c r="A829" t="str">
        <f>VLOOKUP(B829,Table14[#All],2,FALSE)</f>
        <v>NORTH INDIA</v>
      </c>
      <c r="B829" t="s">
        <v>136</v>
      </c>
      <c r="C829" t="s">
        <v>1151</v>
      </c>
      <c r="D829" t="s">
        <v>1153</v>
      </c>
      <c r="E829">
        <v>0</v>
      </c>
      <c r="F829" t="s">
        <v>31</v>
      </c>
      <c r="G829" t="s">
        <v>32</v>
      </c>
      <c r="H829" t="s">
        <v>23</v>
      </c>
      <c r="I829">
        <v>0</v>
      </c>
      <c r="J829">
        <v>60</v>
      </c>
      <c r="K829" t="s">
        <v>48</v>
      </c>
      <c r="L829" t="s">
        <v>79</v>
      </c>
      <c r="M829" s="13">
        <v>274817503</v>
      </c>
      <c r="N829" s="13">
        <v>10612632</v>
      </c>
      <c r="O829">
        <v>494733</v>
      </c>
      <c r="P829">
        <v>557</v>
      </c>
      <c r="Q829">
        <v>495290</v>
      </c>
      <c r="R829">
        <v>23.028946479999998</v>
      </c>
      <c r="S829">
        <v>34.202724809999999</v>
      </c>
      <c r="T829" s="11">
        <v>2150728</v>
      </c>
    </row>
    <row r="830" spans="1:20" x14ac:dyDescent="0.3">
      <c r="A830" t="str">
        <f>VLOOKUP(B830,Table14[#All],2,FALSE)</f>
        <v>NORTH INDIA</v>
      </c>
      <c r="B830" t="s">
        <v>136</v>
      </c>
      <c r="C830" t="s">
        <v>1151</v>
      </c>
      <c r="D830" t="s">
        <v>1154</v>
      </c>
      <c r="E830">
        <v>0</v>
      </c>
      <c r="F830" t="s">
        <v>41</v>
      </c>
      <c r="G830" t="s">
        <v>42</v>
      </c>
      <c r="H830" t="s">
        <v>23</v>
      </c>
      <c r="I830">
        <v>0</v>
      </c>
      <c r="J830">
        <v>58</v>
      </c>
      <c r="K830" t="s">
        <v>48</v>
      </c>
      <c r="L830" t="s">
        <v>52</v>
      </c>
      <c r="M830" s="13">
        <v>459317500</v>
      </c>
      <c r="N830" s="13">
        <v>84082104</v>
      </c>
      <c r="O830">
        <v>26706</v>
      </c>
      <c r="P830">
        <v>50</v>
      </c>
      <c r="Q830">
        <v>26756</v>
      </c>
      <c r="R830">
        <v>1.244043877</v>
      </c>
      <c r="S830">
        <v>1.8476611780000001</v>
      </c>
      <c r="T830" s="11">
        <v>2150728</v>
      </c>
    </row>
    <row r="831" spans="1:20" x14ac:dyDescent="0.3">
      <c r="A831" t="str">
        <f>VLOOKUP(B831,Table14[#All],2,FALSE)</f>
        <v>CENTRAL INDIA</v>
      </c>
      <c r="B831" t="s">
        <v>383</v>
      </c>
      <c r="C831" t="s">
        <v>1155</v>
      </c>
      <c r="D831" t="s">
        <v>1156</v>
      </c>
      <c r="E831">
        <v>1</v>
      </c>
      <c r="F831" t="s">
        <v>21</v>
      </c>
      <c r="G831" t="s">
        <v>22</v>
      </c>
      <c r="H831" t="s">
        <v>23</v>
      </c>
      <c r="I831">
        <v>0</v>
      </c>
      <c r="J831">
        <v>71</v>
      </c>
      <c r="K831" t="s">
        <v>48</v>
      </c>
      <c r="L831" t="s">
        <v>79</v>
      </c>
      <c r="M831" s="13">
        <v>58911673</v>
      </c>
      <c r="N831" s="13">
        <v>0</v>
      </c>
      <c r="O831">
        <v>624801</v>
      </c>
      <c r="P831">
        <v>2449</v>
      </c>
      <c r="Q831">
        <v>627250</v>
      </c>
      <c r="R831">
        <v>31.35083749</v>
      </c>
      <c r="S831">
        <v>52.406741480000001</v>
      </c>
      <c r="T831" s="11">
        <v>2000744</v>
      </c>
    </row>
    <row r="832" spans="1:20" x14ac:dyDescent="0.3">
      <c r="A832" t="str">
        <f>VLOOKUP(B832,Table14[#All],2,FALSE)</f>
        <v>CENTRAL INDIA</v>
      </c>
      <c r="B832" t="s">
        <v>383</v>
      </c>
      <c r="C832" t="s">
        <v>1155</v>
      </c>
      <c r="D832" t="s">
        <v>1157</v>
      </c>
      <c r="E832">
        <v>0</v>
      </c>
      <c r="F832" t="s">
        <v>31</v>
      </c>
      <c r="G832" t="s">
        <v>32</v>
      </c>
      <c r="H832" t="s">
        <v>23</v>
      </c>
      <c r="I832">
        <v>0</v>
      </c>
      <c r="J832">
        <v>56</v>
      </c>
      <c r="K832" t="s">
        <v>48</v>
      </c>
      <c r="L832" t="s">
        <v>52</v>
      </c>
      <c r="M832" s="13">
        <v>371815574</v>
      </c>
      <c r="N832" s="13">
        <v>64526891</v>
      </c>
      <c r="O832">
        <v>479482</v>
      </c>
      <c r="P832">
        <v>926</v>
      </c>
      <c r="Q832">
        <v>480408</v>
      </c>
      <c r="R832">
        <v>24.01146773</v>
      </c>
      <c r="S832">
        <v>40.138091449999997</v>
      </c>
      <c r="T832" s="11">
        <v>2000744</v>
      </c>
    </row>
    <row r="833" spans="1:20" x14ac:dyDescent="0.3">
      <c r="A833" t="str">
        <f>VLOOKUP(B833,Table14[#All],2,FALSE)</f>
        <v>CENTRAL INDIA</v>
      </c>
      <c r="B833" t="s">
        <v>383</v>
      </c>
      <c r="C833" t="s">
        <v>1155</v>
      </c>
      <c r="D833" t="s">
        <v>1158</v>
      </c>
      <c r="E833">
        <v>0</v>
      </c>
      <c r="F833" t="s">
        <v>41</v>
      </c>
      <c r="G833" t="s">
        <v>42</v>
      </c>
      <c r="H833" t="s">
        <v>44</v>
      </c>
      <c r="I833">
        <v>0</v>
      </c>
      <c r="J833">
        <v>50</v>
      </c>
      <c r="K833" t="s">
        <v>48</v>
      </c>
      <c r="L833" t="s">
        <v>61</v>
      </c>
      <c r="M833" s="13">
        <v>1434500</v>
      </c>
      <c r="N833" s="13">
        <v>0</v>
      </c>
      <c r="O833">
        <v>44540</v>
      </c>
      <c r="P833">
        <v>137</v>
      </c>
      <c r="Q833">
        <v>44677</v>
      </c>
      <c r="R833">
        <v>2.2330193170000001</v>
      </c>
      <c r="S833">
        <v>3.7327636339999999</v>
      </c>
      <c r="T833" s="11">
        <v>2000744</v>
      </c>
    </row>
    <row r="834" spans="1:20" x14ac:dyDescent="0.3">
      <c r="A834" t="str">
        <f>VLOOKUP(B834,Table14[#All],2,FALSE)</f>
        <v>EAST INDIA</v>
      </c>
      <c r="B834" t="s">
        <v>257</v>
      </c>
      <c r="C834" t="s">
        <v>1159</v>
      </c>
      <c r="D834" t="s">
        <v>1160</v>
      </c>
      <c r="E834">
        <v>1</v>
      </c>
      <c r="F834" t="s">
        <v>1161</v>
      </c>
      <c r="G834" t="s">
        <v>1162</v>
      </c>
      <c r="H834" t="s">
        <v>23</v>
      </c>
      <c r="I834">
        <v>1</v>
      </c>
      <c r="J834">
        <v>66</v>
      </c>
      <c r="K834" t="s">
        <v>38</v>
      </c>
      <c r="L834" t="s">
        <v>79</v>
      </c>
      <c r="M834" s="13">
        <v>62834200</v>
      </c>
      <c r="N834" s="13">
        <v>6744375</v>
      </c>
      <c r="O834">
        <v>539665</v>
      </c>
      <c r="P834">
        <v>1645</v>
      </c>
      <c r="Q834">
        <v>541310</v>
      </c>
      <c r="R834">
        <v>29.68255117</v>
      </c>
      <c r="S834">
        <v>53.718442359999997</v>
      </c>
      <c r="T834" s="11">
        <v>1823664</v>
      </c>
    </row>
    <row r="835" spans="1:20" x14ac:dyDescent="0.3">
      <c r="A835" t="str">
        <f>VLOOKUP(B835,Table14[#All],2,FALSE)</f>
        <v>EAST INDIA</v>
      </c>
      <c r="B835" t="s">
        <v>257</v>
      </c>
      <c r="C835" t="s">
        <v>1159</v>
      </c>
      <c r="D835" t="s">
        <v>1163</v>
      </c>
      <c r="E835">
        <v>0</v>
      </c>
      <c r="F835" t="s">
        <v>261</v>
      </c>
      <c r="G835" t="s">
        <v>262</v>
      </c>
      <c r="H835" t="s">
        <v>23</v>
      </c>
      <c r="I835">
        <v>3</v>
      </c>
      <c r="J835">
        <v>49</v>
      </c>
      <c r="K835" t="s">
        <v>38</v>
      </c>
      <c r="L835" t="s">
        <v>52</v>
      </c>
      <c r="M835" s="13">
        <v>18630915</v>
      </c>
      <c r="N835" s="13">
        <v>4997011</v>
      </c>
      <c r="O835">
        <v>335283</v>
      </c>
      <c r="P835">
        <v>578</v>
      </c>
      <c r="Q835">
        <v>335861</v>
      </c>
      <c r="R835">
        <v>18.416824590000001</v>
      </c>
      <c r="S835">
        <v>33.330124640000001</v>
      </c>
      <c r="T835" s="11">
        <v>1823664</v>
      </c>
    </row>
    <row r="836" spans="1:20" x14ac:dyDescent="0.3">
      <c r="A836" t="str">
        <f>VLOOKUP(B836,Table14[#All],2,FALSE)</f>
        <v>EAST INDIA</v>
      </c>
      <c r="B836" t="s">
        <v>257</v>
      </c>
      <c r="C836" t="s">
        <v>1159</v>
      </c>
      <c r="D836" t="s">
        <v>1164</v>
      </c>
      <c r="E836">
        <v>0</v>
      </c>
      <c r="F836" t="s">
        <v>155</v>
      </c>
      <c r="G836" t="s">
        <v>329</v>
      </c>
      <c r="H836" t="s">
        <v>23</v>
      </c>
      <c r="I836">
        <v>0</v>
      </c>
      <c r="J836">
        <v>32</v>
      </c>
      <c r="K836" t="s">
        <v>38</v>
      </c>
      <c r="L836" t="s">
        <v>25</v>
      </c>
      <c r="M836" s="13">
        <v>27000</v>
      </c>
      <c r="N836" s="13">
        <v>0</v>
      </c>
      <c r="O836">
        <v>30784</v>
      </c>
      <c r="P836">
        <v>13</v>
      </c>
      <c r="Q836">
        <v>30797</v>
      </c>
      <c r="R836">
        <v>1.6887431020000001</v>
      </c>
      <c r="S836">
        <v>3.0562281680000001</v>
      </c>
      <c r="T836" s="11">
        <v>1823664</v>
      </c>
    </row>
    <row r="837" spans="1:20" x14ac:dyDescent="0.3">
      <c r="A837" t="str">
        <f>VLOOKUP(B837,Table14[#All],2,FALSE)</f>
        <v>EAST INDIA</v>
      </c>
      <c r="B837" t="s">
        <v>257</v>
      </c>
      <c r="C837" t="s">
        <v>1159</v>
      </c>
      <c r="D837" t="s">
        <v>33</v>
      </c>
      <c r="E837">
        <v>0</v>
      </c>
      <c r="F837" t="s">
        <v>33</v>
      </c>
      <c r="G837" t="s">
        <v>2885</v>
      </c>
      <c r="H837" t="s">
        <v>34</v>
      </c>
      <c r="K837" t="s">
        <v>34</v>
      </c>
      <c r="L837" t="s">
        <v>34</v>
      </c>
      <c r="M837" s="13"/>
      <c r="N837" s="13"/>
      <c r="O837">
        <v>25194</v>
      </c>
      <c r="P837">
        <v>62</v>
      </c>
      <c r="Q837">
        <v>25256</v>
      </c>
      <c r="R837">
        <v>1.384904237</v>
      </c>
      <c r="S837">
        <v>2.5063512229999998</v>
      </c>
      <c r="T837" s="11">
        <v>1823664</v>
      </c>
    </row>
    <row r="838" spans="1:20" x14ac:dyDescent="0.3">
      <c r="A838" t="str">
        <f>VLOOKUP(B838,Table14[#All],2,FALSE)</f>
        <v>EAST INDIA</v>
      </c>
      <c r="B838" t="s">
        <v>257</v>
      </c>
      <c r="C838" t="s">
        <v>1159</v>
      </c>
      <c r="D838" t="s">
        <v>1165</v>
      </c>
      <c r="E838">
        <v>0</v>
      </c>
      <c r="F838" t="s">
        <v>155</v>
      </c>
      <c r="G838" t="s">
        <v>335</v>
      </c>
      <c r="H838" t="s">
        <v>23</v>
      </c>
      <c r="I838">
        <v>0</v>
      </c>
      <c r="J838">
        <v>33</v>
      </c>
      <c r="K838" t="s">
        <v>38</v>
      </c>
      <c r="L838" t="s">
        <v>25</v>
      </c>
      <c r="M838" s="13">
        <v>1205263</v>
      </c>
      <c r="N838" s="13">
        <v>47000</v>
      </c>
      <c r="O838">
        <v>18324</v>
      </c>
      <c r="P838">
        <v>22</v>
      </c>
      <c r="Q838">
        <v>18346</v>
      </c>
      <c r="R838">
        <v>1.0059967190000001</v>
      </c>
      <c r="S838">
        <v>1.820617656</v>
      </c>
      <c r="T838" s="11">
        <v>1823664</v>
      </c>
    </row>
    <row r="839" spans="1:20" x14ac:dyDescent="0.3">
      <c r="A839" t="str">
        <f>VLOOKUP(B839,Table14[#All],2,FALSE)</f>
        <v>EAST INDIA</v>
      </c>
      <c r="B839" t="s">
        <v>257</v>
      </c>
      <c r="C839" t="s">
        <v>1159</v>
      </c>
      <c r="D839" t="s">
        <v>1166</v>
      </c>
      <c r="E839">
        <v>0</v>
      </c>
      <c r="F839" t="s">
        <v>41</v>
      </c>
      <c r="G839" t="s">
        <v>42</v>
      </c>
      <c r="H839" t="s">
        <v>23</v>
      </c>
      <c r="I839">
        <v>0</v>
      </c>
      <c r="J839">
        <v>47</v>
      </c>
      <c r="K839" t="s">
        <v>38</v>
      </c>
      <c r="L839" t="s">
        <v>61</v>
      </c>
      <c r="M839" s="13">
        <v>11021433</v>
      </c>
      <c r="N839" s="13">
        <v>1500000</v>
      </c>
      <c r="O839">
        <v>14424</v>
      </c>
      <c r="P839">
        <v>155</v>
      </c>
      <c r="Q839">
        <v>14579</v>
      </c>
      <c r="R839">
        <v>0.799434545</v>
      </c>
      <c r="S839">
        <v>1.446788663</v>
      </c>
      <c r="T839" s="11">
        <v>1823664</v>
      </c>
    </row>
    <row r="840" spans="1:20" x14ac:dyDescent="0.3">
      <c r="A840" t="str">
        <f>VLOOKUP(B840,Table14[#All],2,FALSE)</f>
        <v>EAST INDIA</v>
      </c>
      <c r="B840" t="s">
        <v>257</v>
      </c>
      <c r="C840" t="s">
        <v>1159</v>
      </c>
      <c r="D840" t="s">
        <v>1167</v>
      </c>
      <c r="E840">
        <v>0</v>
      </c>
      <c r="F840" t="s">
        <v>1168</v>
      </c>
      <c r="G840" t="s">
        <v>1169</v>
      </c>
      <c r="H840" t="s">
        <v>23</v>
      </c>
      <c r="I840">
        <v>0</v>
      </c>
      <c r="J840">
        <v>41</v>
      </c>
      <c r="K840" t="s">
        <v>38</v>
      </c>
      <c r="L840" t="s">
        <v>167</v>
      </c>
      <c r="M840" s="13">
        <v>1082600</v>
      </c>
      <c r="N840" s="13">
        <v>0</v>
      </c>
      <c r="O840">
        <v>11195</v>
      </c>
      <c r="P840">
        <v>4</v>
      </c>
      <c r="Q840">
        <v>11199</v>
      </c>
      <c r="R840">
        <v>0.61409338599999996</v>
      </c>
      <c r="S840">
        <v>1.111364719</v>
      </c>
      <c r="T840" s="11">
        <v>1823664</v>
      </c>
    </row>
    <row r="841" spans="1:20" x14ac:dyDescent="0.3">
      <c r="A841" t="str">
        <f>VLOOKUP(B841,Table14[#All],2,FALSE)</f>
        <v>NORTH INDIA</v>
      </c>
      <c r="B841" t="s">
        <v>1170</v>
      </c>
      <c r="C841" t="s">
        <v>1171</v>
      </c>
      <c r="D841" t="s">
        <v>1172</v>
      </c>
      <c r="E841">
        <v>1</v>
      </c>
      <c r="F841" t="s">
        <v>21</v>
      </c>
      <c r="G841" t="s">
        <v>22</v>
      </c>
      <c r="H841" t="s">
        <v>23</v>
      </c>
      <c r="I841">
        <v>3</v>
      </c>
      <c r="J841">
        <v>44</v>
      </c>
      <c r="K841" t="s">
        <v>48</v>
      </c>
      <c r="L841" t="s">
        <v>52</v>
      </c>
      <c r="M841" s="13">
        <v>56770463</v>
      </c>
      <c r="N841" s="13">
        <v>1085145</v>
      </c>
      <c r="O841">
        <v>668812</v>
      </c>
      <c r="P841">
        <v>13880</v>
      </c>
      <c r="Q841">
        <v>682692</v>
      </c>
      <c r="R841">
        <v>50.114331309999997</v>
      </c>
      <c r="S841">
        <v>68.813722990000002</v>
      </c>
      <c r="T841" s="11">
        <v>1362269</v>
      </c>
    </row>
    <row r="842" spans="1:20" x14ac:dyDescent="0.3">
      <c r="A842" t="str">
        <f>VLOOKUP(B842,Table14[#All],2,FALSE)</f>
        <v>CENTRAL INDIA</v>
      </c>
      <c r="B842" t="s">
        <v>35</v>
      </c>
      <c r="C842" t="s">
        <v>1171</v>
      </c>
      <c r="D842" t="s">
        <v>1173</v>
      </c>
      <c r="E842">
        <v>1</v>
      </c>
      <c r="F842" t="s">
        <v>21</v>
      </c>
      <c r="G842" t="s">
        <v>22</v>
      </c>
      <c r="H842" t="s">
        <v>23</v>
      </c>
      <c r="I842">
        <v>4</v>
      </c>
      <c r="J842">
        <v>45</v>
      </c>
      <c r="K842" t="s">
        <v>48</v>
      </c>
      <c r="L842" t="s">
        <v>29</v>
      </c>
      <c r="M842" s="13">
        <v>167159924</v>
      </c>
      <c r="N842" s="13">
        <v>35502582</v>
      </c>
      <c r="O842">
        <v>574101</v>
      </c>
      <c r="P842">
        <v>1021</v>
      </c>
      <c r="Q842">
        <v>575122</v>
      </c>
      <c r="R842">
        <v>32.881024529999998</v>
      </c>
      <c r="S842">
        <v>52.762082479999997</v>
      </c>
      <c r="T842" s="11">
        <v>1749100</v>
      </c>
    </row>
    <row r="843" spans="1:20" x14ac:dyDescent="0.3">
      <c r="A843" t="str">
        <f>VLOOKUP(B843,Table14[#All],2,FALSE)</f>
        <v>CENTRAL INDIA</v>
      </c>
      <c r="B843" t="s">
        <v>35</v>
      </c>
      <c r="C843" t="s">
        <v>1171</v>
      </c>
      <c r="D843" t="s">
        <v>1174</v>
      </c>
      <c r="E843">
        <v>0</v>
      </c>
      <c r="F843" t="s">
        <v>41</v>
      </c>
      <c r="G843" t="s">
        <v>42</v>
      </c>
      <c r="H843" t="s">
        <v>23</v>
      </c>
      <c r="I843">
        <v>0</v>
      </c>
      <c r="J843">
        <v>42</v>
      </c>
      <c r="K843" t="s">
        <v>48</v>
      </c>
      <c r="L843" t="s">
        <v>52</v>
      </c>
      <c r="M843" s="13">
        <v>161787422</v>
      </c>
      <c r="N843" s="13">
        <v>22026230</v>
      </c>
      <c r="O843">
        <v>325803</v>
      </c>
      <c r="P843">
        <v>667</v>
      </c>
      <c r="Q843">
        <v>326470</v>
      </c>
      <c r="R843">
        <v>18.665027729999998</v>
      </c>
      <c r="S843">
        <v>29.950579300000001</v>
      </c>
      <c r="T843" s="11">
        <v>1749100</v>
      </c>
    </row>
    <row r="844" spans="1:20" x14ac:dyDescent="0.3">
      <c r="A844" t="str">
        <f>VLOOKUP(B844,Table14[#All],2,FALSE)</f>
        <v>NORTH INDIA</v>
      </c>
      <c r="B844" t="s">
        <v>1170</v>
      </c>
      <c r="C844" t="s">
        <v>1171</v>
      </c>
      <c r="D844" t="s">
        <v>1175</v>
      </c>
      <c r="E844">
        <v>0</v>
      </c>
      <c r="F844" t="s">
        <v>31</v>
      </c>
      <c r="G844" t="s">
        <v>32</v>
      </c>
      <c r="H844" t="s">
        <v>23</v>
      </c>
      <c r="I844">
        <v>0</v>
      </c>
      <c r="J844">
        <v>68</v>
      </c>
      <c r="K844" t="s">
        <v>48</v>
      </c>
      <c r="L844" t="s">
        <v>79</v>
      </c>
      <c r="M844" s="13">
        <v>34888616</v>
      </c>
      <c r="N844" s="13">
        <v>0</v>
      </c>
      <c r="O844">
        <v>281000</v>
      </c>
      <c r="P844">
        <v>2120</v>
      </c>
      <c r="Q844">
        <v>283120</v>
      </c>
      <c r="R844">
        <v>20.78297311</v>
      </c>
      <c r="S844">
        <v>28.537819769999999</v>
      </c>
      <c r="T844" s="11">
        <v>1362269</v>
      </c>
    </row>
    <row r="845" spans="1:20" x14ac:dyDescent="0.3">
      <c r="A845" t="str">
        <f>VLOOKUP(B845,Table14[#All],2,FALSE)</f>
        <v>CENTRAL INDIA</v>
      </c>
      <c r="B845" t="s">
        <v>35</v>
      </c>
      <c r="C845" t="s">
        <v>1171</v>
      </c>
      <c r="D845" t="s">
        <v>1176</v>
      </c>
      <c r="E845">
        <v>0</v>
      </c>
      <c r="F845" t="s">
        <v>31</v>
      </c>
      <c r="G845" t="s">
        <v>32</v>
      </c>
      <c r="H845" t="s">
        <v>23</v>
      </c>
      <c r="I845">
        <v>0</v>
      </c>
      <c r="J845">
        <v>64</v>
      </c>
      <c r="K845" t="s">
        <v>48</v>
      </c>
      <c r="L845" t="s">
        <v>29</v>
      </c>
      <c r="M845" s="13">
        <v>28424501</v>
      </c>
      <c r="N845" s="13">
        <v>15460966</v>
      </c>
      <c r="O845">
        <v>114376</v>
      </c>
      <c r="P845">
        <v>158</v>
      </c>
      <c r="Q845">
        <v>114534</v>
      </c>
      <c r="R845">
        <v>6.5481676289999999</v>
      </c>
      <c r="S845">
        <v>10.50742687</v>
      </c>
      <c r="T845" s="11">
        <v>1749100</v>
      </c>
    </row>
    <row r="846" spans="1:20" x14ac:dyDescent="0.3">
      <c r="A846" t="str">
        <f>VLOOKUP(B846,Table14[#All],2,FALSE)</f>
        <v>CENTRAL INDIA</v>
      </c>
      <c r="B846" t="s">
        <v>35</v>
      </c>
      <c r="C846" t="s">
        <v>1171</v>
      </c>
      <c r="D846" t="s">
        <v>1177</v>
      </c>
      <c r="E846">
        <v>0</v>
      </c>
      <c r="F846" t="s">
        <v>155</v>
      </c>
      <c r="G846" t="s">
        <v>272</v>
      </c>
      <c r="H846" t="s">
        <v>23</v>
      </c>
      <c r="I846">
        <v>1</v>
      </c>
      <c r="J846">
        <v>43</v>
      </c>
      <c r="K846" t="s">
        <v>48</v>
      </c>
      <c r="L846" t="s">
        <v>52</v>
      </c>
      <c r="M846" s="13">
        <v>123746239</v>
      </c>
      <c r="N846" s="13">
        <v>12041195</v>
      </c>
      <c r="O846">
        <v>24787</v>
      </c>
      <c r="P846">
        <v>14</v>
      </c>
      <c r="Q846">
        <v>24801</v>
      </c>
      <c r="R846">
        <v>1.4179292210000001</v>
      </c>
      <c r="S846">
        <v>2.275260566</v>
      </c>
      <c r="T846" s="11">
        <v>1749100</v>
      </c>
    </row>
    <row r="847" spans="1:20" x14ac:dyDescent="0.3">
      <c r="A847" t="str">
        <f>VLOOKUP(B847,Table14[#All],2,FALSE)</f>
        <v>CENTRAL INDIA</v>
      </c>
      <c r="B847" t="s">
        <v>35</v>
      </c>
      <c r="C847" t="s">
        <v>1171</v>
      </c>
      <c r="D847" t="s">
        <v>33</v>
      </c>
      <c r="E847">
        <v>0</v>
      </c>
      <c r="F847" t="s">
        <v>33</v>
      </c>
      <c r="G847" t="s">
        <v>2885</v>
      </c>
      <c r="H847" t="s">
        <v>34</v>
      </c>
      <c r="K847" t="s">
        <v>34</v>
      </c>
      <c r="L847" t="s">
        <v>34</v>
      </c>
      <c r="M847" s="13"/>
      <c r="N847" s="13"/>
      <c r="O847">
        <v>15141</v>
      </c>
      <c r="P847">
        <v>14</v>
      </c>
      <c r="Q847">
        <v>15155</v>
      </c>
      <c r="R847">
        <v>0.86644560100000001</v>
      </c>
      <c r="S847">
        <v>1.3903299819999999</v>
      </c>
      <c r="T847" s="11">
        <v>1749100</v>
      </c>
    </row>
    <row r="848" spans="1:20" x14ac:dyDescent="0.3">
      <c r="A848" t="str">
        <f>VLOOKUP(B848,Table14[#All],2,FALSE)</f>
        <v>CENTRAL INDIA</v>
      </c>
      <c r="B848" t="s">
        <v>35</v>
      </c>
      <c r="C848" t="s">
        <v>1178</v>
      </c>
      <c r="D848" t="s">
        <v>1179</v>
      </c>
      <c r="E848">
        <v>1</v>
      </c>
      <c r="F848" t="s">
        <v>21</v>
      </c>
      <c r="G848" t="s">
        <v>22</v>
      </c>
      <c r="H848" t="s">
        <v>23</v>
      </c>
      <c r="I848">
        <v>0</v>
      </c>
      <c r="J848">
        <v>61</v>
      </c>
      <c r="K848" t="s">
        <v>38</v>
      </c>
      <c r="L848" t="s">
        <v>52</v>
      </c>
      <c r="M848" s="13">
        <v>234032624</v>
      </c>
      <c r="N848" s="13">
        <v>2615368</v>
      </c>
      <c r="O848">
        <v>567244</v>
      </c>
      <c r="P848">
        <v>899</v>
      </c>
      <c r="Q848">
        <v>568143</v>
      </c>
      <c r="R848">
        <v>31.439158129999999</v>
      </c>
      <c r="S848">
        <v>53.70748322</v>
      </c>
      <c r="T848" s="11">
        <v>1807119</v>
      </c>
    </row>
    <row r="849" spans="1:20" x14ac:dyDescent="0.3">
      <c r="A849" t="str">
        <f>VLOOKUP(B849,Table14[#All],2,FALSE)</f>
        <v>CENTRAL INDIA</v>
      </c>
      <c r="B849" t="s">
        <v>35</v>
      </c>
      <c r="C849" t="s">
        <v>1178</v>
      </c>
      <c r="D849" t="s">
        <v>1180</v>
      </c>
      <c r="E849">
        <v>0</v>
      </c>
      <c r="F849" t="s">
        <v>113</v>
      </c>
      <c r="G849" t="s">
        <v>114</v>
      </c>
      <c r="H849" t="s">
        <v>44</v>
      </c>
      <c r="I849">
        <v>0</v>
      </c>
      <c r="J849">
        <v>55</v>
      </c>
      <c r="K849" t="s">
        <v>38</v>
      </c>
      <c r="L849" t="s">
        <v>29</v>
      </c>
      <c r="M849" s="13">
        <v>42403277</v>
      </c>
      <c r="N849" s="13">
        <v>1060839</v>
      </c>
      <c r="O849">
        <v>434459</v>
      </c>
      <c r="P849">
        <v>1210</v>
      </c>
      <c r="Q849">
        <v>435669</v>
      </c>
      <c r="R849">
        <v>24.108484279999999</v>
      </c>
      <c r="S849">
        <v>41.184500219999997</v>
      </c>
      <c r="T849" s="11">
        <v>1807119</v>
      </c>
    </row>
    <row r="850" spans="1:20" x14ac:dyDescent="0.3">
      <c r="A850" t="str">
        <f>VLOOKUP(B850,Table14[#All],2,FALSE)</f>
        <v>CENTRAL INDIA</v>
      </c>
      <c r="B850" t="s">
        <v>35</v>
      </c>
      <c r="C850" t="s">
        <v>1178</v>
      </c>
      <c r="D850" t="s">
        <v>1181</v>
      </c>
      <c r="E850">
        <v>0</v>
      </c>
      <c r="F850" t="s">
        <v>31</v>
      </c>
      <c r="G850" t="s">
        <v>32</v>
      </c>
      <c r="H850" t="s">
        <v>23</v>
      </c>
      <c r="I850">
        <v>0</v>
      </c>
      <c r="J850">
        <v>46</v>
      </c>
      <c r="K850" t="s">
        <v>38</v>
      </c>
      <c r="L850" t="s">
        <v>52</v>
      </c>
      <c r="M850" s="13">
        <v>12864500</v>
      </c>
      <c r="N850" s="13">
        <v>14762567</v>
      </c>
      <c r="O850">
        <v>19943</v>
      </c>
      <c r="P850">
        <v>29</v>
      </c>
      <c r="Q850">
        <v>19972</v>
      </c>
      <c r="R850">
        <v>1.105184551</v>
      </c>
      <c r="S850">
        <v>1.887985692</v>
      </c>
      <c r="T850" s="11">
        <v>1807119</v>
      </c>
    </row>
    <row r="851" spans="1:20" x14ac:dyDescent="0.3">
      <c r="A851" t="str">
        <f>VLOOKUP(B851,Table14[#All],2,FALSE)</f>
        <v>CENTRAL INDIA</v>
      </c>
      <c r="B851" t="s">
        <v>35</v>
      </c>
      <c r="C851" t="s">
        <v>1178</v>
      </c>
      <c r="D851" t="s">
        <v>33</v>
      </c>
      <c r="E851">
        <v>0</v>
      </c>
      <c r="F851" t="s">
        <v>33</v>
      </c>
      <c r="G851" t="s">
        <v>2885</v>
      </c>
      <c r="H851" t="s">
        <v>34</v>
      </c>
      <c r="K851" t="s">
        <v>34</v>
      </c>
      <c r="L851" t="s">
        <v>34</v>
      </c>
      <c r="M851" s="13"/>
      <c r="N851" s="13"/>
      <c r="O851">
        <v>11003</v>
      </c>
      <c r="P851">
        <v>21</v>
      </c>
      <c r="Q851">
        <v>11024</v>
      </c>
      <c r="R851">
        <v>0.610031769</v>
      </c>
      <c r="S851">
        <v>1.0421166770000001</v>
      </c>
      <c r="T851" s="11">
        <v>1807119</v>
      </c>
    </row>
    <row r="852" spans="1:20" x14ac:dyDescent="0.3">
      <c r="A852" t="str">
        <f>VLOOKUP(B852,Table14[#All],2,FALSE)</f>
        <v>NORTH INDIA</v>
      </c>
      <c r="B852" t="s">
        <v>117</v>
      </c>
      <c r="C852" t="s">
        <v>1182</v>
      </c>
      <c r="D852" t="s">
        <v>1183</v>
      </c>
      <c r="E852">
        <v>1</v>
      </c>
      <c r="F852" t="s">
        <v>21</v>
      </c>
      <c r="G852" t="s">
        <v>22</v>
      </c>
      <c r="H852" t="s">
        <v>23</v>
      </c>
      <c r="I852">
        <v>0</v>
      </c>
      <c r="J852">
        <v>59</v>
      </c>
      <c r="K852" t="s">
        <v>48</v>
      </c>
      <c r="L852" t="s">
        <v>39</v>
      </c>
      <c r="M852" s="13">
        <v>28739888</v>
      </c>
      <c r="N852" s="13">
        <v>16444</v>
      </c>
      <c r="O852">
        <v>661050</v>
      </c>
      <c r="P852">
        <v>4624</v>
      </c>
      <c r="Q852">
        <v>665674</v>
      </c>
      <c r="R852">
        <v>36.163430099999999</v>
      </c>
      <c r="S852">
        <v>52.27561326</v>
      </c>
      <c r="T852" s="11">
        <v>1840738</v>
      </c>
    </row>
    <row r="853" spans="1:20" x14ac:dyDescent="0.3">
      <c r="A853" t="str">
        <f>VLOOKUP(B853,Table14[#All],2,FALSE)</f>
        <v>NORTH INDIA</v>
      </c>
      <c r="B853" t="s">
        <v>117</v>
      </c>
      <c r="C853" t="s">
        <v>1182</v>
      </c>
      <c r="D853" t="s">
        <v>1184</v>
      </c>
      <c r="E853">
        <v>0</v>
      </c>
      <c r="F853" t="s">
        <v>31</v>
      </c>
      <c r="G853" t="s">
        <v>32</v>
      </c>
      <c r="H853" t="s">
        <v>23</v>
      </c>
      <c r="I853">
        <v>0</v>
      </c>
      <c r="J853">
        <v>70</v>
      </c>
      <c r="K853" t="s">
        <v>48</v>
      </c>
      <c r="L853" t="s">
        <v>29</v>
      </c>
      <c r="M853" s="13">
        <v>8548506</v>
      </c>
      <c r="N853" s="13">
        <v>0</v>
      </c>
      <c r="O853">
        <v>406264</v>
      </c>
      <c r="P853">
        <v>681</v>
      </c>
      <c r="Q853">
        <v>406945</v>
      </c>
      <c r="R853">
        <v>22.107708970000001</v>
      </c>
      <c r="S853">
        <v>31.95753393</v>
      </c>
      <c r="T853" s="11">
        <v>1840738</v>
      </c>
    </row>
    <row r="854" spans="1:20" x14ac:dyDescent="0.3">
      <c r="A854" t="str">
        <f>VLOOKUP(B854,Table14[#All],2,FALSE)</f>
        <v>NORTH INDIA</v>
      </c>
      <c r="B854" t="s">
        <v>117</v>
      </c>
      <c r="C854" t="s">
        <v>1182</v>
      </c>
      <c r="D854" t="s">
        <v>1185</v>
      </c>
      <c r="E854">
        <v>0</v>
      </c>
      <c r="F854" t="s">
        <v>41</v>
      </c>
      <c r="G854" t="s">
        <v>42</v>
      </c>
      <c r="H854" t="s">
        <v>23</v>
      </c>
      <c r="I854">
        <v>0</v>
      </c>
      <c r="J854">
        <v>60</v>
      </c>
      <c r="K854" t="s">
        <v>48</v>
      </c>
      <c r="L854" t="s">
        <v>79</v>
      </c>
      <c r="M854" s="13">
        <v>869094791</v>
      </c>
      <c r="N854" s="13">
        <v>278877123</v>
      </c>
      <c r="O854">
        <v>173169</v>
      </c>
      <c r="P854">
        <v>359</v>
      </c>
      <c r="Q854">
        <v>173528</v>
      </c>
      <c r="R854">
        <v>9.4270884830000004</v>
      </c>
      <c r="S854">
        <v>13.62721485</v>
      </c>
      <c r="T854" s="11">
        <v>1840738</v>
      </c>
    </row>
    <row r="855" spans="1:20" x14ac:dyDescent="0.3">
      <c r="A855" t="str">
        <f>VLOOKUP(B855,Table14[#All],2,FALSE)</f>
        <v>SOUTH INDIA</v>
      </c>
      <c r="B855" t="s">
        <v>363</v>
      </c>
      <c r="C855" t="s">
        <v>1186</v>
      </c>
      <c r="D855" t="s">
        <v>1187</v>
      </c>
      <c r="E855">
        <v>1</v>
      </c>
      <c r="F855" t="s">
        <v>290</v>
      </c>
      <c r="G855" t="s">
        <v>291</v>
      </c>
      <c r="H855" t="s">
        <v>23</v>
      </c>
      <c r="I855">
        <v>0</v>
      </c>
      <c r="J855">
        <v>28</v>
      </c>
      <c r="K855" t="s">
        <v>48</v>
      </c>
      <c r="L855" t="s">
        <v>79</v>
      </c>
      <c r="M855" s="13">
        <v>97848632</v>
      </c>
      <c r="N855" s="13">
        <v>37253210</v>
      </c>
      <c r="O855">
        <v>675512</v>
      </c>
      <c r="P855">
        <v>1094</v>
      </c>
      <c r="Q855">
        <v>676606</v>
      </c>
      <c r="R855">
        <v>40.932027179999999</v>
      </c>
      <c r="S855">
        <v>52.915529079999999</v>
      </c>
      <c r="T855" s="11">
        <v>1652999</v>
      </c>
    </row>
    <row r="856" spans="1:20" x14ac:dyDescent="0.3">
      <c r="A856" t="str">
        <f>VLOOKUP(B856,Table14[#All],2,FALSE)</f>
        <v>SOUTH INDIA</v>
      </c>
      <c r="B856" t="s">
        <v>363</v>
      </c>
      <c r="C856" t="s">
        <v>1186</v>
      </c>
      <c r="D856" t="s">
        <v>1188</v>
      </c>
      <c r="E856">
        <v>0</v>
      </c>
      <c r="F856" t="s">
        <v>21</v>
      </c>
      <c r="G856" t="s">
        <v>22</v>
      </c>
      <c r="H856" t="s">
        <v>23</v>
      </c>
      <c r="I856">
        <v>0</v>
      </c>
      <c r="J856">
        <v>60</v>
      </c>
      <c r="K856" t="s">
        <v>48</v>
      </c>
      <c r="L856" t="s">
        <v>79</v>
      </c>
      <c r="M856" s="13">
        <v>231571214</v>
      </c>
      <c r="N856" s="13">
        <v>28860107</v>
      </c>
      <c r="O856">
        <v>533389</v>
      </c>
      <c r="P856">
        <v>1893</v>
      </c>
      <c r="Q856">
        <v>535282</v>
      </c>
      <c r="R856">
        <v>32.382475730000003</v>
      </c>
      <c r="S856">
        <v>41.862960469999997</v>
      </c>
      <c r="T856" s="11">
        <v>1652999</v>
      </c>
    </row>
    <row r="857" spans="1:20" x14ac:dyDescent="0.3">
      <c r="A857" t="str">
        <f>VLOOKUP(B857,Table14[#All],2,FALSE)</f>
        <v>SOUTH INDIA</v>
      </c>
      <c r="B857" t="s">
        <v>363</v>
      </c>
      <c r="C857" t="s">
        <v>1186</v>
      </c>
      <c r="D857" t="s">
        <v>1189</v>
      </c>
      <c r="E857">
        <v>0</v>
      </c>
      <c r="F857" t="s">
        <v>41</v>
      </c>
      <c r="G857" t="s">
        <v>42</v>
      </c>
      <c r="H857" t="s">
        <v>23</v>
      </c>
      <c r="I857">
        <v>0</v>
      </c>
      <c r="J857">
        <v>29</v>
      </c>
      <c r="K857" t="s">
        <v>38</v>
      </c>
      <c r="L857" t="s">
        <v>25</v>
      </c>
      <c r="M857" s="13">
        <v>1290000</v>
      </c>
      <c r="N857" s="13">
        <v>38000</v>
      </c>
      <c r="O857">
        <v>38682</v>
      </c>
      <c r="P857">
        <v>79</v>
      </c>
      <c r="Q857">
        <v>38761</v>
      </c>
      <c r="R857">
        <v>2.3448895009999999</v>
      </c>
      <c r="S857">
        <v>3.031393193</v>
      </c>
      <c r="T857" s="11">
        <v>1652999</v>
      </c>
    </row>
    <row r="858" spans="1:20" x14ac:dyDescent="0.3">
      <c r="A858" t="str">
        <f>VLOOKUP(B858,Table14[#All],2,FALSE)</f>
        <v>CENTRAL INDIA</v>
      </c>
      <c r="B858" t="s">
        <v>35</v>
      </c>
      <c r="C858" t="s">
        <v>1190</v>
      </c>
      <c r="D858" t="s">
        <v>1191</v>
      </c>
      <c r="E858">
        <v>1</v>
      </c>
      <c r="F858" t="s">
        <v>21</v>
      </c>
      <c r="G858" t="s">
        <v>22</v>
      </c>
      <c r="H858" t="s">
        <v>23</v>
      </c>
      <c r="I858">
        <v>0</v>
      </c>
      <c r="J858">
        <v>61</v>
      </c>
      <c r="K858" t="s">
        <v>38</v>
      </c>
      <c r="L858" t="s">
        <v>25</v>
      </c>
      <c r="M858" s="13">
        <v>14930000</v>
      </c>
      <c r="N858" s="13">
        <v>0</v>
      </c>
      <c r="O858">
        <v>679799</v>
      </c>
      <c r="P858">
        <v>4500</v>
      </c>
      <c r="Q858">
        <v>684299</v>
      </c>
      <c r="R858">
        <v>36.705018449999997</v>
      </c>
      <c r="S858">
        <v>59.428760509999996</v>
      </c>
      <c r="T858" s="11">
        <v>1864320</v>
      </c>
    </row>
    <row r="859" spans="1:20" x14ac:dyDescent="0.3">
      <c r="A859" t="str">
        <f>VLOOKUP(B859,Table14[#All],2,FALSE)</f>
        <v>CENTRAL INDIA</v>
      </c>
      <c r="B859" t="s">
        <v>35</v>
      </c>
      <c r="C859" t="s">
        <v>1190</v>
      </c>
      <c r="D859" t="s">
        <v>1192</v>
      </c>
      <c r="E859">
        <v>0</v>
      </c>
      <c r="F859" t="s">
        <v>113</v>
      </c>
      <c r="G859" t="s">
        <v>114</v>
      </c>
      <c r="H859" t="s">
        <v>23</v>
      </c>
      <c r="I859">
        <v>2</v>
      </c>
      <c r="J859">
        <v>68</v>
      </c>
      <c r="K859" t="s">
        <v>38</v>
      </c>
      <c r="L859" t="s">
        <v>79</v>
      </c>
      <c r="M859" s="13">
        <v>20654961</v>
      </c>
      <c r="N859" s="13">
        <v>0</v>
      </c>
      <c r="O859">
        <v>422588</v>
      </c>
      <c r="P859">
        <v>1503</v>
      </c>
      <c r="Q859">
        <v>424091</v>
      </c>
      <c r="R859">
        <v>22.7477579</v>
      </c>
      <c r="S859">
        <v>36.830687269999999</v>
      </c>
      <c r="T859" s="11">
        <v>1864320</v>
      </c>
    </row>
    <row r="860" spans="1:20" x14ac:dyDescent="0.3">
      <c r="A860" t="str">
        <f>VLOOKUP(B860,Table14[#All],2,FALSE)</f>
        <v>CENTRAL INDIA</v>
      </c>
      <c r="B860" t="s">
        <v>35</v>
      </c>
      <c r="C860" t="s">
        <v>1190</v>
      </c>
      <c r="D860" t="s">
        <v>1193</v>
      </c>
      <c r="E860">
        <v>0</v>
      </c>
      <c r="F860" t="s">
        <v>31</v>
      </c>
      <c r="G860" t="s">
        <v>32</v>
      </c>
      <c r="H860" t="s">
        <v>23</v>
      </c>
      <c r="I860">
        <v>0</v>
      </c>
      <c r="J860">
        <v>71</v>
      </c>
      <c r="K860" t="s">
        <v>38</v>
      </c>
      <c r="L860" t="s">
        <v>52</v>
      </c>
      <c r="M860" s="13">
        <v>118225490</v>
      </c>
      <c r="N860" s="13">
        <v>9510364</v>
      </c>
      <c r="O860">
        <v>23715</v>
      </c>
      <c r="P860">
        <v>211</v>
      </c>
      <c r="Q860">
        <v>23926</v>
      </c>
      <c r="R860">
        <v>1.2833633710000001</v>
      </c>
      <c r="S860">
        <v>2.0778819259999999</v>
      </c>
      <c r="T860" s="11">
        <v>1864320</v>
      </c>
    </row>
    <row r="861" spans="1:20" x14ac:dyDescent="0.3">
      <c r="A861" t="str">
        <f>VLOOKUP(B861,Table14[#All],2,FALSE)</f>
        <v>WEST INDIA</v>
      </c>
      <c r="B861" t="s">
        <v>45</v>
      </c>
      <c r="C861" t="s">
        <v>1194</v>
      </c>
      <c r="D861" t="s">
        <v>1195</v>
      </c>
      <c r="E861">
        <v>1</v>
      </c>
      <c r="F861" t="s">
        <v>158</v>
      </c>
      <c r="G861" t="s">
        <v>159</v>
      </c>
      <c r="H861" t="s">
        <v>23</v>
      </c>
      <c r="I861">
        <v>0</v>
      </c>
      <c r="J861">
        <v>38</v>
      </c>
      <c r="K861" t="s">
        <v>48</v>
      </c>
      <c r="L861" t="s">
        <v>52</v>
      </c>
      <c r="M861" s="13">
        <v>47771462</v>
      </c>
      <c r="N861" s="13">
        <v>41599959</v>
      </c>
      <c r="O861">
        <v>582776</v>
      </c>
      <c r="P861">
        <v>3000</v>
      </c>
      <c r="Q861">
        <v>585776</v>
      </c>
      <c r="R861">
        <v>32.972578949999999</v>
      </c>
      <c r="S861">
        <v>46.700943070000001</v>
      </c>
      <c r="T861" s="11">
        <v>1776555</v>
      </c>
    </row>
    <row r="862" spans="1:20" x14ac:dyDescent="0.3">
      <c r="A862" t="str">
        <f>VLOOKUP(B862,Table14[#All],2,FALSE)</f>
        <v>WEST INDIA</v>
      </c>
      <c r="B862" t="s">
        <v>45</v>
      </c>
      <c r="C862" t="s">
        <v>1194</v>
      </c>
      <c r="D862" t="s">
        <v>1196</v>
      </c>
      <c r="E862">
        <v>0</v>
      </c>
      <c r="F862" t="s">
        <v>1197</v>
      </c>
      <c r="G862" t="s">
        <v>1198</v>
      </c>
      <c r="H862" t="s">
        <v>23</v>
      </c>
      <c r="I862">
        <v>15</v>
      </c>
      <c r="J862">
        <v>51</v>
      </c>
      <c r="K862" t="s">
        <v>48</v>
      </c>
      <c r="L862" t="s">
        <v>61</v>
      </c>
      <c r="M862" s="13">
        <v>24421392</v>
      </c>
      <c r="N862" s="13">
        <v>774059</v>
      </c>
      <c r="O862">
        <v>487276</v>
      </c>
      <c r="P862">
        <v>2461</v>
      </c>
      <c r="Q862">
        <v>489737</v>
      </c>
      <c r="R862">
        <v>27.566666949999998</v>
      </c>
      <c r="S862">
        <v>39.044241749999998</v>
      </c>
      <c r="T862" s="11">
        <v>1776555</v>
      </c>
    </row>
    <row r="863" spans="1:20" x14ac:dyDescent="0.3">
      <c r="A863" t="str">
        <f>VLOOKUP(B863,Table14[#All],2,FALSE)</f>
        <v>WEST INDIA</v>
      </c>
      <c r="B863" t="s">
        <v>45</v>
      </c>
      <c r="C863" t="s">
        <v>1194</v>
      </c>
      <c r="D863" t="s">
        <v>1199</v>
      </c>
      <c r="E863">
        <v>0</v>
      </c>
      <c r="F863" t="s">
        <v>54</v>
      </c>
      <c r="G863" t="s">
        <v>55</v>
      </c>
      <c r="H863" t="s">
        <v>23</v>
      </c>
      <c r="I863">
        <v>0</v>
      </c>
      <c r="J863">
        <v>56</v>
      </c>
      <c r="K863" t="s">
        <v>48</v>
      </c>
      <c r="L863" t="s">
        <v>314</v>
      </c>
      <c r="M863" s="13">
        <v>23211678</v>
      </c>
      <c r="N863" s="13">
        <v>3782280</v>
      </c>
      <c r="O863">
        <v>123151</v>
      </c>
      <c r="P863">
        <v>268</v>
      </c>
      <c r="Q863">
        <v>123419</v>
      </c>
      <c r="R863">
        <v>6.94709705</v>
      </c>
      <c r="S863">
        <v>9.8395695490000001</v>
      </c>
      <c r="T863" s="11">
        <v>1776555</v>
      </c>
    </row>
    <row r="864" spans="1:20" x14ac:dyDescent="0.3">
      <c r="A864" t="str">
        <f>VLOOKUP(B864,Table14[#All],2,FALSE)</f>
        <v>SOUTH INDIA</v>
      </c>
      <c r="B864" t="s">
        <v>363</v>
      </c>
      <c r="C864" t="s">
        <v>1200</v>
      </c>
      <c r="D864" t="s">
        <v>1201</v>
      </c>
      <c r="E864">
        <v>1</v>
      </c>
      <c r="F864" t="s">
        <v>21</v>
      </c>
      <c r="G864" t="s">
        <v>22</v>
      </c>
      <c r="H864" t="s">
        <v>23</v>
      </c>
      <c r="I864">
        <v>0</v>
      </c>
      <c r="J864">
        <v>52</v>
      </c>
      <c r="K864" t="s">
        <v>48</v>
      </c>
      <c r="L864" t="s">
        <v>25</v>
      </c>
      <c r="M864" s="13">
        <v>718499195</v>
      </c>
      <c r="N864" s="13">
        <v>165566495</v>
      </c>
      <c r="O864">
        <v>681147</v>
      </c>
      <c r="P864">
        <v>2513</v>
      </c>
      <c r="Q864">
        <v>683660</v>
      </c>
      <c r="R864">
        <v>40.014983819999998</v>
      </c>
      <c r="S864">
        <v>53.921166540000002</v>
      </c>
      <c r="T864" s="11">
        <v>1708510</v>
      </c>
    </row>
    <row r="865" spans="1:20" x14ac:dyDescent="0.3">
      <c r="A865" t="str">
        <f>VLOOKUP(B865,Table14[#All],2,FALSE)</f>
        <v>SOUTH INDIA</v>
      </c>
      <c r="B865" t="s">
        <v>363</v>
      </c>
      <c r="C865" t="s">
        <v>1200</v>
      </c>
      <c r="D865" t="s">
        <v>1202</v>
      </c>
      <c r="E865">
        <v>0</v>
      </c>
      <c r="F865" t="s">
        <v>31</v>
      </c>
      <c r="G865" t="s">
        <v>32</v>
      </c>
      <c r="H865" t="s">
        <v>23</v>
      </c>
      <c r="I865">
        <v>0</v>
      </c>
      <c r="J865">
        <v>72</v>
      </c>
      <c r="K865" t="s">
        <v>48</v>
      </c>
      <c r="L865" t="s">
        <v>79</v>
      </c>
      <c r="M865" s="13">
        <v>53424424</v>
      </c>
      <c r="N865" s="13">
        <v>2574740</v>
      </c>
      <c r="O865">
        <v>541969</v>
      </c>
      <c r="P865">
        <v>809</v>
      </c>
      <c r="Q865">
        <v>542778</v>
      </c>
      <c r="R865">
        <v>31.76908534</v>
      </c>
      <c r="S865">
        <v>42.809617250000002</v>
      </c>
      <c r="T865" s="11">
        <v>1708510</v>
      </c>
    </row>
    <row r="866" spans="1:20" x14ac:dyDescent="0.3">
      <c r="A866" t="str">
        <f>VLOOKUP(B866,Table14[#All],2,FALSE)</f>
        <v>EAST INDIA</v>
      </c>
      <c r="B866" t="s">
        <v>742</v>
      </c>
      <c r="C866" t="s">
        <v>1203</v>
      </c>
      <c r="D866" t="s">
        <v>1204</v>
      </c>
      <c r="E866">
        <v>1</v>
      </c>
      <c r="F866" t="s">
        <v>21</v>
      </c>
      <c r="G866" t="s">
        <v>22</v>
      </c>
      <c r="H866" t="s">
        <v>23</v>
      </c>
      <c r="I866">
        <v>0</v>
      </c>
      <c r="J866">
        <v>55</v>
      </c>
      <c r="K866" t="s">
        <v>48</v>
      </c>
      <c r="L866" t="s">
        <v>29</v>
      </c>
      <c r="M866" s="13">
        <v>770749002</v>
      </c>
      <c r="N866" s="13">
        <v>193271437</v>
      </c>
      <c r="O866">
        <v>727359</v>
      </c>
      <c r="P866">
        <v>1439</v>
      </c>
      <c r="Q866">
        <v>728798</v>
      </c>
      <c r="R866">
        <v>43.706944370000002</v>
      </c>
      <c r="S866">
        <v>67.395055589999998</v>
      </c>
      <c r="T866" s="11">
        <v>1667465</v>
      </c>
    </row>
    <row r="867" spans="1:20" x14ac:dyDescent="0.3">
      <c r="A867" t="str">
        <f>VLOOKUP(B867,Table14[#All],2,FALSE)</f>
        <v>EAST INDIA</v>
      </c>
      <c r="B867" t="s">
        <v>742</v>
      </c>
      <c r="C867" t="s">
        <v>1203</v>
      </c>
      <c r="D867" t="s">
        <v>1205</v>
      </c>
      <c r="E867">
        <v>0</v>
      </c>
      <c r="F867" t="s">
        <v>31</v>
      </c>
      <c r="G867" t="s">
        <v>32</v>
      </c>
      <c r="H867" t="s">
        <v>23</v>
      </c>
      <c r="I867">
        <v>0</v>
      </c>
      <c r="J867">
        <v>74</v>
      </c>
      <c r="K867" t="s">
        <v>48</v>
      </c>
      <c r="L867" t="s">
        <v>52</v>
      </c>
      <c r="M867" s="13">
        <v>346174281</v>
      </c>
      <c r="N867" s="13">
        <v>21867709</v>
      </c>
      <c r="O867">
        <v>249022</v>
      </c>
      <c r="P867">
        <v>228</v>
      </c>
      <c r="Q867">
        <v>249250</v>
      </c>
      <c r="R867">
        <v>14.947839979999999</v>
      </c>
      <c r="S867">
        <v>23.049209250000001</v>
      </c>
      <c r="T867" s="11">
        <v>1667465</v>
      </c>
    </row>
    <row r="868" spans="1:20" x14ac:dyDescent="0.3">
      <c r="A868" t="str">
        <f>VLOOKUP(B868,Table14[#All],2,FALSE)</f>
        <v>EAST INDIA</v>
      </c>
      <c r="B868" t="s">
        <v>742</v>
      </c>
      <c r="C868" t="s">
        <v>1203</v>
      </c>
      <c r="D868" t="s">
        <v>1206</v>
      </c>
      <c r="E868">
        <v>0</v>
      </c>
      <c r="F868" t="s">
        <v>87</v>
      </c>
      <c r="G868" t="s">
        <v>2924</v>
      </c>
      <c r="H868" t="s">
        <v>23</v>
      </c>
      <c r="I868">
        <v>1</v>
      </c>
      <c r="J868">
        <v>73</v>
      </c>
      <c r="K868" t="s">
        <v>48</v>
      </c>
      <c r="L868" t="s">
        <v>25</v>
      </c>
      <c r="M868" s="13">
        <v>38958977</v>
      </c>
      <c r="N868" s="13">
        <v>0</v>
      </c>
      <c r="O868">
        <v>32074</v>
      </c>
      <c r="P868">
        <v>35</v>
      </c>
      <c r="Q868">
        <v>32109</v>
      </c>
      <c r="R868">
        <v>1.925617629</v>
      </c>
      <c r="S868">
        <v>2.9692560079999999</v>
      </c>
      <c r="T868" s="11">
        <v>1667465</v>
      </c>
    </row>
    <row r="869" spans="1:20" x14ac:dyDescent="0.3">
      <c r="A869" t="str">
        <f>VLOOKUP(B869,Table14[#All],2,FALSE)</f>
        <v>EAST INDIA</v>
      </c>
      <c r="B869" t="s">
        <v>742</v>
      </c>
      <c r="C869" t="s">
        <v>1203</v>
      </c>
      <c r="D869" t="s">
        <v>1207</v>
      </c>
      <c r="E869">
        <v>0</v>
      </c>
      <c r="F869" t="s">
        <v>155</v>
      </c>
      <c r="G869" t="s">
        <v>332</v>
      </c>
      <c r="H869" t="s">
        <v>23</v>
      </c>
      <c r="I869">
        <v>1</v>
      </c>
      <c r="J869">
        <v>42</v>
      </c>
      <c r="K869" t="s">
        <v>48</v>
      </c>
      <c r="L869" t="s">
        <v>52</v>
      </c>
      <c r="M869" s="13">
        <v>2876762</v>
      </c>
      <c r="N869" s="13">
        <v>60000</v>
      </c>
      <c r="O869">
        <v>15659</v>
      </c>
      <c r="P869">
        <v>1</v>
      </c>
      <c r="Q869">
        <v>15660</v>
      </c>
      <c r="R869">
        <v>0.93915014699999999</v>
      </c>
      <c r="S869">
        <v>1.448146908</v>
      </c>
      <c r="T869" s="11">
        <v>1667465</v>
      </c>
    </row>
    <row r="870" spans="1:20" x14ac:dyDescent="0.3">
      <c r="A870" t="str">
        <f>VLOOKUP(B870,Table14[#All],2,FALSE)</f>
        <v>EAST INDIA</v>
      </c>
      <c r="B870" t="s">
        <v>742</v>
      </c>
      <c r="C870" t="s">
        <v>1203</v>
      </c>
      <c r="D870" t="s">
        <v>1208</v>
      </c>
      <c r="E870">
        <v>0</v>
      </c>
      <c r="F870" t="s">
        <v>155</v>
      </c>
      <c r="G870" t="s">
        <v>846</v>
      </c>
      <c r="H870" t="s">
        <v>23</v>
      </c>
      <c r="I870">
        <v>0</v>
      </c>
      <c r="J870">
        <v>34</v>
      </c>
      <c r="K870" t="s">
        <v>48</v>
      </c>
      <c r="L870" t="s">
        <v>25</v>
      </c>
      <c r="M870" s="13">
        <v>1790000</v>
      </c>
      <c r="N870" s="13">
        <v>0</v>
      </c>
      <c r="O870">
        <v>14826</v>
      </c>
      <c r="P870">
        <v>3</v>
      </c>
      <c r="Q870">
        <v>14829</v>
      </c>
      <c r="R870">
        <v>0.88931401899999996</v>
      </c>
      <c r="S870">
        <v>1.371300798</v>
      </c>
      <c r="T870" s="11">
        <v>1667465</v>
      </c>
    </row>
    <row r="871" spans="1:20" x14ac:dyDescent="0.3">
      <c r="A871" t="str">
        <f>VLOOKUP(B871,Table14[#All],2,FALSE)</f>
        <v>SOUTH INDIA</v>
      </c>
      <c r="B871" t="s">
        <v>126</v>
      </c>
      <c r="C871" t="s">
        <v>1209</v>
      </c>
      <c r="D871" t="s">
        <v>1210</v>
      </c>
      <c r="E871">
        <v>1</v>
      </c>
      <c r="F871" t="s">
        <v>129</v>
      </c>
      <c r="G871" t="s">
        <v>130</v>
      </c>
      <c r="H871" t="s">
        <v>23</v>
      </c>
      <c r="I871">
        <v>2</v>
      </c>
      <c r="J871">
        <v>50</v>
      </c>
      <c r="K871" t="s">
        <v>48</v>
      </c>
      <c r="L871" t="s">
        <v>52</v>
      </c>
      <c r="M871" s="13">
        <v>1787356</v>
      </c>
      <c r="N871" s="13">
        <v>730332</v>
      </c>
      <c r="O871">
        <v>699739</v>
      </c>
      <c r="P871">
        <v>6863</v>
      </c>
      <c r="Q871">
        <v>706602</v>
      </c>
      <c r="R871">
        <v>44.772141740000002</v>
      </c>
      <c r="S871">
        <v>52.730430060000003</v>
      </c>
      <c r="T871" s="11">
        <v>1578218</v>
      </c>
    </row>
    <row r="872" spans="1:20" x14ac:dyDescent="0.3">
      <c r="A872" t="str">
        <f>VLOOKUP(B872,Table14[#All],2,FALSE)</f>
        <v>SOUTH INDIA</v>
      </c>
      <c r="B872" t="s">
        <v>126</v>
      </c>
      <c r="C872" t="s">
        <v>1209</v>
      </c>
      <c r="D872" t="s">
        <v>1211</v>
      </c>
      <c r="E872">
        <v>0</v>
      </c>
      <c r="F872" t="s">
        <v>132</v>
      </c>
      <c r="G872" t="s">
        <v>114</v>
      </c>
      <c r="H872" t="s">
        <v>23</v>
      </c>
      <c r="I872">
        <v>4</v>
      </c>
      <c r="J872">
        <v>63</v>
      </c>
      <c r="K872" t="s">
        <v>48</v>
      </c>
      <c r="L872" t="s">
        <v>52</v>
      </c>
      <c r="M872" s="13">
        <v>51375301</v>
      </c>
      <c r="N872" s="13">
        <v>1011804</v>
      </c>
      <c r="O872">
        <v>561602</v>
      </c>
      <c r="P872">
        <v>4252</v>
      </c>
      <c r="Q872">
        <v>565854</v>
      </c>
      <c r="R872">
        <v>35.85398215</v>
      </c>
      <c r="S872">
        <v>42.227059599999997</v>
      </c>
      <c r="T872" s="11">
        <v>1578218</v>
      </c>
    </row>
    <row r="873" spans="1:20" x14ac:dyDescent="0.3">
      <c r="A873" t="str">
        <f>VLOOKUP(B873,Table14[#All],2,FALSE)</f>
        <v>SOUTH INDIA</v>
      </c>
      <c r="B873" t="s">
        <v>126</v>
      </c>
      <c r="C873" t="s">
        <v>1209</v>
      </c>
      <c r="D873" t="s">
        <v>1212</v>
      </c>
      <c r="E873">
        <v>0</v>
      </c>
      <c r="F873" t="s">
        <v>31</v>
      </c>
      <c r="G873" t="s">
        <v>32</v>
      </c>
      <c r="H873" t="s">
        <v>23</v>
      </c>
      <c r="I873">
        <v>1</v>
      </c>
      <c r="J873">
        <v>41</v>
      </c>
      <c r="K873" t="s">
        <v>48</v>
      </c>
      <c r="L873" t="s">
        <v>29</v>
      </c>
      <c r="M873" s="13">
        <v>43462500</v>
      </c>
      <c r="N873" s="13">
        <v>8128000</v>
      </c>
      <c r="O873">
        <v>26973</v>
      </c>
      <c r="P873">
        <v>183</v>
      </c>
      <c r="Q873">
        <v>27156</v>
      </c>
      <c r="R873">
        <v>1.720674837</v>
      </c>
      <c r="S873">
        <v>2.0265263309999999</v>
      </c>
      <c r="T873" s="11">
        <v>1578218</v>
      </c>
    </row>
    <row r="874" spans="1:20" x14ac:dyDescent="0.3">
      <c r="A874" t="str">
        <f>VLOOKUP(B874,Table14[#All],2,FALSE)</f>
        <v>SOUTH INDIA</v>
      </c>
      <c r="B874" t="s">
        <v>126</v>
      </c>
      <c r="C874" t="s">
        <v>1209</v>
      </c>
      <c r="D874" t="s">
        <v>33</v>
      </c>
      <c r="E874">
        <v>0</v>
      </c>
      <c r="F874" t="s">
        <v>33</v>
      </c>
      <c r="G874" t="s">
        <v>2885</v>
      </c>
      <c r="H874" t="s">
        <v>34</v>
      </c>
      <c r="K874" t="s">
        <v>34</v>
      </c>
      <c r="L874" t="s">
        <v>34</v>
      </c>
      <c r="M874" s="13"/>
      <c r="N874" s="13"/>
      <c r="O874">
        <v>17356</v>
      </c>
      <c r="P874">
        <v>72</v>
      </c>
      <c r="Q874">
        <v>17428</v>
      </c>
      <c r="R874">
        <v>1.104283439</v>
      </c>
      <c r="S874">
        <v>1.3005708090000001</v>
      </c>
      <c r="T874" s="11">
        <v>1578218</v>
      </c>
    </row>
    <row r="875" spans="1:20" x14ac:dyDescent="0.3">
      <c r="A875" t="str">
        <f>VLOOKUP(B875,Table14[#All],2,FALSE)</f>
        <v>SOUTH INDIA</v>
      </c>
      <c r="B875" t="s">
        <v>126</v>
      </c>
      <c r="C875" t="s">
        <v>1209</v>
      </c>
      <c r="D875" t="s">
        <v>1213</v>
      </c>
      <c r="E875">
        <v>0</v>
      </c>
      <c r="F875" t="s">
        <v>21</v>
      </c>
      <c r="G875" t="s">
        <v>22</v>
      </c>
      <c r="H875" t="s">
        <v>23</v>
      </c>
      <c r="I875">
        <v>2</v>
      </c>
      <c r="J875">
        <v>60</v>
      </c>
      <c r="K875" t="s">
        <v>48</v>
      </c>
      <c r="L875" t="s">
        <v>52</v>
      </c>
      <c r="M875" s="13">
        <v>357849990</v>
      </c>
      <c r="N875" s="13">
        <v>106820000</v>
      </c>
      <c r="O875">
        <v>13530</v>
      </c>
      <c r="P875">
        <v>275</v>
      </c>
      <c r="Q875">
        <v>13805</v>
      </c>
      <c r="R875">
        <v>0.87472072899999997</v>
      </c>
      <c r="S875">
        <v>1.0302031229999999</v>
      </c>
      <c r="T875" s="11">
        <v>1578218</v>
      </c>
    </row>
    <row r="876" spans="1:20" x14ac:dyDescent="0.3">
      <c r="A876" t="str">
        <f>VLOOKUP(B876,Table14[#All],2,FALSE)</f>
        <v>WEST INDIA</v>
      </c>
      <c r="B876" t="s">
        <v>45</v>
      </c>
      <c r="C876" t="s">
        <v>1214</v>
      </c>
      <c r="D876" t="s">
        <v>1215</v>
      </c>
      <c r="E876">
        <v>1</v>
      </c>
      <c r="F876" t="s">
        <v>158</v>
      </c>
      <c r="G876" t="s">
        <v>159</v>
      </c>
      <c r="H876" t="s">
        <v>23</v>
      </c>
      <c r="I876">
        <v>0</v>
      </c>
      <c r="J876">
        <v>48</v>
      </c>
      <c r="K876" t="s">
        <v>48</v>
      </c>
      <c r="L876" t="s">
        <v>52</v>
      </c>
      <c r="M876" s="13">
        <v>18594458</v>
      </c>
      <c r="N876" s="13">
        <v>1299983</v>
      </c>
      <c r="O876">
        <v>583392</v>
      </c>
      <c r="P876">
        <v>2920</v>
      </c>
      <c r="Q876">
        <v>586312</v>
      </c>
      <c r="R876">
        <v>33.817972709999999</v>
      </c>
      <c r="S876">
        <v>50.597920029999997</v>
      </c>
      <c r="T876" s="11">
        <v>1733729</v>
      </c>
    </row>
    <row r="877" spans="1:20" x14ac:dyDescent="0.3">
      <c r="A877" t="str">
        <f>VLOOKUP(B877,Table14[#All],2,FALSE)</f>
        <v>WEST INDIA</v>
      </c>
      <c r="B877" t="s">
        <v>45</v>
      </c>
      <c r="C877" t="s">
        <v>1214</v>
      </c>
      <c r="D877" t="s">
        <v>1216</v>
      </c>
      <c r="E877">
        <v>0</v>
      </c>
      <c r="F877" t="s">
        <v>31</v>
      </c>
      <c r="G877" t="s">
        <v>32</v>
      </c>
      <c r="H877" t="s">
        <v>23</v>
      </c>
      <c r="I877">
        <v>1</v>
      </c>
      <c r="J877">
        <v>56</v>
      </c>
      <c r="K877" t="s">
        <v>48</v>
      </c>
      <c r="L877" t="s">
        <v>61</v>
      </c>
      <c r="M877" s="13">
        <v>99463540</v>
      </c>
      <c r="N877" s="13">
        <v>8059000</v>
      </c>
      <c r="O877">
        <v>306928</v>
      </c>
      <c r="P877">
        <v>1528</v>
      </c>
      <c r="Q877">
        <v>308456</v>
      </c>
      <c r="R877">
        <v>17.79147721</v>
      </c>
      <c r="S877">
        <v>26.61932899</v>
      </c>
      <c r="T877" s="11">
        <v>1733729</v>
      </c>
    </row>
    <row r="878" spans="1:20" x14ac:dyDescent="0.3">
      <c r="A878" t="str">
        <f>VLOOKUP(B878,Table14[#All],2,FALSE)</f>
        <v>WEST INDIA</v>
      </c>
      <c r="B878" t="s">
        <v>45</v>
      </c>
      <c r="C878" t="s">
        <v>1214</v>
      </c>
      <c r="D878" t="s">
        <v>1217</v>
      </c>
      <c r="E878">
        <v>0</v>
      </c>
      <c r="F878" t="s">
        <v>54</v>
      </c>
      <c r="G878" t="s">
        <v>417</v>
      </c>
      <c r="H878" t="s">
        <v>23</v>
      </c>
      <c r="I878">
        <v>0</v>
      </c>
      <c r="J878">
        <v>60</v>
      </c>
      <c r="K878" t="s">
        <v>48</v>
      </c>
      <c r="L878" t="s">
        <v>29</v>
      </c>
      <c r="M878" s="13">
        <v>11050000</v>
      </c>
      <c r="N878" s="13">
        <v>800000</v>
      </c>
      <c r="O878">
        <v>173388</v>
      </c>
      <c r="P878">
        <v>663</v>
      </c>
      <c r="Q878">
        <v>174051</v>
      </c>
      <c r="R878">
        <v>10.039112230000001</v>
      </c>
      <c r="S878">
        <v>15.020362159999999</v>
      </c>
      <c r="T878" s="11">
        <v>1733729</v>
      </c>
    </row>
    <row r="879" spans="1:20" x14ac:dyDescent="0.3">
      <c r="A879" t="str">
        <f>VLOOKUP(B879,Table14[#All],2,FALSE)</f>
        <v>WEST INDIA</v>
      </c>
      <c r="B879" t="s">
        <v>45</v>
      </c>
      <c r="C879" t="s">
        <v>1214</v>
      </c>
      <c r="D879" t="s">
        <v>1218</v>
      </c>
      <c r="E879">
        <v>0</v>
      </c>
      <c r="F879" t="s">
        <v>155</v>
      </c>
      <c r="G879" t="s">
        <v>564</v>
      </c>
      <c r="H879" t="s">
        <v>23</v>
      </c>
      <c r="I879">
        <v>0</v>
      </c>
      <c r="J879">
        <v>44</v>
      </c>
      <c r="K879" t="s">
        <v>48</v>
      </c>
      <c r="L879" t="s">
        <v>29</v>
      </c>
      <c r="M879" s="13">
        <v>107000</v>
      </c>
      <c r="N879" s="13">
        <v>0</v>
      </c>
      <c r="O879">
        <v>23662</v>
      </c>
      <c r="P879">
        <v>28</v>
      </c>
      <c r="Q879">
        <v>23690</v>
      </c>
      <c r="R879">
        <v>1.3664188580000001</v>
      </c>
      <c r="S879">
        <v>2.0444144510000002</v>
      </c>
      <c r="T879" s="11">
        <v>1733729</v>
      </c>
    </row>
    <row r="880" spans="1:20" x14ac:dyDescent="0.3">
      <c r="A880" t="str">
        <f>VLOOKUP(B880,Table14[#All],2,FALSE)</f>
        <v>NORTH INDIA</v>
      </c>
      <c r="B880" t="s">
        <v>136</v>
      </c>
      <c r="C880" t="s">
        <v>1219</v>
      </c>
      <c r="D880" t="s">
        <v>1220</v>
      </c>
      <c r="E880">
        <v>1</v>
      </c>
      <c r="F880" t="s">
        <v>21</v>
      </c>
      <c r="G880" t="s">
        <v>22</v>
      </c>
      <c r="H880" t="s">
        <v>23</v>
      </c>
      <c r="I880">
        <v>0</v>
      </c>
      <c r="J880">
        <v>46</v>
      </c>
      <c r="K880" t="s">
        <v>48</v>
      </c>
      <c r="L880" t="s">
        <v>29</v>
      </c>
      <c r="M880" s="13">
        <v>146408734</v>
      </c>
      <c r="N880" s="13">
        <v>27225637</v>
      </c>
      <c r="O880">
        <v>599951</v>
      </c>
      <c r="P880">
        <v>3338</v>
      </c>
      <c r="Q880">
        <v>603289</v>
      </c>
      <c r="R880">
        <v>36.970383320000003</v>
      </c>
      <c r="S880">
        <v>51.044947110000003</v>
      </c>
      <c r="T880" s="11">
        <v>1631817</v>
      </c>
    </row>
    <row r="881" spans="1:20" x14ac:dyDescent="0.3">
      <c r="A881" t="str">
        <f>VLOOKUP(B881,Table14[#All],2,FALSE)</f>
        <v>NORTH INDIA</v>
      </c>
      <c r="B881" t="s">
        <v>136</v>
      </c>
      <c r="C881" t="s">
        <v>1219</v>
      </c>
      <c r="D881" t="s">
        <v>1221</v>
      </c>
      <c r="E881">
        <v>0</v>
      </c>
      <c r="F881" t="s">
        <v>634</v>
      </c>
      <c r="G881" t="s">
        <v>635</v>
      </c>
      <c r="H881" t="s">
        <v>23</v>
      </c>
      <c r="I881">
        <v>0</v>
      </c>
      <c r="J881">
        <v>31</v>
      </c>
      <c r="K881" t="s">
        <v>48</v>
      </c>
      <c r="L881" t="s">
        <v>29</v>
      </c>
      <c r="M881" s="13">
        <v>769452859</v>
      </c>
      <c r="N881" s="13">
        <v>68331773</v>
      </c>
      <c r="O881">
        <v>288425</v>
      </c>
      <c r="P881">
        <v>796</v>
      </c>
      <c r="Q881">
        <v>289221</v>
      </c>
      <c r="R881">
        <v>17.72386242</v>
      </c>
      <c r="S881">
        <v>24.471307530000001</v>
      </c>
      <c r="T881" s="11">
        <v>1631817</v>
      </c>
    </row>
    <row r="882" spans="1:20" x14ac:dyDescent="0.3">
      <c r="A882" t="str">
        <f>VLOOKUP(B882,Table14[#All],2,FALSE)</f>
        <v>NORTH INDIA</v>
      </c>
      <c r="B882" t="s">
        <v>136</v>
      </c>
      <c r="C882" t="s">
        <v>1219</v>
      </c>
      <c r="D882" t="s">
        <v>1222</v>
      </c>
      <c r="E882">
        <v>0</v>
      </c>
      <c r="F882" t="s">
        <v>31</v>
      </c>
      <c r="G882" t="s">
        <v>32</v>
      </c>
      <c r="H882" t="s">
        <v>23</v>
      </c>
      <c r="I882">
        <v>0</v>
      </c>
      <c r="J882">
        <v>26</v>
      </c>
      <c r="K882" t="s">
        <v>48</v>
      </c>
      <c r="L882" t="s">
        <v>29</v>
      </c>
      <c r="M882" s="13">
        <v>37990209</v>
      </c>
      <c r="N882" s="13">
        <v>17978516</v>
      </c>
      <c r="O882">
        <v>183960</v>
      </c>
      <c r="P882">
        <v>409</v>
      </c>
      <c r="Q882">
        <v>184369</v>
      </c>
      <c r="R882">
        <v>11.298387010000001</v>
      </c>
      <c r="S882">
        <v>15.599664260000001</v>
      </c>
      <c r="T882" s="11">
        <v>1631817</v>
      </c>
    </row>
    <row r="883" spans="1:20" x14ac:dyDescent="0.3">
      <c r="A883" t="str">
        <f>VLOOKUP(B883,Table14[#All],2,FALSE)</f>
        <v>NORTH INDIA</v>
      </c>
      <c r="B883" t="s">
        <v>136</v>
      </c>
      <c r="C883" t="s">
        <v>1219</v>
      </c>
      <c r="D883" t="s">
        <v>1223</v>
      </c>
      <c r="E883">
        <v>0</v>
      </c>
      <c r="F883" t="s">
        <v>41</v>
      </c>
      <c r="G883" t="s">
        <v>42</v>
      </c>
      <c r="H883" t="s">
        <v>23</v>
      </c>
      <c r="I883">
        <v>0</v>
      </c>
      <c r="J883">
        <v>58</v>
      </c>
      <c r="K883" t="s">
        <v>48</v>
      </c>
      <c r="L883" t="s">
        <v>61</v>
      </c>
      <c r="M883" s="13">
        <v>11653061</v>
      </c>
      <c r="N883" s="13">
        <v>0</v>
      </c>
      <c r="O883">
        <v>45090</v>
      </c>
      <c r="P883">
        <v>100</v>
      </c>
      <c r="Q883">
        <v>45190</v>
      </c>
      <c r="R883">
        <v>2.769305627</v>
      </c>
      <c r="S883">
        <v>3.823575699</v>
      </c>
      <c r="T883" s="11">
        <v>1631817</v>
      </c>
    </row>
    <row r="884" spans="1:20" x14ac:dyDescent="0.3">
      <c r="A884" t="str">
        <f>VLOOKUP(B884,Table14[#All],2,FALSE)</f>
        <v>EAST INDIA</v>
      </c>
      <c r="B884" t="s">
        <v>101</v>
      </c>
      <c r="C884" t="s">
        <v>1224</v>
      </c>
      <c r="D884" t="s">
        <v>1225</v>
      </c>
      <c r="E884">
        <v>1</v>
      </c>
      <c r="F884" t="s">
        <v>21</v>
      </c>
      <c r="G884" t="s">
        <v>22</v>
      </c>
      <c r="H884" t="s">
        <v>44</v>
      </c>
      <c r="I884">
        <v>14</v>
      </c>
      <c r="J884">
        <v>45</v>
      </c>
      <c r="K884" t="s">
        <v>48</v>
      </c>
      <c r="L884" t="s">
        <v>52</v>
      </c>
      <c r="M884" s="13">
        <v>35655698</v>
      </c>
      <c r="N884" s="13">
        <v>0</v>
      </c>
      <c r="O884">
        <v>670031</v>
      </c>
      <c r="P884">
        <v>1417</v>
      </c>
      <c r="Q884">
        <v>671448</v>
      </c>
      <c r="R884">
        <v>38.007903310000003</v>
      </c>
      <c r="S884">
        <v>46.032657950000001</v>
      </c>
      <c r="T884" s="11">
        <v>1766601</v>
      </c>
    </row>
    <row r="885" spans="1:20" x14ac:dyDescent="0.3">
      <c r="A885" t="str">
        <f>VLOOKUP(B885,Table14[#All],2,FALSE)</f>
        <v>EAST INDIA</v>
      </c>
      <c r="B885" t="s">
        <v>101</v>
      </c>
      <c r="C885" t="s">
        <v>1224</v>
      </c>
      <c r="D885" t="s">
        <v>1226</v>
      </c>
      <c r="E885">
        <v>0</v>
      </c>
      <c r="F885" t="s">
        <v>105</v>
      </c>
      <c r="G885" t="s">
        <v>2923</v>
      </c>
      <c r="H885" t="s">
        <v>44</v>
      </c>
      <c r="I885">
        <v>0</v>
      </c>
      <c r="J885">
        <v>70</v>
      </c>
      <c r="K885" t="s">
        <v>48</v>
      </c>
      <c r="L885" t="s">
        <v>79</v>
      </c>
      <c r="M885" s="13">
        <v>34779481</v>
      </c>
      <c r="N885" s="13">
        <v>0</v>
      </c>
      <c r="O885">
        <v>597482</v>
      </c>
      <c r="P885">
        <v>604</v>
      </c>
      <c r="Q885">
        <v>598086</v>
      </c>
      <c r="R885">
        <v>33.855182919999997</v>
      </c>
      <c r="S885">
        <v>41.00315775</v>
      </c>
      <c r="T885" s="11">
        <v>1766601</v>
      </c>
    </row>
    <row r="886" spans="1:20" x14ac:dyDescent="0.3">
      <c r="A886" t="str">
        <f>VLOOKUP(B886,Table14[#All],2,FALSE)</f>
        <v>EAST INDIA</v>
      </c>
      <c r="B886" t="s">
        <v>101</v>
      </c>
      <c r="C886" t="s">
        <v>1224</v>
      </c>
      <c r="D886" t="s">
        <v>1227</v>
      </c>
      <c r="E886">
        <v>0</v>
      </c>
      <c r="F886" t="s">
        <v>87</v>
      </c>
      <c r="G886" t="s">
        <v>88</v>
      </c>
      <c r="H886" t="s">
        <v>23</v>
      </c>
      <c r="I886">
        <v>1</v>
      </c>
      <c r="J886">
        <v>54</v>
      </c>
      <c r="K886" t="s">
        <v>38</v>
      </c>
      <c r="L886" t="s">
        <v>25</v>
      </c>
      <c r="M886" s="13">
        <v>1675744</v>
      </c>
      <c r="N886" s="13">
        <v>0</v>
      </c>
      <c r="O886">
        <v>121329</v>
      </c>
      <c r="P886">
        <v>259</v>
      </c>
      <c r="Q886">
        <v>121588</v>
      </c>
      <c r="R886">
        <v>6.8825954469999999</v>
      </c>
      <c r="S886">
        <v>8.3357442650000007</v>
      </c>
      <c r="T886" s="11">
        <v>1766601</v>
      </c>
    </row>
    <row r="887" spans="1:20" x14ac:dyDescent="0.3">
      <c r="A887" t="str">
        <f>VLOOKUP(B887,Table14[#All],2,FALSE)</f>
        <v>EAST INDIA</v>
      </c>
      <c r="B887" t="s">
        <v>101</v>
      </c>
      <c r="C887" t="s">
        <v>1224</v>
      </c>
      <c r="D887" t="s">
        <v>1228</v>
      </c>
      <c r="E887">
        <v>0</v>
      </c>
      <c r="F887" t="s">
        <v>31</v>
      </c>
      <c r="G887" t="s">
        <v>32</v>
      </c>
      <c r="H887" t="s">
        <v>23</v>
      </c>
      <c r="I887">
        <v>1</v>
      </c>
      <c r="J887">
        <v>57</v>
      </c>
      <c r="K887" t="s">
        <v>38</v>
      </c>
      <c r="L887" t="s">
        <v>25</v>
      </c>
      <c r="M887" s="13">
        <v>1789324</v>
      </c>
      <c r="N887" s="13">
        <v>0</v>
      </c>
      <c r="O887">
        <v>25329</v>
      </c>
      <c r="P887">
        <v>45</v>
      </c>
      <c r="Q887">
        <v>25374</v>
      </c>
      <c r="R887">
        <v>1.436317539</v>
      </c>
      <c r="S887">
        <v>1.7395727780000001</v>
      </c>
      <c r="T887" s="11">
        <v>1766601</v>
      </c>
    </row>
    <row r="888" spans="1:20" x14ac:dyDescent="0.3">
      <c r="A888" t="str">
        <f>VLOOKUP(B888,Table14[#All],2,FALSE)</f>
        <v>CENTRAL INDIA</v>
      </c>
      <c r="B888" t="s">
        <v>383</v>
      </c>
      <c r="C888" t="s">
        <v>1229</v>
      </c>
      <c r="D888" t="s">
        <v>1230</v>
      </c>
      <c r="E888">
        <v>1</v>
      </c>
      <c r="F888" t="s">
        <v>21</v>
      </c>
      <c r="G888" t="s">
        <v>22</v>
      </c>
      <c r="H888" t="s">
        <v>23</v>
      </c>
      <c r="I888">
        <v>1</v>
      </c>
      <c r="J888">
        <v>54</v>
      </c>
      <c r="K888" t="s">
        <v>48</v>
      </c>
      <c r="L888" t="s">
        <v>52</v>
      </c>
      <c r="M888" s="13">
        <v>154783105</v>
      </c>
      <c r="N888" s="13">
        <v>9103300</v>
      </c>
      <c r="O888">
        <v>876911</v>
      </c>
      <c r="P888">
        <v>1016</v>
      </c>
      <c r="Q888">
        <v>877927</v>
      </c>
      <c r="R888">
        <v>51.456884279999997</v>
      </c>
      <c r="S888">
        <v>69.329876549999994</v>
      </c>
      <c r="T888" s="11">
        <v>1706141</v>
      </c>
    </row>
    <row r="889" spans="1:20" x14ac:dyDescent="0.3">
      <c r="A889" t="str">
        <f>VLOOKUP(B889,Table14[#All],2,FALSE)</f>
        <v>CENTRAL INDIA</v>
      </c>
      <c r="B889" t="s">
        <v>383</v>
      </c>
      <c r="C889" t="s">
        <v>1229</v>
      </c>
      <c r="D889" t="s">
        <v>1231</v>
      </c>
      <c r="E889">
        <v>0</v>
      </c>
      <c r="F889" t="s">
        <v>31</v>
      </c>
      <c r="G889" t="s">
        <v>32</v>
      </c>
      <c r="H889" t="s">
        <v>23</v>
      </c>
      <c r="I889">
        <v>0</v>
      </c>
      <c r="J889">
        <v>39</v>
      </c>
      <c r="K889" t="s">
        <v>48</v>
      </c>
      <c r="L889" t="s">
        <v>52</v>
      </c>
      <c r="M889" s="13">
        <v>15964904</v>
      </c>
      <c r="N889" s="13">
        <v>1399664</v>
      </c>
      <c r="O889">
        <v>324139</v>
      </c>
      <c r="P889">
        <v>106</v>
      </c>
      <c r="Q889">
        <v>324245</v>
      </c>
      <c r="R889">
        <v>19.00458403</v>
      </c>
      <c r="S889">
        <v>25.605620770000002</v>
      </c>
      <c r="T889" s="11">
        <v>1706141</v>
      </c>
    </row>
    <row r="890" spans="1:20" x14ac:dyDescent="0.3">
      <c r="A890" t="str">
        <f>VLOOKUP(B890,Table14[#All],2,FALSE)</f>
        <v>CENTRAL INDIA</v>
      </c>
      <c r="B890" t="s">
        <v>383</v>
      </c>
      <c r="C890" t="s">
        <v>1229</v>
      </c>
      <c r="D890" t="s">
        <v>33</v>
      </c>
      <c r="E890">
        <v>0</v>
      </c>
      <c r="F890" t="s">
        <v>33</v>
      </c>
      <c r="G890" t="s">
        <v>2885</v>
      </c>
      <c r="H890" t="s">
        <v>34</v>
      </c>
      <c r="K890" t="s">
        <v>34</v>
      </c>
      <c r="L890" t="s">
        <v>34</v>
      </c>
      <c r="M890" s="13"/>
      <c r="N890" s="13"/>
      <c r="O890">
        <v>18410</v>
      </c>
      <c r="P890">
        <v>3</v>
      </c>
      <c r="Q890">
        <v>18413</v>
      </c>
      <c r="R890">
        <v>1.079219127</v>
      </c>
      <c r="S890">
        <v>1.454074219</v>
      </c>
      <c r="T890" s="11">
        <v>1706141</v>
      </c>
    </row>
    <row r="891" spans="1:20" x14ac:dyDescent="0.3">
      <c r="A891" t="str">
        <f>VLOOKUP(B891,Table14[#All],2,FALSE)</f>
        <v>CENTRAL INDIA</v>
      </c>
      <c r="B891" t="s">
        <v>383</v>
      </c>
      <c r="C891" t="s">
        <v>1229</v>
      </c>
      <c r="D891" t="s">
        <v>1232</v>
      </c>
      <c r="E891">
        <v>0</v>
      </c>
      <c r="F891" t="s">
        <v>41</v>
      </c>
      <c r="G891" t="s">
        <v>42</v>
      </c>
      <c r="H891" t="s">
        <v>23</v>
      </c>
      <c r="I891">
        <v>0</v>
      </c>
      <c r="J891">
        <v>68</v>
      </c>
      <c r="K891" t="s">
        <v>38</v>
      </c>
      <c r="L891" t="s">
        <v>29</v>
      </c>
      <c r="M891" s="13">
        <v>18320269</v>
      </c>
      <c r="N891" s="13">
        <v>300000</v>
      </c>
      <c r="O891">
        <v>15336</v>
      </c>
      <c r="P891">
        <v>28</v>
      </c>
      <c r="Q891">
        <v>15364</v>
      </c>
      <c r="R891">
        <v>0.90051174</v>
      </c>
      <c r="S891">
        <v>1.2132947540000001</v>
      </c>
      <c r="T891" s="11">
        <v>1706141</v>
      </c>
    </row>
    <row r="892" spans="1:20" x14ac:dyDescent="0.3">
      <c r="A892" t="str">
        <f>VLOOKUP(B892,Table14[#All],2,FALSE)</f>
        <v>NORTH INDIA</v>
      </c>
      <c r="B892" t="s">
        <v>168</v>
      </c>
      <c r="C892" t="s">
        <v>1233</v>
      </c>
      <c r="D892" t="s">
        <v>1234</v>
      </c>
      <c r="E892">
        <v>1</v>
      </c>
      <c r="F892" t="s">
        <v>21</v>
      </c>
      <c r="G892" t="s">
        <v>22</v>
      </c>
      <c r="H892" t="s">
        <v>23</v>
      </c>
      <c r="I892">
        <v>0</v>
      </c>
      <c r="J892">
        <v>70</v>
      </c>
      <c r="K892" t="s">
        <v>38</v>
      </c>
      <c r="L892" t="s">
        <v>29</v>
      </c>
      <c r="M892" s="13">
        <v>29404519</v>
      </c>
      <c r="N892" s="13">
        <v>0</v>
      </c>
      <c r="O892">
        <v>416711</v>
      </c>
      <c r="P892">
        <v>4609</v>
      </c>
      <c r="Q892">
        <v>421320</v>
      </c>
      <c r="R892">
        <v>26.373708919999999</v>
      </c>
      <c r="S892">
        <v>42.486121830000002</v>
      </c>
      <c r="T892" s="11">
        <v>1597500</v>
      </c>
    </row>
    <row r="893" spans="1:20" x14ac:dyDescent="0.3">
      <c r="A893" t="str">
        <f>VLOOKUP(B893,Table14[#All],2,FALSE)</f>
        <v>NORTH INDIA</v>
      </c>
      <c r="B893" t="s">
        <v>168</v>
      </c>
      <c r="C893" t="s">
        <v>1233</v>
      </c>
      <c r="D893" t="s">
        <v>1235</v>
      </c>
      <c r="E893">
        <v>0</v>
      </c>
      <c r="F893" t="s">
        <v>31</v>
      </c>
      <c r="G893" t="s">
        <v>32</v>
      </c>
      <c r="H893" t="s">
        <v>23</v>
      </c>
      <c r="I893">
        <v>0</v>
      </c>
      <c r="J893">
        <v>49</v>
      </c>
      <c r="K893" t="s">
        <v>38</v>
      </c>
      <c r="L893" t="s">
        <v>29</v>
      </c>
      <c r="M893" s="13">
        <v>146589292</v>
      </c>
      <c r="N893" s="13">
        <v>63299925</v>
      </c>
      <c r="O893">
        <v>369719</v>
      </c>
      <c r="P893">
        <v>3071</v>
      </c>
      <c r="Q893">
        <v>372790</v>
      </c>
      <c r="R893">
        <v>23.335837250000001</v>
      </c>
      <c r="S893">
        <v>37.592332089999999</v>
      </c>
      <c r="T893" s="11">
        <v>1597500</v>
      </c>
    </row>
    <row r="894" spans="1:20" x14ac:dyDescent="0.3">
      <c r="A894" t="str">
        <f>VLOOKUP(B894,Table14[#All],2,FALSE)</f>
        <v>NORTH INDIA</v>
      </c>
      <c r="B894" t="s">
        <v>168</v>
      </c>
      <c r="C894" t="s">
        <v>1233</v>
      </c>
      <c r="D894" t="s">
        <v>1236</v>
      </c>
      <c r="E894">
        <v>0</v>
      </c>
      <c r="F894" t="s">
        <v>41</v>
      </c>
      <c r="G894" t="s">
        <v>42</v>
      </c>
      <c r="H894" t="s">
        <v>23</v>
      </c>
      <c r="I894">
        <v>0</v>
      </c>
      <c r="J894">
        <v>68</v>
      </c>
      <c r="K894" t="s">
        <v>38</v>
      </c>
      <c r="L894" t="s">
        <v>79</v>
      </c>
      <c r="M894" s="13">
        <v>20242482</v>
      </c>
      <c r="N894" s="13">
        <v>530702</v>
      </c>
      <c r="O894">
        <v>128215</v>
      </c>
      <c r="P894">
        <v>349</v>
      </c>
      <c r="Q894">
        <v>128564</v>
      </c>
      <c r="R894">
        <v>8.047824726</v>
      </c>
      <c r="S894">
        <v>12.964458759999999</v>
      </c>
      <c r="T894" s="11">
        <v>1597500</v>
      </c>
    </row>
    <row r="895" spans="1:20" x14ac:dyDescent="0.3">
      <c r="A895" t="str">
        <f>VLOOKUP(B895,Table14[#All],2,FALSE)</f>
        <v>NORTH INDIA</v>
      </c>
      <c r="B895" t="s">
        <v>168</v>
      </c>
      <c r="C895" t="s">
        <v>1233</v>
      </c>
      <c r="D895" t="s">
        <v>1237</v>
      </c>
      <c r="E895">
        <v>0</v>
      </c>
      <c r="F895" t="s">
        <v>173</v>
      </c>
      <c r="G895" t="s">
        <v>174</v>
      </c>
      <c r="H895" t="s">
        <v>23</v>
      </c>
      <c r="I895">
        <v>1</v>
      </c>
      <c r="J895">
        <v>42</v>
      </c>
      <c r="K895" t="s">
        <v>38</v>
      </c>
      <c r="L895" t="s">
        <v>79</v>
      </c>
      <c r="M895" s="13">
        <v>32729653</v>
      </c>
      <c r="N895" s="13">
        <v>6160003</v>
      </c>
      <c r="O895">
        <v>44207</v>
      </c>
      <c r="P895">
        <v>707</v>
      </c>
      <c r="Q895">
        <v>44914</v>
      </c>
      <c r="R895">
        <v>2.8115179970000002</v>
      </c>
      <c r="S895">
        <v>4.5291504690000002</v>
      </c>
      <c r="T895" s="11">
        <v>1597500</v>
      </c>
    </row>
    <row r="896" spans="1:20" x14ac:dyDescent="0.3">
      <c r="A896" t="str">
        <f>VLOOKUP(B896,Table14[#All],2,FALSE)</f>
        <v>NORTH INDIA</v>
      </c>
      <c r="B896" t="s">
        <v>168</v>
      </c>
      <c r="C896" t="s">
        <v>1233</v>
      </c>
      <c r="D896" t="s">
        <v>33</v>
      </c>
      <c r="E896">
        <v>0</v>
      </c>
      <c r="F896" t="s">
        <v>33</v>
      </c>
      <c r="G896" t="s">
        <v>2885</v>
      </c>
      <c r="H896" t="s">
        <v>34</v>
      </c>
      <c r="K896" t="s">
        <v>34</v>
      </c>
      <c r="L896" t="s">
        <v>34</v>
      </c>
      <c r="M896" s="13"/>
      <c r="N896" s="13"/>
      <c r="O896">
        <v>12755</v>
      </c>
      <c r="P896">
        <v>113</v>
      </c>
      <c r="Q896">
        <v>12868</v>
      </c>
      <c r="R896">
        <v>0.80550860700000004</v>
      </c>
      <c r="S896">
        <v>1.297615626</v>
      </c>
      <c r="T896" s="11">
        <v>1597500</v>
      </c>
    </row>
    <row r="897" spans="1:20" x14ac:dyDescent="0.3">
      <c r="A897" t="str">
        <f>VLOOKUP(B897,Table14[#All],2,FALSE)</f>
        <v>EAST INDIA</v>
      </c>
      <c r="B897" t="s">
        <v>101</v>
      </c>
      <c r="C897" t="s">
        <v>1238</v>
      </c>
      <c r="D897" t="s">
        <v>1239</v>
      </c>
      <c r="E897">
        <v>1</v>
      </c>
      <c r="F897" t="s">
        <v>105</v>
      </c>
      <c r="G897" t="s">
        <v>2923</v>
      </c>
      <c r="H897" t="s">
        <v>23</v>
      </c>
      <c r="I897">
        <v>1</v>
      </c>
      <c r="J897">
        <v>64</v>
      </c>
      <c r="K897" t="s">
        <v>48</v>
      </c>
      <c r="L897" t="s">
        <v>52</v>
      </c>
      <c r="M897" s="13">
        <v>13216066</v>
      </c>
      <c r="N897" s="13">
        <v>0</v>
      </c>
      <c r="O897">
        <v>576499</v>
      </c>
      <c r="P897">
        <v>212</v>
      </c>
      <c r="Q897">
        <v>576711</v>
      </c>
      <c r="R897">
        <v>35.296050919999999</v>
      </c>
      <c r="S897">
        <v>47.166698840000002</v>
      </c>
      <c r="T897" s="11">
        <v>1633925</v>
      </c>
    </row>
    <row r="898" spans="1:20" x14ac:dyDescent="0.3">
      <c r="A898" t="str">
        <f>VLOOKUP(B898,Table14[#All],2,FALSE)</f>
        <v>EAST INDIA</v>
      </c>
      <c r="B898" t="s">
        <v>101</v>
      </c>
      <c r="C898" t="s">
        <v>1238</v>
      </c>
      <c r="D898" t="s">
        <v>1240</v>
      </c>
      <c r="E898">
        <v>0</v>
      </c>
      <c r="F898" t="s">
        <v>21</v>
      </c>
      <c r="G898" t="s">
        <v>22</v>
      </c>
      <c r="H898" t="s">
        <v>23</v>
      </c>
      <c r="I898">
        <v>0</v>
      </c>
      <c r="J898">
        <v>60</v>
      </c>
      <c r="K898" t="s">
        <v>48</v>
      </c>
      <c r="L898" t="s">
        <v>29</v>
      </c>
      <c r="M898" s="13">
        <v>5604890</v>
      </c>
      <c r="N898" s="13">
        <v>0</v>
      </c>
      <c r="O898">
        <v>472456</v>
      </c>
      <c r="P898">
        <v>560</v>
      </c>
      <c r="Q898">
        <v>473016</v>
      </c>
      <c r="R898">
        <v>28.94967639</v>
      </c>
      <c r="S898">
        <v>38.68593319</v>
      </c>
      <c r="T898" s="11">
        <v>1633925</v>
      </c>
    </row>
    <row r="899" spans="1:20" x14ac:dyDescent="0.3">
      <c r="A899" t="str">
        <f>VLOOKUP(B899,Table14[#All],2,FALSE)</f>
        <v>EAST INDIA</v>
      </c>
      <c r="B899" t="s">
        <v>101</v>
      </c>
      <c r="C899" t="s">
        <v>1238</v>
      </c>
      <c r="D899" t="s">
        <v>1241</v>
      </c>
      <c r="E899">
        <v>0</v>
      </c>
      <c r="F899" t="s">
        <v>87</v>
      </c>
      <c r="G899" t="s">
        <v>88</v>
      </c>
      <c r="H899" t="s">
        <v>23</v>
      </c>
      <c r="I899">
        <v>0</v>
      </c>
      <c r="J899">
        <v>44</v>
      </c>
      <c r="K899" t="s">
        <v>48</v>
      </c>
      <c r="L899" t="s">
        <v>79</v>
      </c>
      <c r="M899" s="13">
        <v>1945900</v>
      </c>
      <c r="N899" s="13">
        <v>0</v>
      </c>
      <c r="O899">
        <v>105421</v>
      </c>
      <c r="P899">
        <v>126</v>
      </c>
      <c r="Q899">
        <v>105547</v>
      </c>
      <c r="R899">
        <v>6.4597212229999998</v>
      </c>
      <c r="S899">
        <v>8.6322327160000007</v>
      </c>
      <c r="T899" s="11">
        <v>1633925</v>
      </c>
    </row>
    <row r="900" spans="1:20" x14ac:dyDescent="0.3">
      <c r="A900" t="str">
        <f>VLOOKUP(B900,Table14[#All],2,FALSE)</f>
        <v>EAST INDIA</v>
      </c>
      <c r="B900" t="s">
        <v>101</v>
      </c>
      <c r="C900" t="s">
        <v>1238</v>
      </c>
      <c r="D900" t="s">
        <v>1242</v>
      </c>
      <c r="E900">
        <v>0</v>
      </c>
      <c r="F900" t="s">
        <v>31</v>
      </c>
      <c r="G900" t="s">
        <v>32</v>
      </c>
      <c r="H900" t="s">
        <v>44</v>
      </c>
      <c r="I900">
        <v>0</v>
      </c>
      <c r="J900">
        <v>61</v>
      </c>
      <c r="K900" t="s">
        <v>48</v>
      </c>
      <c r="L900" t="s">
        <v>52</v>
      </c>
      <c r="M900" s="13">
        <v>4706143</v>
      </c>
      <c r="N900" s="13">
        <v>0</v>
      </c>
      <c r="O900">
        <v>32088</v>
      </c>
      <c r="P900">
        <v>19</v>
      </c>
      <c r="Q900">
        <v>32107</v>
      </c>
      <c r="R900">
        <v>1.965022874</v>
      </c>
      <c r="S900">
        <v>2.6258926909999998</v>
      </c>
      <c r="T900" s="11">
        <v>1633925</v>
      </c>
    </row>
    <row r="901" spans="1:20" x14ac:dyDescent="0.3">
      <c r="A901" t="str">
        <f>VLOOKUP(B901,Table14[#All],2,FALSE)</f>
        <v>SOUTH INDIA</v>
      </c>
      <c r="B901" t="s">
        <v>18</v>
      </c>
      <c r="C901" t="s">
        <v>1243</v>
      </c>
      <c r="D901" t="s">
        <v>1244</v>
      </c>
      <c r="E901">
        <v>1</v>
      </c>
      <c r="F901" t="s">
        <v>324</v>
      </c>
      <c r="G901" t="s">
        <v>325</v>
      </c>
      <c r="H901" t="s">
        <v>23</v>
      </c>
      <c r="I901">
        <v>5</v>
      </c>
      <c r="J901">
        <v>49</v>
      </c>
      <c r="K901" t="s">
        <v>48</v>
      </c>
      <c r="L901" t="s">
        <v>79</v>
      </c>
      <c r="M901" s="13">
        <v>179044376</v>
      </c>
      <c r="N901" s="13">
        <v>120500000</v>
      </c>
      <c r="O901">
        <v>517239</v>
      </c>
      <c r="P901">
        <v>232</v>
      </c>
      <c r="Q901">
        <v>517471</v>
      </c>
      <c r="R901">
        <v>26.42948092</v>
      </c>
      <c r="S901">
        <v>58.941432280000001</v>
      </c>
      <c r="T901" s="11">
        <v>1957931</v>
      </c>
    </row>
    <row r="902" spans="1:20" x14ac:dyDescent="0.3">
      <c r="A902" t="str">
        <f>VLOOKUP(B902,Table14[#All],2,FALSE)</f>
        <v>SOUTH INDIA</v>
      </c>
      <c r="B902" t="s">
        <v>18</v>
      </c>
      <c r="C902" t="s">
        <v>1243</v>
      </c>
      <c r="D902" t="s">
        <v>1245</v>
      </c>
      <c r="E902">
        <v>0</v>
      </c>
      <c r="F902" t="s">
        <v>21</v>
      </c>
      <c r="G902" t="s">
        <v>22</v>
      </c>
      <c r="H902" t="s">
        <v>23</v>
      </c>
      <c r="I902">
        <v>3</v>
      </c>
      <c r="J902">
        <v>67</v>
      </c>
      <c r="K902" t="s">
        <v>48</v>
      </c>
      <c r="L902" t="s">
        <v>79</v>
      </c>
      <c r="M902" s="13">
        <v>8626993</v>
      </c>
      <c r="N902" s="13">
        <v>4839</v>
      </c>
      <c r="O902">
        <v>235056</v>
      </c>
      <c r="P902">
        <v>229</v>
      </c>
      <c r="Q902">
        <v>235285</v>
      </c>
      <c r="R902">
        <v>12.01702205</v>
      </c>
      <c r="S902">
        <v>26.799636880000001</v>
      </c>
      <c r="T902" s="11">
        <v>1957931</v>
      </c>
    </row>
    <row r="903" spans="1:20" x14ac:dyDescent="0.3">
      <c r="A903" t="str">
        <f>VLOOKUP(B903,Table14[#All],2,FALSE)</f>
        <v>SOUTH INDIA</v>
      </c>
      <c r="B903" t="s">
        <v>18</v>
      </c>
      <c r="C903" t="s">
        <v>1243</v>
      </c>
      <c r="D903" t="s">
        <v>1246</v>
      </c>
      <c r="E903">
        <v>0</v>
      </c>
      <c r="F903" t="s">
        <v>27</v>
      </c>
      <c r="G903" t="s">
        <v>28</v>
      </c>
      <c r="H903" t="s">
        <v>23</v>
      </c>
      <c r="I903">
        <v>0</v>
      </c>
      <c r="J903">
        <v>46</v>
      </c>
      <c r="K903" t="s">
        <v>48</v>
      </c>
      <c r="L903" t="s">
        <v>79</v>
      </c>
      <c r="M903" s="13">
        <v>30700000</v>
      </c>
      <c r="N903" s="13">
        <v>10400000</v>
      </c>
      <c r="O903">
        <v>63180</v>
      </c>
      <c r="P903">
        <v>59</v>
      </c>
      <c r="Q903">
        <v>63239</v>
      </c>
      <c r="R903">
        <v>3.229889102</v>
      </c>
      <c r="S903">
        <v>7.2031036249999998</v>
      </c>
      <c r="T903" s="11">
        <v>1957931</v>
      </c>
    </row>
    <row r="904" spans="1:20" x14ac:dyDescent="0.3">
      <c r="A904" t="str">
        <f>VLOOKUP(B904,Table14[#All],2,FALSE)</f>
        <v>SOUTH INDIA</v>
      </c>
      <c r="B904" t="s">
        <v>18</v>
      </c>
      <c r="C904" t="s">
        <v>1243</v>
      </c>
      <c r="D904" t="s">
        <v>1247</v>
      </c>
      <c r="E904">
        <v>0</v>
      </c>
      <c r="F904" t="s">
        <v>31</v>
      </c>
      <c r="G904" t="s">
        <v>32</v>
      </c>
      <c r="H904" t="s">
        <v>23</v>
      </c>
      <c r="I904">
        <v>0</v>
      </c>
      <c r="J904">
        <v>46</v>
      </c>
      <c r="K904" t="s">
        <v>48</v>
      </c>
      <c r="L904" t="s">
        <v>25</v>
      </c>
      <c r="M904" s="13">
        <v>7470000</v>
      </c>
      <c r="N904" s="13">
        <v>0</v>
      </c>
      <c r="O904">
        <v>49873</v>
      </c>
      <c r="P904">
        <v>71</v>
      </c>
      <c r="Q904">
        <v>49944</v>
      </c>
      <c r="R904">
        <v>2.5508559800000001</v>
      </c>
      <c r="S904">
        <v>5.6887649629999997</v>
      </c>
      <c r="T904" s="11">
        <v>1957931</v>
      </c>
    </row>
    <row r="905" spans="1:20" x14ac:dyDescent="0.3">
      <c r="A905" t="str">
        <f>VLOOKUP(B905,Table14[#All],2,FALSE)</f>
        <v>SOUTH INDIA</v>
      </c>
      <c r="B905" t="s">
        <v>84</v>
      </c>
      <c r="C905" t="s">
        <v>1248</v>
      </c>
      <c r="D905" t="s">
        <v>1249</v>
      </c>
      <c r="E905">
        <v>1</v>
      </c>
      <c r="F905" t="s">
        <v>31</v>
      </c>
      <c r="G905" t="s">
        <v>32</v>
      </c>
      <c r="H905" t="s">
        <v>23</v>
      </c>
      <c r="I905">
        <v>204</v>
      </c>
      <c r="J905">
        <v>37</v>
      </c>
      <c r="K905" t="s">
        <v>48</v>
      </c>
      <c r="L905" t="s">
        <v>29</v>
      </c>
      <c r="M905" s="13">
        <v>13395011</v>
      </c>
      <c r="N905" s="13">
        <v>10000000</v>
      </c>
      <c r="O905">
        <v>497697</v>
      </c>
      <c r="P905">
        <v>796</v>
      </c>
      <c r="Q905">
        <v>498493</v>
      </c>
      <c r="R905">
        <v>41.396506039999998</v>
      </c>
      <c r="S905">
        <v>54.210007189999999</v>
      </c>
      <c r="T905" s="11">
        <v>1204191</v>
      </c>
    </row>
    <row r="906" spans="1:20" x14ac:dyDescent="0.3">
      <c r="A906" t="str">
        <f>VLOOKUP(B906,Table14[#All],2,FALSE)</f>
        <v>SOUTH INDIA</v>
      </c>
      <c r="B906" t="s">
        <v>84</v>
      </c>
      <c r="C906" t="s">
        <v>1248</v>
      </c>
      <c r="D906" t="s">
        <v>1250</v>
      </c>
      <c r="E906">
        <v>0</v>
      </c>
      <c r="F906" t="s">
        <v>155</v>
      </c>
      <c r="G906" t="s">
        <v>243</v>
      </c>
      <c r="H906" t="s">
        <v>23</v>
      </c>
      <c r="I906">
        <v>9</v>
      </c>
      <c r="J906">
        <v>49</v>
      </c>
      <c r="K906" t="s">
        <v>48</v>
      </c>
      <c r="L906" t="s">
        <v>29</v>
      </c>
      <c r="M906" s="13">
        <v>16306010</v>
      </c>
      <c r="N906" s="13">
        <v>3169941</v>
      </c>
      <c r="O906">
        <v>326701</v>
      </c>
      <c r="P906">
        <v>739</v>
      </c>
      <c r="Q906">
        <v>327440</v>
      </c>
      <c r="R906">
        <v>27.191699660000001</v>
      </c>
      <c r="S906">
        <v>35.608373139999998</v>
      </c>
      <c r="T906" s="11">
        <v>1204191</v>
      </c>
    </row>
    <row r="907" spans="1:20" x14ac:dyDescent="0.3">
      <c r="A907" t="str">
        <f>VLOOKUP(B907,Table14[#All],2,FALSE)</f>
        <v>SOUTH INDIA</v>
      </c>
      <c r="B907" t="s">
        <v>84</v>
      </c>
      <c r="C907" t="s">
        <v>1248</v>
      </c>
      <c r="D907" t="s">
        <v>1251</v>
      </c>
      <c r="E907">
        <v>0</v>
      </c>
      <c r="F907" t="s">
        <v>95</v>
      </c>
      <c r="G907" t="s">
        <v>96</v>
      </c>
      <c r="H907" t="s">
        <v>23</v>
      </c>
      <c r="I907">
        <v>0</v>
      </c>
      <c r="J907">
        <v>49</v>
      </c>
      <c r="K907" t="s">
        <v>48</v>
      </c>
      <c r="L907" t="s">
        <v>52</v>
      </c>
      <c r="M907" s="13">
        <v>16347063</v>
      </c>
      <c r="N907" s="13">
        <v>1789000</v>
      </c>
      <c r="O907">
        <v>78504</v>
      </c>
      <c r="P907">
        <v>144</v>
      </c>
      <c r="Q907">
        <v>78648</v>
      </c>
      <c r="R907">
        <v>6.5311898199999998</v>
      </c>
      <c r="S907">
        <v>8.5527954160000004</v>
      </c>
      <c r="T907" s="11">
        <v>1204191</v>
      </c>
    </row>
    <row r="908" spans="1:20" x14ac:dyDescent="0.3">
      <c r="A908" t="str">
        <f>VLOOKUP(B908,Table14[#All],2,FALSE)</f>
        <v>CENTRAL INDIA</v>
      </c>
      <c r="B908" t="s">
        <v>383</v>
      </c>
      <c r="C908" t="s">
        <v>1252</v>
      </c>
      <c r="D908" t="s">
        <v>1253</v>
      </c>
      <c r="E908">
        <v>1</v>
      </c>
      <c r="F908" t="s">
        <v>21</v>
      </c>
      <c r="G908" t="s">
        <v>22</v>
      </c>
      <c r="H908" t="s">
        <v>23</v>
      </c>
      <c r="I908">
        <v>2</v>
      </c>
      <c r="J908">
        <v>57</v>
      </c>
      <c r="K908" t="s">
        <v>48</v>
      </c>
      <c r="L908" t="s">
        <v>79</v>
      </c>
      <c r="M908" s="13">
        <v>59038508</v>
      </c>
      <c r="N908" s="13">
        <v>2106382</v>
      </c>
      <c r="O908">
        <v>1066824</v>
      </c>
      <c r="P908">
        <v>1745</v>
      </c>
      <c r="Q908">
        <v>1068569</v>
      </c>
      <c r="R908">
        <v>45.459801409999997</v>
      </c>
      <c r="S908">
        <v>65.572672960000006</v>
      </c>
      <c r="T908" s="11">
        <v>2350580</v>
      </c>
    </row>
    <row r="909" spans="1:20" x14ac:dyDescent="0.3">
      <c r="A909" t="str">
        <f>VLOOKUP(B909,Table14[#All],2,FALSE)</f>
        <v>CENTRAL INDIA</v>
      </c>
      <c r="B909" t="s">
        <v>383</v>
      </c>
      <c r="C909" t="s">
        <v>1252</v>
      </c>
      <c r="D909" t="s">
        <v>1254</v>
      </c>
      <c r="E909">
        <v>0</v>
      </c>
      <c r="F909" t="s">
        <v>31</v>
      </c>
      <c r="G909" t="s">
        <v>32</v>
      </c>
      <c r="H909" t="s">
        <v>23</v>
      </c>
      <c r="I909">
        <v>4</v>
      </c>
      <c r="J909">
        <v>58</v>
      </c>
      <c r="K909" t="s">
        <v>48</v>
      </c>
      <c r="L909" t="s">
        <v>52</v>
      </c>
      <c r="M909" s="13">
        <v>251892330</v>
      </c>
      <c r="N909" s="13">
        <v>51105911</v>
      </c>
      <c r="O909">
        <v>520268</v>
      </c>
      <c r="P909">
        <v>547</v>
      </c>
      <c r="Q909">
        <v>520815</v>
      </c>
      <c r="R909">
        <v>22.15687192</v>
      </c>
      <c r="S909">
        <v>31.959781419999999</v>
      </c>
      <c r="T909" s="11">
        <v>2350580</v>
      </c>
    </row>
    <row r="910" spans="1:20" x14ac:dyDescent="0.3">
      <c r="A910" t="str">
        <f>VLOOKUP(B910,Table14[#All],2,FALSE)</f>
        <v>NORTH EAST INDIA</v>
      </c>
      <c r="B910" t="s">
        <v>1255</v>
      </c>
      <c r="C910" t="s">
        <v>1256</v>
      </c>
      <c r="D910" t="s">
        <v>1257</v>
      </c>
      <c r="E910">
        <v>1</v>
      </c>
      <c r="F910" t="s">
        <v>21</v>
      </c>
      <c r="G910" t="s">
        <v>22</v>
      </c>
      <c r="H910" t="s">
        <v>23</v>
      </c>
      <c r="I910">
        <v>0</v>
      </c>
      <c r="J910">
        <v>67</v>
      </c>
      <c r="K910" t="s">
        <v>48</v>
      </c>
      <c r="L910" t="s">
        <v>39</v>
      </c>
      <c r="M910" s="13">
        <v>19616174</v>
      </c>
      <c r="N910" s="13">
        <v>0</v>
      </c>
      <c r="O910">
        <v>261802</v>
      </c>
      <c r="P910">
        <v>1830</v>
      </c>
      <c r="Q910">
        <v>263632</v>
      </c>
      <c r="R910">
        <v>28.121826540000001</v>
      </c>
      <c r="S910">
        <v>34.667620479999997</v>
      </c>
      <c r="T910" s="11">
        <v>937464</v>
      </c>
    </row>
    <row r="911" spans="1:20" x14ac:dyDescent="0.3">
      <c r="A911" t="str">
        <f>VLOOKUP(B911,Table14[#All],2,FALSE)</f>
        <v>NORTH EAST INDIA</v>
      </c>
      <c r="B911" t="s">
        <v>1255</v>
      </c>
      <c r="C911" t="s">
        <v>1256</v>
      </c>
      <c r="D911" t="s">
        <v>1258</v>
      </c>
      <c r="E911">
        <v>0</v>
      </c>
      <c r="F911" t="s">
        <v>31</v>
      </c>
      <c r="G911" t="s">
        <v>32</v>
      </c>
      <c r="H911" t="s">
        <v>23</v>
      </c>
      <c r="I911">
        <v>1</v>
      </c>
      <c r="J911">
        <v>59</v>
      </c>
      <c r="K911" t="s">
        <v>48</v>
      </c>
      <c r="L911" t="s">
        <v>29</v>
      </c>
      <c r="M911" s="13">
        <v>17867003</v>
      </c>
      <c r="N911" s="13">
        <v>1401257</v>
      </c>
      <c r="O911">
        <v>244972</v>
      </c>
      <c r="P911">
        <v>905</v>
      </c>
      <c r="Q911">
        <v>245877</v>
      </c>
      <c r="R911">
        <v>26.227887150000001</v>
      </c>
      <c r="S911">
        <v>32.332837140000002</v>
      </c>
      <c r="T911" s="11">
        <v>937464</v>
      </c>
    </row>
    <row r="912" spans="1:20" x14ac:dyDescent="0.3">
      <c r="A912" t="str">
        <f>VLOOKUP(B912,Table14[#All],2,FALSE)</f>
        <v>NORTH EAST INDIA</v>
      </c>
      <c r="B912" t="s">
        <v>1255</v>
      </c>
      <c r="C912" t="s">
        <v>1256</v>
      </c>
      <c r="D912" t="s">
        <v>1259</v>
      </c>
      <c r="E912">
        <v>0</v>
      </c>
      <c r="F912" t="s">
        <v>87</v>
      </c>
      <c r="G912" t="s">
        <v>2924</v>
      </c>
      <c r="H912" t="s">
        <v>23</v>
      </c>
      <c r="I912">
        <v>0</v>
      </c>
      <c r="J912">
        <v>69</v>
      </c>
      <c r="K912" t="s">
        <v>48</v>
      </c>
      <c r="L912" t="s">
        <v>79</v>
      </c>
      <c r="M912" s="13">
        <v>3558822</v>
      </c>
      <c r="N912" s="13">
        <v>5589692</v>
      </c>
      <c r="O912">
        <v>133093</v>
      </c>
      <c r="P912">
        <v>720</v>
      </c>
      <c r="Q912">
        <v>133813</v>
      </c>
      <c r="R912">
        <v>14.27393479</v>
      </c>
      <c r="S912">
        <v>17.596415830000002</v>
      </c>
      <c r="T912" s="11">
        <v>937464</v>
      </c>
    </row>
    <row r="913" spans="1:20" x14ac:dyDescent="0.3">
      <c r="A913" t="str">
        <f>VLOOKUP(B913,Table14[#All],2,FALSE)</f>
        <v>NORTH EAST INDIA</v>
      </c>
      <c r="B913" t="s">
        <v>1255</v>
      </c>
      <c r="C913" t="s">
        <v>1256</v>
      </c>
      <c r="D913" t="s">
        <v>1260</v>
      </c>
      <c r="E913">
        <v>0</v>
      </c>
      <c r="F913" t="s">
        <v>155</v>
      </c>
      <c r="G913" t="s">
        <v>564</v>
      </c>
      <c r="H913" t="s">
        <v>23</v>
      </c>
      <c r="I913">
        <v>0</v>
      </c>
      <c r="J913">
        <v>40</v>
      </c>
      <c r="K913" t="s">
        <v>48</v>
      </c>
      <c r="L913" t="s">
        <v>61</v>
      </c>
      <c r="M913" s="13">
        <v>3002505</v>
      </c>
      <c r="N913" s="13">
        <v>630405</v>
      </c>
      <c r="O913">
        <v>80566</v>
      </c>
      <c r="P913">
        <v>1068</v>
      </c>
      <c r="Q913">
        <v>81634</v>
      </c>
      <c r="R913">
        <v>8.7079610519999999</v>
      </c>
      <c r="S913">
        <v>10.73487486</v>
      </c>
      <c r="T913" s="11">
        <v>937464</v>
      </c>
    </row>
    <row r="914" spans="1:20" x14ac:dyDescent="0.3">
      <c r="A914" t="str">
        <f>VLOOKUP(B914,Table14[#All],2,FALSE)</f>
        <v>NORTH EAST INDIA</v>
      </c>
      <c r="B914" t="s">
        <v>1255</v>
      </c>
      <c r="C914" t="s">
        <v>1256</v>
      </c>
      <c r="D914" t="s">
        <v>1261</v>
      </c>
      <c r="E914">
        <v>0</v>
      </c>
      <c r="F914" t="s">
        <v>1262</v>
      </c>
      <c r="G914" t="s">
        <v>149</v>
      </c>
      <c r="H914" t="s">
        <v>23</v>
      </c>
      <c r="I914">
        <v>0</v>
      </c>
      <c r="J914">
        <v>59</v>
      </c>
      <c r="K914" t="s">
        <v>48</v>
      </c>
      <c r="L914" t="s">
        <v>79</v>
      </c>
      <c r="M914" s="13">
        <v>5266941</v>
      </c>
      <c r="N914" s="13">
        <v>2963600</v>
      </c>
      <c r="O914">
        <v>24938</v>
      </c>
      <c r="P914">
        <v>72</v>
      </c>
      <c r="Q914">
        <v>25010</v>
      </c>
      <c r="R914">
        <v>2.6678357780000002</v>
      </c>
      <c r="S914">
        <v>3.2888161839999999</v>
      </c>
      <c r="T914" s="11">
        <v>937464</v>
      </c>
    </row>
    <row r="915" spans="1:20" x14ac:dyDescent="0.3">
      <c r="A915" t="str">
        <f>VLOOKUP(B915,Table14[#All],2,FALSE)</f>
        <v>CENTRAL INDIA</v>
      </c>
      <c r="B915" t="s">
        <v>383</v>
      </c>
      <c r="C915" t="s">
        <v>1263</v>
      </c>
      <c r="D915" t="s">
        <v>1264</v>
      </c>
      <c r="E915">
        <v>1</v>
      </c>
      <c r="F915" t="s">
        <v>21</v>
      </c>
      <c r="G915" t="s">
        <v>22</v>
      </c>
      <c r="H915" t="s">
        <v>23</v>
      </c>
      <c r="I915">
        <v>1</v>
      </c>
      <c r="J915">
        <v>56</v>
      </c>
      <c r="K915" t="s">
        <v>48</v>
      </c>
      <c r="L915" t="s">
        <v>52</v>
      </c>
      <c r="M915" s="13">
        <v>43134351</v>
      </c>
      <c r="N915" s="13">
        <v>1387000</v>
      </c>
      <c r="O915">
        <v>825674</v>
      </c>
      <c r="P915">
        <v>780</v>
      </c>
      <c r="Q915">
        <v>826454</v>
      </c>
      <c r="R915">
        <v>45.412230280000003</v>
      </c>
      <c r="S915">
        <v>65.380915459999997</v>
      </c>
      <c r="T915" s="11">
        <v>1819893</v>
      </c>
    </row>
    <row r="916" spans="1:20" x14ac:dyDescent="0.3">
      <c r="A916" t="str">
        <f>VLOOKUP(B916,Table14[#All],2,FALSE)</f>
        <v>CENTRAL INDIA</v>
      </c>
      <c r="B916" t="s">
        <v>383</v>
      </c>
      <c r="C916" t="s">
        <v>1263</v>
      </c>
      <c r="D916" t="s">
        <v>1265</v>
      </c>
      <c r="E916">
        <v>0</v>
      </c>
      <c r="F916" t="s">
        <v>31</v>
      </c>
      <c r="G916" t="s">
        <v>32</v>
      </c>
      <c r="H916" t="s">
        <v>23</v>
      </c>
      <c r="I916">
        <v>0</v>
      </c>
      <c r="J916">
        <v>63</v>
      </c>
      <c r="K916" t="s">
        <v>48</v>
      </c>
      <c r="L916" t="s">
        <v>79</v>
      </c>
      <c r="M916" s="13">
        <v>669118888</v>
      </c>
      <c r="N916" s="13">
        <v>11015354</v>
      </c>
      <c r="O916">
        <v>371562</v>
      </c>
      <c r="P916">
        <v>148</v>
      </c>
      <c r="Q916">
        <v>371710</v>
      </c>
      <c r="R916">
        <v>20.42482717</v>
      </c>
      <c r="S916">
        <v>29.40604085</v>
      </c>
      <c r="T916" s="11">
        <v>1819893</v>
      </c>
    </row>
    <row r="917" spans="1:20" x14ac:dyDescent="0.3">
      <c r="A917" t="str">
        <f>VLOOKUP(B917,Table14[#All],2,FALSE)</f>
        <v>CENTRAL INDIA</v>
      </c>
      <c r="B917" t="s">
        <v>383</v>
      </c>
      <c r="C917" t="s">
        <v>1263</v>
      </c>
      <c r="D917" t="s">
        <v>1266</v>
      </c>
      <c r="E917">
        <v>0</v>
      </c>
      <c r="F917" t="s">
        <v>41</v>
      </c>
      <c r="G917" t="s">
        <v>42</v>
      </c>
      <c r="H917" t="s">
        <v>23</v>
      </c>
      <c r="I917">
        <v>0</v>
      </c>
      <c r="J917">
        <v>78</v>
      </c>
      <c r="K917" t="s">
        <v>38</v>
      </c>
      <c r="L917" t="s">
        <v>29</v>
      </c>
      <c r="M917" s="13">
        <v>520000</v>
      </c>
      <c r="N917" s="13">
        <v>0</v>
      </c>
      <c r="O917">
        <v>12856</v>
      </c>
      <c r="P917">
        <v>17</v>
      </c>
      <c r="Q917">
        <v>12873</v>
      </c>
      <c r="R917">
        <v>0.70734927800000003</v>
      </c>
      <c r="S917">
        <v>1.018385203</v>
      </c>
      <c r="T917" s="11">
        <v>1819893</v>
      </c>
    </row>
    <row r="918" spans="1:20" x14ac:dyDescent="0.3">
      <c r="A918" t="str">
        <f>VLOOKUP(B918,Table14[#All],2,FALSE)</f>
        <v>EAST INDIA</v>
      </c>
      <c r="B918" t="s">
        <v>101</v>
      </c>
      <c r="C918" t="s">
        <v>1267</v>
      </c>
      <c r="D918" t="s">
        <v>1268</v>
      </c>
      <c r="E918">
        <v>1</v>
      </c>
      <c r="F918" t="s">
        <v>105</v>
      </c>
      <c r="G918" t="s">
        <v>2923</v>
      </c>
      <c r="H918" t="s">
        <v>44</v>
      </c>
      <c r="I918">
        <v>0</v>
      </c>
      <c r="J918">
        <v>30</v>
      </c>
      <c r="K918" t="s">
        <v>48</v>
      </c>
      <c r="L918" t="s">
        <v>52</v>
      </c>
      <c r="M918" s="13">
        <v>24398786</v>
      </c>
      <c r="N918" s="13">
        <v>1900788</v>
      </c>
      <c r="O918">
        <v>687773</v>
      </c>
      <c r="P918">
        <v>699</v>
      </c>
      <c r="Q918">
        <v>688472</v>
      </c>
      <c r="R918">
        <v>37.89357115</v>
      </c>
      <c r="S918">
        <v>47.900935310000001</v>
      </c>
      <c r="T918" s="11">
        <v>1816857</v>
      </c>
    </row>
    <row r="919" spans="1:20" x14ac:dyDescent="0.3">
      <c r="A919" t="str">
        <f>VLOOKUP(B919,Table14[#All],2,FALSE)</f>
        <v>EAST INDIA</v>
      </c>
      <c r="B919" t="s">
        <v>101</v>
      </c>
      <c r="C919" t="s">
        <v>1267</v>
      </c>
      <c r="D919" t="s">
        <v>1269</v>
      </c>
      <c r="E919">
        <v>0</v>
      </c>
      <c r="F919" t="s">
        <v>21</v>
      </c>
      <c r="G919" t="s">
        <v>22</v>
      </c>
      <c r="H919" t="s">
        <v>23</v>
      </c>
      <c r="I919">
        <v>0</v>
      </c>
      <c r="J919">
        <v>37</v>
      </c>
      <c r="K919" t="s">
        <v>48</v>
      </c>
      <c r="L919" t="s">
        <v>39</v>
      </c>
      <c r="M919" s="13">
        <v>13431986</v>
      </c>
      <c r="N919" s="13">
        <v>0</v>
      </c>
      <c r="O919">
        <v>392610</v>
      </c>
      <c r="P919">
        <v>623</v>
      </c>
      <c r="Q919">
        <v>393233</v>
      </c>
      <c r="R919">
        <v>21.643585600000002</v>
      </c>
      <c r="S919">
        <v>27.359469220000001</v>
      </c>
      <c r="T919" s="11">
        <v>1816857</v>
      </c>
    </row>
    <row r="920" spans="1:20" x14ac:dyDescent="0.3">
      <c r="A920" t="str">
        <f>VLOOKUP(B920,Table14[#All],2,FALSE)</f>
        <v>EAST INDIA</v>
      </c>
      <c r="B920" t="s">
        <v>101</v>
      </c>
      <c r="C920" t="s">
        <v>1267</v>
      </c>
      <c r="D920" t="s">
        <v>1270</v>
      </c>
      <c r="E920">
        <v>0</v>
      </c>
      <c r="F920" t="s">
        <v>87</v>
      </c>
      <c r="G920" t="s">
        <v>88</v>
      </c>
      <c r="H920" t="s">
        <v>23</v>
      </c>
      <c r="I920">
        <v>0</v>
      </c>
      <c r="J920">
        <v>68</v>
      </c>
      <c r="K920" t="s">
        <v>48</v>
      </c>
      <c r="L920" t="s">
        <v>79</v>
      </c>
      <c r="M920" s="13">
        <v>120034163</v>
      </c>
      <c r="N920" s="13">
        <v>24358926</v>
      </c>
      <c r="O920">
        <v>301560</v>
      </c>
      <c r="P920">
        <v>704</v>
      </c>
      <c r="Q920">
        <v>302264</v>
      </c>
      <c r="R920">
        <v>16.636642290000001</v>
      </c>
      <c r="S920">
        <v>21.030235520000002</v>
      </c>
      <c r="T920" s="11">
        <v>1816857</v>
      </c>
    </row>
    <row r="921" spans="1:20" x14ac:dyDescent="0.3">
      <c r="A921" t="str">
        <f>VLOOKUP(B921,Table14[#All],2,FALSE)</f>
        <v>EAST INDIA</v>
      </c>
      <c r="B921" t="s">
        <v>101</v>
      </c>
      <c r="C921" t="s">
        <v>1267</v>
      </c>
      <c r="D921" t="s">
        <v>33</v>
      </c>
      <c r="E921">
        <v>0</v>
      </c>
      <c r="F921" t="s">
        <v>33</v>
      </c>
      <c r="G921" t="s">
        <v>2885</v>
      </c>
      <c r="H921" t="s">
        <v>34</v>
      </c>
      <c r="K921" t="s">
        <v>34</v>
      </c>
      <c r="L921" t="s">
        <v>34</v>
      </c>
      <c r="M921" s="13"/>
      <c r="N921" s="13"/>
      <c r="O921">
        <v>15516</v>
      </c>
      <c r="P921">
        <v>25</v>
      </c>
      <c r="Q921">
        <v>15541</v>
      </c>
      <c r="R921">
        <v>0.85537827099999997</v>
      </c>
      <c r="S921">
        <v>1.081276269</v>
      </c>
      <c r="T921" s="11">
        <v>1816857</v>
      </c>
    </row>
    <row r="922" spans="1:20" x14ac:dyDescent="0.3">
      <c r="A922" t="str">
        <f>VLOOKUP(B922,Table14[#All],2,FALSE)</f>
        <v>EAST INDIA</v>
      </c>
      <c r="B922" t="s">
        <v>309</v>
      </c>
      <c r="C922" t="s">
        <v>1271</v>
      </c>
      <c r="D922" t="s">
        <v>1272</v>
      </c>
      <c r="E922">
        <v>1</v>
      </c>
      <c r="F922" t="s">
        <v>312</v>
      </c>
      <c r="G922" t="s">
        <v>313</v>
      </c>
      <c r="H922" t="s">
        <v>44</v>
      </c>
      <c r="I922">
        <v>0</v>
      </c>
      <c r="J922">
        <v>54</v>
      </c>
      <c r="K922" t="s">
        <v>38</v>
      </c>
      <c r="L922" t="s">
        <v>79</v>
      </c>
      <c r="M922" s="13">
        <v>40023972</v>
      </c>
      <c r="N922" s="13">
        <v>1433305</v>
      </c>
      <c r="O922">
        <v>618955</v>
      </c>
      <c r="P922">
        <v>1030</v>
      </c>
      <c r="Q922">
        <v>619985</v>
      </c>
      <c r="R922">
        <v>37.72127562</v>
      </c>
      <c r="S922">
        <v>50.412375070000003</v>
      </c>
      <c r="T922" s="11">
        <v>1643595</v>
      </c>
    </row>
    <row r="923" spans="1:20" x14ac:dyDescent="0.3">
      <c r="A923" t="str">
        <f>VLOOKUP(B923,Table14[#All],2,FALSE)</f>
        <v>EAST INDIA</v>
      </c>
      <c r="B923" t="s">
        <v>309</v>
      </c>
      <c r="C923" t="s">
        <v>1271</v>
      </c>
      <c r="D923" t="s">
        <v>1273</v>
      </c>
      <c r="E923">
        <v>0</v>
      </c>
      <c r="F923" t="s">
        <v>21</v>
      </c>
      <c r="G923" t="s">
        <v>22</v>
      </c>
      <c r="H923" t="s">
        <v>23</v>
      </c>
      <c r="I923">
        <v>0</v>
      </c>
      <c r="J923">
        <v>55</v>
      </c>
      <c r="K923" t="s">
        <v>38</v>
      </c>
      <c r="L923" t="s">
        <v>29</v>
      </c>
      <c r="M923" s="13">
        <v>5405384</v>
      </c>
      <c r="N923" s="13">
        <v>550000</v>
      </c>
      <c r="O923">
        <v>346398</v>
      </c>
      <c r="P923">
        <v>1932</v>
      </c>
      <c r="Q923">
        <v>348330</v>
      </c>
      <c r="R923">
        <v>21.19317715</v>
      </c>
      <c r="S923">
        <v>28.323495909999998</v>
      </c>
      <c r="T923" s="11">
        <v>1643595</v>
      </c>
    </row>
    <row r="924" spans="1:20" x14ac:dyDescent="0.3">
      <c r="A924" t="str">
        <f>VLOOKUP(B924,Table14[#All],2,FALSE)</f>
        <v>EAST INDIA</v>
      </c>
      <c r="B924" t="s">
        <v>309</v>
      </c>
      <c r="C924" t="s">
        <v>1271</v>
      </c>
      <c r="D924" t="s">
        <v>1274</v>
      </c>
      <c r="E924">
        <v>0</v>
      </c>
      <c r="F924" t="s">
        <v>31</v>
      </c>
      <c r="G924" t="s">
        <v>32</v>
      </c>
      <c r="H924" t="s">
        <v>44</v>
      </c>
      <c r="I924">
        <v>0</v>
      </c>
      <c r="J924">
        <v>56</v>
      </c>
      <c r="K924" t="s">
        <v>38</v>
      </c>
      <c r="L924" t="s">
        <v>29</v>
      </c>
      <c r="M924" s="13">
        <v>2889737</v>
      </c>
      <c r="N924" s="13">
        <v>275000</v>
      </c>
      <c r="O924">
        <v>239114</v>
      </c>
      <c r="P924">
        <v>570</v>
      </c>
      <c r="Q924">
        <v>239684</v>
      </c>
      <c r="R924">
        <v>14.58291124</v>
      </c>
      <c r="S924">
        <v>19.489245239999999</v>
      </c>
      <c r="T924" s="11">
        <v>1643595</v>
      </c>
    </row>
    <row r="925" spans="1:20" x14ac:dyDescent="0.3">
      <c r="A925" t="str">
        <f>VLOOKUP(B925,Table14[#All],2,FALSE)</f>
        <v>EAST INDIA</v>
      </c>
      <c r="B925" t="s">
        <v>257</v>
      </c>
      <c r="C925" t="s">
        <v>1275</v>
      </c>
      <c r="D925" t="s">
        <v>1276</v>
      </c>
      <c r="E925">
        <v>1</v>
      </c>
      <c r="F925" t="s">
        <v>439</v>
      </c>
      <c r="G925" t="s">
        <v>440</v>
      </c>
      <c r="H925" t="s">
        <v>23</v>
      </c>
      <c r="I925">
        <v>3</v>
      </c>
      <c r="J925">
        <v>68</v>
      </c>
      <c r="K925" t="s">
        <v>48</v>
      </c>
      <c r="L925" t="s">
        <v>61</v>
      </c>
      <c r="M925" s="13">
        <v>139271693</v>
      </c>
      <c r="N925" s="13">
        <v>0</v>
      </c>
      <c r="O925">
        <v>333191</v>
      </c>
      <c r="P925">
        <v>2393</v>
      </c>
      <c r="Q925">
        <v>335584</v>
      </c>
      <c r="R925">
        <v>21.126453770000001</v>
      </c>
      <c r="S925">
        <v>40.813735280000003</v>
      </c>
      <c r="T925" s="11">
        <v>1588454</v>
      </c>
    </row>
    <row r="926" spans="1:20" x14ac:dyDescent="0.3">
      <c r="A926" t="str">
        <f>VLOOKUP(B926,Table14[#All],2,FALSE)</f>
        <v>EAST INDIA</v>
      </c>
      <c r="B926" t="s">
        <v>257</v>
      </c>
      <c r="C926" t="s">
        <v>1275</v>
      </c>
      <c r="D926" t="s">
        <v>1277</v>
      </c>
      <c r="E926">
        <v>0</v>
      </c>
      <c r="F926" t="s">
        <v>261</v>
      </c>
      <c r="G926" t="s">
        <v>262</v>
      </c>
      <c r="H926" t="s">
        <v>23</v>
      </c>
      <c r="I926">
        <v>8</v>
      </c>
      <c r="J926">
        <v>60</v>
      </c>
      <c r="K926" t="s">
        <v>48</v>
      </c>
      <c r="L926" t="s">
        <v>29</v>
      </c>
      <c r="M926" s="13">
        <v>87352346</v>
      </c>
      <c r="N926" s="13">
        <v>3063057</v>
      </c>
      <c r="O926">
        <v>332116</v>
      </c>
      <c r="P926">
        <v>1717</v>
      </c>
      <c r="Q926">
        <v>333833</v>
      </c>
      <c r="R926">
        <v>21.016220799999999</v>
      </c>
      <c r="S926">
        <v>40.600778609999999</v>
      </c>
      <c r="T926" s="11">
        <v>1588454</v>
      </c>
    </row>
    <row r="927" spans="1:20" x14ac:dyDescent="0.3">
      <c r="A927" t="str">
        <f>VLOOKUP(B927,Table14[#All],2,FALSE)</f>
        <v>EAST INDIA</v>
      </c>
      <c r="B927" t="s">
        <v>257</v>
      </c>
      <c r="C927" t="s">
        <v>1275</v>
      </c>
      <c r="D927" t="s">
        <v>1278</v>
      </c>
      <c r="E927">
        <v>0</v>
      </c>
      <c r="F927" t="s">
        <v>1279</v>
      </c>
      <c r="G927" t="s">
        <v>754</v>
      </c>
      <c r="H927" t="s">
        <v>23</v>
      </c>
      <c r="I927">
        <v>3</v>
      </c>
      <c r="J927">
        <v>60</v>
      </c>
      <c r="K927" t="s">
        <v>48</v>
      </c>
      <c r="L927" t="s">
        <v>39</v>
      </c>
      <c r="M927" s="13">
        <v>69473960</v>
      </c>
      <c r="N927" s="13">
        <v>1115692</v>
      </c>
      <c r="O927">
        <v>34088</v>
      </c>
      <c r="P927">
        <v>470</v>
      </c>
      <c r="Q927">
        <v>34558</v>
      </c>
      <c r="R927">
        <v>2.1755744890000002</v>
      </c>
      <c r="S927">
        <v>4.202944907</v>
      </c>
      <c r="T927" s="11">
        <v>1588454</v>
      </c>
    </row>
    <row r="928" spans="1:20" x14ac:dyDescent="0.3">
      <c r="A928" t="str">
        <f>VLOOKUP(B928,Table14[#All],2,FALSE)</f>
        <v>EAST INDIA</v>
      </c>
      <c r="B928" t="s">
        <v>257</v>
      </c>
      <c r="C928" t="s">
        <v>1275</v>
      </c>
      <c r="D928" t="s">
        <v>33</v>
      </c>
      <c r="E928">
        <v>0</v>
      </c>
      <c r="F928" t="s">
        <v>33</v>
      </c>
      <c r="G928" t="s">
        <v>2885</v>
      </c>
      <c r="H928" t="s">
        <v>34</v>
      </c>
      <c r="K928" t="s">
        <v>34</v>
      </c>
      <c r="L928" t="s">
        <v>34</v>
      </c>
      <c r="M928" s="13"/>
      <c r="N928" s="13"/>
      <c r="O928">
        <v>27574</v>
      </c>
      <c r="P928">
        <v>109</v>
      </c>
      <c r="Q928">
        <v>27683</v>
      </c>
      <c r="R928">
        <v>1.742763719</v>
      </c>
      <c r="S928">
        <v>3.366807219</v>
      </c>
      <c r="T928" s="11">
        <v>1588454</v>
      </c>
    </row>
    <row r="929" spans="1:20" x14ac:dyDescent="0.3">
      <c r="A929" t="str">
        <f>VLOOKUP(B929,Table14[#All],2,FALSE)</f>
        <v>EAST INDIA</v>
      </c>
      <c r="B929" t="s">
        <v>257</v>
      </c>
      <c r="C929" t="s">
        <v>1275</v>
      </c>
      <c r="D929" t="s">
        <v>1280</v>
      </c>
      <c r="E929">
        <v>0</v>
      </c>
      <c r="F929" t="s">
        <v>266</v>
      </c>
      <c r="G929" t="s">
        <v>267</v>
      </c>
      <c r="H929" t="s">
        <v>44</v>
      </c>
      <c r="I929">
        <v>5</v>
      </c>
      <c r="J929">
        <v>54</v>
      </c>
      <c r="K929" t="s">
        <v>48</v>
      </c>
      <c r="L929" t="s">
        <v>167</v>
      </c>
      <c r="M929" s="13">
        <v>415800</v>
      </c>
      <c r="N929" s="13">
        <v>0</v>
      </c>
      <c r="O929">
        <v>26285</v>
      </c>
      <c r="P929">
        <v>40</v>
      </c>
      <c r="Q929">
        <v>26325</v>
      </c>
      <c r="R929">
        <v>1.6572717880000001</v>
      </c>
      <c r="S929">
        <v>3.2016472220000001</v>
      </c>
      <c r="T929" s="11">
        <v>1588454</v>
      </c>
    </row>
    <row r="930" spans="1:20" x14ac:dyDescent="0.3">
      <c r="A930" t="str">
        <f>VLOOKUP(B930,Table14[#All],2,FALSE)</f>
        <v>EAST INDIA</v>
      </c>
      <c r="B930" t="s">
        <v>257</v>
      </c>
      <c r="C930" t="s">
        <v>1275</v>
      </c>
      <c r="D930" t="s">
        <v>1281</v>
      </c>
      <c r="E930">
        <v>0</v>
      </c>
      <c r="F930" t="s">
        <v>41</v>
      </c>
      <c r="G930" t="s">
        <v>42</v>
      </c>
      <c r="H930" t="s">
        <v>23</v>
      </c>
      <c r="I930">
        <v>3</v>
      </c>
      <c r="J930">
        <v>38</v>
      </c>
      <c r="K930" t="s">
        <v>48</v>
      </c>
      <c r="L930" t="s">
        <v>25</v>
      </c>
      <c r="M930" s="13">
        <v>36929975</v>
      </c>
      <c r="N930" s="13">
        <v>698096</v>
      </c>
      <c r="O930">
        <v>19024</v>
      </c>
      <c r="P930">
        <v>187</v>
      </c>
      <c r="Q930">
        <v>19211</v>
      </c>
      <c r="R930">
        <v>1.2094149409999999</v>
      </c>
      <c r="S930">
        <v>2.3364423470000002</v>
      </c>
      <c r="T930" s="11">
        <v>1588454</v>
      </c>
    </row>
    <row r="931" spans="1:20" x14ac:dyDescent="0.3">
      <c r="A931" t="str">
        <f>VLOOKUP(B931,Table14[#All],2,FALSE)</f>
        <v>EAST INDIA</v>
      </c>
      <c r="B931" t="s">
        <v>257</v>
      </c>
      <c r="C931" t="s">
        <v>1275</v>
      </c>
      <c r="D931" t="s">
        <v>1282</v>
      </c>
      <c r="E931">
        <v>0</v>
      </c>
      <c r="F931" t="s">
        <v>342</v>
      </c>
      <c r="G931" t="s">
        <v>215</v>
      </c>
      <c r="H931" t="s">
        <v>23</v>
      </c>
      <c r="I931">
        <v>0</v>
      </c>
      <c r="J931">
        <v>38</v>
      </c>
      <c r="K931" t="s">
        <v>48</v>
      </c>
      <c r="L931" t="s">
        <v>52</v>
      </c>
      <c r="M931" s="13">
        <v>2553613</v>
      </c>
      <c r="N931" s="13">
        <v>0</v>
      </c>
      <c r="O931">
        <v>9444</v>
      </c>
      <c r="P931">
        <v>0</v>
      </c>
      <c r="Q931">
        <v>9444</v>
      </c>
      <c r="R931">
        <v>0.59454035199999999</v>
      </c>
      <c r="S931">
        <v>1.148579539</v>
      </c>
      <c r="T931" s="11">
        <v>1588454</v>
      </c>
    </row>
    <row r="932" spans="1:20" x14ac:dyDescent="0.3">
      <c r="A932" t="str">
        <f>VLOOKUP(B932,Table14[#All],2,FALSE)</f>
        <v>EAST INDIA</v>
      </c>
      <c r="B932" t="s">
        <v>257</v>
      </c>
      <c r="C932" t="s">
        <v>1275</v>
      </c>
      <c r="D932" t="s">
        <v>1283</v>
      </c>
      <c r="E932">
        <v>0</v>
      </c>
      <c r="F932" t="s">
        <v>1284</v>
      </c>
      <c r="G932" t="s">
        <v>752</v>
      </c>
      <c r="H932" t="s">
        <v>23</v>
      </c>
      <c r="I932">
        <v>1</v>
      </c>
      <c r="J932">
        <v>68</v>
      </c>
      <c r="K932" t="s">
        <v>48</v>
      </c>
      <c r="L932" t="s">
        <v>39</v>
      </c>
      <c r="M932" s="13">
        <v>912002858</v>
      </c>
      <c r="N932" s="13">
        <v>1292562</v>
      </c>
      <c r="O932">
        <v>9096</v>
      </c>
      <c r="P932">
        <v>13</v>
      </c>
      <c r="Q932">
        <v>9109</v>
      </c>
      <c r="R932">
        <v>0.57345066300000003</v>
      </c>
      <c r="S932">
        <v>1.1078368300000001</v>
      </c>
      <c r="T932" s="11">
        <v>1588454</v>
      </c>
    </row>
    <row r="933" spans="1:20" x14ac:dyDescent="0.3">
      <c r="A933" t="str">
        <f>VLOOKUP(B933,Table14[#All],2,FALSE)</f>
        <v>WEST INDIA</v>
      </c>
      <c r="B933" t="s">
        <v>67</v>
      </c>
      <c r="C933" t="s">
        <v>1285</v>
      </c>
      <c r="D933" t="s">
        <v>1286</v>
      </c>
      <c r="E933">
        <v>1</v>
      </c>
      <c r="F933" t="s">
        <v>21</v>
      </c>
      <c r="G933" t="s">
        <v>22</v>
      </c>
      <c r="H933" t="s">
        <v>23</v>
      </c>
      <c r="I933">
        <v>0</v>
      </c>
      <c r="J933">
        <v>61</v>
      </c>
      <c r="K933" t="s">
        <v>48</v>
      </c>
      <c r="L933" t="s">
        <v>25</v>
      </c>
      <c r="M933" s="13">
        <v>165322707</v>
      </c>
      <c r="N933" s="13">
        <v>22000000</v>
      </c>
      <c r="O933">
        <v>918472</v>
      </c>
      <c r="P933">
        <v>5593</v>
      </c>
      <c r="Q933">
        <v>924065</v>
      </c>
      <c r="R933">
        <v>43.444093879999997</v>
      </c>
      <c r="S933">
        <v>63.443954230000003</v>
      </c>
      <c r="T933" s="11">
        <v>2127021</v>
      </c>
    </row>
    <row r="934" spans="1:20" x14ac:dyDescent="0.3">
      <c r="A934" t="str">
        <f>VLOOKUP(B934,Table14[#All],2,FALSE)</f>
        <v>WEST INDIA</v>
      </c>
      <c r="B934" t="s">
        <v>67</v>
      </c>
      <c r="C934" t="s">
        <v>1285</v>
      </c>
      <c r="D934" t="s">
        <v>1287</v>
      </c>
      <c r="E934">
        <v>0</v>
      </c>
      <c r="F934" t="s">
        <v>31</v>
      </c>
      <c r="G934" t="s">
        <v>32</v>
      </c>
      <c r="H934" t="s">
        <v>44</v>
      </c>
      <c r="I934">
        <v>0</v>
      </c>
      <c r="J934">
        <v>44</v>
      </c>
      <c r="K934" t="s">
        <v>48</v>
      </c>
      <c r="L934" t="s">
        <v>39</v>
      </c>
      <c r="M934" s="13">
        <v>7959622</v>
      </c>
      <c r="N934" s="13">
        <v>2150000</v>
      </c>
      <c r="O934">
        <v>490741</v>
      </c>
      <c r="P934">
        <v>2698</v>
      </c>
      <c r="Q934">
        <v>493439</v>
      </c>
      <c r="R934">
        <v>23.19859559</v>
      </c>
      <c r="S934">
        <v>33.878267579999999</v>
      </c>
      <c r="T934" s="11">
        <v>2127021</v>
      </c>
    </row>
    <row r="935" spans="1:20" x14ac:dyDescent="0.3">
      <c r="A935" t="str">
        <f>VLOOKUP(B935,Table14[#All],2,FALSE)</f>
        <v>WEST INDIA</v>
      </c>
      <c r="B935" t="s">
        <v>67</v>
      </c>
      <c r="C935" t="s">
        <v>1288</v>
      </c>
      <c r="D935" t="s">
        <v>1289</v>
      </c>
      <c r="E935">
        <v>1</v>
      </c>
      <c r="F935" t="s">
        <v>21</v>
      </c>
      <c r="G935" t="s">
        <v>22</v>
      </c>
      <c r="H935" t="s">
        <v>23</v>
      </c>
      <c r="I935">
        <v>0</v>
      </c>
      <c r="J935">
        <v>49</v>
      </c>
      <c r="K935" t="s">
        <v>48</v>
      </c>
      <c r="L935" t="s">
        <v>52</v>
      </c>
      <c r="M935" s="13">
        <v>127808070</v>
      </c>
      <c r="N935" s="13">
        <v>0</v>
      </c>
      <c r="O935">
        <v>811626</v>
      </c>
      <c r="P935">
        <v>8506</v>
      </c>
      <c r="Q935">
        <v>820132</v>
      </c>
      <c r="R935">
        <v>42.003296220000003</v>
      </c>
      <c r="S935">
        <v>64.089485780000004</v>
      </c>
      <c r="T935" s="11">
        <v>1952542</v>
      </c>
    </row>
    <row r="936" spans="1:20" x14ac:dyDescent="0.3">
      <c r="A936" t="str">
        <f>VLOOKUP(B936,Table14[#All],2,FALSE)</f>
        <v>WEST INDIA</v>
      </c>
      <c r="B936" t="s">
        <v>67</v>
      </c>
      <c r="C936" t="s">
        <v>1288</v>
      </c>
      <c r="D936" t="s">
        <v>1290</v>
      </c>
      <c r="E936">
        <v>0</v>
      </c>
      <c r="F936" t="s">
        <v>31</v>
      </c>
      <c r="G936" t="s">
        <v>32</v>
      </c>
      <c r="H936" t="s">
        <v>44</v>
      </c>
      <c r="I936">
        <v>0</v>
      </c>
      <c r="J936">
        <v>41</v>
      </c>
      <c r="K936" t="s">
        <v>48</v>
      </c>
      <c r="L936" t="s">
        <v>52</v>
      </c>
      <c r="M936" s="13">
        <v>35999524</v>
      </c>
      <c r="N936" s="13">
        <v>4327330</v>
      </c>
      <c r="O936">
        <v>422223</v>
      </c>
      <c r="P936">
        <v>4738</v>
      </c>
      <c r="Q936">
        <v>426961</v>
      </c>
      <c r="R936">
        <v>21.86693039</v>
      </c>
      <c r="S936">
        <v>33.365008240000002</v>
      </c>
      <c r="T936" s="11">
        <v>1952542</v>
      </c>
    </row>
    <row r="937" spans="1:20" x14ac:dyDescent="0.3">
      <c r="A937" t="str">
        <f>VLOOKUP(B937,Table14[#All],2,FALSE)</f>
        <v>EAST INDIA</v>
      </c>
      <c r="B937" t="s">
        <v>309</v>
      </c>
      <c r="C937" t="s">
        <v>1291</v>
      </c>
      <c r="D937" t="s">
        <v>1292</v>
      </c>
      <c r="E937">
        <v>1</v>
      </c>
      <c r="F937" t="s">
        <v>312</v>
      </c>
      <c r="G937" t="s">
        <v>313</v>
      </c>
      <c r="H937" t="s">
        <v>44</v>
      </c>
      <c r="I937">
        <v>0</v>
      </c>
      <c r="J937">
        <v>45</v>
      </c>
      <c r="K937" t="s">
        <v>38</v>
      </c>
      <c r="L937" t="s">
        <v>29</v>
      </c>
      <c r="M937" s="13">
        <v>15837082</v>
      </c>
      <c r="N937" s="13">
        <v>0</v>
      </c>
      <c r="O937">
        <v>542476</v>
      </c>
      <c r="P937">
        <v>1544</v>
      </c>
      <c r="Q937">
        <v>544020</v>
      </c>
      <c r="R937">
        <v>36.882536829999999</v>
      </c>
      <c r="S937">
        <v>49.774695440000002</v>
      </c>
      <c r="T937" s="11">
        <v>1475007</v>
      </c>
    </row>
    <row r="938" spans="1:20" x14ac:dyDescent="0.3">
      <c r="A938" t="str">
        <f>VLOOKUP(B938,Table14[#All],2,FALSE)</f>
        <v>EAST INDIA</v>
      </c>
      <c r="B938" t="s">
        <v>309</v>
      </c>
      <c r="C938" t="s">
        <v>1291</v>
      </c>
      <c r="D938" t="s">
        <v>1293</v>
      </c>
      <c r="E938">
        <v>0</v>
      </c>
      <c r="F938" t="s">
        <v>21</v>
      </c>
      <c r="G938" t="s">
        <v>22</v>
      </c>
      <c r="H938" t="s">
        <v>23</v>
      </c>
      <c r="I938">
        <v>1</v>
      </c>
      <c r="J938">
        <v>61</v>
      </c>
      <c r="K938" t="s">
        <v>38</v>
      </c>
      <c r="L938" t="s">
        <v>61</v>
      </c>
      <c r="M938" s="13">
        <v>24585630</v>
      </c>
      <c r="N938" s="13">
        <v>1246347</v>
      </c>
      <c r="O938">
        <v>438171</v>
      </c>
      <c r="P938">
        <v>4156</v>
      </c>
      <c r="Q938">
        <v>442327</v>
      </c>
      <c r="R938">
        <v>29.988128870000001</v>
      </c>
      <c r="S938">
        <v>40.470371880000002</v>
      </c>
      <c r="T938" s="11">
        <v>1475007</v>
      </c>
    </row>
    <row r="939" spans="1:20" x14ac:dyDescent="0.3">
      <c r="A939" t="str">
        <f>VLOOKUP(B939,Table14[#All],2,FALSE)</f>
        <v>EAST INDIA</v>
      </c>
      <c r="B939" t="s">
        <v>309</v>
      </c>
      <c r="C939" t="s">
        <v>1291</v>
      </c>
      <c r="D939" t="s">
        <v>1294</v>
      </c>
      <c r="E939">
        <v>0</v>
      </c>
      <c r="F939" t="s">
        <v>31</v>
      </c>
      <c r="G939" t="s">
        <v>32</v>
      </c>
      <c r="H939" t="s">
        <v>23</v>
      </c>
      <c r="I939">
        <v>0</v>
      </c>
      <c r="J939">
        <v>50</v>
      </c>
      <c r="K939" t="s">
        <v>38</v>
      </c>
      <c r="L939" t="s">
        <v>29</v>
      </c>
      <c r="M939" s="13">
        <v>13861925</v>
      </c>
      <c r="N939" s="13">
        <v>2760000</v>
      </c>
      <c r="O939">
        <v>82834</v>
      </c>
      <c r="P939">
        <v>487</v>
      </c>
      <c r="Q939">
        <v>83321</v>
      </c>
      <c r="R939">
        <v>5.6488545480000001</v>
      </c>
      <c r="S939">
        <v>7.6233914169999997</v>
      </c>
      <c r="T939" s="11">
        <v>1475007</v>
      </c>
    </row>
    <row r="940" spans="1:20" x14ac:dyDescent="0.3">
      <c r="A940" t="str">
        <f>VLOOKUP(B940,Table14[#All],2,FALSE)</f>
        <v>NORTH INDIA</v>
      </c>
      <c r="B940" t="s">
        <v>168</v>
      </c>
      <c r="C940" t="s">
        <v>1295</v>
      </c>
      <c r="D940" t="s">
        <v>1296</v>
      </c>
      <c r="E940">
        <v>1</v>
      </c>
      <c r="F940" t="s">
        <v>31</v>
      </c>
      <c r="G940" t="s">
        <v>32</v>
      </c>
      <c r="H940" t="s">
        <v>23</v>
      </c>
      <c r="I940">
        <v>0</v>
      </c>
      <c r="J940">
        <v>72</v>
      </c>
      <c r="K940" t="s">
        <v>38</v>
      </c>
      <c r="L940" t="s">
        <v>79</v>
      </c>
      <c r="M940" s="13">
        <v>99925185</v>
      </c>
      <c r="N940" s="13">
        <v>2534363</v>
      </c>
      <c r="O940">
        <v>385449</v>
      </c>
      <c r="P940">
        <v>263</v>
      </c>
      <c r="Q940">
        <v>385712</v>
      </c>
      <c r="R940">
        <v>23.853290439999999</v>
      </c>
      <c r="S940">
        <v>37.837047759999997</v>
      </c>
      <c r="T940" s="11">
        <v>1617018</v>
      </c>
    </row>
    <row r="941" spans="1:20" x14ac:dyDescent="0.3">
      <c r="A941" t="str">
        <f>VLOOKUP(B941,Table14[#All],2,FALSE)</f>
        <v>NORTH INDIA</v>
      </c>
      <c r="B941" t="s">
        <v>168</v>
      </c>
      <c r="C941" t="s">
        <v>1295</v>
      </c>
      <c r="D941" t="s">
        <v>1297</v>
      </c>
      <c r="E941">
        <v>0</v>
      </c>
      <c r="F941" t="s">
        <v>191</v>
      </c>
      <c r="G941" t="s">
        <v>192</v>
      </c>
      <c r="H941" t="s">
        <v>23</v>
      </c>
      <c r="I941">
        <v>0</v>
      </c>
      <c r="J941">
        <v>82</v>
      </c>
      <c r="K941" t="s">
        <v>38</v>
      </c>
      <c r="L941" t="s">
        <v>79</v>
      </c>
      <c r="M941" s="13">
        <v>38633246</v>
      </c>
      <c r="N941" s="13">
        <v>2297303</v>
      </c>
      <c r="O941">
        <v>365934</v>
      </c>
      <c r="P941">
        <v>287</v>
      </c>
      <c r="Q941">
        <v>366221</v>
      </c>
      <c r="R941">
        <v>22.647923519999999</v>
      </c>
      <c r="S941">
        <v>35.925046330000001</v>
      </c>
      <c r="T941" s="11">
        <v>1617018</v>
      </c>
    </row>
    <row r="942" spans="1:20" x14ac:dyDescent="0.3">
      <c r="A942" t="str">
        <f>VLOOKUP(B942,Table14[#All],2,FALSE)</f>
        <v>NORTH INDIA</v>
      </c>
      <c r="B942" t="s">
        <v>168</v>
      </c>
      <c r="C942" t="s">
        <v>1295</v>
      </c>
      <c r="D942" t="s">
        <v>1298</v>
      </c>
      <c r="E942">
        <v>0</v>
      </c>
      <c r="F942" t="s">
        <v>41</v>
      </c>
      <c r="G942" t="s">
        <v>42</v>
      </c>
      <c r="H942" t="s">
        <v>23</v>
      </c>
      <c r="I942">
        <v>0</v>
      </c>
      <c r="J942">
        <v>40</v>
      </c>
      <c r="K942" t="s">
        <v>38</v>
      </c>
      <c r="L942" t="s">
        <v>29</v>
      </c>
      <c r="M942" s="13">
        <v>1048289</v>
      </c>
      <c r="N942" s="13">
        <v>32500</v>
      </c>
      <c r="O942">
        <v>204712</v>
      </c>
      <c r="P942">
        <v>71</v>
      </c>
      <c r="Q942">
        <v>204783</v>
      </c>
      <c r="R942">
        <v>12.6642375</v>
      </c>
      <c r="S942">
        <v>20.088522399999999</v>
      </c>
      <c r="T942" s="11">
        <v>1617018</v>
      </c>
    </row>
    <row r="943" spans="1:20" x14ac:dyDescent="0.3">
      <c r="A943" t="str">
        <f>VLOOKUP(B943,Table14[#All],2,FALSE)</f>
        <v>NORTH INDIA</v>
      </c>
      <c r="B943" t="s">
        <v>168</v>
      </c>
      <c r="C943" t="s">
        <v>1295</v>
      </c>
      <c r="D943" t="s">
        <v>1299</v>
      </c>
      <c r="E943">
        <v>0</v>
      </c>
      <c r="F943" t="s">
        <v>173</v>
      </c>
      <c r="G943" t="s">
        <v>174</v>
      </c>
      <c r="H943" t="s">
        <v>23</v>
      </c>
      <c r="I943">
        <v>0</v>
      </c>
      <c r="J943">
        <v>69</v>
      </c>
      <c r="K943" t="s">
        <v>38</v>
      </c>
      <c r="L943" t="s">
        <v>79</v>
      </c>
      <c r="M943" s="13">
        <v>54583193</v>
      </c>
      <c r="N943" s="13">
        <v>969208</v>
      </c>
      <c r="O943">
        <v>25382</v>
      </c>
      <c r="P943">
        <v>85</v>
      </c>
      <c r="Q943">
        <v>25467</v>
      </c>
      <c r="R943">
        <v>1.5749360859999999</v>
      </c>
      <c r="S943">
        <v>2.4982269029999999</v>
      </c>
      <c r="T943" s="11">
        <v>1617018</v>
      </c>
    </row>
    <row r="944" spans="1:20" x14ac:dyDescent="0.3">
      <c r="A944" t="str">
        <f>VLOOKUP(B944,Table14[#All],2,FALSE)</f>
        <v>NORTH INDIA</v>
      </c>
      <c r="B944" t="s">
        <v>168</v>
      </c>
      <c r="C944" t="s">
        <v>1295</v>
      </c>
      <c r="D944" t="s">
        <v>33</v>
      </c>
      <c r="E944">
        <v>0</v>
      </c>
      <c r="F944" t="s">
        <v>33</v>
      </c>
      <c r="G944" t="s">
        <v>2885</v>
      </c>
      <c r="H944" t="s">
        <v>34</v>
      </c>
      <c r="K944" t="s">
        <v>34</v>
      </c>
      <c r="L944" t="s">
        <v>34</v>
      </c>
      <c r="M944" s="13"/>
      <c r="N944" s="13"/>
      <c r="O944">
        <v>12301</v>
      </c>
      <c r="P944">
        <v>23</v>
      </c>
      <c r="Q944">
        <v>12324</v>
      </c>
      <c r="R944">
        <v>0.76214364999999995</v>
      </c>
      <c r="S944">
        <v>1.208942881</v>
      </c>
      <c r="T944" s="11">
        <v>1617018</v>
      </c>
    </row>
    <row r="945" spans="1:20" x14ac:dyDescent="0.3">
      <c r="A945" t="str">
        <f>VLOOKUP(B945,Table14[#All],2,FALSE)</f>
        <v>CENTRAL INDIA</v>
      </c>
      <c r="B945" t="s">
        <v>35</v>
      </c>
      <c r="C945" t="s">
        <v>1300</v>
      </c>
      <c r="D945" t="s">
        <v>1301</v>
      </c>
      <c r="E945">
        <v>1</v>
      </c>
      <c r="F945" t="s">
        <v>21</v>
      </c>
      <c r="G945" t="s">
        <v>22</v>
      </c>
      <c r="H945" t="s">
        <v>23</v>
      </c>
      <c r="I945">
        <v>1</v>
      </c>
      <c r="J945">
        <v>60</v>
      </c>
      <c r="K945" t="s">
        <v>38</v>
      </c>
      <c r="L945" t="s">
        <v>29</v>
      </c>
      <c r="M945" s="13">
        <v>10699516</v>
      </c>
      <c r="N945" s="13">
        <v>12265</v>
      </c>
      <c r="O945">
        <v>579723</v>
      </c>
      <c r="P945">
        <v>2040</v>
      </c>
      <c r="Q945">
        <v>581763</v>
      </c>
      <c r="R945">
        <v>30.09080574</v>
      </c>
      <c r="S945">
        <v>51.449485559999999</v>
      </c>
      <c r="T945" s="11">
        <v>1933358</v>
      </c>
    </row>
    <row r="946" spans="1:20" x14ac:dyDescent="0.3">
      <c r="A946" t="str">
        <f>VLOOKUP(B946,Table14[#All],2,FALSE)</f>
        <v>CENTRAL INDIA</v>
      </c>
      <c r="B946" t="s">
        <v>35</v>
      </c>
      <c r="C946" t="s">
        <v>1300</v>
      </c>
      <c r="D946" t="s">
        <v>1302</v>
      </c>
      <c r="E946">
        <v>0</v>
      </c>
      <c r="F946" t="s">
        <v>41</v>
      </c>
      <c r="G946" t="s">
        <v>42</v>
      </c>
      <c r="H946" t="s">
        <v>23</v>
      </c>
      <c r="I946">
        <v>0</v>
      </c>
      <c r="J946">
        <v>46</v>
      </c>
      <c r="K946" t="s">
        <v>38</v>
      </c>
      <c r="L946" t="s">
        <v>25</v>
      </c>
      <c r="M946" s="13">
        <v>19137271</v>
      </c>
      <c r="N946" s="13">
        <v>661326</v>
      </c>
      <c r="O946">
        <v>422476</v>
      </c>
      <c r="P946">
        <v>910</v>
      </c>
      <c r="Q946">
        <v>423386</v>
      </c>
      <c r="R946">
        <v>21.898996459999999</v>
      </c>
      <c r="S946">
        <v>37.44306856</v>
      </c>
      <c r="T946" s="11">
        <v>1933358</v>
      </c>
    </row>
    <row r="947" spans="1:20" x14ac:dyDescent="0.3">
      <c r="A947" t="str">
        <f>VLOOKUP(B947,Table14[#All],2,FALSE)</f>
        <v>CENTRAL INDIA</v>
      </c>
      <c r="B947" t="s">
        <v>35</v>
      </c>
      <c r="C947" t="s">
        <v>1300</v>
      </c>
      <c r="D947" t="s">
        <v>1303</v>
      </c>
      <c r="E947">
        <v>0</v>
      </c>
      <c r="F947" t="s">
        <v>31</v>
      </c>
      <c r="G947" t="s">
        <v>32</v>
      </c>
      <c r="H947" t="s">
        <v>23</v>
      </c>
      <c r="I947">
        <v>0</v>
      </c>
      <c r="J947">
        <v>56</v>
      </c>
      <c r="K947" t="s">
        <v>38</v>
      </c>
      <c r="L947" t="s">
        <v>29</v>
      </c>
      <c r="M947" s="13">
        <v>35424896</v>
      </c>
      <c r="N947" s="13">
        <v>4343988</v>
      </c>
      <c r="O947">
        <v>89444</v>
      </c>
      <c r="P947">
        <v>162</v>
      </c>
      <c r="Q947">
        <v>89606</v>
      </c>
      <c r="R947">
        <v>4.6347339710000002</v>
      </c>
      <c r="S947">
        <v>7.9245029389999999</v>
      </c>
      <c r="T947" s="11">
        <v>1933358</v>
      </c>
    </row>
    <row r="948" spans="1:20" x14ac:dyDescent="0.3">
      <c r="A948" t="str">
        <f>VLOOKUP(B948,Table14[#All],2,FALSE)</f>
        <v>CENTRAL INDIA</v>
      </c>
      <c r="B948" t="s">
        <v>35</v>
      </c>
      <c r="C948" t="s">
        <v>1300</v>
      </c>
      <c r="D948" t="s">
        <v>1304</v>
      </c>
      <c r="E948">
        <v>0</v>
      </c>
      <c r="F948" t="s">
        <v>1305</v>
      </c>
      <c r="G948" t="s">
        <v>135</v>
      </c>
      <c r="H948" t="s">
        <v>23</v>
      </c>
      <c r="I948">
        <v>0</v>
      </c>
      <c r="J948">
        <v>55</v>
      </c>
      <c r="K948" t="s">
        <v>38</v>
      </c>
      <c r="L948" t="s">
        <v>25</v>
      </c>
      <c r="M948" s="13">
        <v>33942093</v>
      </c>
      <c r="N948" s="13">
        <v>1500000</v>
      </c>
      <c r="O948">
        <v>13861</v>
      </c>
      <c r="P948">
        <v>33</v>
      </c>
      <c r="Q948">
        <v>13894</v>
      </c>
      <c r="R948">
        <v>0.71864600300000003</v>
      </c>
      <c r="S948">
        <v>1.2287463320000001</v>
      </c>
      <c r="T948" s="11">
        <v>1933358</v>
      </c>
    </row>
    <row r="949" spans="1:20" x14ac:dyDescent="0.3">
      <c r="A949" t="str">
        <f>VLOOKUP(B949,Table14[#All],2,FALSE)</f>
        <v>CENTRAL INDIA</v>
      </c>
      <c r="B949" t="s">
        <v>35</v>
      </c>
      <c r="C949" t="s">
        <v>1300</v>
      </c>
      <c r="D949" t="s">
        <v>33</v>
      </c>
      <c r="E949">
        <v>0</v>
      </c>
      <c r="F949" t="s">
        <v>33</v>
      </c>
      <c r="G949" t="s">
        <v>2885</v>
      </c>
      <c r="H949" t="s">
        <v>34</v>
      </c>
      <c r="K949" t="s">
        <v>34</v>
      </c>
      <c r="L949" t="s">
        <v>34</v>
      </c>
      <c r="M949" s="13"/>
      <c r="N949" s="13"/>
      <c r="O949">
        <v>12493</v>
      </c>
      <c r="P949">
        <v>21</v>
      </c>
      <c r="Q949">
        <v>12514</v>
      </c>
      <c r="R949">
        <v>0.64726760400000005</v>
      </c>
      <c r="S949">
        <v>1.106703008</v>
      </c>
      <c r="T949" s="11">
        <v>1933358</v>
      </c>
    </row>
    <row r="950" spans="1:20" x14ac:dyDescent="0.3">
      <c r="A950" t="str">
        <f>VLOOKUP(B950,Table14[#All],2,FALSE)</f>
        <v>WEST INDIA</v>
      </c>
      <c r="B950" t="s">
        <v>45</v>
      </c>
      <c r="C950" t="s">
        <v>1306</v>
      </c>
      <c r="D950" t="s">
        <v>1307</v>
      </c>
      <c r="E950">
        <v>1</v>
      </c>
      <c r="F950" t="s">
        <v>21</v>
      </c>
      <c r="G950" t="s">
        <v>22</v>
      </c>
      <c r="H950" t="s">
        <v>23</v>
      </c>
      <c r="I950">
        <v>1</v>
      </c>
      <c r="J950">
        <v>40</v>
      </c>
      <c r="K950" t="s">
        <v>48</v>
      </c>
      <c r="L950" t="s">
        <v>79</v>
      </c>
      <c r="M950" s="13">
        <v>12324604</v>
      </c>
      <c r="N950" s="13">
        <v>2529954</v>
      </c>
      <c r="O950">
        <v>709510</v>
      </c>
      <c r="P950">
        <v>4364</v>
      </c>
      <c r="Q950">
        <v>713874</v>
      </c>
      <c r="R950">
        <v>36.961478720000002</v>
      </c>
      <c r="S950">
        <v>65.355900050000002</v>
      </c>
      <c r="T950" s="11">
        <v>1931400</v>
      </c>
    </row>
    <row r="951" spans="1:20" x14ac:dyDescent="0.3">
      <c r="A951" t="str">
        <f>VLOOKUP(B951,Table14[#All],2,FALSE)</f>
        <v>WEST INDIA</v>
      </c>
      <c r="B951" t="s">
        <v>45</v>
      </c>
      <c r="C951" t="s">
        <v>1306</v>
      </c>
      <c r="D951" t="s">
        <v>1308</v>
      </c>
      <c r="E951">
        <v>0</v>
      </c>
      <c r="F951" t="s">
        <v>50</v>
      </c>
      <c r="G951" t="s">
        <v>51</v>
      </c>
      <c r="H951" t="s">
        <v>23</v>
      </c>
      <c r="I951">
        <v>2</v>
      </c>
      <c r="J951">
        <v>63</v>
      </c>
      <c r="K951" t="s">
        <v>48</v>
      </c>
      <c r="L951" t="s">
        <v>61</v>
      </c>
      <c r="M951" s="13">
        <v>50652517</v>
      </c>
      <c r="N951" s="13">
        <v>8552661</v>
      </c>
      <c r="O951">
        <v>299240</v>
      </c>
      <c r="P951">
        <v>3017</v>
      </c>
      <c r="Q951">
        <v>302257</v>
      </c>
      <c r="R951">
        <v>15.649632390000001</v>
      </c>
      <c r="S951">
        <v>27.671939699999999</v>
      </c>
      <c r="T951" s="11">
        <v>1931400</v>
      </c>
    </row>
    <row r="952" spans="1:20" x14ac:dyDescent="0.3">
      <c r="A952" t="str">
        <f>VLOOKUP(B952,Table14[#All],2,FALSE)</f>
        <v>WEST INDIA</v>
      </c>
      <c r="B952" t="s">
        <v>45</v>
      </c>
      <c r="C952" t="s">
        <v>1306</v>
      </c>
      <c r="D952" t="s">
        <v>1309</v>
      </c>
      <c r="E952">
        <v>0</v>
      </c>
      <c r="F952" t="s">
        <v>54</v>
      </c>
      <c r="G952" t="s">
        <v>55</v>
      </c>
      <c r="H952" t="s">
        <v>44</v>
      </c>
      <c r="I952">
        <v>0</v>
      </c>
      <c r="J952">
        <v>50</v>
      </c>
      <c r="K952" t="s">
        <v>48</v>
      </c>
      <c r="L952" t="s">
        <v>52</v>
      </c>
      <c r="M952" s="13">
        <v>20388746</v>
      </c>
      <c r="N952" s="13">
        <v>3665000</v>
      </c>
      <c r="O952">
        <v>37164</v>
      </c>
      <c r="P952">
        <v>202</v>
      </c>
      <c r="Q952">
        <v>37366</v>
      </c>
      <c r="R952">
        <v>1.934658797</v>
      </c>
      <c r="S952">
        <v>3.4208957899999999</v>
      </c>
      <c r="T952" s="11">
        <v>1931400</v>
      </c>
    </row>
    <row r="953" spans="1:20" x14ac:dyDescent="0.3">
      <c r="A953" t="str">
        <f>VLOOKUP(B953,Table14[#All],2,FALSE)</f>
        <v>WEST INDIA</v>
      </c>
      <c r="B953" t="s">
        <v>45</v>
      </c>
      <c r="C953" t="s">
        <v>1310</v>
      </c>
      <c r="D953" t="s">
        <v>1311</v>
      </c>
      <c r="E953">
        <v>0</v>
      </c>
      <c r="F953" t="s">
        <v>21</v>
      </c>
      <c r="G953" t="s">
        <v>22</v>
      </c>
      <c r="H953" t="s">
        <v>23</v>
      </c>
      <c r="I953">
        <v>2</v>
      </c>
      <c r="J953">
        <v>65</v>
      </c>
      <c r="K953" t="s">
        <v>48</v>
      </c>
      <c r="L953" t="s">
        <v>52</v>
      </c>
      <c r="M953" s="13">
        <v>229557992</v>
      </c>
      <c r="N953" s="13">
        <v>2400000</v>
      </c>
      <c r="O953">
        <v>694945</v>
      </c>
      <c r="P953">
        <v>3074</v>
      </c>
      <c r="Q953">
        <v>698019</v>
      </c>
      <c r="R953">
        <v>37.382793669999998</v>
      </c>
      <c r="S953">
        <v>57.730651659999999</v>
      </c>
      <c r="T953" s="11">
        <v>1867220</v>
      </c>
    </row>
    <row r="954" spans="1:20" x14ac:dyDescent="0.3">
      <c r="A954" t="str">
        <f>VLOOKUP(B954,Table14[#All],2,FALSE)</f>
        <v>WEST INDIA</v>
      </c>
      <c r="B954" t="s">
        <v>45</v>
      </c>
      <c r="C954" t="s">
        <v>1310</v>
      </c>
      <c r="D954" t="s">
        <v>1312</v>
      </c>
      <c r="E954">
        <v>0</v>
      </c>
      <c r="F954" t="s">
        <v>31</v>
      </c>
      <c r="G954" t="s">
        <v>32</v>
      </c>
      <c r="H954" t="s">
        <v>23</v>
      </c>
      <c r="I954">
        <v>3</v>
      </c>
      <c r="J954">
        <v>50</v>
      </c>
      <c r="K954" t="s">
        <v>48</v>
      </c>
      <c r="L954" t="s">
        <v>25</v>
      </c>
      <c r="M954" s="13">
        <v>278237603</v>
      </c>
      <c r="N954" s="13">
        <v>15678811</v>
      </c>
      <c r="O954">
        <v>364348</v>
      </c>
      <c r="P954">
        <v>856</v>
      </c>
      <c r="Q954">
        <v>365204</v>
      </c>
      <c r="R954">
        <v>19.558702239999999</v>
      </c>
      <c r="S954">
        <v>30.204714930000002</v>
      </c>
      <c r="T954" s="11">
        <v>1867220</v>
      </c>
    </row>
    <row r="955" spans="1:20" x14ac:dyDescent="0.3">
      <c r="A955" t="str">
        <f>VLOOKUP(B955,Table14[#All],2,FALSE)</f>
        <v>WEST INDIA</v>
      </c>
      <c r="B955" t="s">
        <v>45</v>
      </c>
      <c r="C955" t="s">
        <v>1310</v>
      </c>
      <c r="D955" t="s">
        <v>1313</v>
      </c>
      <c r="E955">
        <v>0</v>
      </c>
      <c r="F955" t="s">
        <v>54</v>
      </c>
      <c r="G955" t="s">
        <v>161</v>
      </c>
      <c r="H955" t="s">
        <v>23</v>
      </c>
      <c r="I955">
        <v>2</v>
      </c>
      <c r="J955">
        <v>65</v>
      </c>
      <c r="K955" t="s">
        <v>48</v>
      </c>
      <c r="L955" t="s">
        <v>29</v>
      </c>
      <c r="M955" s="13">
        <v>23282500</v>
      </c>
      <c r="N955" s="13">
        <v>0</v>
      </c>
      <c r="O955">
        <v>76924</v>
      </c>
      <c r="P955">
        <v>234</v>
      </c>
      <c r="Q955">
        <v>77158</v>
      </c>
      <c r="R955">
        <v>4.1322393719999999</v>
      </c>
      <c r="S955">
        <v>6.3814618520000002</v>
      </c>
      <c r="T955" s="11">
        <v>1867220</v>
      </c>
    </row>
    <row r="956" spans="1:20" x14ac:dyDescent="0.3">
      <c r="A956" t="str">
        <f>VLOOKUP(B956,Table14[#All],2,FALSE)</f>
        <v>WEST INDIA</v>
      </c>
      <c r="B956" t="s">
        <v>45</v>
      </c>
      <c r="C956" t="s">
        <v>1310</v>
      </c>
      <c r="D956" t="s">
        <v>33</v>
      </c>
      <c r="E956">
        <v>0</v>
      </c>
      <c r="F956" t="s">
        <v>33</v>
      </c>
      <c r="G956" t="s">
        <v>2885</v>
      </c>
      <c r="H956" t="s">
        <v>34</v>
      </c>
      <c r="K956" t="s">
        <v>34</v>
      </c>
      <c r="L956" t="s">
        <v>34</v>
      </c>
      <c r="M956" s="13"/>
      <c r="N956" s="13"/>
      <c r="O956">
        <v>15550</v>
      </c>
      <c r="P956">
        <v>87</v>
      </c>
      <c r="Q956">
        <v>15637</v>
      </c>
      <c r="R956">
        <v>0.83744818499999996</v>
      </c>
      <c r="S956">
        <v>1.293280269</v>
      </c>
      <c r="T956" s="11">
        <v>1867220</v>
      </c>
    </row>
    <row r="957" spans="1:20" x14ac:dyDescent="0.3">
      <c r="A957" t="str">
        <f>VLOOKUP(B957,Table14[#All],2,FALSE)</f>
        <v>WEST INDIA</v>
      </c>
      <c r="B957" t="s">
        <v>67</v>
      </c>
      <c r="C957" t="s">
        <v>1314</v>
      </c>
      <c r="D957" t="s">
        <v>1315</v>
      </c>
      <c r="E957">
        <v>1</v>
      </c>
      <c r="F957" t="s">
        <v>21</v>
      </c>
      <c r="G957" t="s">
        <v>22</v>
      </c>
      <c r="H957" t="s">
        <v>23</v>
      </c>
      <c r="I957">
        <v>0</v>
      </c>
      <c r="J957">
        <v>42</v>
      </c>
      <c r="K957" t="s">
        <v>48</v>
      </c>
      <c r="L957" t="s">
        <v>61</v>
      </c>
      <c r="M957" s="13">
        <v>88332292</v>
      </c>
      <c r="N957" s="13">
        <v>60936530</v>
      </c>
      <c r="O957">
        <v>772383</v>
      </c>
      <c r="P957">
        <v>450</v>
      </c>
      <c r="Q957">
        <v>772833</v>
      </c>
      <c r="R957">
        <v>37.312503980000002</v>
      </c>
      <c r="S957">
        <v>56.758054889999997</v>
      </c>
      <c r="T957" s="11">
        <v>2071244</v>
      </c>
    </row>
    <row r="958" spans="1:20" x14ac:dyDescent="0.3">
      <c r="A958" t="str">
        <f>VLOOKUP(B958,Table14[#All],2,FALSE)</f>
        <v>WEST INDIA</v>
      </c>
      <c r="B958" t="s">
        <v>67</v>
      </c>
      <c r="C958" t="s">
        <v>1314</v>
      </c>
      <c r="D958" t="s">
        <v>1316</v>
      </c>
      <c r="E958">
        <v>0</v>
      </c>
      <c r="F958" t="s">
        <v>31</v>
      </c>
      <c r="G958" t="s">
        <v>32</v>
      </c>
      <c r="H958" t="s">
        <v>23</v>
      </c>
      <c r="I958">
        <v>0</v>
      </c>
      <c r="J958">
        <v>44</v>
      </c>
      <c r="K958" t="s">
        <v>48</v>
      </c>
      <c r="L958" t="s">
        <v>25</v>
      </c>
      <c r="M958" s="13">
        <v>23361271</v>
      </c>
      <c r="N958" s="13">
        <v>4544357</v>
      </c>
      <c r="O958">
        <v>511363</v>
      </c>
      <c r="P958">
        <v>360</v>
      </c>
      <c r="Q958">
        <v>511723</v>
      </c>
      <c r="R958">
        <v>24.706070359999998</v>
      </c>
      <c r="S958">
        <v>37.581731269999999</v>
      </c>
      <c r="T958" s="11">
        <v>2071244</v>
      </c>
    </row>
    <row r="959" spans="1:20" x14ac:dyDescent="0.3">
      <c r="A959" t="str">
        <f>VLOOKUP(B959,Table14[#All],2,FALSE)</f>
        <v>WEST INDIA</v>
      </c>
      <c r="B959" t="s">
        <v>67</v>
      </c>
      <c r="C959" t="s">
        <v>1314</v>
      </c>
      <c r="D959" t="s">
        <v>33</v>
      </c>
      <c r="E959">
        <v>0</v>
      </c>
      <c r="F959" t="s">
        <v>33</v>
      </c>
      <c r="G959" t="s">
        <v>2885</v>
      </c>
      <c r="H959" t="s">
        <v>34</v>
      </c>
      <c r="K959" t="s">
        <v>34</v>
      </c>
      <c r="L959" t="s">
        <v>34</v>
      </c>
      <c r="M959" s="13"/>
      <c r="N959" s="13"/>
      <c r="O959">
        <v>17711</v>
      </c>
      <c r="P959">
        <v>3</v>
      </c>
      <c r="Q959">
        <v>17714</v>
      </c>
      <c r="R959">
        <v>0.85523482500000003</v>
      </c>
      <c r="S959">
        <v>1.3009436510000001</v>
      </c>
      <c r="T959" s="11">
        <v>2071244</v>
      </c>
    </row>
    <row r="960" spans="1:20" x14ac:dyDescent="0.3">
      <c r="A960" t="str">
        <f>VLOOKUP(B960,Table14[#All],2,FALSE)</f>
        <v>EAST INDIA</v>
      </c>
      <c r="B960" t="s">
        <v>101</v>
      </c>
      <c r="C960" t="s">
        <v>1317</v>
      </c>
      <c r="D960" t="s">
        <v>1318</v>
      </c>
      <c r="E960">
        <v>1</v>
      </c>
      <c r="F960" t="s">
        <v>21</v>
      </c>
      <c r="G960" t="s">
        <v>22</v>
      </c>
      <c r="H960" t="s">
        <v>23</v>
      </c>
      <c r="I960">
        <v>0</v>
      </c>
      <c r="J960">
        <v>51</v>
      </c>
      <c r="K960" t="s">
        <v>38</v>
      </c>
      <c r="L960" t="s">
        <v>79</v>
      </c>
      <c r="M960" s="13">
        <v>11625047</v>
      </c>
      <c r="N960" s="13">
        <v>1352581</v>
      </c>
      <c r="O960">
        <v>757806</v>
      </c>
      <c r="P960">
        <v>2339</v>
      </c>
      <c r="Q960">
        <v>760145</v>
      </c>
      <c r="R960">
        <v>43.800678089999998</v>
      </c>
      <c r="S960">
        <v>50.62978768</v>
      </c>
      <c r="T960" s="11">
        <v>1735464</v>
      </c>
    </row>
    <row r="961" spans="1:20" x14ac:dyDescent="0.3">
      <c r="A961" t="str">
        <f>VLOOKUP(B961,Table14[#All],2,FALSE)</f>
        <v>EAST INDIA</v>
      </c>
      <c r="B961" t="s">
        <v>101</v>
      </c>
      <c r="C961" t="s">
        <v>1317</v>
      </c>
      <c r="D961" t="s">
        <v>1319</v>
      </c>
      <c r="E961">
        <v>0</v>
      </c>
      <c r="F961" t="s">
        <v>105</v>
      </c>
      <c r="G961" t="s">
        <v>2923</v>
      </c>
      <c r="H961" t="s">
        <v>23</v>
      </c>
      <c r="I961">
        <v>0</v>
      </c>
      <c r="J961">
        <v>62</v>
      </c>
      <c r="K961" t="s">
        <v>38</v>
      </c>
      <c r="L961" t="s">
        <v>29</v>
      </c>
      <c r="M961" s="13">
        <v>14612159</v>
      </c>
      <c r="N961" s="13">
        <v>0</v>
      </c>
      <c r="O961">
        <v>575547</v>
      </c>
      <c r="P961">
        <v>594</v>
      </c>
      <c r="Q961">
        <v>576141</v>
      </c>
      <c r="R961">
        <v>33.198095729999999</v>
      </c>
      <c r="S961">
        <v>38.374121389999999</v>
      </c>
      <c r="T961" s="11">
        <v>1735464</v>
      </c>
    </row>
    <row r="962" spans="1:20" x14ac:dyDescent="0.3">
      <c r="A962" t="str">
        <f>VLOOKUP(B962,Table14[#All],2,FALSE)</f>
        <v>EAST INDIA</v>
      </c>
      <c r="B962" t="s">
        <v>101</v>
      </c>
      <c r="C962" t="s">
        <v>1317</v>
      </c>
      <c r="D962" t="s">
        <v>1320</v>
      </c>
      <c r="E962">
        <v>0</v>
      </c>
      <c r="F962" t="s">
        <v>87</v>
      </c>
      <c r="G962" t="s">
        <v>88</v>
      </c>
      <c r="H962" t="s">
        <v>23</v>
      </c>
      <c r="I962">
        <v>0</v>
      </c>
      <c r="J962">
        <v>62</v>
      </c>
      <c r="K962" t="s">
        <v>38</v>
      </c>
      <c r="L962" t="s">
        <v>29</v>
      </c>
      <c r="M962" s="13">
        <v>30818307</v>
      </c>
      <c r="N962" s="13">
        <v>0</v>
      </c>
      <c r="O962">
        <v>76054</v>
      </c>
      <c r="P962">
        <v>112</v>
      </c>
      <c r="Q962">
        <v>76166</v>
      </c>
      <c r="R962">
        <v>4.3887974630000004</v>
      </c>
      <c r="S962">
        <v>5.073069491</v>
      </c>
      <c r="T962" s="11">
        <v>1735464</v>
      </c>
    </row>
    <row r="963" spans="1:20" x14ac:dyDescent="0.3">
      <c r="A963" t="str">
        <f>VLOOKUP(B963,Table14[#All],2,FALSE)</f>
        <v>EAST INDIA</v>
      </c>
      <c r="B963" t="s">
        <v>101</v>
      </c>
      <c r="C963" t="s">
        <v>1317</v>
      </c>
      <c r="D963" t="s">
        <v>1321</v>
      </c>
      <c r="E963">
        <v>0</v>
      </c>
      <c r="F963" t="s">
        <v>31</v>
      </c>
      <c r="G963" t="s">
        <v>32</v>
      </c>
      <c r="H963" t="s">
        <v>23</v>
      </c>
      <c r="I963">
        <v>0</v>
      </c>
      <c r="J963">
        <v>61</v>
      </c>
      <c r="K963" t="s">
        <v>38</v>
      </c>
      <c r="L963" t="s">
        <v>25</v>
      </c>
      <c r="M963" s="13">
        <v>7011294</v>
      </c>
      <c r="N963" s="13">
        <v>300000</v>
      </c>
      <c r="O963">
        <v>28488</v>
      </c>
      <c r="P963">
        <v>74</v>
      </c>
      <c r="Q963">
        <v>28562</v>
      </c>
      <c r="R963">
        <v>1.645784643</v>
      </c>
      <c r="S963">
        <v>1.9023844080000001</v>
      </c>
      <c r="T963" s="11">
        <v>1735464</v>
      </c>
    </row>
    <row r="964" spans="1:20" x14ac:dyDescent="0.3">
      <c r="A964" t="str">
        <f>VLOOKUP(B964,Table14[#All],2,FALSE)</f>
        <v>EAST INDIA</v>
      </c>
      <c r="B964" t="s">
        <v>101</v>
      </c>
      <c r="C964" t="s">
        <v>1317</v>
      </c>
      <c r="D964" t="s">
        <v>33</v>
      </c>
      <c r="E964">
        <v>0</v>
      </c>
      <c r="F964" t="s">
        <v>33</v>
      </c>
      <c r="G964" t="s">
        <v>2885</v>
      </c>
      <c r="H964" t="s">
        <v>34</v>
      </c>
      <c r="K964" t="s">
        <v>34</v>
      </c>
      <c r="L964" t="s">
        <v>34</v>
      </c>
      <c r="M964" s="13"/>
      <c r="N964" s="13"/>
      <c r="O964">
        <v>19909</v>
      </c>
      <c r="P964">
        <v>19</v>
      </c>
      <c r="Q964">
        <v>19928</v>
      </c>
      <c r="R964">
        <v>1.148280806</v>
      </c>
      <c r="S964">
        <v>1.3273130900000001</v>
      </c>
      <c r="T964" s="11">
        <v>1735464</v>
      </c>
    </row>
    <row r="965" spans="1:20" x14ac:dyDescent="0.3">
      <c r="A965" t="str">
        <f>VLOOKUP(B965,Table14[#All],2,FALSE)</f>
        <v>NORTH INDIA</v>
      </c>
      <c r="B965" t="s">
        <v>200</v>
      </c>
      <c r="C965" t="s">
        <v>1322</v>
      </c>
      <c r="D965" t="s">
        <v>1323</v>
      </c>
      <c r="E965">
        <v>1</v>
      </c>
      <c r="F965" t="s">
        <v>21</v>
      </c>
      <c r="G965" t="s">
        <v>22</v>
      </c>
      <c r="H965" t="s">
        <v>23</v>
      </c>
      <c r="I965">
        <v>0</v>
      </c>
      <c r="J965">
        <v>56</v>
      </c>
      <c r="K965" t="s">
        <v>48</v>
      </c>
      <c r="L965" t="s">
        <v>61</v>
      </c>
      <c r="M965" s="13">
        <v>56481801</v>
      </c>
      <c r="N965" s="13">
        <v>350040219</v>
      </c>
      <c r="O965">
        <v>840214</v>
      </c>
      <c r="P965">
        <v>17852</v>
      </c>
      <c r="Q965">
        <v>858066</v>
      </c>
      <c r="R965">
        <v>41.912038379999998</v>
      </c>
      <c r="S965">
        <v>57.806084259999999</v>
      </c>
      <c r="T965" s="11">
        <v>2047302</v>
      </c>
    </row>
    <row r="966" spans="1:20" x14ac:dyDescent="0.3">
      <c r="A966" t="str">
        <f>VLOOKUP(B966,Table14[#All],2,FALSE)</f>
        <v>NORTH INDIA</v>
      </c>
      <c r="B966" t="s">
        <v>200</v>
      </c>
      <c r="C966" t="s">
        <v>1322</v>
      </c>
      <c r="D966" t="s">
        <v>1324</v>
      </c>
      <c r="E966">
        <v>0</v>
      </c>
      <c r="F966" t="s">
        <v>31</v>
      </c>
      <c r="G966" t="s">
        <v>32</v>
      </c>
      <c r="H966" t="s">
        <v>23</v>
      </c>
      <c r="I966">
        <v>0</v>
      </c>
      <c r="J966">
        <v>56</v>
      </c>
      <c r="K966" t="s">
        <v>48</v>
      </c>
      <c r="L966" t="s">
        <v>79</v>
      </c>
      <c r="M966" s="13">
        <v>59272009</v>
      </c>
      <c r="N966" s="13">
        <v>6805874</v>
      </c>
      <c r="O966">
        <v>551187</v>
      </c>
      <c r="P966">
        <v>4004</v>
      </c>
      <c r="Q966">
        <v>555191</v>
      </c>
      <c r="R966">
        <v>27.118177970000001</v>
      </c>
      <c r="S966">
        <v>37.402038689999998</v>
      </c>
      <c r="T966" s="11">
        <v>2047302</v>
      </c>
    </row>
    <row r="967" spans="1:20" x14ac:dyDescent="0.3">
      <c r="A967" t="str">
        <f>VLOOKUP(B967,Table14[#All],2,FALSE)</f>
        <v>WEST INDIA</v>
      </c>
      <c r="B967" t="s">
        <v>56</v>
      </c>
      <c r="C967" t="s">
        <v>1325</v>
      </c>
      <c r="D967" t="s">
        <v>1326</v>
      </c>
      <c r="E967">
        <v>1</v>
      </c>
      <c r="F967" t="s">
        <v>21</v>
      </c>
      <c r="G967" t="s">
        <v>22</v>
      </c>
      <c r="H967" t="s">
        <v>44</v>
      </c>
      <c r="I967">
        <v>0</v>
      </c>
      <c r="J967">
        <v>44</v>
      </c>
      <c r="K967" t="s">
        <v>48</v>
      </c>
      <c r="L967" t="s">
        <v>52</v>
      </c>
      <c r="M967" s="13">
        <v>427331034</v>
      </c>
      <c r="N967" s="13">
        <v>98632194</v>
      </c>
      <c r="O967">
        <v>587501</v>
      </c>
      <c r="P967">
        <v>4087</v>
      </c>
      <c r="Q967">
        <v>591588</v>
      </c>
      <c r="R967">
        <v>35.698777309999997</v>
      </c>
      <c r="S967">
        <v>58.489157630000001</v>
      </c>
      <c r="T967" s="11">
        <v>1657166</v>
      </c>
    </row>
    <row r="968" spans="1:20" x14ac:dyDescent="0.3">
      <c r="A968" t="str">
        <f>VLOOKUP(B968,Table14[#All],2,FALSE)</f>
        <v>WEST INDIA</v>
      </c>
      <c r="B968" t="s">
        <v>56</v>
      </c>
      <c r="C968" t="s">
        <v>1325</v>
      </c>
      <c r="D968" t="s">
        <v>1327</v>
      </c>
      <c r="E968">
        <v>0</v>
      </c>
      <c r="F968" t="s">
        <v>31</v>
      </c>
      <c r="G968" t="s">
        <v>32</v>
      </c>
      <c r="H968" t="s">
        <v>23</v>
      </c>
      <c r="I968">
        <v>1</v>
      </c>
      <c r="J968">
        <v>60</v>
      </c>
      <c r="K968" t="s">
        <v>48</v>
      </c>
      <c r="L968" t="s">
        <v>52</v>
      </c>
      <c r="M968" s="13">
        <v>290828040</v>
      </c>
      <c r="N968" s="13">
        <v>43838249</v>
      </c>
      <c r="O968">
        <v>353199</v>
      </c>
      <c r="P968">
        <v>1585</v>
      </c>
      <c r="Q968">
        <v>354784</v>
      </c>
      <c r="R968">
        <v>21.409080320000001</v>
      </c>
      <c r="S968">
        <v>35.076805649999997</v>
      </c>
      <c r="T968" s="11">
        <v>1657166</v>
      </c>
    </row>
    <row r="969" spans="1:20" x14ac:dyDescent="0.3">
      <c r="A969" t="str">
        <f>VLOOKUP(B969,Table14[#All],2,FALSE)</f>
        <v>EAST INDIA</v>
      </c>
      <c r="B969" t="s">
        <v>742</v>
      </c>
      <c r="C969" t="s">
        <v>1328</v>
      </c>
      <c r="D969" t="s">
        <v>1329</v>
      </c>
      <c r="E969">
        <v>1</v>
      </c>
      <c r="F969" t="s">
        <v>21</v>
      </c>
      <c r="G969" t="s">
        <v>22</v>
      </c>
      <c r="H969" t="s">
        <v>23</v>
      </c>
      <c r="I969">
        <v>3</v>
      </c>
      <c r="J969">
        <v>56</v>
      </c>
      <c r="K969" t="s">
        <v>48</v>
      </c>
      <c r="L969" t="s">
        <v>25</v>
      </c>
      <c r="M969" s="13">
        <v>27750671</v>
      </c>
      <c r="N969" s="13">
        <v>2961830</v>
      </c>
      <c r="O969">
        <v>678984</v>
      </c>
      <c r="P969">
        <v>648</v>
      </c>
      <c r="Q969">
        <v>679632</v>
      </c>
      <c r="R969">
        <v>39.901390200000002</v>
      </c>
      <c r="S969">
        <v>59.386225600000003</v>
      </c>
      <c r="T969" s="11">
        <v>1703279</v>
      </c>
    </row>
    <row r="970" spans="1:20" x14ac:dyDescent="0.3">
      <c r="A970" t="str">
        <f>VLOOKUP(B970,Table14[#All],2,FALSE)</f>
        <v>EAST INDIA</v>
      </c>
      <c r="B970" t="s">
        <v>742</v>
      </c>
      <c r="C970" t="s">
        <v>1328</v>
      </c>
      <c r="D970" t="s">
        <v>1330</v>
      </c>
      <c r="E970">
        <v>0</v>
      </c>
      <c r="F970" t="s">
        <v>962</v>
      </c>
      <c r="G970" t="s">
        <v>543</v>
      </c>
      <c r="H970" t="s">
        <v>23</v>
      </c>
      <c r="I970">
        <v>1</v>
      </c>
      <c r="J970">
        <v>62</v>
      </c>
      <c r="K970" t="s">
        <v>24</v>
      </c>
      <c r="L970" t="s">
        <v>61</v>
      </c>
      <c r="M970" s="13">
        <v>22822491</v>
      </c>
      <c r="N970" s="13">
        <v>7650059</v>
      </c>
      <c r="O970">
        <v>377352</v>
      </c>
      <c r="P970">
        <v>190</v>
      </c>
      <c r="Q970">
        <v>377542</v>
      </c>
      <c r="R970">
        <v>22.165599409999999</v>
      </c>
      <c r="S970">
        <v>32.989609649999998</v>
      </c>
      <c r="T970" s="11">
        <v>1703279</v>
      </c>
    </row>
    <row r="971" spans="1:20" x14ac:dyDescent="0.3">
      <c r="A971" t="str">
        <f>VLOOKUP(B971,Table14[#All],2,FALSE)</f>
        <v>EAST INDIA</v>
      </c>
      <c r="B971" t="s">
        <v>257</v>
      </c>
      <c r="C971" t="s">
        <v>1331</v>
      </c>
      <c r="D971" t="s">
        <v>1332</v>
      </c>
      <c r="E971">
        <v>1</v>
      </c>
      <c r="F971" t="s">
        <v>1161</v>
      </c>
      <c r="G971" t="s">
        <v>1162</v>
      </c>
      <c r="H971" t="s">
        <v>23</v>
      </c>
      <c r="I971">
        <v>1</v>
      </c>
      <c r="J971">
        <v>37</v>
      </c>
      <c r="K971" t="s">
        <v>38</v>
      </c>
      <c r="L971" t="s">
        <v>79</v>
      </c>
      <c r="M971" s="13">
        <v>18466066</v>
      </c>
      <c r="N971" s="13">
        <v>0</v>
      </c>
      <c r="O971">
        <v>527860</v>
      </c>
      <c r="P971">
        <v>1274</v>
      </c>
      <c r="Q971">
        <v>529134</v>
      </c>
      <c r="R971">
        <v>30.784831870000001</v>
      </c>
      <c r="S971">
        <v>55.72406617</v>
      </c>
      <c r="T971" s="11">
        <v>1718814</v>
      </c>
    </row>
    <row r="972" spans="1:20" x14ac:dyDescent="0.3">
      <c r="A972" t="str">
        <f>VLOOKUP(B972,Table14[#All],2,FALSE)</f>
        <v>EAST INDIA</v>
      </c>
      <c r="B972" t="s">
        <v>257</v>
      </c>
      <c r="C972" t="s">
        <v>1331</v>
      </c>
      <c r="D972" t="s">
        <v>1333</v>
      </c>
      <c r="E972">
        <v>0</v>
      </c>
      <c r="F972" t="s">
        <v>1334</v>
      </c>
      <c r="G972" t="s">
        <v>130</v>
      </c>
      <c r="H972" t="s">
        <v>23</v>
      </c>
      <c r="I972">
        <v>3</v>
      </c>
      <c r="J972">
        <v>56</v>
      </c>
      <c r="K972" t="s">
        <v>38</v>
      </c>
      <c r="L972" t="s">
        <v>52</v>
      </c>
      <c r="M972" s="13">
        <v>17723000</v>
      </c>
      <c r="N972" s="13">
        <v>1500000</v>
      </c>
      <c r="O972">
        <v>287805</v>
      </c>
      <c r="P972">
        <v>280</v>
      </c>
      <c r="Q972">
        <v>288085</v>
      </c>
      <c r="R972">
        <v>16.760684980000001</v>
      </c>
      <c r="S972">
        <v>30.338756539999999</v>
      </c>
      <c r="T972" s="11">
        <v>1718814</v>
      </c>
    </row>
    <row r="973" spans="1:20" x14ac:dyDescent="0.3">
      <c r="A973" t="str">
        <f>VLOOKUP(B973,Table14[#All],2,FALSE)</f>
        <v>EAST INDIA</v>
      </c>
      <c r="B973" t="s">
        <v>257</v>
      </c>
      <c r="C973" t="s">
        <v>1331</v>
      </c>
      <c r="D973" t="s">
        <v>33</v>
      </c>
      <c r="E973">
        <v>0</v>
      </c>
      <c r="F973" t="s">
        <v>33</v>
      </c>
      <c r="G973" t="s">
        <v>2885</v>
      </c>
      <c r="H973" t="s">
        <v>34</v>
      </c>
      <c r="K973" t="s">
        <v>34</v>
      </c>
      <c r="L973" t="s">
        <v>34</v>
      </c>
      <c r="M973" s="13"/>
      <c r="N973" s="13"/>
      <c r="O973">
        <v>39450</v>
      </c>
      <c r="P973">
        <v>46</v>
      </c>
      <c r="Q973">
        <v>39496</v>
      </c>
      <c r="R973">
        <v>2.2978635270000001</v>
      </c>
      <c r="S973">
        <v>4.159395763</v>
      </c>
      <c r="T973" s="11">
        <v>1718814</v>
      </c>
    </row>
    <row r="974" spans="1:20" x14ac:dyDescent="0.3">
      <c r="A974" t="str">
        <f>VLOOKUP(B974,Table14[#All],2,FALSE)</f>
        <v>EAST INDIA</v>
      </c>
      <c r="B974" t="s">
        <v>257</v>
      </c>
      <c r="C974" t="s">
        <v>1331</v>
      </c>
      <c r="D974" t="s">
        <v>1335</v>
      </c>
      <c r="E974">
        <v>0</v>
      </c>
      <c r="F974" t="s">
        <v>41</v>
      </c>
      <c r="G974" t="s">
        <v>42</v>
      </c>
      <c r="H974" t="s">
        <v>23</v>
      </c>
      <c r="J974">
        <v>40</v>
      </c>
      <c r="K974" t="s">
        <v>38</v>
      </c>
      <c r="L974" t="s">
        <v>711</v>
      </c>
      <c r="M974" s="13" t="s">
        <v>711</v>
      </c>
      <c r="N974" s="13" t="s">
        <v>711</v>
      </c>
      <c r="O974">
        <v>31504</v>
      </c>
      <c r="P974">
        <v>107</v>
      </c>
      <c r="Q974">
        <v>31611</v>
      </c>
      <c r="R974">
        <v>1.8391169730000001</v>
      </c>
      <c r="S974">
        <v>3.3290120380000001</v>
      </c>
      <c r="T974" s="11">
        <v>1718814</v>
      </c>
    </row>
    <row r="975" spans="1:20" x14ac:dyDescent="0.3">
      <c r="A975" t="str">
        <f>VLOOKUP(B975,Table14[#All],2,FALSE)</f>
        <v>EAST INDIA</v>
      </c>
      <c r="B975" t="s">
        <v>257</v>
      </c>
      <c r="C975" t="s">
        <v>1331</v>
      </c>
      <c r="D975" t="s">
        <v>1336</v>
      </c>
      <c r="E975">
        <v>0</v>
      </c>
      <c r="F975" t="s">
        <v>155</v>
      </c>
      <c r="G975" t="s">
        <v>1198</v>
      </c>
      <c r="H975" t="s">
        <v>23</v>
      </c>
      <c r="I975">
        <v>0</v>
      </c>
      <c r="J975">
        <v>51</v>
      </c>
      <c r="K975" t="s">
        <v>38</v>
      </c>
      <c r="L975" t="s">
        <v>52</v>
      </c>
      <c r="M975" s="13">
        <v>1770000</v>
      </c>
      <c r="N975" s="13">
        <v>0</v>
      </c>
      <c r="O975">
        <v>16714</v>
      </c>
      <c r="P975">
        <v>5</v>
      </c>
      <c r="Q975">
        <v>16719</v>
      </c>
      <c r="R975">
        <v>0.972705598</v>
      </c>
      <c r="S975">
        <v>1.7607083690000001</v>
      </c>
      <c r="T975" s="11">
        <v>1718814</v>
      </c>
    </row>
    <row r="976" spans="1:20" x14ac:dyDescent="0.3">
      <c r="A976" t="str">
        <f>VLOOKUP(B976,Table14[#All],2,FALSE)</f>
        <v>EAST INDIA</v>
      </c>
      <c r="B976" t="s">
        <v>257</v>
      </c>
      <c r="C976" t="s">
        <v>1331</v>
      </c>
      <c r="D976" t="s">
        <v>1337</v>
      </c>
      <c r="E976">
        <v>0</v>
      </c>
      <c r="F976" t="s">
        <v>155</v>
      </c>
      <c r="G976" t="s">
        <v>55</v>
      </c>
      <c r="H976" t="s">
        <v>23</v>
      </c>
      <c r="I976">
        <v>0</v>
      </c>
      <c r="J976">
        <v>60</v>
      </c>
      <c r="K976" t="s">
        <v>38</v>
      </c>
      <c r="L976" t="s">
        <v>52</v>
      </c>
      <c r="M976" s="13">
        <v>21537694</v>
      </c>
      <c r="N976" s="13">
        <v>555000</v>
      </c>
      <c r="O976">
        <v>14611</v>
      </c>
      <c r="P976">
        <v>17</v>
      </c>
      <c r="Q976">
        <v>14628</v>
      </c>
      <c r="R976">
        <v>0.851051946</v>
      </c>
      <c r="S976">
        <v>1.540501347</v>
      </c>
      <c r="T976" s="11">
        <v>1718814</v>
      </c>
    </row>
    <row r="977" spans="1:20" x14ac:dyDescent="0.3">
      <c r="A977" t="str">
        <f>VLOOKUP(B977,Table14[#All],2,FALSE)</f>
        <v>EAST INDIA</v>
      </c>
      <c r="B977" t="s">
        <v>257</v>
      </c>
      <c r="C977" t="s">
        <v>1331</v>
      </c>
      <c r="D977" t="s">
        <v>1338</v>
      </c>
      <c r="E977">
        <v>0</v>
      </c>
      <c r="F977" t="s">
        <v>307</v>
      </c>
      <c r="G977" t="s">
        <v>308</v>
      </c>
      <c r="H977" t="s">
        <v>44</v>
      </c>
      <c r="I977">
        <v>0</v>
      </c>
      <c r="J977">
        <v>32</v>
      </c>
      <c r="K977" t="s">
        <v>38</v>
      </c>
      <c r="L977" t="s">
        <v>52</v>
      </c>
      <c r="M977" s="13">
        <v>8810000</v>
      </c>
      <c r="N977" s="13">
        <v>0</v>
      </c>
      <c r="O977">
        <v>10598</v>
      </c>
      <c r="P977">
        <v>27</v>
      </c>
      <c r="Q977">
        <v>10625</v>
      </c>
      <c r="R977">
        <v>0.61815880000000001</v>
      </c>
      <c r="S977">
        <v>1.1189381199999999</v>
      </c>
      <c r="T977" s="11">
        <v>1718814</v>
      </c>
    </row>
    <row r="978" spans="1:20" x14ac:dyDescent="0.3">
      <c r="A978" t="str">
        <f>VLOOKUP(B978,Table14[#All],2,FALSE)</f>
        <v>EAST INDIA</v>
      </c>
      <c r="B978" t="s">
        <v>101</v>
      </c>
      <c r="C978" t="s">
        <v>1339</v>
      </c>
      <c r="D978" t="s">
        <v>1340</v>
      </c>
      <c r="E978">
        <v>1</v>
      </c>
      <c r="F978" t="s">
        <v>105</v>
      </c>
      <c r="G978" t="s">
        <v>2923</v>
      </c>
      <c r="H978" t="s">
        <v>23</v>
      </c>
      <c r="I978">
        <v>0</v>
      </c>
      <c r="J978">
        <v>58</v>
      </c>
      <c r="K978" t="s">
        <v>48</v>
      </c>
      <c r="L978" t="s">
        <v>52</v>
      </c>
      <c r="M978" s="13">
        <v>368306705</v>
      </c>
      <c r="N978" s="13">
        <v>2248968</v>
      </c>
      <c r="O978">
        <v>562518</v>
      </c>
      <c r="P978">
        <v>320</v>
      </c>
      <c r="Q978">
        <v>562838</v>
      </c>
      <c r="R978">
        <v>34.824494049999998</v>
      </c>
      <c r="S978">
        <v>43.14161344</v>
      </c>
      <c r="T978" s="11">
        <v>1616213</v>
      </c>
    </row>
    <row r="979" spans="1:20" x14ac:dyDescent="0.3">
      <c r="A979" t="str">
        <f>VLOOKUP(B979,Table14[#All],2,FALSE)</f>
        <v>EAST INDIA</v>
      </c>
      <c r="B979" t="s">
        <v>101</v>
      </c>
      <c r="C979" t="s">
        <v>1339</v>
      </c>
      <c r="D979" t="s">
        <v>1341</v>
      </c>
      <c r="E979">
        <v>0</v>
      </c>
      <c r="F979" t="s">
        <v>21</v>
      </c>
      <c r="G979" t="s">
        <v>22</v>
      </c>
      <c r="H979" t="s">
        <v>44</v>
      </c>
      <c r="I979">
        <v>2</v>
      </c>
      <c r="J979">
        <v>48</v>
      </c>
      <c r="K979" t="s">
        <v>48</v>
      </c>
      <c r="L979" t="s">
        <v>52</v>
      </c>
      <c r="M979" s="13">
        <v>2408235</v>
      </c>
      <c r="N979" s="13">
        <v>0</v>
      </c>
      <c r="O979">
        <v>316147</v>
      </c>
      <c r="P979">
        <v>909</v>
      </c>
      <c r="Q979">
        <v>317056</v>
      </c>
      <c r="R979">
        <v>19.617216299999999</v>
      </c>
      <c r="S979">
        <v>24.302387880000001</v>
      </c>
      <c r="T979" s="11">
        <v>1616213</v>
      </c>
    </row>
    <row r="980" spans="1:20" x14ac:dyDescent="0.3">
      <c r="A980" t="str">
        <f>VLOOKUP(B980,Table14[#All],2,FALSE)</f>
        <v>EAST INDIA</v>
      </c>
      <c r="B980" t="s">
        <v>101</v>
      </c>
      <c r="C980" t="s">
        <v>1339</v>
      </c>
      <c r="D980" t="s">
        <v>1342</v>
      </c>
      <c r="E980">
        <v>0</v>
      </c>
      <c r="F980" t="s">
        <v>31</v>
      </c>
      <c r="G980" t="s">
        <v>32</v>
      </c>
      <c r="H980" t="s">
        <v>23</v>
      </c>
      <c r="I980">
        <v>0</v>
      </c>
      <c r="J980">
        <v>59</v>
      </c>
      <c r="K980" t="s">
        <v>48</v>
      </c>
      <c r="L980" t="s">
        <v>79</v>
      </c>
      <c r="M980" s="13">
        <v>143350474</v>
      </c>
      <c r="N980" s="13">
        <v>30421037</v>
      </c>
      <c r="O980">
        <v>255554</v>
      </c>
      <c r="P980">
        <v>282</v>
      </c>
      <c r="Q980">
        <v>255836</v>
      </c>
      <c r="R980">
        <v>15.82934923</v>
      </c>
      <c r="S980">
        <v>19.609866100000001</v>
      </c>
      <c r="T980" s="11">
        <v>1616213</v>
      </c>
    </row>
    <row r="981" spans="1:20" x14ac:dyDescent="0.3">
      <c r="A981" t="str">
        <f>VLOOKUP(B981,Table14[#All],2,FALSE)</f>
        <v>EAST INDIA</v>
      </c>
      <c r="B981" t="s">
        <v>101</v>
      </c>
      <c r="C981" t="s">
        <v>1339</v>
      </c>
      <c r="D981" t="s">
        <v>1343</v>
      </c>
      <c r="E981">
        <v>0</v>
      </c>
      <c r="F981" t="s">
        <v>87</v>
      </c>
      <c r="G981" t="s">
        <v>88</v>
      </c>
      <c r="H981" t="s">
        <v>23</v>
      </c>
      <c r="I981">
        <v>0</v>
      </c>
      <c r="J981">
        <v>53</v>
      </c>
      <c r="K981" t="s">
        <v>48</v>
      </c>
      <c r="L981" t="s">
        <v>29</v>
      </c>
      <c r="M981" s="13">
        <v>8664555</v>
      </c>
      <c r="N981" s="13">
        <v>1300000</v>
      </c>
      <c r="O981">
        <v>95450</v>
      </c>
      <c r="P981">
        <v>51</v>
      </c>
      <c r="Q981">
        <v>95501</v>
      </c>
      <c r="R981">
        <v>5.908936508</v>
      </c>
      <c r="S981">
        <v>7.3201653499999999</v>
      </c>
      <c r="T981" s="11">
        <v>1616213</v>
      </c>
    </row>
    <row r="982" spans="1:20" x14ac:dyDescent="0.3">
      <c r="A982" t="str">
        <f>VLOOKUP(B982,Table14[#All],2,FALSE)</f>
        <v>EAST INDIA</v>
      </c>
      <c r="B982" t="s">
        <v>101</v>
      </c>
      <c r="C982" t="s">
        <v>1339</v>
      </c>
      <c r="D982" t="s">
        <v>1344</v>
      </c>
      <c r="E982">
        <v>0</v>
      </c>
      <c r="F982" t="s">
        <v>1345</v>
      </c>
      <c r="G982" t="s">
        <v>243</v>
      </c>
      <c r="H982" t="s">
        <v>23</v>
      </c>
      <c r="I982">
        <v>0</v>
      </c>
      <c r="J982">
        <v>65</v>
      </c>
      <c r="K982" t="s">
        <v>48</v>
      </c>
      <c r="L982" t="s">
        <v>39</v>
      </c>
      <c r="M982" s="13">
        <v>9770000</v>
      </c>
      <c r="N982" s="13">
        <v>0</v>
      </c>
      <c r="O982">
        <v>21292</v>
      </c>
      <c r="P982">
        <v>10</v>
      </c>
      <c r="Q982">
        <v>21302</v>
      </c>
      <c r="R982">
        <v>1.318019345</v>
      </c>
      <c r="S982">
        <v>1.6328013560000001</v>
      </c>
      <c r="T982" s="11">
        <v>1616213</v>
      </c>
    </row>
    <row r="983" spans="1:20" x14ac:dyDescent="0.3">
      <c r="A983" t="str">
        <f>VLOOKUP(B983,Table14[#All],2,FALSE)</f>
        <v>CENTRAL INDIA</v>
      </c>
      <c r="B983" t="s">
        <v>536</v>
      </c>
      <c r="C983" t="s">
        <v>1346</v>
      </c>
      <c r="D983" t="s">
        <v>1347</v>
      </c>
      <c r="E983">
        <v>1</v>
      </c>
      <c r="F983" t="s">
        <v>21</v>
      </c>
      <c r="G983" t="s">
        <v>22</v>
      </c>
      <c r="H983" t="s">
        <v>23</v>
      </c>
      <c r="I983">
        <v>0</v>
      </c>
      <c r="J983">
        <v>52</v>
      </c>
      <c r="K983" t="s">
        <v>38</v>
      </c>
      <c r="L983" t="s">
        <v>79</v>
      </c>
      <c r="M983" s="13">
        <v>18400837</v>
      </c>
      <c r="N983" s="13">
        <v>0</v>
      </c>
      <c r="O983">
        <v>570486</v>
      </c>
      <c r="P983">
        <v>2304</v>
      </c>
      <c r="Q983">
        <v>572790</v>
      </c>
      <c r="R983">
        <v>30.192384929999999</v>
      </c>
      <c r="S983">
        <v>45.879209340000003</v>
      </c>
      <c r="T983" s="11">
        <v>1897134</v>
      </c>
    </row>
    <row r="984" spans="1:20" x14ac:dyDescent="0.3">
      <c r="A984" t="str">
        <f>VLOOKUP(B984,Table14[#All],2,FALSE)</f>
        <v>CENTRAL INDIA</v>
      </c>
      <c r="B984" t="s">
        <v>536</v>
      </c>
      <c r="C984" t="s">
        <v>1346</v>
      </c>
      <c r="D984" t="s">
        <v>1348</v>
      </c>
      <c r="E984">
        <v>0</v>
      </c>
      <c r="F984" t="s">
        <v>31</v>
      </c>
      <c r="G984" t="s">
        <v>32</v>
      </c>
      <c r="H984" t="s">
        <v>23</v>
      </c>
      <c r="I984">
        <v>0</v>
      </c>
      <c r="J984">
        <v>42</v>
      </c>
      <c r="K984" t="s">
        <v>38</v>
      </c>
      <c r="L984" t="s">
        <v>52</v>
      </c>
      <c r="M984" s="13">
        <v>15316449</v>
      </c>
      <c r="N984" s="13">
        <v>744582</v>
      </c>
      <c r="O984">
        <v>488051</v>
      </c>
      <c r="P984">
        <v>1484</v>
      </c>
      <c r="Q984">
        <v>489535</v>
      </c>
      <c r="R984">
        <v>25.803923180000002</v>
      </c>
      <c r="S984">
        <v>39.210668380000001</v>
      </c>
      <c r="T984" s="11">
        <v>1897134</v>
      </c>
    </row>
    <row r="985" spans="1:20" x14ac:dyDescent="0.3">
      <c r="A985" t="str">
        <f>VLOOKUP(B985,Table14[#All],2,FALSE)</f>
        <v>CENTRAL INDIA</v>
      </c>
      <c r="B985" t="s">
        <v>536</v>
      </c>
      <c r="C985" t="s">
        <v>1346</v>
      </c>
      <c r="D985" t="s">
        <v>1349</v>
      </c>
      <c r="E985">
        <v>0</v>
      </c>
      <c r="F985" t="s">
        <v>41</v>
      </c>
      <c r="G985" t="s">
        <v>42</v>
      </c>
      <c r="H985" t="s">
        <v>23</v>
      </c>
      <c r="I985">
        <v>0</v>
      </c>
      <c r="J985">
        <v>60</v>
      </c>
      <c r="K985" t="s">
        <v>38</v>
      </c>
      <c r="L985" t="s">
        <v>29</v>
      </c>
      <c r="M985" s="13">
        <v>18596521</v>
      </c>
      <c r="N985" s="13">
        <v>1970757</v>
      </c>
      <c r="O985">
        <v>130576</v>
      </c>
      <c r="P985">
        <v>811</v>
      </c>
      <c r="Q985">
        <v>131387</v>
      </c>
      <c r="R985">
        <v>6.9255519110000003</v>
      </c>
      <c r="S985">
        <v>10.52380746</v>
      </c>
      <c r="T985" s="11">
        <v>1897134</v>
      </c>
    </row>
    <row r="986" spans="1:20" x14ac:dyDescent="0.3">
      <c r="A986" t="str">
        <f>VLOOKUP(B986,Table14[#All],2,FALSE)</f>
        <v>CENTRAL INDIA</v>
      </c>
      <c r="B986" t="s">
        <v>35</v>
      </c>
      <c r="C986" t="s">
        <v>1350</v>
      </c>
      <c r="D986" t="s">
        <v>1351</v>
      </c>
      <c r="E986">
        <v>1</v>
      </c>
      <c r="F986" t="s">
        <v>41</v>
      </c>
      <c r="G986" t="s">
        <v>42</v>
      </c>
      <c r="H986" t="s">
        <v>23</v>
      </c>
      <c r="I986">
        <v>0</v>
      </c>
      <c r="J986">
        <v>65</v>
      </c>
      <c r="K986" t="s">
        <v>48</v>
      </c>
      <c r="L986" t="s">
        <v>29</v>
      </c>
      <c r="M986" s="13">
        <v>140717620</v>
      </c>
      <c r="N986" s="13">
        <v>3577000</v>
      </c>
      <c r="O986">
        <v>520046</v>
      </c>
      <c r="P986">
        <v>1082</v>
      </c>
      <c r="Q986">
        <v>521128</v>
      </c>
      <c r="R986">
        <v>27.89800297</v>
      </c>
      <c r="S986">
        <v>50.020300759999998</v>
      </c>
      <c r="T986" s="11">
        <v>1867976</v>
      </c>
    </row>
    <row r="987" spans="1:20" x14ac:dyDescent="0.3">
      <c r="A987" t="str">
        <f>VLOOKUP(B987,Table14[#All],2,FALSE)</f>
        <v>CENTRAL INDIA</v>
      </c>
      <c r="B987" t="s">
        <v>35</v>
      </c>
      <c r="C987" t="s">
        <v>1350</v>
      </c>
      <c r="D987" t="s">
        <v>1352</v>
      </c>
      <c r="E987">
        <v>0</v>
      </c>
      <c r="F987" t="s">
        <v>21</v>
      </c>
      <c r="G987" t="s">
        <v>22</v>
      </c>
      <c r="H987" t="s">
        <v>23</v>
      </c>
      <c r="I987">
        <v>0</v>
      </c>
      <c r="J987">
        <v>42</v>
      </c>
      <c r="K987" t="s">
        <v>48</v>
      </c>
      <c r="L987" t="s">
        <v>39</v>
      </c>
      <c r="M987" s="13">
        <v>113972361</v>
      </c>
      <c r="N987" s="13">
        <v>1751674</v>
      </c>
      <c r="O987">
        <v>439292</v>
      </c>
      <c r="P987">
        <v>900</v>
      </c>
      <c r="Q987">
        <v>440192</v>
      </c>
      <c r="R987">
        <v>23.565184989999999</v>
      </c>
      <c r="S987">
        <v>42.251685250000001</v>
      </c>
      <c r="T987" s="11">
        <v>1867976</v>
      </c>
    </row>
    <row r="988" spans="1:20" x14ac:dyDescent="0.3">
      <c r="A988" t="str">
        <f>VLOOKUP(B988,Table14[#All],2,FALSE)</f>
        <v>CENTRAL INDIA</v>
      </c>
      <c r="B988" t="s">
        <v>35</v>
      </c>
      <c r="C988" t="s">
        <v>1350</v>
      </c>
      <c r="D988" t="s">
        <v>1353</v>
      </c>
      <c r="E988">
        <v>0</v>
      </c>
      <c r="F988" t="s">
        <v>31</v>
      </c>
      <c r="G988" t="s">
        <v>32</v>
      </c>
      <c r="H988" t="s">
        <v>23</v>
      </c>
      <c r="I988">
        <v>0</v>
      </c>
      <c r="J988">
        <v>48</v>
      </c>
      <c r="K988" t="s">
        <v>48</v>
      </c>
      <c r="L988" t="s">
        <v>79</v>
      </c>
      <c r="M988" s="13">
        <v>510960626</v>
      </c>
      <c r="N988" s="13">
        <v>12512381</v>
      </c>
      <c r="O988">
        <v>27107</v>
      </c>
      <c r="P988">
        <v>78</v>
      </c>
      <c r="Q988">
        <v>27185</v>
      </c>
      <c r="R988">
        <v>1.455318484</v>
      </c>
      <c r="S988">
        <v>2.6093433400000001</v>
      </c>
      <c r="T988" s="11">
        <v>1867976</v>
      </c>
    </row>
    <row r="989" spans="1:20" x14ac:dyDescent="0.3">
      <c r="A989" t="str">
        <f>VLOOKUP(B989,Table14[#All],2,FALSE)</f>
        <v>EAST INDIA</v>
      </c>
      <c r="B989" t="s">
        <v>101</v>
      </c>
      <c r="C989" t="s">
        <v>1354</v>
      </c>
      <c r="D989" t="s">
        <v>1355</v>
      </c>
      <c r="E989">
        <v>1</v>
      </c>
      <c r="F989" t="s">
        <v>105</v>
      </c>
      <c r="G989" t="s">
        <v>2923</v>
      </c>
      <c r="H989" t="s">
        <v>44</v>
      </c>
      <c r="I989">
        <v>0</v>
      </c>
      <c r="J989">
        <v>53</v>
      </c>
      <c r="K989" t="s">
        <v>38</v>
      </c>
      <c r="L989" t="s">
        <v>29</v>
      </c>
      <c r="M989" s="13">
        <v>27471675</v>
      </c>
      <c r="N989" s="13">
        <v>0</v>
      </c>
      <c r="O989">
        <v>760934</v>
      </c>
      <c r="P989">
        <v>268</v>
      </c>
      <c r="Q989">
        <v>761202</v>
      </c>
      <c r="R989">
        <v>46.179494099999999</v>
      </c>
      <c r="S989">
        <v>56.119865580000003</v>
      </c>
      <c r="T989" s="11">
        <v>1648355</v>
      </c>
    </row>
    <row r="990" spans="1:20" x14ac:dyDescent="0.3">
      <c r="A990" t="str">
        <f>VLOOKUP(B990,Table14[#All],2,FALSE)</f>
        <v>EAST INDIA</v>
      </c>
      <c r="B990" t="s">
        <v>101</v>
      </c>
      <c r="C990" t="s">
        <v>1354</v>
      </c>
      <c r="D990" t="s">
        <v>1356</v>
      </c>
      <c r="E990">
        <v>0</v>
      </c>
      <c r="F990" t="s">
        <v>21</v>
      </c>
      <c r="G990" t="s">
        <v>22</v>
      </c>
      <c r="H990" t="s">
        <v>23</v>
      </c>
      <c r="I990">
        <v>0</v>
      </c>
      <c r="J990">
        <v>43</v>
      </c>
      <c r="K990" t="s">
        <v>38</v>
      </c>
      <c r="L990" t="s">
        <v>79</v>
      </c>
      <c r="M990" s="13">
        <v>28492070</v>
      </c>
      <c r="N990" s="13">
        <v>2081000</v>
      </c>
      <c r="O990">
        <v>444040</v>
      </c>
      <c r="P990">
        <v>387</v>
      </c>
      <c r="Q990">
        <v>444427</v>
      </c>
      <c r="R990">
        <v>26.961849839999999</v>
      </c>
      <c r="S990">
        <v>32.765525449999998</v>
      </c>
      <c r="T990" s="11">
        <v>1648355</v>
      </c>
    </row>
    <row r="991" spans="1:20" x14ac:dyDescent="0.3">
      <c r="A991" t="str">
        <f>VLOOKUP(B991,Table14[#All],2,FALSE)</f>
        <v>EAST INDIA</v>
      </c>
      <c r="B991" t="s">
        <v>101</v>
      </c>
      <c r="C991" t="s">
        <v>1354</v>
      </c>
      <c r="D991" t="s">
        <v>1357</v>
      </c>
      <c r="E991">
        <v>0</v>
      </c>
      <c r="F991" t="s">
        <v>107</v>
      </c>
      <c r="G991" t="s">
        <v>108</v>
      </c>
      <c r="H991" t="s">
        <v>23</v>
      </c>
      <c r="I991">
        <v>0</v>
      </c>
      <c r="J991">
        <v>67</v>
      </c>
      <c r="K991" t="s">
        <v>38</v>
      </c>
      <c r="L991" t="s">
        <v>52</v>
      </c>
      <c r="M991" s="13">
        <v>4045301</v>
      </c>
      <c r="N991" s="13">
        <v>0</v>
      </c>
      <c r="O991">
        <v>67880</v>
      </c>
      <c r="P991">
        <v>33</v>
      </c>
      <c r="Q991">
        <v>67913</v>
      </c>
      <c r="R991">
        <v>4.1200469560000004</v>
      </c>
      <c r="S991">
        <v>5.006908063</v>
      </c>
      <c r="T991" s="11">
        <v>1648355</v>
      </c>
    </row>
    <row r="992" spans="1:20" x14ac:dyDescent="0.3">
      <c r="A992" t="str">
        <f>VLOOKUP(B992,Table14[#All],2,FALSE)</f>
        <v>EAST INDIA</v>
      </c>
      <c r="B992" t="s">
        <v>101</v>
      </c>
      <c r="C992" t="s">
        <v>1354</v>
      </c>
      <c r="D992" t="s">
        <v>1358</v>
      </c>
      <c r="E992">
        <v>0</v>
      </c>
      <c r="F992" t="s">
        <v>1359</v>
      </c>
      <c r="G992" t="s">
        <v>1360</v>
      </c>
      <c r="H992" t="s">
        <v>23</v>
      </c>
      <c r="I992">
        <v>2</v>
      </c>
      <c r="J992">
        <v>64</v>
      </c>
      <c r="K992" t="s">
        <v>38</v>
      </c>
      <c r="L992" t="s">
        <v>66</v>
      </c>
      <c r="M992" s="13">
        <v>155500</v>
      </c>
      <c r="N992" s="13">
        <v>0</v>
      </c>
      <c r="O992">
        <v>38258</v>
      </c>
      <c r="P992">
        <v>3</v>
      </c>
      <c r="Q992">
        <v>38261</v>
      </c>
      <c r="R992">
        <v>2.3211626139999999</v>
      </c>
      <c r="S992">
        <v>2.8208046969999998</v>
      </c>
      <c r="T992" s="11">
        <v>1648355</v>
      </c>
    </row>
    <row r="993" spans="1:20" x14ac:dyDescent="0.3">
      <c r="A993" t="str">
        <f>VLOOKUP(B993,Table14[#All],2,FALSE)</f>
        <v>EAST INDIA</v>
      </c>
      <c r="B993" t="s">
        <v>101</v>
      </c>
      <c r="C993" t="s">
        <v>1354</v>
      </c>
      <c r="D993" t="s">
        <v>1361</v>
      </c>
      <c r="E993">
        <v>0</v>
      </c>
      <c r="F993" t="s">
        <v>31</v>
      </c>
      <c r="G993" t="s">
        <v>32</v>
      </c>
      <c r="H993" t="s">
        <v>23</v>
      </c>
      <c r="I993">
        <v>0</v>
      </c>
      <c r="J993">
        <v>50</v>
      </c>
      <c r="K993" t="s">
        <v>38</v>
      </c>
      <c r="L993" t="s">
        <v>29</v>
      </c>
      <c r="M993" s="13">
        <v>3662000</v>
      </c>
      <c r="N993" s="13">
        <v>60000</v>
      </c>
      <c r="O993">
        <v>18746</v>
      </c>
      <c r="P993">
        <v>12</v>
      </c>
      <c r="Q993">
        <v>18758</v>
      </c>
      <c r="R993">
        <v>1.137983019</v>
      </c>
      <c r="S993">
        <v>1.3829396650000001</v>
      </c>
      <c r="T993" s="11">
        <v>1648355</v>
      </c>
    </row>
    <row r="994" spans="1:20" x14ac:dyDescent="0.3">
      <c r="A994" t="str">
        <f>VLOOKUP(B994,Table14[#All],2,FALSE)</f>
        <v>WEST INDIA</v>
      </c>
      <c r="B994" t="s">
        <v>67</v>
      </c>
      <c r="C994" t="s">
        <v>1362</v>
      </c>
      <c r="D994" t="s">
        <v>1363</v>
      </c>
      <c r="E994">
        <v>1</v>
      </c>
      <c r="F994" t="s">
        <v>21</v>
      </c>
      <c r="G994" t="s">
        <v>22</v>
      </c>
      <c r="H994" t="s">
        <v>23</v>
      </c>
      <c r="I994">
        <v>0</v>
      </c>
      <c r="J994">
        <v>48</v>
      </c>
      <c r="K994" t="s">
        <v>48</v>
      </c>
      <c r="L994" t="s">
        <v>29</v>
      </c>
      <c r="M994" s="13">
        <v>370432373</v>
      </c>
      <c r="N994" s="13">
        <v>85824156</v>
      </c>
      <c r="O994">
        <v>887017</v>
      </c>
      <c r="P994">
        <v>383</v>
      </c>
      <c r="Q994">
        <v>887400</v>
      </c>
      <c r="R994">
        <v>46.610325279999998</v>
      </c>
      <c r="S994">
        <v>64.772918880000006</v>
      </c>
      <c r="T994" s="11">
        <v>1903870</v>
      </c>
    </row>
    <row r="995" spans="1:20" x14ac:dyDescent="0.3">
      <c r="A995" t="str">
        <f>VLOOKUP(B995,Table14[#All],2,FALSE)</f>
        <v>WEST INDIA</v>
      </c>
      <c r="B995" t="s">
        <v>67</v>
      </c>
      <c r="C995" t="s">
        <v>1362</v>
      </c>
      <c r="D995" t="s">
        <v>1364</v>
      </c>
      <c r="E995">
        <v>0</v>
      </c>
      <c r="F995" t="s">
        <v>31</v>
      </c>
      <c r="G995" t="s">
        <v>32</v>
      </c>
      <c r="H995" t="s">
        <v>23</v>
      </c>
      <c r="I995">
        <v>4</v>
      </c>
      <c r="J995">
        <v>48</v>
      </c>
      <c r="K995" t="s">
        <v>48</v>
      </c>
      <c r="L995" t="s">
        <v>79</v>
      </c>
      <c r="M995" s="13">
        <v>15574521</v>
      </c>
      <c r="N995" s="13">
        <v>1994024</v>
      </c>
      <c r="O995">
        <v>433272</v>
      </c>
      <c r="P995">
        <v>200</v>
      </c>
      <c r="Q995">
        <v>433472</v>
      </c>
      <c r="R995">
        <v>22.767941090000001</v>
      </c>
      <c r="S995">
        <v>31.639899360000001</v>
      </c>
      <c r="T995" s="11">
        <v>1903870</v>
      </c>
    </row>
    <row r="996" spans="1:20" x14ac:dyDescent="0.3">
      <c r="A996" t="str">
        <f>VLOOKUP(B996,Table14[#All],2,FALSE)</f>
        <v>WEST INDIA</v>
      </c>
      <c r="B996" t="s">
        <v>67</v>
      </c>
      <c r="C996" t="s">
        <v>1362</v>
      </c>
      <c r="D996" t="s">
        <v>33</v>
      </c>
      <c r="E996">
        <v>0</v>
      </c>
      <c r="F996" t="s">
        <v>33</v>
      </c>
      <c r="G996" t="s">
        <v>2885</v>
      </c>
      <c r="H996" t="s">
        <v>34</v>
      </c>
      <c r="K996" t="s">
        <v>34</v>
      </c>
      <c r="L996" t="s">
        <v>34</v>
      </c>
      <c r="M996" s="13"/>
      <c r="N996" s="13"/>
      <c r="O996">
        <v>17078</v>
      </c>
      <c r="P996">
        <v>2</v>
      </c>
      <c r="Q996">
        <v>17080</v>
      </c>
      <c r="R996">
        <v>0.89712007599999999</v>
      </c>
      <c r="S996">
        <v>1.2466998579999999</v>
      </c>
      <c r="T996" s="11">
        <v>1903870</v>
      </c>
    </row>
    <row r="997" spans="1:20" x14ac:dyDescent="0.3">
      <c r="A997" t="str">
        <f>VLOOKUP(B997,Table14[#All],2,FALSE)</f>
        <v>EAST INDIA</v>
      </c>
      <c r="B997" t="s">
        <v>257</v>
      </c>
      <c r="C997" t="s">
        <v>1365</v>
      </c>
      <c r="D997" t="s">
        <v>1366</v>
      </c>
      <c r="E997">
        <v>1</v>
      </c>
      <c r="F997" t="s">
        <v>439</v>
      </c>
      <c r="G997" t="s">
        <v>440</v>
      </c>
      <c r="H997" t="s">
        <v>23</v>
      </c>
      <c r="I997">
        <v>1</v>
      </c>
      <c r="J997">
        <v>63</v>
      </c>
      <c r="K997" t="s">
        <v>48</v>
      </c>
      <c r="L997" t="s">
        <v>61</v>
      </c>
      <c r="M997" s="13">
        <v>88119686</v>
      </c>
      <c r="N997" s="13">
        <v>1000000</v>
      </c>
      <c r="O997">
        <v>601597</v>
      </c>
      <c r="P997">
        <v>794</v>
      </c>
      <c r="Q997">
        <v>602391</v>
      </c>
      <c r="R997">
        <v>32.519189789999999</v>
      </c>
      <c r="S997">
        <v>56.701440429999998</v>
      </c>
      <c r="T997" s="11">
        <v>1852417</v>
      </c>
    </row>
    <row r="998" spans="1:20" x14ac:dyDescent="0.3">
      <c r="A998" t="str">
        <f>VLOOKUP(B998,Table14[#All],2,FALSE)</f>
        <v>EAST INDIA</v>
      </c>
      <c r="B998" t="s">
        <v>257</v>
      </c>
      <c r="C998" t="s">
        <v>1365</v>
      </c>
      <c r="D998" t="s">
        <v>1367</v>
      </c>
      <c r="E998">
        <v>0</v>
      </c>
      <c r="F998" t="s">
        <v>261</v>
      </c>
      <c r="G998" t="s">
        <v>262</v>
      </c>
      <c r="H998" t="s">
        <v>23</v>
      </c>
      <c r="I998">
        <v>2</v>
      </c>
      <c r="J998">
        <v>51</v>
      </c>
      <c r="K998" t="s">
        <v>48</v>
      </c>
      <c r="L998" t="s">
        <v>167</v>
      </c>
      <c r="M998" s="13">
        <v>96821512</v>
      </c>
      <c r="N998" s="13">
        <v>16777175</v>
      </c>
      <c r="O998">
        <v>279168</v>
      </c>
      <c r="P998">
        <v>272</v>
      </c>
      <c r="Q998">
        <v>279440</v>
      </c>
      <c r="R998">
        <v>15.08515631</v>
      </c>
      <c r="S998">
        <v>26.302933670000002</v>
      </c>
      <c r="T998" s="11">
        <v>1852417</v>
      </c>
    </row>
    <row r="999" spans="1:20" x14ac:dyDescent="0.3">
      <c r="A999" t="str">
        <f>VLOOKUP(B999,Table14[#All],2,FALSE)</f>
        <v>EAST INDIA</v>
      </c>
      <c r="B999" t="s">
        <v>257</v>
      </c>
      <c r="C999" t="s">
        <v>1365</v>
      </c>
      <c r="D999" t="s">
        <v>1368</v>
      </c>
      <c r="E999">
        <v>0</v>
      </c>
      <c r="F999" t="s">
        <v>155</v>
      </c>
      <c r="G999" t="s">
        <v>407</v>
      </c>
      <c r="H999" t="s">
        <v>23</v>
      </c>
      <c r="I999">
        <v>0</v>
      </c>
      <c r="J999">
        <v>29</v>
      </c>
      <c r="K999" t="s">
        <v>48</v>
      </c>
      <c r="L999" t="s">
        <v>79</v>
      </c>
      <c r="M999" s="13">
        <v>5582385</v>
      </c>
      <c r="N999" s="13">
        <v>940000</v>
      </c>
      <c r="O999">
        <v>29504</v>
      </c>
      <c r="P999">
        <v>2</v>
      </c>
      <c r="Q999">
        <v>29506</v>
      </c>
      <c r="R999">
        <v>1.592837898</v>
      </c>
      <c r="S999">
        <v>2.777320214</v>
      </c>
      <c r="T999" s="11">
        <v>1852417</v>
      </c>
    </row>
    <row r="1000" spans="1:20" x14ac:dyDescent="0.3">
      <c r="A1000" t="str">
        <f>VLOOKUP(B1000,Table14[#All],2,FALSE)</f>
        <v>EAST INDIA</v>
      </c>
      <c r="B1000" t="s">
        <v>257</v>
      </c>
      <c r="C1000" t="s">
        <v>1365</v>
      </c>
      <c r="D1000" t="s">
        <v>1369</v>
      </c>
      <c r="E1000">
        <v>0</v>
      </c>
      <c r="F1000" t="s">
        <v>1370</v>
      </c>
      <c r="G1000" t="s">
        <v>240</v>
      </c>
      <c r="H1000" t="s">
        <v>23</v>
      </c>
      <c r="I1000">
        <v>0</v>
      </c>
      <c r="J1000">
        <v>65</v>
      </c>
      <c r="K1000" t="s">
        <v>48</v>
      </c>
      <c r="L1000" t="s">
        <v>52</v>
      </c>
      <c r="M1000" s="13">
        <v>11423806</v>
      </c>
      <c r="N1000" s="13">
        <v>0</v>
      </c>
      <c r="O1000">
        <v>25586</v>
      </c>
      <c r="P1000">
        <v>44</v>
      </c>
      <c r="Q1000">
        <v>25630</v>
      </c>
      <c r="R1000">
        <v>1.383597754</v>
      </c>
      <c r="S1000">
        <v>2.412482786</v>
      </c>
      <c r="T1000" s="11">
        <v>1852417</v>
      </c>
    </row>
    <row r="1001" spans="1:20" x14ac:dyDescent="0.3">
      <c r="A1001" t="str">
        <f>VLOOKUP(B1001,Table14[#All],2,FALSE)</f>
        <v>EAST INDIA</v>
      </c>
      <c r="B1001" t="s">
        <v>257</v>
      </c>
      <c r="C1001" t="s">
        <v>1365</v>
      </c>
      <c r="D1001" t="s">
        <v>1371</v>
      </c>
      <c r="E1001">
        <v>0</v>
      </c>
      <c r="F1001" t="s">
        <v>155</v>
      </c>
      <c r="G1001" t="s">
        <v>221</v>
      </c>
      <c r="H1001" t="s">
        <v>23</v>
      </c>
      <c r="I1001">
        <v>3</v>
      </c>
      <c r="J1001">
        <v>45</v>
      </c>
      <c r="K1001" t="s">
        <v>48</v>
      </c>
      <c r="L1001" t="s">
        <v>29</v>
      </c>
      <c r="M1001" s="13">
        <v>3143831</v>
      </c>
      <c r="N1001" s="13">
        <v>0</v>
      </c>
      <c r="O1001">
        <v>21987</v>
      </c>
      <c r="P1001">
        <v>1</v>
      </c>
      <c r="Q1001">
        <v>21988</v>
      </c>
      <c r="R1001">
        <v>1.1869897540000001</v>
      </c>
      <c r="S1001">
        <v>2.0696711470000002</v>
      </c>
      <c r="T1001" s="11">
        <v>1852417</v>
      </c>
    </row>
    <row r="1002" spans="1:20" x14ac:dyDescent="0.3">
      <c r="A1002" t="str">
        <f>VLOOKUP(B1002,Table14[#All],2,FALSE)</f>
        <v>EAST INDIA</v>
      </c>
      <c r="B1002" t="s">
        <v>257</v>
      </c>
      <c r="C1002" t="s">
        <v>1365</v>
      </c>
      <c r="D1002" t="s">
        <v>1372</v>
      </c>
      <c r="E1002">
        <v>0</v>
      </c>
      <c r="F1002" t="s">
        <v>155</v>
      </c>
      <c r="G1002" t="s">
        <v>389</v>
      </c>
      <c r="H1002" t="s">
        <v>23</v>
      </c>
      <c r="I1002">
        <v>2</v>
      </c>
      <c r="J1002">
        <v>53</v>
      </c>
      <c r="K1002" t="s">
        <v>48</v>
      </c>
      <c r="L1002" t="s">
        <v>61</v>
      </c>
      <c r="M1002" s="13">
        <v>45305838</v>
      </c>
      <c r="N1002" s="13">
        <v>350000</v>
      </c>
      <c r="O1002">
        <v>21625</v>
      </c>
      <c r="P1002">
        <v>7</v>
      </c>
      <c r="Q1002">
        <v>21632</v>
      </c>
      <c r="R1002">
        <v>1.167771619</v>
      </c>
      <c r="S1002">
        <v>2.0361618269999999</v>
      </c>
      <c r="T1002" s="11">
        <v>1852417</v>
      </c>
    </row>
    <row r="1003" spans="1:20" x14ac:dyDescent="0.3">
      <c r="A1003" t="str">
        <f>VLOOKUP(B1003,Table14[#All],2,FALSE)</f>
        <v>CENTRAL INDIA</v>
      </c>
      <c r="B1003" t="s">
        <v>35</v>
      </c>
      <c r="C1003" t="s">
        <v>1373</v>
      </c>
      <c r="D1003" t="s">
        <v>1374</v>
      </c>
      <c r="E1003">
        <v>1</v>
      </c>
      <c r="F1003" t="s">
        <v>21</v>
      </c>
      <c r="G1003" t="s">
        <v>22</v>
      </c>
      <c r="H1003" t="s">
        <v>23</v>
      </c>
      <c r="I1003">
        <v>0</v>
      </c>
      <c r="J1003">
        <v>54</v>
      </c>
      <c r="K1003" t="s">
        <v>48</v>
      </c>
      <c r="L1003" t="s">
        <v>29</v>
      </c>
      <c r="M1003" s="13">
        <v>1243060113</v>
      </c>
      <c r="N1003" s="13">
        <v>14212970</v>
      </c>
      <c r="O1003">
        <v>808371</v>
      </c>
      <c r="P1003">
        <v>901</v>
      </c>
      <c r="Q1003">
        <v>809272</v>
      </c>
      <c r="R1003">
        <v>39.655830559999998</v>
      </c>
      <c r="S1003">
        <v>58.594918649999997</v>
      </c>
      <c r="T1003" s="11">
        <v>2040739</v>
      </c>
    </row>
    <row r="1004" spans="1:20" x14ac:dyDescent="0.3">
      <c r="A1004" t="str">
        <f>VLOOKUP(B1004,Table14[#All],2,FALSE)</f>
        <v>CENTRAL INDIA</v>
      </c>
      <c r="B1004" t="s">
        <v>35</v>
      </c>
      <c r="C1004" t="s">
        <v>1373</v>
      </c>
      <c r="D1004" t="s">
        <v>1375</v>
      </c>
      <c r="E1004">
        <v>0</v>
      </c>
      <c r="F1004" t="s">
        <v>113</v>
      </c>
      <c r="G1004" t="s">
        <v>114</v>
      </c>
      <c r="H1004" t="s">
        <v>23</v>
      </c>
      <c r="I1004">
        <v>4</v>
      </c>
      <c r="J1004">
        <v>59</v>
      </c>
      <c r="K1004" t="s">
        <v>48</v>
      </c>
      <c r="L1004" t="s">
        <v>52</v>
      </c>
      <c r="M1004" s="13">
        <v>272086643</v>
      </c>
      <c r="N1004" s="13">
        <v>0</v>
      </c>
      <c r="O1004">
        <v>443090</v>
      </c>
      <c r="P1004">
        <v>499</v>
      </c>
      <c r="Q1004">
        <v>443589</v>
      </c>
      <c r="R1004">
        <v>21.7366846</v>
      </c>
      <c r="S1004">
        <v>32.117831049999999</v>
      </c>
      <c r="T1004" s="11">
        <v>2040739</v>
      </c>
    </row>
    <row r="1005" spans="1:20" x14ac:dyDescent="0.3">
      <c r="A1005" t="str">
        <f>VLOOKUP(B1005,Table14[#All],2,FALSE)</f>
        <v>CENTRAL INDIA</v>
      </c>
      <c r="B1005" t="s">
        <v>35</v>
      </c>
      <c r="C1005" t="s">
        <v>1373</v>
      </c>
      <c r="D1005" t="s">
        <v>1376</v>
      </c>
      <c r="E1005">
        <v>0</v>
      </c>
      <c r="F1005" t="s">
        <v>31</v>
      </c>
      <c r="G1005" t="s">
        <v>32</v>
      </c>
      <c r="H1005" t="s">
        <v>23</v>
      </c>
      <c r="I1005">
        <v>1</v>
      </c>
      <c r="J1005">
        <v>47</v>
      </c>
      <c r="K1005" t="s">
        <v>48</v>
      </c>
      <c r="L1005" t="s">
        <v>29</v>
      </c>
      <c r="M1005" s="13">
        <v>45715000</v>
      </c>
      <c r="N1005" s="13">
        <v>2025000</v>
      </c>
      <c r="O1005">
        <v>86080</v>
      </c>
      <c r="P1005">
        <v>59</v>
      </c>
      <c r="Q1005">
        <v>86139</v>
      </c>
      <c r="R1005">
        <v>4.2209709330000003</v>
      </c>
      <c r="S1005">
        <v>6.2368495360000002</v>
      </c>
      <c r="T1005" s="11">
        <v>2040739</v>
      </c>
    </row>
    <row r="1006" spans="1:20" x14ac:dyDescent="0.3">
      <c r="A1006" t="str">
        <f>VLOOKUP(B1006,Table14[#All],2,FALSE)</f>
        <v>CENTRAL INDIA</v>
      </c>
      <c r="B1006" t="s">
        <v>35</v>
      </c>
      <c r="C1006" t="s">
        <v>1373</v>
      </c>
      <c r="D1006" t="s">
        <v>33</v>
      </c>
      <c r="E1006">
        <v>0</v>
      </c>
      <c r="F1006" t="s">
        <v>33</v>
      </c>
      <c r="G1006" t="s">
        <v>2885</v>
      </c>
      <c r="H1006" t="s">
        <v>34</v>
      </c>
      <c r="K1006" t="s">
        <v>34</v>
      </c>
      <c r="L1006" t="s">
        <v>34</v>
      </c>
      <c r="M1006" s="13"/>
      <c r="N1006" s="13"/>
      <c r="O1006">
        <v>18228</v>
      </c>
      <c r="P1006">
        <v>11</v>
      </c>
      <c r="Q1006">
        <v>18239</v>
      </c>
      <c r="R1006">
        <v>0.89374486399999997</v>
      </c>
      <c r="S1006">
        <v>1.320585318</v>
      </c>
      <c r="T1006" s="11">
        <v>2040739</v>
      </c>
    </row>
    <row r="1007" spans="1:20" x14ac:dyDescent="0.3">
      <c r="A1007" t="str">
        <f>VLOOKUP(B1007,Table14[#All],2,FALSE)</f>
        <v>EAST INDIA</v>
      </c>
      <c r="B1007" t="s">
        <v>101</v>
      </c>
      <c r="C1007" t="s">
        <v>1377</v>
      </c>
      <c r="D1007" t="s">
        <v>1378</v>
      </c>
      <c r="E1007">
        <v>1</v>
      </c>
      <c r="F1007" t="s">
        <v>21</v>
      </c>
      <c r="G1007" t="s">
        <v>22</v>
      </c>
      <c r="H1007" t="s">
        <v>23</v>
      </c>
      <c r="I1007">
        <v>0</v>
      </c>
      <c r="J1007">
        <v>56</v>
      </c>
      <c r="K1007" t="s">
        <v>24</v>
      </c>
      <c r="L1007" t="s">
        <v>79</v>
      </c>
      <c r="M1007" s="13">
        <v>10387498</v>
      </c>
      <c r="N1007" s="13">
        <v>565000</v>
      </c>
      <c r="O1007">
        <v>623373</v>
      </c>
      <c r="P1007">
        <v>3210</v>
      </c>
      <c r="Q1007">
        <v>626583</v>
      </c>
      <c r="R1007">
        <v>38.162812109999997</v>
      </c>
      <c r="S1007">
        <v>44.525952029999999</v>
      </c>
      <c r="T1007" s="11">
        <v>1641868</v>
      </c>
    </row>
    <row r="1008" spans="1:20" x14ac:dyDescent="0.3">
      <c r="A1008" t="str">
        <f>VLOOKUP(B1008,Table14[#All],2,FALSE)</f>
        <v>EAST INDIA</v>
      </c>
      <c r="B1008" t="s">
        <v>101</v>
      </c>
      <c r="C1008" t="s">
        <v>1377</v>
      </c>
      <c r="D1008" t="s">
        <v>1379</v>
      </c>
      <c r="E1008">
        <v>0</v>
      </c>
      <c r="F1008" t="s">
        <v>105</v>
      </c>
      <c r="G1008" t="s">
        <v>2923</v>
      </c>
      <c r="H1008" t="s">
        <v>44</v>
      </c>
      <c r="I1008">
        <v>1</v>
      </c>
      <c r="J1008">
        <v>48</v>
      </c>
      <c r="K1008" t="s">
        <v>24</v>
      </c>
      <c r="L1008" t="s">
        <v>29</v>
      </c>
      <c r="M1008" s="13">
        <v>6702555</v>
      </c>
      <c r="N1008" s="13">
        <v>0</v>
      </c>
      <c r="O1008">
        <v>613566</v>
      </c>
      <c r="P1008">
        <v>1250</v>
      </c>
      <c r="Q1008">
        <v>614816</v>
      </c>
      <c r="R1008">
        <v>37.446128430000002</v>
      </c>
      <c r="S1008">
        <v>43.689770899999999</v>
      </c>
      <c r="T1008" s="11">
        <v>1641868</v>
      </c>
    </row>
    <row r="1009" spans="1:20" x14ac:dyDescent="0.3">
      <c r="A1009" t="str">
        <f>VLOOKUP(B1009,Table14[#All],2,FALSE)</f>
        <v>EAST INDIA</v>
      </c>
      <c r="B1009" t="s">
        <v>101</v>
      </c>
      <c r="C1009" t="s">
        <v>1377</v>
      </c>
      <c r="D1009" t="s">
        <v>1380</v>
      </c>
      <c r="E1009">
        <v>0</v>
      </c>
      <c r="F1009" t="s">
        <v>87</v>
      </c>
      <c r="G1009" t="s">
        <v>88</v>
      </c>
      <c r="H1009" t="s">
        <v>44</v>
      </c>
      <c r="I1009">
        <v>1</v>
      </c>
      <c r="J1009">
        <v>48</v>
      </c>
      <c r="K1009" t="s">
        <v>24</v>
      </c>
      <c r="L1009" t="s">
        <v>61</v>
      </c>
      <c r="M1009" s="13">
        <v>1751916</v>
      </c>
      <c r="N1009" s="13">
        <v>44439</v>
      </c>
      <c r="O1009">
        <v>75379</v>
      </c>
      <c r="P1009">
        <v>301</v>
      </c>
      <c r="Q1009">
        <v>75680</v>
      </c>
      <c r="R1009">
        <v>4.6093839460000003</v>
      </c>
      <c r="S1009">
        <v>5.3779372399999996</v>
      </c>
      <c r="T1009" s="11">
        <v>1641868</v>
      </c>
    </row>
    <row r="1010" spans="1:20" x14ac:dyDescent="0.3">
      <c r="A1010" t="str">
        <f>VLOOKUP(B1010,Table14[#All],2,FALSE)</f>
        <v>EAST INDIA</v>
      </c>
      <c r="B1010" t="s">
        <v>101</v>
      </c>
      <c r="C1010" t="s">
        <v>1377</v>
      </c>
      <c r="D1010" t="s">
        <v>1381</v>
      </c>
      <c r="E1010">
        <v>0</v>
      </c>
      <c r="F1010" t="s">
        <v>31</v>
      </c>
      <c r="G1010" t="s">
        <v>32</v>
      </c>
      <c r="H1010" t="s">
        <v>23</v>
      </c>
      <c r="I1010">
        <v>1</v>
      </c>
      <c r="J1010">
        <v>54</v>
      </c>
      <c r="K1010" t="s">
        <v>24</v>
      </c>
      <c r="L1010" t="s">
        <v>66</v>
      </c>
      <c r="M1010" s="13">
        <v>229925</v>
      </c>
      <c r="N1010" s="13">
        <v>0</v>
      </c>
      <c r="O1010">
        <v>20712</v>
      </c>
      <c r="P1010">
        <v>42</v>
      </c>
      <c r="Q1010">
        <v>20754</v>
      </c>
      <c r="R1010">
        <v>1.264048023</v>
      </c>
      <c r="S1010">
        <v>1.4748111719999999</v>
      </c>
      <c r="T1010" s="11">
        <v>1641868</v>
      </c>
    </row>
    <row r="1011" spans="1:20" x14ac:dyDescent="0.3">
      <c r="A1011" t="str">
        <f>VLOOKUP(B1011,Table14[#All],2,FALSE)</f>
        <v>EAST INDIA</v>
      </c>
      <c r="B1011" t="s">
        <v>101</v>
      </c>
      <c r="C1011" t="s">
        <v>1377</v>
      </c>
      <c r="D1011" t="s">
        <v>33</v>
      </c>
      <c r="E1011">
        <v>0</v>
      </c>
      <c r="F1011" t="s">
        <v>33</v>
      </c>
      <c r="G1011" t="s">
        <v>2885</v>
      </c>
      <c r="H1011" t="s">
        <v>34</v>
      </c>
      <c r="K1011" t="s">
        <v>34</v>
      </c>
      <c r="L1011" t="s">
        <v>34</v>
      </c>
      <c r="M1011" s="13"/>
      <c r="N1011" s="13"/>
      <c r="O1011">
        <v>17664</v>
      </c>
      <c r="P1011">
        <v>28</v>
      </c>
      <c r="Q1011">
        <v>17692</v>
      </c>
      <c r="R1011">
        <v>1.077553129</v>
      </c>
      <c r="S1011">
        <v>1.257220741</v>
      </c>
      <c r="T1011" s="11">
        <v>1641868</v>
      </c>
    </row>
    <row r="1012" spans="1:20" x14ac:dyDescent="0.3">
      <c r="A1012" t="str">
        <f>VLOOKUP(B1012,Table14[#All],2,FALSE)</f>
        <v>WEST INDIA</v>
      </c>
      <c r="B1012" t="s">
        <v>67</v>
      </c>
      <c r="C1012" t="s">
        <v>1382</v>
      </c>
      <c r="D1012" t="s">
        <v>1383</v>
      </c>
      <c r="E1012">
        <v>1</v>
      </c>
      <c r="F1012" t="s">
        <v>21</v>
      </c>
      <c r="G1012" t="s">
        <v>22</v>
      </c>
      <c r="H1012" t="s">
        <v>23</v>
      </c>
      <c r="I1012">
        <v>1</v>
      </c>
      <c r="J1012">
        <v>58</v>
      </c>
      <c r="K1012" t="s">
        <v>48</v>
      </c>
      <c r="L1012" t="s">
        <v>52</v>
      </c>
      <c r="M1012" s="13">
        <v>47474109</v>
      </c>
      <c r="N1012" s="13">
        <v>3278401</v>
      </c>
      <c r="O1012">
        <v>722994</v>
      </c>
      <c r="P1012">
        <v>15169</v>
      </c>
      <c r="Q1012">
        <v>738163</v>
      </c>
      <c r="R1012">
        <v>38.091225369999997</v>
      </c>
      <c r="S1012">
        <v>61.324397570000002</v>
      </c>
      <c r="T1012" s="11">
        <v>1937882</v>
      </c>
    </row>
    <row r="1013" spans="1:20" x14ac:dyDescent="0.3">
      <c r="A1013" t="str">
        <f>VLOOKUP(B1013,Table14[#All],2,FALSE)</f>
        <v>WEST INDIA</v>
      </c>
      <c r="B1013" t="s">
        <v>67</v>
      </c>
      <c r="C1013" t="s">
        <v>1382</v>
      </c>
      <c r="D1013" t="s">
        <v>1384</v>
      </c>
      <c r="E1013">
        <v>0</v>
      </c>
      <c r="F1013" t="s">
        <v>31</v>
      </c>
      <c r="G1013" t="s">
        <v>32</v>
      </c>
      <c r="H1013" t="s">
        <v>23</v>
      </c>
      <c r="I1013">
        <v>0</v>
      </c>
      <c r="J1013">
        <v>64</v>
      </c>
      <c r="K1013" t="s">
        <v>48</v>
      </c>
      <c r="L1013" t="s">
        <v>61</v>
      </c>
      <c r="M1013" s="13">
        <v>7885036</v>
      </c>
      <c r="N1013" s="13">
        <v>0</v>
      </c>
      <c r="O1013">
        <v>431973</v>
      </c>
      <c r="P1013">
        <v>3643</v>
      </c>
      <c r="Q1013">
        <v>435616</v>
      </c>
      <c r="R1013">
        <v>22.478974470000001</v>
      </c>
      <c r="S1013">
        <v>36.189688150000002</v>
      </c>
      <c r="T1013" s="11">
        <v>1937882</v>
      </c>
    </row>
    <row r="1014" spans="1:20" x14ac:dyDescent="0.3">
      <c r="A1014" t="str">
        <f>VLOOKUP(B1014,Table14[#All],2,FALSE)</f>
        <v>WEST INDIA</v>
      </c>
      <c r="B1014" t="s">
        <v>67</v>
      </c>
      <c r="C1014" t="s">
        <v>1385</v>
      </c>
      <c r="D1014" t="s">
        <v>1386</v>
      </c>
      <c r="E1014">
        <v>1</v>
      </c>
      <c r="F1014" t="s">
        <v>21</v>
      </c>
      <c r="G1014" t="s">
        <v>22</v>
      </c>
      <c r="H1014" t="s">
        <v>23</v>
      </c>
      <c r="I1014">
        <v>1</v>
      </c>
      <c r="J1014">
        <v>51</v>
      </c>
      <c r="K1014" t="s">
        <v>48</v>
      </c>
      <c r="L1014" t="s">
        <v>29</v>
      </c>
      <c r="M1014" s="13">
        <v>138029511</v>
      </c>
      <c r="N1014" s="13">
        <v>58573744</v>
      </c>
      <c r="O1014">
        <v>781166</v>
      </c>
      <c r="P1014">
        <v>7722</v>
      </c>
      <c r="Q1014">
        <v>788888</v>
      </c>
      <c r="R1014">
        <v>40.316135639999999</v>
      </c>
      <c r="S1014">
        <v>58.525757589999998</v>
      </c>
      <c r="T1014" s="11">
        <v>1956755</v>
      </c>
    </row>
    <row r="1015" spans="1:20" x14ac:dyDescent="0.3">
      <c r="A1015" t="str">
        <f>VLOOKUP(B1015,Table14[#All],2,FALSE)</f>
        <v>WEST INDIA</v>
      </c>
      <c r="B1015" t="s">
        <v>67</v>
      </c>
      <c r="C1015" t="s">
        <v>1385</v>
      </c>
      <c r="D1015" t="s">
        <v>1387</v>
      </c>
      <c r="E1015">
        <v>0</v>
      </c>
      <c r="F1015" t="s">
        <v>31</v>
      </c>
      <c r="G1015" t="s">
        <v>32</v>
      </c>
      <c r="H1015" t="s">
        <v>23</v>
      </c>
      <c r="I1015">
        <v>1</v>
      </c>
      <c r="J1015">
        <v>38</v>
      </c>
      <c r="K1015" t="s">
        <v>48</v>
      </c>
      <c r="L1015" t="s">
        <v>79</v>
      </c>
      <c r="M1015" s="13">
        <v>18606242</v>
      </c>
      <c r="N1015" s="13">
        <v>0</v>
      </c>
      <c r="O1015">
        <v>511052</v>
      </c>
      <c r="P1015">
        <v>3396</v>
      </c>
      <c r="Q1015">
        <v>514448</v>
      </c>
      <c r="R1015">
        <v>26.290874429999999</v>
      </c>
      <c r="S1015">
        <v>38.16569518</v>
      </c>
      <c r="T1015" s="11">
        <v>1956755</v>
      </c>
    </row>
    <row r="1016" spans="1:20" x14ac:dyDescent="0.3">
      <c r="A1016" t="str">
        <f>VLOOKUP(B1016,Table14[#All],2,FALSE)</f>
        <v>NORTH EAST INDIA</v>
      </c>
      <c r="B1016" t="s">
        <v>347</v>
      </c>
      <c r="C1016" t="s">
        <v>1388</v>
      </c>
      <c r="D1016" t="s">
        <v>1389</v>
      </c>
      <c r="E1016">
        <v>1</v>
      </c>
      <c r="F1016" t="s">
        <v>21</v>
      </c>
      <c r="G1016" t="s">
        <v>22</v>
      </c>
      <c r="H1016" t="s">
        <v>23</v>
      </c>
      <c r="I1016">
        <v>0</v>
      </c>
      <c r="J1016">
        <v>50</v>
      </c>
      <c r="K1016" t="s">
        <v>48</v>
      </c>
      <c r="L1016" t="s">
        <v>29</v>
      </c>
      <c r="M1016" s="13">
        <v>12597461</v>
      </c>
      <c r="N1016" s="13">
        <v>455398</v>
      </c>
      <c r="O1016">
        <v>540942</v>
      </c>
      <c r="P1016">
        <v>2346</v>
      </c>
      <c r="Q1016">
        <v>543288</v>
      </c>
      <c r="R1016">
        <v>39.800298159999997</v>
      </c>
      <c r="S1016">
        <v>51.310704370000003</v>
      </c>
      <c r="T1016" s="11">
        <v>1365035</v>
      </c>
    </row>
    <row r="1017" spans="1:20" x14ac:dyDescent="0.3">
      <c r="A1017" t="str">
        <f>VLOOKUP(B1017,Table14[#All],2,FALSE)</f>
        <v>NORTH EAST INDIA</v>
      </c>
      <c r="B1017" t="s">
        <v>347</v>
      </c>
      <c r="C1017" t="s">
        <v>1388</v>
      </c>
      <c r="D1017" t="s">
        <v>1390</v>
      </c>
      <c r="E1017">
        <v>0</v>
      </c>
      <c r="F1017" t="s">
        <v>31</v>
      </c>
      <c r="G1017" t="s">
        <v>32</v>
      </c>
      <c r="H1017" t="s">
        <v>23</v>
      </c>
      <c r="I1017">
        <v>0</v>
      </c>
      <c r="J1017">
        <v>44</v>
      </c>
      <c r="K1017" t="s">
        <v>48</v>
      </c>
      <c r="L1017" t="s">
        <v>52</v>
      </c>
      <c r="M1017" s="13">
        <v>21516244</v>
      </c>
      <c r="N1017" s="13">
        <v>0</v>
      </c>
      <c r="O1017">
        <v>459480</v>
      </c>
      <c r="P1017">
        <v>1155</v>
      </c>
      <c r="Q1017">
        <v>460635</v>
      </c>
      <c r="R1017">
        <v>33.74528858</v>
      </c>
      <c r="S1017">
        <v>43.504561680000002</v>
      </c>
      <c r="T1017" s="11">
        <v>1365035</v>
      </c>
    </row>
    <row r="1018" spans="1:20" x14ac:dyDescent="0.3">
      <c r="A1018" t="str">
        <f>VLOOKUP(B1018,Table14[#All],2,FALSE)</f>
        <v>NORTH EAST INDIA</v>
      </c>
      <c r="B1018" t="s">
        <v>347</v>
      </c>
      <c r="C1018" t="s">
        <v>1388</v>
      </c>
      <c r="D1018" t="s">
        <v>1391</v>
      </c>
      <c r="E1018">
        <v>0</v>
      </c>
      <c r="F1018" t="s">
        <v>87</v>
      </c>
      <c r="G1018" t="s">
        <v>2924</v>
      </c>
      <c r="H1018" t="s">
        <v>23</v>
      </c>
      <c r="I1018">
        <v>0</v>
      </c>
      <c r="J1018">
        <v>42</v>
      </c>
      <c r="K1018" t="s">
        <v>48</v>
      </c>
      <c r="L1018" t="s">
        <v>29</v>
      </c>
      <c r="M1018" s="13">
        <v>23894</v>
      </c>
      <c r="N1018" s="13">
        <v>0</v>
      </c>
      <c r="O1018">
        <v>17759</v>
      </c>
      <c r="P1018">
        <v>90</v>
      </c>
      <c r="Q1018">
        <v>17849</v>
      </c>
      <c r="R1018">
        <v>1.3075855199999999</v>
      </c>
      <c r="S1018">
        <v>1.685744508</v>
      </c>
      <c r="T1018" s="11">
        <v>1365035</v>
      </c>
    </row>
    <row r="1019" spans="1:20" x14ac:dyDescent="0.3">
      <c r="A1019" t="str">
        <f>VLOOKUP(B1019,Table14[#All],2,FALSE)</f>
        <v>NORTH EAST INDIA</v>
      </c>
      <c r="B1019" t="s">
        <v>347</v>
      </c>
      <c r="C1019" t="s">
        <v>1388</v>
      </c>
      <c r="D1019" t="s">
        <v>33</v>
      </c>
      <c r="E1019">
        <v>0</v>
      </c>
      <c r="F1019" t="s">
        <v>33</v>
      </c>
      <c r="G1019" t="s">
        <v>2885</v>
      </c>
      <c r="H1019" t="s">
        <v>34</v>
      </c>
      <c r="K1019" t="s">
        <v>34</v>
      </c>
      <c r="L1019" t="s">
        <v>34</v>
      </c>
      <c r="M1019" s="13"/>
      <c r="N1019" s="13"/>
      <c r="O1019">
        <v>12536</v>
      </c>
      <c r="P1019">
        <v>33</v>
      </c>
      <c r="Q1019">
        <v>12569</v>
      </c>
      <c r="R1019">
        <v>0.920782251</v>
      </c>
      <c r="S1019">
        <v>1.187076179</v>
      </c>
      <c r="T1019" s="11">
        <v>1365035</v>
      </c>
    </row>
    <row r="1020" spans="1:20" x14ac:dyDescent="0.3">
      <c r="A1020" t="str">
        <f>VLOOKUP(B1020,Table14[#All],2,FALSE)</f>
        <v>WEST INDIA</v>
      </c>
      <c r="B1020" t="s">
        <v>56</v>
      </c>
      <c r="C1020" t="s">
        <v>1392</v>
      </c>
      <c r="D1020" t="s">
        <v>1393</v>
      </c>
      <c r="E1020">
        <v>1</v>
      </c>
      <c r="F1020" t="s">
        <v>21</v>
      </c>
      <c r="G1020" t="s">
        <v>22</v>
      </c>
      <c r="H1020" t="s">
        <v>23</v>
      </c>
      <c r="I1020">
        <v>1</v>
      </c>
      <c r="J1020">
        <v>36</v>
      </c>
      <c r="K1020" t="s">
        <v>48</v>
      </c>
      <c r="L1020" t="s">
        <v>25</v>
      </c>
      <c r="M1020" s="13">
        <v>10866041</v>
      </c>
      <c r="N1020" s="13">
        <v>1481768</v>
      </c>
      <c r="O1020">
        <v>543429</v>
      </c>
      <c r="P1020">
        <v>4315</v>
      </c>
      <c r="Q1020">
        <v>547744</v>
      </c>
      <c r="R1020">
        <v>33.340799969999999</v>
      </c>
      <c r="S1020">
        <v>54.380035980000002</v>
      </c>
      <c r="T1020" s="11">
        <v>1642864</v>
      </c>
    </row>
    <row r="1021" spans="1:20" x14ac:dyDescent="0.3">
      <c r="A1021" t="str">
        <f>VLOOKUP(B1021,Table14[#All],2,FALSE)</f>
        <v>WEST INDIA</v>
      </c>
      <c r="B1021" t="s">
        <v>56</v>
      </c>
      <c r="C1021" t="s">
        <v>1392</v>
      </c>
      <c r="D1021" t="s">
        <v>1394</v>
      </c>
      <c r="E1021">
        <v>0</v>
      </c>
      <c r="F1021" t="s">
        <v>31</v>
      </c>
      <c r="G1021" t="s">
        <v>32</v>
      </c>
      <c r="H1021" t="s">
        <v>23</v>
      </c>
      <c r="I1021">
        <v>0</v>
      </c>
      <c r="J1021">
        <v>55</v>
      </c>
      <c r="K1021" t="s">
        <v>48</v>
      </c>
      <c r="L1021" t="s">
        <v>52</v>
      </c>
      <c r="M1021" s="13">
        <v>24571504</v>
      </c>
      <c r="N1021" s="13">
        <v>2788342</v>
      </c>
      <c r="O1021">
        <v>394673</v>
      </c>
      <c r="P1021">
        <v>2860</v>
      </c>
      <c r="Q1021">
        <v>397533</v>
      </c>
      <c r="R1021">
        <v>24.197559869999999</v>
      </c>
      <c r="S1021">
        <v>39.467084700000001</v>
      </c>
      <c r="T1021" s="11">
        <v>1642864</v>
      </c>
    </row>
    <row r="1022" spans="1:20" x14ac:dyDescent="0.3">
      <c r="A1022" t="str">
        <f>VLOOKUP(B1022,Table14[#All],2,FALSE)</f>
        <v>WEST INDIA</v>
      </c>
      <c r="B1022" t="s">
        <v>56</v>
      </c>
      <c r="C1022" t="s">
        <v>1392</v>
      </c>
      <c r="D1022" t="s">
        <v>1395</v>
      </c>
      <c r="E1022">
        <v>0</v>
      </c>
      <c r="F1022" t="s">
        <v>41</v>
      </c>
      <c r="G1022" t="s">
        <v>42</v>
      </c>
      <c r="H1022" t="s">
        <v>23</v>
      </c>
      <c r="I1022">
        <v>0</v>
      </c>
      <c r="J1022">
        <v>48</v>
      </c>
      <c r="K1022" t="s">
        <v>38</v>
      </c>
      <c r="L1022" t="s">
        <v>25</v>
      </c>
      <c r="M1022" s="13">
        <v>503683</v>
      </c>
      <c r="N1022" s="13">
        <v>0</v>
      </c>
      <c r="O1022">
        <v>25448</v>
      </c>
      <c r="P1022">
        <v>243</v>
      </c>
      <c r="Q1022">
        <v>25691</v>
      </c>
      <c r="R1022">
        <v>1.563793473</v>
      </c>
      <c r="S1022">
        <v>2.5506030270000002</v>
      </c>
      <c r="T1022" s="11">
        <v>1642864</v>
      </c>
    </row>
    <row r="1023" spans="1:20" x14ac:dyDescent="0.3">
      <c r="A1023" t="str">
        <f>VLOOKUP(B1023,Table14[#All],2,FALSE)</f>
        <v>WEST INDIA</v>
      </c>
      <c r="B1023" t="s">
        <v>56</v>
      </c>
      <c r="C1023" t="s">
        <v>1392</v>
      </c>
      <c r="D1023" t="s">
        <v>33</v>
      </c>
      <c r="E1023">
        <v>0</v>
      </c>
      <c r="F1023" t="s">
        <v>33</v>
      </c>
      <c r="G1023" t="s">
        <v>2885</v>
      </c>
      <c r="H1023" t="s">
        <v>34</v>
      </c>
      <c r="K1023" t="s">
        <v>34</v>
      </c>
      <c r="L1023" t="s">
        <v>34</v>
      </c>
      <c r="M1023" s="13"/>
      <c r="N1023" s="13"/>
      <c r="O1023">
        <v>15396</v>
      </c>
      <c r="P1023">
        <v>203</v>
      </c>
      <c r="Q1023">
        <v>15599</v>
      </c>
      <c r="R1023">
        <v>0.949500385</v>
      </c>
      <c r="S1023">
        <v>1.5486690519999999</v>
      </c>
      <c r="T1023" s="11">
        <v>1642864</v>
      </c>
    </row>
    <row r="1024" spans="1:20" x14ac:dyDescent="0.3">
      <c r="A1024" t="str">
        <f>VLOOKUP(B1024,Table14[#All],2,FALSE)</f>
        <v>WEST INDIA</v>
      </c>
      <c r="B1024" t="s">
        <v>56</v>
      </c>
      <c r="C1024" t="s">
        <v>1396</v>
      </c>
      <c r="D1024" t="s">
        <v>1397</v>
      </c>
      <c r="E1024">
        <v>1</v>
      </c>
      <c r="F1024" t="s">
        <v>21</v>
      </c>
      <c r="G1024" t="s">
        <v>22</v>
      </c>
      <c r="H1024" t="s">
        <v>23</v>
      </c>
      <c r="I1024">
        <v>0</v>
      </c>
      <c r="J1024">
        <v>40</v>
      </c>
      <c r="K1024" t="s">
        <v>38</v>
      </c>
      <c r="L1024" t="s">
        <v>29</v>
      </c>
      <c r="M1024" s="13">
        <v>33508455</v>
      </c>
      <c r="N1024" s="13">
        <v>12458607</v>
      </c>
      <c r="O1024">
        <v>631753</v>
      </c>
      <c r="P1024">
        <v>5281</v>
      </c>
      <c r="Q1024">
        <v>637034</v>
      </c>
      <c r="R1024">
        <v>36.520456959999997</v>
      </c>
      <c r="S1024">
        <v>62.201118579999999</v>
      </c>
      <c r="T1024" s="11">
        <v>1744321</v>
      </c>
    </row>
    <row r="1025" spans="1:20" x14ac:dyDescent="0.3">
      <c r="A1025" t="str">
        <f>VLOOKUP(B1025,Table14[#All],2,FALSE)</f>
        <v>WEST INDIA</v>
      </c>
      <c r="B1025" t="s">
        <v>56</v>
      </c>
      <c r="C1025" t="s">
        <v>1396</v>
      </c>
      <c r="D1025" t="s">
        <v>1398</v>
      </c>
      <c r="E1025">
        <v>0</v>
      </c>
      <c r="F1025" t="s">
        <v>31</v>
      </c>
      <c r="G1025" t="s">
        <v>32</v>
      </c>
      <c r="H1025" t="s">
        <v>23</v>
      </c>
      <c r="I1025">
        <v>0</v>
      </c>
      <c r="J1025">
        <v>52</v>
      </c>
      <c r="K1025" t="s">
        <v>38</v>
      </c>
      <c r="L1025" t="s">
        <v>52</v>
      </c>
      <c r="M1025" s="13">
        <v>3813627</v>
      </c>
      <c r="N1025" s="13">
        <v>144294</v>
      </c>
      <c r="O1025">
        <v>329229</v>
      </c>
      <c r="P1025">
        <v>2292</v>
      </c>
      <c r="Q1025">
        <v>331521</v>
      </c>
      <c r="R1025">
        <v>19.005733459999998</v>
      </c>
      <c r="S1025">
        <v>32.370292689999999</v>
      </c>
      <c r="T1025" s="11">
        <v>1744321</v>
      </c>
    </row>
    <row r="1026" spans="1:20" x14ac:dyDescent="0.3">
      <c r="A1026" t="str">
        <f>VLOOKUP(B1026,Table14[#All],2,FALSE)</f>
        <v>WEST INDIA</v>
      </c>
      <c r="B1026" t="s">
        <v>56</v>
      </c>
      <c r="C1026" t="s">
        <v>1396</v>
      </c>
      <c r="D1026" t="s">
        <v>33</v>
      </c>
      <c r="E1026">
        <v>0</v>
      </c>
      <c r="F1026" t="s">
        <v>33</v>
      </c>
      <c r="G1026" t="s">
        <v>2885</v>
      </c>
      <c r="H1026" t="s">
        <v>34</v>
      </c>
      <c r="K1026" t="s">
        <v>34</v>
      </c>
      <c r="L1026" t="s">
        <v>34</v>
      </c>
      <c r="M1026" s="13"/>
      <c r="N1026" s="13"/>
      <c r="O1026">
        <v>18551</v>
      </c>
      <c r="P1026">
        <v>210</v>
      </c>
      <c r="Q1026">
        <v>18761</v>
      </c>
      <c r="R1026">
        <v>1.075547448</v>
      </c>
      <c r="S1026">
        <v>1.8318569899999999</v>
      </c>
      <c r="T1026" s="11">
        <v>1744321</v>
      </c>
    </row>
    <row r="1027" spans="1:20" x14ac:dyDescent="0.3">
      <c r="A1027" t="str">
        <f>VLOOKUP(B1027,Table14[#All],2,FALSE)</f>
        <v>SOUTH INDIA</v>
      </c>
      <c r="B1027" t="s">
        <v>126</v>
      </c>
      <c r="C1027" t="s">
        <v>1399</v>
      </c>
      <c r="D1027" t="s">
        <v>1400</v>
      </c>
      <c r="E1027">
        <v>1</v>
      </c>
      <c r="F1027" t="s">
        <v>129</v>
      </c>
      <c r="G1027" t="s">
        <v>130</v>
      </c>
      <c r="H1027" t="s">
        <v>23</v>
      </c>
      <c r="I1027">
        <v>4</v>
      </c>
      <c r="J1027">
        <v>34</v>
      </c>
      <c r="K1027" t="s">
        <v>48</v>
      </c>
      <c r="L1027" t="s">
        <v>29</v>
      </c>
      <c r="M1027" s="13">
        <v>186969794</v>
      </c>
      <c r="N1027" s="13">
        <v>22833319</v>
      </c>
      <c r="O1027">
        <v>777967</v>
      </c>
      <c r="P1027">
        <v>5532</v>
      </c>
      <c r="Q1027">
        <v>783499</v>
      </c>
      <c r="R1027">
        <v>49.893907650000003</v>
      </c>
      <c r="S1027">
        <v>63.413127950000003</v>
      </c>
      <c r="T1027" s="11">
        <v>1570330</v>
      </c>
    </row>
    <row r="1028" spans="1:20" x14ac:dyDescent="0.3">
      <c r="A1028" t="str">
        <f>VLOOKUP(B1028,Table14[#All],2,FALSE)</f>
        <v>SOUTH INDIA</v>
      </c>
      <c r="B1028" t="s">
        <v>126</v>
      </c>
      <c r="C1028" t="s">
        <v>1399</v>
      </c>
      <c r="D1028" t="s">
        <v>1401</v>
      </c>
      <c r="E1028">
        <v>0</v>
      </c>
      <c r="F1028" t="s">
        <v>132</v>
      </c>
      <c r="G1028" t="s">
        <v>114</v>
      </c>
      <c r="H1028" t="s">
        <v>23</v>
      </c>
      <c r="I1028">
        <v>0</v>
      </c>
      <c r="J1028">
        <v>61</v>
      </c>
      <c r="K1028" t="s">
        <v>48</v>
      </c>
      <c r="L1028" t="s">
        <v>29</v>
      </c>
      <c r="M1028" s="13">
        <v>30742398</v>
      </c>
      <c r="N1028" s="13">
        <v>961319</v>
      </c>
      <c r="O1028">
        <v>400142</v>
      </c>
      <c r="P1028">
        <v>2631</v>
      </c>
      <c r="Q1028">
        <v>402773</v>
      </c>
      <c r="R1028">
        <v>25.648940029999999</v>
      </c>
      <c r="S1028">
        <v>32.598759899999997</v>
      </c>
      <c r="T1028" s="11">
        <v>1570330</v>
      </c>
    </row>
    <row r="1029" spans="1:20" x14ac:dyDescent="0.3">
      <c r="A1029" t="str">
        <f>VLOOKUP(B1029,Table14[#All],2,FALSE)</f>
        <v>SOUTH INDIA</v>
      </c>
      <c r="B1029" t="s">
        <v>126</v>
      </c>
      <c r="C1029" t="s">
        <v>1399</v>
      </c>
      <c r="D1029" t="s">
        <v>33</v>
      </c>
      <c r="E1029">
        <v>0</v>
      </c>
      <c r="F1029" t="s">
        <v>33</v>
      </c>
      <c r="G1029" t="s">
        <v>2885</v>
      </c>
      <c r="H1029" t="s">
        <v>34</v>
      </c>
      <c r="K1029" t="s">
        <v>34</v>
      </c>
      <c r="L1029" t="s">
        <v>34</v>
      </c>
      <c r="M1029" s="13"/>
      <c r="N1029" s="13"/>
      <c r="O1029">
        <v>14629</v>
      </c>
      <c r="P1029">
        <v>63</v>
      </c>
      <c r="Q1029">
        <v>14692</v>
      </c>
      <c r="R1029">
        <v>0.93559952400000002</v>
      </c>
      <c r="S1029">
        <v>1.1891089530000001</v>
      </c>
      <c r="T1029" s="11">
        <v>1570330</v>
      </c>
    </row>
    <row r="1030" spans="1:20" x14ac:dyDescent="0.3">
      <c r="A1030" t="str">
        <f>VLOOKUP(B1030,Table14[#All],2,FALSE)</f>
        <v>CENTRAL INDIA</v>
      </c>
      <c r="B1030" t="s">
        <v>35</v>
      </c>
      <c r="C1030" t="s">
        <v>1402</v>
      </c>
      <c r="D1030" t="s">
        <v>1403</v>
      </c>
      <c r="E1030">
        <v>1</v>
      </c>
      <c r="F1030" t="s">
        <v>21</v>
      </c>
      <c r="G1030" t="s">
        <v>22</v>
      </c>
      <c r="H1030" t="s">
        <v>23</v>
      </c>
      <c r="I1030">
        <v>5</v>
      </c>
      <c r="J1030">
        <v>48</v>
      </c>
      <c r="K1030" t="s">
        <v>48</v>
      </c>
      <c r="L1030" t="s">
        <v>29</v>
      </c>
      <c r="M1030" s="13">
        <v>17292937</v>
      </c>
      <c r="N1030" s="13">
        <v>1300000</v>
      </c>
      <c r="O1030">
        <v>564380</v>
      </c>
      <c r="P1030">
        <v>2581</v>
      </c>
      <c r="Q1030">
        <v>566961</v>
      </c>
      <c r="R1030">
        <v>34.016918429999997</v>
      </c>
      <c r="S1030">
        <v>50.43181319</v>
      </c>
      <c r="T1030" s="11">
        <v>1666703</v>
      </c>
    </row>
    <row r="1031" spans="1:20" x14ac:dyDescent="0.3">
      <c r="A1031" t="str">
        <f>VLOOKUP(B1031,Table14[#All],2,FALSE)</f>
        <v>CENTRAL INDIA</v>
      </c>
      <c r="B1031" t="s">
        <v>35</v>
      </c>
      <c r="C1031" t="s">
        <v>1402</v>
      </c>
      <c r="D1031" t="s">
        <v>1404</v>
      </c>
      <c r="E1031">
        <v>0</v>
      </c>
      <c r="F1031" t="s">
        <v>113</v>
      </c>
      <c r="G1031" t="s">
        <v>114</v>
      </c>
      <c r="H1031" t="s">
        <v>44</v>
      </c>
      <c r="I1031">
        <v>0</v>
      </c>
      <c r="J1031">
        <v>48</v>
      </c>
      <c r="K1031" t="s">
        <v>48</v>
      </c>
      <c r="L1031" t="s">
        <v>61</v>
      </c>
      <c r="M1031" s="13">
        <v>21404646</v>
      </c>
      <c r="N1031" s="13">
        <v>1193748</v>
      </c>
      <c r="O1031">
        <v>474339</v>
      </c>
      <c r="P1031">
        <v>462</v>
      </c>
      <c r="Q1031">
        <v>474801</v>
      </c>
      <c r="R1031">
        <v>28.487438969999999</v>
      </c>
      <c r="S1031">
        <v>42.234078420000003</v>
      </c>
      <c r="T1031" s="11">
        <v>1666703</v>
      </c>
    </row>
    <row r="1032" spans="1:20" x14ac:dyDescent="0.3">
      <c r="A1032" t="str">
        <f>VLOOKUP(B1032,Table14[#All],2,FALSE)</f>
        <v>CENTRAL INDIA</v>
      </c>
      <c r="B1032" t="s">
        <v>35</v>
      </c>
      <c r="C1032" t="s">
        <v>1402</v>
      </c>
      <c r="D1032" t="s">
        <v>1405</v>
      </c>
      <c r="E1032">
        <v>0</v>
      </c>
      <c r="F1032" t="s">
        <v>31</v>
      </c>
      <c r="G1032" t="s">
        <v>32</v>
      </c>
      <c r="H1032" t="s">
        <v>23</v>
      </c>
      <c r="I1032">
        <v>0</v>
      </c>
      <c r="J1032">
        <v>64</v>
      </c>
      <c r="K1032" t="s">
        <v>48</v>
      </c>
      <c r="L1032" t="s">
        <v>52</v>
      </c>
      <c r="M1032" s="13">
        <v>57266147</v>
      </c>
      <c r="N1032" s="13">
        <v>5082884</v>
      </c>
      <c r="O1032">
        <v>69245</v>
      </c>
      <c r="P1032">
        <v>110</v>
      </c>
      <c r="Q1032">
        <v>69355</v>
      </c>
      <c r="R1032">
        <v>4.1612092860000001</v>
      </c>
      <c r="S1032">
        <v>6.1692045899999997</v>
      </c>
      <c r="T1032" s="11">
        <v>1666703</v>
      </c>
    </row>
    <row r="1033" spans="1:20" x14ac:dyDescent="0.3">
      <c r="A1033" t="str">
        <f>VLOOKUP(B1033,Table14[#All],2,FALSE)</f>
        <v>CENTRAL INDIA</v>
      </c>
      <c r="B1033" t="s">
        <v>35</v>
      </c>
      <c r="C1033" t="s">
        <v>1406</v>
      </c>
      <c r="D1033" t="s">
        <v>1407</v>
      </c>
      <c r="E1033">
        <v>1</v>
      </c>
      <c r="F1033" t="s">
        <v>21</v>
      </c>
      <c r="G1033" t="s">
        <v>22</v>
      </c>
      <c r="H1033" t="s">
        <v>23</v>
      </c>
      <c r="I1033">
        <v>4</v>
      </c>
      <c r="J1033">
        <v>62</v>
      </c>
      <c r="K1033" t="s">
        <v>48</v>
      </c>
      <c r="L1033" t="s">
        <v>79</v>
      </c>
      <c r="M1033" s="13">
        <v>98905402</v>
      </c>
      <c r="N1033" s="13">
        <v>61524736</v>
      </c>
      <c r="O1033">
        <v>580226</v>
      </c>
      <c r="P1033">
        <v>1132</v>
      </c>
      <c r="Q1033">
        <v>581358</v>
      </c>
      <c r="R1033">
        <v>32.191327979999997</v>
      </c>
      <c r="S1033">
        <v>59.181959499999998</v>
      </c>
      <c r="T1033" s="11">
        <v>1805946</v>
      </c>
    </row>
    <row r="1034" spans="1:20" x14ac:dyDescent="0.3">
      <c r="A1034" t="str">
        <f>VLOOKUP(B1034,Table14[#All],2,FALSE)</f>
        <v>CENTRAL INDIA</v>
      </c>
      <c r="B1034" t="s">
        <v>35</v>
      </c>
      <c r="C1034" t="s">
        <v>1406</v>
      </c>
      <c r="D1034" t="s">
        <v>1408</v>
      </c>
      <c r="E1034">
        <v>0</v>
      </c>
      <c r="F1034" t="s">
        <v>41</v>
      </c>
      <c r="G1034" t="s">
        <v>42</v>
      </c>
      <c r="H1034" t="s">
        <v>23</v>
      </c>
      <c r="I1034">
        <v>3</v>
      </c>
      <c r="J1034">
        <v>66</v>
      </c>
      <c r="K1034" t="s">
        <v>48</v>
      </c>
      <c r="L1034" t="s">
        <v>29</v>
      </c>
      <c r="M1034" s="13">
        <v>17297000</v>
      </c>
      <c r="N1034" s="13">
        <v>2000000</v>
      </c>
      <c r="O1034">
        <v>319418</v>
      </c>
      <c r="P1034">
        <v>339</v>
      </c>
      <c r="Q1034">
        <v>319757</v>
      </c>
      <c r="R1034">
        <v>17.70578965</v>
      </c>
      <c r="S1034">
        <v>32.551105900000003</v>
      </c>
      <c r="T1034" s="11">
        <v>1805946</v>
      </c>
    </row>
    <row r="1035" spans="1:20" x14ac:dyDescent="0.3">
      <c r="A1035" t="str">
        <f>VLOOKUP(B1035,Table14[#All],2,FALSE)</f>
        <v>CENTRAL INDIA</v>
      </c>
      <c r="B1035" t="s">
        <v>35</v>
      </c>
      <c r="C1035" t="s">
        <v>1406</v>
      </c>
      <c r="D1035" t="s">
        <v>1409</v>
      </c>
      <c r="E1035">
        <v>0</v>
      </c>
      <c r="F1035" t="s">
        <v>31</v>
      </c>
      <c r="G1035" t="s">
        <v>32</v>
      </c>
      <c r="H1035" t="s">
        <v>23</v>
      </c>
      <c r="J1035">
        <v>54</v>
      </c>
      <c r="K1035" t="s">
        <v>48</v>
      </c>
      <c r="L1035" t="s">
        <v>711</v>
      </c>
      <c r="M1035" s="13" t="s">
        <v>711</v>
      </c>
      <c r="N1035" s="13" t="s">
        <v>711</v>
      </c>
      <c r="O1035">
        <v>37049</v>
      </c>
      <c r="P1035">
        <v>83</v>
      </c>
      <c r="Q1035">
        <v>37132</v>
      </c>
      <c r="R1035">
        <v>2.0560969149999999</v>
      </c>
      <c r="S1035">
        <v>3.7800194029999998</v>
      </c>
      <c r="T1035" s="11">
        <v>1805946</v>
      </c>
    </row>
    <row r="1036" spans="1:20" x14ac:dyDescent="0.3">
      <c r="A1036" t="str">
        <f>VLOOKUP(B1036,Table14[#All],2,FALSE)</f>
        <v>CENTRAL INDIA</v>
      </c>
      <c r="B1036" t="s">
        <v>35</v>
      </c>
      <c r="C1036" t="s">
        <v>1406</v>
      </c>
      <c r="D1036" t="s">
        <v>33</v>
      </c>
      <c r="E1036">
        <v>0</v>
      </c>
      <c r="F1036" t="s">
        <v>33</v>
      </c>
      <c r="G1036" t="s">
        <v>2885</v>
      </c>
      <c r="H1036" t="s">
        <v>34</v>
      </c>
      <c r="K1036" t="s">
        <v>34</v>
      </c>
      <c r="L1036" t="s">
        <v>34</v>
      </c>
      <c r="M1036" s="13"/>
      <c r="N1036" s="13"/>
      <c r="O1036">
        <v>13157</v>
      </c>
      <c r="P1036">
        <v>11</v>
      </c>
      <c r="Q1036">
        <v>13168</v>
      </c>
      <c r="R1036">
        <v>0.72914694000000002</v>
      </c>
      <c r="S1036">
        <v>1.340495947</v>
      </c>
      <c r="T1036" s="11">
        <v>1805946</v>
      </c>
    </row>
    <row r="1037" spans="1:20" x14ac:dyDescent="0.3">
      <c r="A1037" t="str">
        <f>VLOOKUP(B1037,Table14[#All],2,FALSE)</f>
        <v>SOUTH INDIA</v>
      </c>
      <c r="B1037" t="s">
        <v>126</v>
      </c>
      <c r="C1037" t="s">
        <v>1410</v>
      </c>
      <c r="D1037" t="s">
        <v>1411</v>
      </c>
      <c r="E1037">
        <v>1</v>
      </c>
      <c r="F1037" t="s">
        <v>129</v>
      </c>
      <c r="G1037" t="s">
        <v>130</v>
      </c>
      <c r="H1037" t="s">
        <v>44</v>
      </c>
      <c r="I1037">
        <v>0</v>
      </c>
      <c r="J1037">
        <v>55</v>
      </c>
      <c r="K1037" t="s">
        <v>48</v>
      </c>
      <c r="L1037" t="s">
        <v>29</v>
      </c>
      <c r="M1037" s="13">
        <v>202528594</v>
      </c>
      <c r="N1037" s="13">
        <v>34416887</v>
      </c>
      <c r="O1037">
        <v>534655</v>
      </c>
      <c r="P1037">
        <v>2975</v>
      </c>
      <c r="Q1037">
        <v>537630</v>
      </c>
      <c r="R1037">
        <v>34.376858300000002</v>
      </c>
      <c r="S1037">
        <v>43.468945210000001</v>
      </c>
      <c r="T1037" s="11">
        <v>1563930</v>
      </c>
    </row>
    <row r="1038" spans="1:20" x14ac:dyDescent="0.3">
      <c r="A1038" t="str">
        <f>VLOOKUP(B1038,Table14[#All],2,FALSE)</f>
        <v>SOUTH INDIA</v>
      </c>
      <c r="B1038" t="s">
        <v>126</v>
      </c>
      <c r="C1038" t="s">
        <v>1410</v>
      </c>
      <c r="D1038" t="s">
        <v>1412</v>
      </c>
      <c r="E1038">
        <v>0</v>
      </c>
      <c r="F1038" t="s">
        <v>132</v>
      </c>
      <c r="G1038" t="s">
        <v>114</v>
      </c>
      <c r="H1038" t="s">
        <v>23</v>
      </c>
      <c r="I1038">
        <v>0</v>
      </c>
      <c r="J1038">
        <v>49</v>
      </c>
      <c r="K1038" t="s">
        <v>48</v>
      </c>
      <c r="L1038" t="s">
        <v>29</v>
      </c>
      <c r="M1038" s="13">
        <v>253266524</v>
      </c>
      <c r="N1038" s="13">
        <v>18310000</v>
      </c>
      <c r="O1038">
        <v>508361</v>
      </c>
      <c r="P1038">
        <v>3531</v>
      </c>
      <c r="Q1038">
        <v>511892</v>
      </c>
      <c r="R1038">
        <v>32.731132469999999</v>
      </c>
      <c r="S1038">
        <v>41.387953240000002</v>
      </c>
      <c r="T1038" s="11">
        <v>1563930</v>
      </c>
    </row>
    <row r="1039" spans="1:20" x14ac:dyDescent="0.3">
      <c r="A1039" t="str">
        <f>VLOOKUP(B1039,Table14[#All],2,FALSE)</f>
        <v>SOUTH INDIA</v>
      </c>
      <c r="B1039" t="s">
        <v>126</v>
      </c>
      <c r="C1039" t="s">
        <v>1410</v>
      </c>
      <c r="D1039" t="s">
        <v>1413</v>
      </c>
      <c r="E1039">
        <v>0</v>
      </c>
      <c r="F1039" t="s">
        <v>134</v>
      </c>
      <c r="G1039" t="s">
        <v>135</v>
      </c>
      <c r="H1039" t="s">
        <v>23</v>
      </c>
      <c r="I1039">
        <v>0</v>
      </c>
      <c r="J1039">
        <v>62</v>
      </c>
      <c r="K1039" t="s">
        <v>48</v>
      </c>
      <c r="L1039" t="s">
        <v>25</v>
      </c>
      <c r="M1039" s="13">
        <v>173451539</v>
      </c>
      <c r="N1039" s="13">
        <v>1150000</v>
      </c>
      <c r="O1039">
        <v>132124</v>
      </c>
      <c r="P1039">
        <v>524</v>
      </c>
      <c r="Q1039">
        <v>132648</v>
      </c>
      <c r="R1039">
        <v>8.4817095390000006</v>
      </c>
      <c r="S1039">
        <v>10.72497562</v>
      </c>
      <c r="T1039" s="11">
        <v>1563930</v>
      </c>
    </row>
    <row r="1040" spans="1:20" x14ac:dyDescent="0.3">
      <c r="A1040" t="str">
        <f>VLOOKUP(B1040,Table14[#All],2,FALSE)</f>
        <v>SOUTH INDIA</v>
      </c>
      <c r="B1040" t="s">
        <v>126</v>
      </c>
      <c r="C1040" t="s">
        <v>1410</v>
      </c>
      <c r="D1040" t="s">
        <v>33</v>
      </c>
      <c r="E1040">
        <v>0</v>
      </c>
      <c r="F1040" t="s">
        <v>33</v>
      </c>
      <c r="G1040" t="s">
        <v>2885</v>
      </c>
      <c r="H1040" t="s">
        <v>34</v>
      </c>
      <c r="K1040" t="s">
        <v>34</v>
      </c>
      <c r="L1040" t="s">
        <v>34</v>
      </c>
      <c r="M1040" s="13"/>
      <c r="N1040" s="13"/>
      <c r="O1040">
        <v>17117</v>
      </c>
      <c r="P1040">
        <v>36</v>
      </c>
      <c r="Q1040">
        <v>17153</v>
      </c>
      <c r="R1040">
        <v>1.096788219</v>
      </c>
      <c r="S1040">
        <v>1.386869812</v>
      </c>
      <c r="T1040" s="11">
        <v>1563930</v>
      </c>
    </row>
    <row r="1041" spans="1:20" x14ac:dyDescent="0.3">
      <c r="A1041" t="str">
        <f>VLOOKUP(B1041,Table14[#All],2,FALSE)</f>
        <v>EAST INDIA</v>
      </c>
      <c r="B1041" t="s">
        <v>309</v>
      </c>
      <c r="C1041" t="s">
        <v>1414</v>
      </c>
      <c r="D1041" t="s">
        <v>1415</v>
      </c>
      <c r="E1041">
        <v>1</v>
      </c>
      <c r="F1041" t="s">
        <v>21</v>
      </c>
      <c r="G1041" t="s">
        <v>22</v>
      </c>
      <c r="H1041" t="s">
        <v>23</v>
      </c>
      <c r="I1041">
        <v>3</v>
      </c>
      <c r="J1041">
        <v>58</v>
      </c>
      <c r="K1041" t="s">
        <v>48</v>
      </c>
      <c r="L1041" t="s">
        <v>25</v>
      </c>
      <c r="M1041" s="13">
        <v>9547000</v>
      </c>
      <c r="N1041" s="13">
        <v>0</v>
      </c>
      <c r="O1041">
        <v>429710</v>
      </c>
      <c r="P1041">
        <v>3364</v>
      </c>
      <c r="Q1041">
        <v>433074</v>
      </c>
      <c r="R1041">
        <v>26.881374699999999</v>
      </c>
      <c r="S1041">
        <v>35.182695350000003</v>
      </c>
      <c r="T1041" s="11">
        <v>1611056</v>
      </c>
    </row>
    <row r="1042" spans="1:20" x14ac:dyDescent="0.3">
      <c r="A1042" t="str">
        <f>VLOOKUP(B1042,Table14[#All],2,FALSE)</f>
        <v>EAST INDIA</v>
      </c>
      <c r="B1042" t="s">
        <v>309</v>
      </c>
      <c r="C1042" t="s">
        <v>1414</v>
      </c>
      <c r="D1042" t="s">
        <v>1416</v>
      </c>
      <c r="E1042">
        <v>0</v>
      </c>
      <c r="F1042" t="s">
        <v>312</v>
      </c>
      <c r="G1042" t="s">
        <v>313</v>
      </c>
      <c r="H1042" t="s">
        <v>23</v>
      </c>
      <c r="I1042">
        <v>0</v>
      </c>
      <c r="J1042">
        <v>52</v>
      </c>
      <c r="K1042" t="s">
        <v>48</v>
      </c>
      <c r="L1042" t="s">
        <v>61</v>
      </c>
      <c r="M1042" s="13">
        <v>25884601</v>
      </c>
      <c r="N1042" s="13">
        <v>456763</v>
      </c>
      <c r="O1042">
        <v>405641</v>
      </c>
      <c r="P1042">
        <v>619</v>
      </c>
      <c r="Q1042">
        <v>406260</v>
      </c>
      <c r="R1042">
        <v>25.21700053</v>
      </c>
      <c r="S1042">
        <v>33.004340620000001</v>
      </c>
      <c r="T1042" s="11">
        <v>1611056</v>
      </c>
    </row>
    <row r="1043" spans="1:20" x14ac:dyDescent="0.3">
      <c r="A1043" t="str">
        <f>VLOOKUP(B1043,Table14[#All],2,FALSE)</f>
        <v>EAST INDIA</v>
      </c>
      <c r="B1043" t="s">
        <v>309</v>
      </c>
      <c r="C1043" t="s">
        <v>1414</v>
      </c>
      <c r="D1043" t="s">
        <v>1417</v>
      </c>
      <c r="E1043">
        <v>0</v>
      </c>
      <c r="F1043" t="s">
        <v>31</v>
      </c>
      <c r="G1043" t="s">
        <v>32</v>
      </c>
      <c r="H1043" t="s">
        <v>23</v>
      </c>
      <c r="I1043">
        <v>3</v>
      </c>
      <c r="J1043">
        <v>60</v>
      </c>
      <c r="K1043" t="s">
        <v>38</v>
      </c>
      <c r="L1043" t="s">
        <v>79</v>
      </c>
      <c r="M1043" s="13">
        <v>16154671</v>
      </c>
      <c r="N1043" s="13">
        <v>8044387</v>
      </c>
      <c r="O1043">
        <v>317915</v>
      </c>
      <c r="P1043">
        <v>1287</v>
      </c>
      <c r="Q1043">
        <v>319202</v>
      </c>
      <c r="R1043">
        <v>19.813215679999999</v>
      </c>
      <c r="S1043">
        <v>25.93179623</v>
      </c>
      <c r="T1043" s="11">
        <v>1611056</v>
      </c>
    </row>
    <row r="1044" spans="1:20" x14ac:dyDescent="0.3">
      <c r="A1044" t="str">
        <f>VLOOKUP(B1044,Table14[#All],2,FALSE)</f>
        <v>EAST INDIA</v>
      </c>
      <c r="B1044" t="s">
        <v>309</v>
      </c>
      <c r="C1044" t="s">
        <v>1414</v>
      </c>
      <c r="D1044" t="s">
        <v>33</v>
      </c>
      <c r="E1044">
        <v>0</v>
      </c>
      <c r="F1044" t="s">
        <v>33</v>
      </c>
      <c r="G1044" t="s">
        <v>2885</v>
      </c>
      <c r="H1044" t="s">
        <v>34</v>
      </c>
      <c r="K1044" t="s">
        <v>34</v>
      </c>
      <c r="L1044" t="s">
        <v>34</v>
      </c>
      <c r="M1044" s="13"/>
      <c r="N1044" s="13"/>
      <c r="O1044">
        <v>21172</v>
      </c>
      <c r="P1044">
        <v>27</v>
      </c>
      <c r="Q1044">
        <v>21199</v>
      </c>
      <c r="R1044">
        <v>1.315845011</v>
      </c>
      <c r="S1044">
        <v>1.7221951879999999</v>
      </c>
      <c r="T1044" s="11">
        <v>1611056</v>
      </c>
    </row>
    <row r="1045" spans="1:20" x14ac:dyDescent="0.3">
      <c r="A1045" t="str">
        <f>VLOOKUP(B1045,Table14[#All],2,FALSE)</f>
        <v>EAST INDIA</v>
      </c>
      <c r="B1045" t="s">
        <v>309</v>
      </c>
      <c r="C1045" t="s">
        <v>1414</v>
      </c>
      <c r="D1045" t="s">
        <v>1418</v>
      </c>
      <c r="E1045">
        <v>0</v>
      </c>
      <c r="F1045" t="s">
        <v>307</v>
      </c>
      <c r="G1045" t="s">
        <v>308</v>
      </c>
      <c r="H1045" t="s">
        <v>44</v>
      </c>
      <c r="I1045">
        <v>0</v>
      </c>
      <c r="J1045">
        <v>43</v>
      </c>
      <c r="K1045" t="s">
        <v>48</v>
      </c>
      <c r="L1045" t="s">
        <v>61</v>
      </c>
      <c r="M1045" s="13">
        <v>539221</v>
      </c>
      <c r="N1045" s="13">
        <v>198800</v>
      </c>
      <c r="O1045">
        <v>15833</v>
      </c>
      <c r="P1045">
        <v>31</v>
      </c>
      <c r="Q1045">
        <v>15864</v>
      </c>
      <c r="R1045">
        <v>0.98469575200000004</v>
      </c>
      <c r="S1045">
        <v>1.2887827000000001</v>
      </c>
      <c r="T1045" s="11">
        <v>1611056</v>
      </c>
    </row>
    <row r="1046" spans="1:20" x14ac:dyDescent="0.3">
      <c r="A1046" t="str">
        <f>VLOOKUP(B1046,Table14[#All],2,FALSE)</f>
        <v>EAST INDIA</v>
      </c>
      <c r="B1046" t="s">
        <v>309</v>
      </c>
      <c r="C1046" t="s">
        <v>1414</v>
      </c>
      <c r="D1046" t="s">
        <v>1419</v>
      </c>
      <c r="E1046">
        <v>0</v>
      </c>
      <c r="F1046" t="s">
        <v>73</v>
      </c>
      <c r="G1046" t="s">
        <v>74</v>
      </c>
      <c r="H1046" t="s">
        <v>23</v>
      </c>
      <c r="I1046">
        <v>0</v>
      </c>
      <c r="J1046">
        <v>42</v>
      </c>
      <c r="K1046" t="s">
        <v>38</v>
      </c>
      <c r="L1046" t="s">
        <v>79</v>
      </c>
      <c r="M1046" s="13">
        <v>2315608</v>
      </c>
      <c r="N1046" s="13">
        <v>104000</v>
      </c>
      <c r="O1046">
        <v>12391</v>
      </c>
      <c r="P1046">
        <v>18</v>
      </c>
      <c r="Q1046">
        <v>12409</v>
      </c>
      <c r="R1046">
        <v>0.77024014100000004</v>
      </c>
      <c r="S1046">
        <v>1.008100386</v>
      </c>
      <c r="T1046" s="11">
        <v>1611056</v>
      </c>
    </row>
    <row r="1047" spans="1:20" x14ac:dyDescent="0.3">
      <c r="A1047" t="str">
        <f>VLOOKUP(B1047,Table14[#All],2,FALSE)</f>
        <v>NORTH EAST INDIA</v>
      </c>
      <c r="B1047" t="s">
        <v>347</v>
      </c>
      <c r="C1047" t="s">
        <v>1420</v>
      </c>
      <c r="D1047" t="s">
        <v>1421</v>
      </c>
      <c r="E1047">
        <v>1</v>
      </c>
      <c r="F1047" t="s">
        <v>31</v>
      </c>
      <c r="G1047" t="s">
        <v>32</v>
      </c>
      <c r="H1047" t="s">
        <v>23</v>
      </c>
      <c r="I1047">
        <v>0</v>
      </c>
      <c r="J1047">
        <v>36</v>
      </c>
      <c r="K1047" t="s">
        <v>48</v>
      </c>
      <c r="L1047" t="s">
        <v>29</v>
      </c>
      <c r="M1047" s="13">
        <v>13727834</v>
      </c>
      <c r="N1047" s="13">
        <v>1250000</v>
      </c>
      <c r="O1047">
        <v>785014</v>
      </c>
      <c r="P1047">
        <v>1078</v>
      </c>
      <c r="Q1047">
        <v>786092</v>
      </c>
      <c r="R1047">
        <v>45.309515380000001</v>
      </c>
      <c r="S1047">
        <v>55.172287939999997</v>
      </c>
      <c r="T1047" s="11">
        <v>1734938</v>
      </c>
    </row>
    <row r="1048" spans="1:20" x14ac:dyDescent="0.3">
      <c r="A1048" t="str">
        <f>VLOOKUP(B1048,Table14[#All],2,FALSE)</f>
        <v>NORTH EAST INDIA</v>
      </c>
      <c r="B1048" t="s">
        <v>347</v>
      </c>
      <c r="C1048" t="s">
        <v>1420</v>
      </c>
      <c r="D1048" t="s">
        <v>1422</v>
      </c>
      <c r="E1048">
        <v>0</v>
      </c>
      <c r="F1048" t="s">
        <v>521</v>
      </c>
      <c r="G1048" t="s">
        <v>42</v>
      </c>
      <c r="H1048" t="s">
        <v>23</v>
      </c>
      <c r="I1048">
        <v>0</v>
      </c>
      <c r="J1048">
        <v>41</v>
      </c>
      <c r="K1048" t="s">
        <v>48</v>
      </c>
      <c r="L1048" t="s">
        <v>29</v>
      </c>
      <c r="M1048" s="13">
        <v>2750757</v>
      </c>
      <c r="N1048" s="13">
        <v>0</v>
      </c>
      <c r="O1048">
        <v>574456</v>
      </c>
      <c r="P1048">
        <v>1642</v>
      </c>
      <c r="Q1048">
        <v>576098</v>
      </c>
      <c r="R1048">
        <v>33.205682279999998</v>
      </c>
      <c r="S1048">
        <v>40.43374661</v>
      </c>
      <c r="T1048" s="11">
        <v>1734938</v>
      </c>
    </row>
    <row r="1049" spans="1:20" x14ac:dyDescent="0.3">
      <c r="A1049" t="str">
        <f>VLOOKUP(B1049,Table14[#All],2,FALSE)</f>
        <v>NORTH EAST INDIA</v>
      </c>
      <c r="B1049" t="s">
        <v>347</v>
      </c>
      <c r="C1049" t="s">
        <v>1420</v>
      </c>
      <c r="D1049" t="s">
        <v>1423</v>
      </c>
      <c r="E1049">
        <v>0</v>
      </c>
      <c r="F1049" t="s">
        <v>155</v>
      </c>
      <c r="G1049" t="s">
        <v>1127</v>
      </c>
      <c r="H1049" t="s">
        <v>23</v>
      </c>
      <c r="I1049">
        <v>1</v>
      </c>
      <c r="J1049">
        <v>57</v>
      </c>
      <c r="K1049" t="s">
        <v>48</v>
      </c>
      <c r="L1049" t="s">
        <v>66</v>
      </c>
      <c r="M1049" s="13">
        <v>90303570</v>
      </c>
      <c r="N1049" s="13">
        <v>1100000</v>
      </c>
      <c r="O1049">
        <v>18253</v>
      </c>
      <c r="P1049">
        <v>91</v>
      </c>
      <c r="Q1049">
        <v>18344</v>
      </c>
      <c r="R1049">
        <v>1.05732885</v>
      </c>
      <c r="S1049">
        <v>1.2874834630000001</v>
      </c>
      <c r="T1049" s="11">
        <v>1734938</v>
      </c>
    </row>
    <row r="1050" spans="1:20" x14ac:dyDescent="0.3">
      <c r="A1050" t="str">
        <f>VLOOKUP(B1050,Table14[#All],2,FALSE)</f>
        <v>NORTH EAST INDIA</v>
      </c>
      <c r="B1050" t="s">
        <v>347</v>
      </c>
      <c r="C1050" t="s">
        <v>1420</v>
      </c>
      <c r="D1050" t="s">
        <v>33</v>
      </c>
      <c r="E1050">
        <v>0</v>
      </c>
      <c r="F1050" t="s">
        <v>33</v>
      </c>
      <c r="G1050" t="s">
        <v>2885</v>
      </c>
      <c r="H1050" t="s">
        <v>34</v>
      </c>
      <c r="K1050" t="s">
        <v>34</v>
      </c>
      <c r="L1050" t="s">
        <v>34</v>
      </c>
      <c r="M1050" s="13"/>
      <c r="N1050" s="13"/>
      <c r="O1050">
        <v>15845</v>
      </c>
      <c r="P1050">
        <v>68</v>
      </c>
      <c r="Q1050">
        <v>15913</v>
      </c>
      <c r="R1050">
        <v>0.91720856900000003</v>
      </c>
      <c r="S1050">
        <v>1.116862426</v>
      </c>
      <c r="T1050" s="11">
        <v>1734938</v>
      </c>
    </row>
    <row r="1051" spans="1:20" x14ac:dyDescent="0.3">
      <c r="A1051" t="str">
        <f>VLOOKUP(B1051,Table14[#All],2,FALSE)</f>
        <v>SOUTH INDIA</v>
      </c>
      <c r="B1051" t="s">
        <v>228</v>
      </c>
      <c r="C1051" t="s">
        <v>1424</v>
      </c>
      <c r="D1051" t="s">
        <v>1425</v>
      </c>
      <c r="E1051">
        <v>1</v>
      </c>
      <c r="F1051" t="s">
        <v>231</v>
      </c>
      <c r="G1051" t="s">
        <v>232</v>
      </c>
      <c r="H1051" t="s">
        <v>23</v>
      </c>
      <c r="I1051">
        <v>1</v>
      </c>
      <c r="J1051">
        <v>44</v>
      </c>
      <c r="K1051" t="s">
        <v>48</v>
      </c>
      <c r="L1051" t="s">
        <v>29</v>
      </c>
      <c r="M1051" s="13">
        <v>471186830</v>
      </c>
      <c r="N1051" s="13">
        <v>81131909</v>
      </c>
      <c r="O1051">
        <v>716961</v>
      </c>
      <c r="P1051">
        <v>4752</v>
      </c>
      <c r="Q1051">
        <v>721713</v>
      </c>
      <c r="R1051">
        <v>47.203549129999999</v>
      </c>
      <c r="S1051">
        <v>59.896425950000001</v>
      </c>
      <c r="T1051" s="11">
        <v>1528938</v>
      </c>
    </row>
    <row r="1052" spans="1:20" x14ac:dyDescent="0.3">
      <c r="A1052" t="str">
        <f>VLOOKUP(B1052,Table14[#All],2,FALSE)</f>
        <v>SOUTH INDIA</v>
      </c>
      <c r="B1052" t="s">
        <v>228</v>
      </c>
      <c r="C1052" t="s">
        <v>1424</v>
      </c>
      <c r="D1052" t="s">
        <v>1426</v>
      </c>
      <c r="E1052">
        <v>0</v>
      </c>
      <c r="F1052" t="s">
        <v>765</v>
      </c>
      <c r="G1052" t="s">
        <v>766</v>
      </c>
      <c r="H1052" t="s">
        <v>23</v>
      </c>
      <c r="I1052">
        <v>5</v>
      </c>
      <c r="J1052">
        <v>51</v>
      </c>
      <c r="K1052" t="s">
        <v>48</v>
      </c>
      <c r="L1052" t="s">
        <v>52</v>
      </c>
      <c r="M1052" s="13">
        <v>601747124</v>
      </c>
      <c r="N1052" s="13">
        <v>175246855</v>
      </c>
      <c r="O1052">
        <v>321004</v>
      </c>
      <c r="P1052">
        <v>790</v>
      </c>
      <c r="Q1052">
        <v>321794</v>
      </c>
      <c r="R1052">
        <v>21.0468966</v>
      </c>
      <c r="S1052">
        <v>26.70633686</v>
      </c>
      <c r="T1052" s="11">
        <v>1528938</v>
      </c>
    </row>
    <row r="1053" spans="1:20" x14ac:dyDescent="0.3">
      <c r="A1053" t="str">
        <f>VLOOKUP(B1053,Table14[#All],2,FALSE)</f>
        <v>SOUTH INDIA</v>
      </c>
      <c r="B1053" t="s">
        <v>228</v>
      </c>
      <c r="C1053" t="s">
        <v>1424</v>
      </c>
      <c r="D1053" t="s">
        <v>1427</v>
      </c>
      <c r="E1053">
        <v>0</v>
      </c>
      <c r="F1053" t="s">
        <v>155</v>
      </c>
      <c r="G1053" t="s">
        <v>237</v>
      </c>
      <c r="H1053" t="s">
        <v>23</v>
      </c>
      <c r="I1053">
        <v>0</v>
      </c>
      <c r="J1053">
        <v>69</v>
      </c>
      <c r="K1053" t="s">
        <v>48</v>
      </c>
      <c r="L1053" t="s">
        <v>79</v>
      </c>
      <c r="M1053" s="13">
        <v>10487161</v>
      </c>
      <c r="N1053" s="13">
        <v>400000</v>
      </c>
      <c r="O1053">
        <v>50097</v>
      </c>
      <c r="P1053">
        <v>82</v>
      </c>
      <c r="Q1053">
        <v>50179</v>
      </c>
      <c r="R1053">
        <v>3.2819512629999998</v>
      </c>
      <c r="S1053">
        <v>4.164457004</v>
      </c>
      <c r="T1053" s="11">
        <v>1528938</v>
      </c>
    </row>
    <row r="1054" spans="1:20" x14ac:dyDescent="0.3">
      <c r="A1054" t="str">
        <f>VLOOKUP(B1054,Table14[#All],2,FALSE)</f>
        <v>SOUTH INDIA</v>
      </c>
      <c r="B1054" t="s">
        <v>228</v>
      </c>
      <c r="C1054" t="s">
        <v>1424</v>
      </c>
      <c r="D1054" t="s">
        <v>1428</v>
      </c>
      <c r="E1054">
        <v>0</v>
      </c>
      <c r="F1054" t="s">
        <v>239</v>
      </c>
      <c r="G1054" t="s">
        <v>240</v>
      </c>
      <c r="H1054" t="s">
        <v>23</v>
      </c>
      <c r="J1054">
        <v>40</v>
      </c>
      <c r="K1054" t="s">
        <v>48</v>
      </c>
      <c r="L1054" t="s">
        <v>711</v>
      </c>
      <c r="M1054" s="13" t="s">
        <v>711</v>
      </c>
      <c r="N1054" s="13" t="s">
        <v>711</v>
      </c>
      <c r="O1054">
        <v>30103</v>
      </c>
      <c r="P1054">
        <v>143</v>
      </c>
      <c r="Q1054">
        <v>30246</v>
      </c>
      <c r="R1054">
        <v>1.9782358739999999</v>
      </c>
      <c r="S1054">
        <v>2.5101768980000001</v>
      </c>
      <c r="T1054" s="11">
        <v>1528938</v>
      </c>
    </row>
    <row r="1055" spans="1:20" x14ac:dyDescent="0.3">
      <c r="A1055" t="str">
        <f>VLOOKUP(B1055,Table14[#All],2,FALSE)</f>
        <v>SOUTH INDIA</v>
      </c>
      <c r="B1055" t="s">
        <v>228</v>
      </c>
      <c r="C1055" t="s">
        <v>1424</v>
      </c>
      <c r="D1055" t="s">
        <v>1429</v>
      </c>
      <c r="E1055">
        <v>0</v>
      </c>
      <c r="F1055" t="s">
        <v>242</v>
      </c>
      <c r="G1055" t="s">
        <v>243</v>
      </c>
      <c r="H1055" t="s">
        <v>23</v>
      </c>
      <c r="I1055">
        <v>0</v>
      </c>
      <c r="J1055">
        <v>40</v>
      </c>
      <c r="K1055" t="s">
        <v>48</v>
      </c>
      <c r="L1055" t="s">
        <v>25</v>
      </c>
      <c r="M1055" s="13">
        <v>4607825</v>
      </c>
      <c r="N1055" s="13">
        <v>0</v>
      </c>
      <c r="O1055">
        <v>14514</v>
      </c>
      <c r="P1055">
        <v>73</v>
      </c>
      <c r="Q1055">
        <v>14587</v>
      </c>
      <c r="R1055">
        <v>0.95406092300000001</v>
      </c>
      <c r="S1055">
        <v>1.2106047209999999</v>
      </c>
      <c r="T1055" s="11">
        <v>1528938</v>
      </c>
    </row>
    <row r="1056" spans="1:20" x14ac:dyDescent="0.3">
      <c r="A1056" t="str">
        <f>VLOOKUP(B1056,Table14[#All],2,FALSE)</f>
        <v>WEST INDIA</v>
      </c>
      <c r="B1056" t="s">
        <v>45</v>
      </c>
      <c r="C1056" t="s">
        <v>1430</v>
      </c>
      <c r="D1056" t="s">
        <v>1431</v>
      </c>
      <c r="E1056">
        <v>1</v>
      </c>
      <c r="F1056" t="s">
        <v>158</v>
      </c>
      <c r="G1056" t="s">
        <v>159</v>
      </c>
      <c r="H1056" t="s">
        <v>23</v>
      </c>
      <c r="I1056">
        <v>1</v>
      </c>
      <c r="J1056">
        <v>32</v>
      </c>
      <c r="K1056" t="s">
        <v>48</v>
      </c>
      <c r="L1056" t="s">
        <v>29</v>
      </c>
      <c r="M1056" s="13">
        <v>19616515</v>
      </c>
      <c r="N1056" s="13">
        <v>1241233</v>
      </c>
      <c r="O1056">
        <v>558023</v>
      </c>
      <c r="P1056">
        <v>1700</v>
      </c>
      <c r="Q1056">
        <v>559723</v>
      </c>
      <c r="R1056">
        <v>28.474835120000002</v>
      </c>
      <c r="S1056">
        <v>62.841363790000003</v>
      </c>
      <c r="T1056" s="11">
        <v>1965676</v>
      </c>
    </row>
    <row r="1057" spans="1:20" x14ac:dyDescent="0.3">
      <c r="A1057" t="str">
        <f>VLOOKUP(B1057,Table14[#All],2,FALSE)</f>
        <v>WEST INDIA</v>
      </c>
      <c r="B1057" t="s">
        <v>45</v>
      </c>
      <c r="C1057" t="s">
        <v>1430</v>
      </c>
      <c r="D1057" t="s">
        <v>1432</v>
      </c>
      <c r="E1057">
        <v>0</v>
      </c>
      <c r="F1057" t="s">
        <v>50</v>
      </c>
      <c r="G1057" t="s">
        <v>51</v>
      </c>
      <c r="H1057" t="s">
        <v>23</v>
      </c>
      <c r="I1057">
        <v>1</v>
      </c>
      <c r="J1057">
        <v>52</v>
      </c>
      <c r="K1057" t="s">
        <v>48</v>
      </c>
      <c r="L1057" t="s">
        <v>61</v>
      </c>
      <c r="M1057" s="13">
        <v>421863127</v>
      </c>
      <c r="N1057" s="13">
        <v>3587200</v>
      </c>
      <c r="O1057">
        <v>215014</v>
      </c>
      <c r="P1057">
        <v>366</v>
      </c>
      <c r="Q1057">
        <v>215380</v>
      </c>
      <c r="R1057">
        <v>10.9570448</v>
      </c>
      <c r="S1057">
        <v>24.181198439999999</v>
      </c>
      <c r="T1057" s="11">
        <v>1965676</v>
      </c>
    </row>
    <row r="1058" spans="1:20" x14ac:dyDescent="0.3">
      <c r="A1058" t="str">
        <f>VLOOKUP(B1058,Table14[#All],2,FALSE)</f>
        <v>WEST INDIA</v>
      </c>
      <c r="B1058" t="s">
        <v>45</v>
      </c>
      <c r="C1058" t="s">
        <v>1430</v>
      </c>
      <c r="D1058" t="s">
        <v>1433</v>
      </c>
      <c r="E1058">
        <v>0</v>
      </c>
      <c r="F1058" t="s">
        <v>54</v>
      </c>
      <c r="G1058" t="s">
        <v>55</v>
      </c>
      <c r="H1058" t="s">
        <v>23</v>
      </c>
      <c r="I1058">
        <v>3</v>
      </c>
      <c r="J1058">
        <v>54</v>
      </c>
      <c r="K1058" t="s">
        <v>48</v>
      </c>
      <c r="L1058" t="s">
        <v>25</v>
      </c>
      <c r="M1058" s="13">
        <v>260000</v>
      </c>
      <c r="N1058" s="13">
        <v>814407</v>
      </c>
      <c r="O1058">
        <v>65362</v>
      </c>
      <c r="P1058">
        <v>210</v>
      </c>
      <c r="Q1058">
        <v>65572</v>
      </c>
      <c r="R1058">
        <v>3.3358498550000002</v>
      </c>
      <c r="S1058">
        <v>7.3619163529999998</v>
      </c>
      <c r="T1058" s="11">
        <v>1965676</v>
      </c>
    </row>
    <row r="1059" spans="1:20" x14ac:dyDescent="0.3">
      <c r="A1059" t="str">
        <f>VLOOKUP(B1059,Table14[#All],2,FALSE)</f>
        <v>WEST INDIA</v>
      </c>
      <c r="B1059" t="s">
        <v>45</v>
      </c>
      <c r="C1059" t="s">
        <v>1430</v>
      </c>
      <c r="D1059" t="s">
        <v>33</v>
      </c>
      <c r="E1059">
        <v>0</v>
      </c>
      <c r="F1059" t="s">
        <v>33</v>
      </c>
      <c r="G1059" t="s">
        <v>2885</v>
      </c>
      <c r="H1059" t="s">
        <v>34</v>
      </c>
      <c r="K1059" t="s">
        <v>34</v>
      </c>
      <c r="L1059" t="s">
        <v>34</v>
      </c>
      <c r="M1059" s="13"/>
      <c r="N1059" s="13"/>
      <c r="O1059">
        <v>12975</v>
      </c>
      <c r="P1059">
        <v>37</v>
      </c>
      <c r="Q1059">
        <v>13012</v>
      </c>
      <c r="R1059">
        <v>0.66196056700000006</v>
      </c>
      <c r="S1059">
        <v>1.460886592</v>
      </c>
      <c r="T1059" s="11">
        <v>1965676</v>
      </c>
    </row>
    <row r="1060" spans="1:20" x14ac:dyDescent="0.3">
      <c r="A1060" t="str">
        <f>VLOOKUP(B1060,Table14[#All],2,FALSE)</f>
        <v>WEST INDIA</v>
      </c>
      <c r="B1060" t="s">
        <v>45</v>
      </c>
      <c r="C1060" t="s">
        <v>1430</v>
      </c>
      <c r="D1060" t="s">
        <v>1434</v>
      </c>
      <c r="E1060">
        <v>0</v>
      </c>
      <c r="F1060" t="s">
        <v>41</v>
      </c>
      <c r="G1060" t="s">
        <v>42</v>
      </c>
      <c r="H1060" t="s">
        <v>23</v>
      </c>
      <c r="I1060">
        <v>1</v>
      </c>
      <c r="J1060">
        <v>35</v>
      </c>
      <c r="K1060" t="s">
        <v>48</v>
      </c>
      <c r="L1060" t="s">
        <v>61</v>
      </c>
      <c r="M1060" s="13">
        <v>8999137</v>
      </c>
      <c r="N1060" s="13">
        <v>905000</v>
      </c>
      <c r="O1060">
        <v>9604</v>
      </c>
      <c r="P1060">
        <v>23</v>
      </c>
      <c r="Q1060">
        <v>9627</v>
      </c>
      <c r="R1060">
        <v>0.48975517800000001</v>
      </c>
      <c r="S1060">
        <v>1.0808450060000001</v>
      </c>
      <c r="T1060" s="11">
        <v>1965676</v>
      </c>
    </row>
    <row r="1061" spans="1:20" x14ac:dyDescent="0.3">
      <c r="A1061" t="str">
        <f>VLOOKUP(B1061,Table14[#All],2,FALSE)</f>
        <v>SOUTH INDIA</v>
      </c>
      <c r="B1061" t="s">
        <v>228</v>
      </c>
      <c r="C1061" t="s">
        <v>1435</v>
      </c>
      <c r="D1061" t="s">
        <v>1436</v>
      </c>
      <c r="E1061">
        <v>1</v>
      </c>
      <c r="F1061" t="s">
        <v>231</v>
      </c>
      <c r="G1061" t="s">
        <v>232</v>
      </c>
      <c r="H1061" t="s">
        <v>23</v>
      </c>
      <c r="I1061">
        <v>0</v>
      </c>
      <c r="J1061">
        <v>44</v>
      </c>
      <c r="K1061" t="s">
        <v>38</v>
      </c>
      <c r="L1061" t="s">
        <v>29</v>
      </c>
      <c r="M1061" s="13">
        <v>48172936</v>
      </c>
      <c r="N1061" s="13">
        <v>0</v>
      </c>
      <c r="O1061">
        <v>680087</v>
      </c>
      <c r="P1061">
        <v>3917</v>
      </c>
      <c r="Q1061">
        <v>684004</v>
      </c>
      <c r="R1061">
        <v>41.606285190000001</v>
      </c>
      <c r="S1061">
        <v>55.243676489999999</v>
      </c>
      <c r="T1061" s="11">
        <v>1643992</v>
      </c>
    </row>
    <row r="1062" spans="1:20" x14ac:dyDescent="0.3">
      <c r="A1062" t="str">
        <f>VLOOKUP(B1062,Table14[#All],2,FALSE)</f>
        <v>SOUTH INDIA</v>
      </c>
      <c r="B1062" t="s">
        <v>228</v>
      </c>
      <c r="C1062" t="s">
        <v>1435</v>
      </c>
      <c r="D1062" t="s">
        <v>1437</v>
      </c>
      <c r="E1062">
        <v>0</v>
      </c>
      <c r="F1062" t="s">
        <v>252</v>
      </c>
      <c r="G1062" t="s">
        <v>253</v>
      </c>
      <c r="H1062" t="s">
        <v>44</v>
      </c>
      <c r="I1062">
        <v>0</v>
      </c>
      <c r="J1062">
        <v>36</v>
      </c>
      <c r="K1062" t="s">
        <v>38</v>
      </c>
      <c r="L1062" t="s">
        <v>29</v>
      </c>
      <c r="M1062" s="13">
        <v>19631546</v>
      </c>
      <c r="N1062" s="13">
        <v>6500000</v>
      </c>
      <c r="O1062">
        <v>396432</v>
      </c>
      <c r="P1062">
        <v>940</v>
      </c>
      <c r="Q1062">
        <v>397372</v>
      </c>
      <c r="R1062">
        <v>24.171163849999999</v>
      </c>
      <c r="S1062">
        <v>32.093803860000001</v>
      </c>
      <c r="T1062" s="11">
        <v>1643992</v>
      </c>
    </row>
    <row r="1063" spans="1:20" x14ac:dyDescent="0.3">
      <c r="A1063" t="str">
        <f>VLOOKUP(B1063,Table14[#All],2,FALSE)</f>
        <v>SOUTH INDIA</v>
      </c>
      <c r="B1063" t="s">
        <v>228</v>
      </c>
      <c r="C1063" t="s">
        <v>1435</v>
      </c>
      <c r="D1063" t="s">
        <v>1438</v>
      </c>
      <c r="E1063">
        <v>0</v>
      </c>
      <c r="F1063" t="s">
        <v>239</v>
      </c>
      <c r="G1063" t="s">
        <v>240</v>
      </c>
      <c r="H1063" t="s">
        <v>44</v>
      </c>
      <c r="I1063">
        <v>0</v>
      </c>
      <c r="J1063">
        <v>26</v>
      </c>
      <c r="K1063" t="s">
        <v>38</v>
      </c>
      <c r="L1063" t="s">
        <v>29</v>
      </c>
      <c r="M1063" s="13">
        <v>15014</v>
      </c>
      <c r="N1063" s="13">
        <v>0</v>
      </c>
      <c r="O1063">
        <v>62607</v>
      </c>
      <c r="P1063">
        <v>164</v>
      </c>
      <c r="Q1063">
        <v>62771</v>
      </c>
      <c r="R1063">
        <v>3.8182059279999998</v>
      </c>
      <c r="S1063">
        <v>5.0697083889999996</v>
      </c>
      <c r="T1063" s="11">
        <v>1643992</v>
      </c>
    </row>
    <row r="1064" spans="1:20" x14ac:dyDescent="0.3">
      <c r="A1064" t="str">
        <f>VLOOKUP(B1064,Table14[#All],2,FALSE)</f>
        <v>SOUTH INDIA</v>
      </c>
      <c r="B1064" t="s">
        <v>228</v>
      </c>
      <c r="C1064" t="s">
        <v>1435</v>
      </c>
      <c r="D1064" t="s">
        <v>1439</v>
      </c>
      <c r="E1064">
        <v>0</v>
      </c>
      <c r="F1064" t="s">
        <v>155</v>
      </c>
      <c r="G1064" t="s">
        <v>237</v>
      </c>
      <c r="H1064" t="s">
        <v>23</v>
      </c>
      <c r="I1064">
        <v>0</v>
      </c>
      <c r="J1064">
        <v>51</v>
      </c>
      <c r="K1064" t="s">
        <v>38</v>
      </c>
      <c r="L1064" t="s">
        <v>29</v>
      </c>
      <c r="M1064" s="13">
        <v>21615246</v>
      </c>
      <c r="N1064" s="13">
        <v>0</v>
      </c>
      <c r="O1064">
        <v>55157</v>
      </c>
      <c r="P1064">
        <v>56</v>
      </c>
      <c r="Q1064">
        <v>55213</v>
      </c>
      <c r="R1064">
        <v>3.3584713310000001</v>
      </c>
      <c r="S1064">
        <v>4.4592854869999998</v>
      </c>
      <c r="T1064" s="11">
        <v>1643992</v>
      </c>
    </row>
    <row r="1065" spans="1:20" x14ac:dyDescent="0.3">
      <c r="A1065" t="str">
        <f>VLOOKUP(B1065,Table14[#All],2,FALSE)</f>
        <v>SOUTH INDIA</v>
      </c>
      <c r="B1065" t="s">
        <v>228</v>
      </c>
      <c r="C1065" t="s">
        <v>1435</v>
      </c>
      <c r="D1065" t="s">
        <v>33</v>
      </c>
      <c r="E1065">
        <v>0</v>
      </c>
      <c r="F1065" t="s">
        <v>33</v>
      </c>
      <c r="G1065" t="s">
        <v>2885</v>
      </c>
      <c r="H1065" t="s">
        <v>34</v>
      </c>
      <c r="K1065" t="s">
        <v>34</v>
      </c>
      <c r="L1065" t="s">
        <v>34</v>
      </c>
      <c r="M1065" s="13"/>
      <c r="N1065" s="13"/>
      <c r="O1065">
        <v>21591</v>
      </c>
      <c r="P1065">
        <v>70</v>
      </c>
      <c r="Q1065">
        <v>21661</v>
      </c>
      <c r="R1065">
        <v>1.3175854870000001</v>
      </c>
      <c r="S1065">
        <v>1.749453624</v>
      </c>
      <c r="T1065" s="11">
        <v>1643992</v>
      </c>
    </row>
    <row r="1066" spans="1:20" x14ac:dyDescent="0.3">
      <c r="A1066" t="str">
        <f>VLOOKUP(B1066,Table14[#All],2,FALSE)</f>
        <v>EAST INDIA</v>
      </c>
      <c r="B1066" t="s">
        <v>309</v>
      </c>
      <c r="C1066" t="s">
        <v>1440</v>
      </c>
      <c r="D1066" t="s">
        <v>1441</v>
      </c>
      <c r="E1066">
        <v>1</v>
      </c>
      <c r="F1066" t="s">
        <v>312</v>
      </c>
      <c r="G1066" t="s">
        <v>313</v>
      </c>
      <c r="H1066" t="s">
        <v>23</v>
      </c>
      <c r="I1066">
        <v>0</v>
      </c>
      <c r="J1066">
        <v>55</v>
      </c>
      <c r="K1066" t="s">
        <v>48</v>
      </c>
      <c r="L1066" t="s">
        <v>39</v>
      </c>
      <c r="M1066" s="13">
        <v>1244722</v>
      </c>
      <c r="N1066" s="13">
        <v>0</v>
      </c>
      <c r="O1066">
        <v>461154</v>
      </c>
      <c r="P1066">
        <v>525</v>
      </c>
      <c r="Q1066">
        <v>461679</v>
      </c>
      <c r="R1066">
        <v>35.826117859999997</v>
      </c>
      <c r="S1066">
        <v>49.008376490000003</v>
      </c>
      <c r="T1066" s="11">
        <v>1288666</v>
      </c>
    </row>
    <row r="1067" spans="1:20" x14ac:dyDescent="0.3">
      <c r="A1067" t="str">
        <f>VLOOKUP(B1067,Table14[#All],2,FALSE)</f>
        <v>EAST INDIA</v>
      </c>
      <c r="B1067" t="s">
        <v>309</v>
      </c>
      <c r="C1067" t="s">
        <v>1440</v>
      </c>
      <c r="D1067" t="s">
        <v>1442</v>
      </c>
      <c r="E1067">
        <v>0</v>
      </c>
      <c r="F1067" t="s">
        <v>21</v>
      </c>
      <c r="G1067" t="s">
        <v>22</v>
      </c>
      <c r="H1067" t="s">
        <v>23</v>
      </c>
      <c r="I1067">
        <v>0</v>
      </c>
      <c r="J1067">
        <v>66</v>
      </c>
      <c r="K1067" t="s">
        <v>48</v>
      </c>
      <c r="L1067" t="s">
        <v>29</v>
      </c>
      <c r="M1067" s="13">
        <v>9415000</v>
      </c>
      <c r="N1067" s="13">
        <v>1050000</v>
      </c>
      <c r="O1067">
        <v>310883</v>
      </c>
      <c r="P1067">
        <v>1580</v>
      </c>
      <c r="Q1067">
        <v>312463</v>
      </c>
      <c r="R1067">
        <v>24.24701203</v>
      </c>
      <c r="S1067">
        <v>33.168726200000002</v>
      </c>
      <c r="T1067" s="11">
        <v>1288666</v>
      </c>
    </row>
    <row r="1068" spans="1:20" x14ac:dyDescent="0.3">
      <c r="A1068" t="str">
        <f>VLOOKUP(B1068,Table14[#All],2,FALSE)</f>
        <v>EAST INDIA</v>
      </c>
      <c r="B1068" t="s">
        <v>309</v>
      </c>
      <c r="C1068" t="s">
        <v>1440</v>
      </c>
      <c r="D1068" t="s">
        <v>1443</v>
      </c>
      <c r="E1068">
        <v>0</v>
      </c>
      <c r="F1068" t="s">
        <v>31</v>
      </c>
      <c r="G1068" t="s">
        <v>32</v>
      </c>
      <c r="H1068" t="s">
        <v>23</v>
      </c>
      <c r="I1068">
        <v>0</v>
      </c>
      <c r="J1068">
        <v>37</v>
      </c>
      <c r="K1068" t="s">
        <v>48</v>
      </c>
      <c r="L1068" t="s">
        <v>52</v>
      </c>
      <c r="M1068" s="13">
        <v>5330945</v>
      </c>
      <c r="N1068" s="13">
        <v>0</v>
      </c>
      <c r="O1068">
        <v>138647</v>
      </c>
      <c r="P1068">
        <v>346</v>
      </c>
      <c r="Q1068">
        <v>138993</v>
      </c>
      <c r="R1068">
        <v>10.785804860000001</v>
      </c>
      <c r="S1068">
        <v>14.754453359999999</v>
      </c>
      <c r="T1068" s="11">
        <v>1288666</v>
      </c>
    </row>
    <row r="1069" spans="1:20" x14ac:dyDescent="0.3">
      <c r="A1069" t="str">
        <f>VLOOKUP(B1069,Table14[#All],2,FALSE)</f>
        <v>EAST INDIA</v>
      </c>
      <c r="B1069" t="s">
        <v>309</v>
      </c>
      <c r="C1069" t="s">
        <v>1440</v>
      </c>
      <c r="D1069" t="s">
        <v>33</v>
      </c>
      <c r="E1069">
        <v>0</v>
      </c>
      <c r="F1069" t="s">
        <v>33</v>
      </c>
      <c r="G1069" t="s">
        <v>2885</v>
      </c>
      <c r="H1069" t="s">
        <v>34</v>
      </c>
      <c r="K1069" t="s">
        <v>34</v>
      </c>
      <c r="L1069" t="s">
        <v>34</v>
      </c>
      <c r="M1069" s="13"/>
      <c r="N1069" s="13"/>
      <c r="O1069">
        <v>13247</v>
      </c>
      <c r="P1069">
        <v>6</v>
      </c>
      <c r="Q1069">
        <v>13253</v>
      </c>
      <c r="R1069">
        <v>1.0284278469999999</v>
      </c>
      <c r="S1069">
        <v>1.4068389800000001</v>
      </c>
      <c r="T1069" s="11">
        <v>1288666</v>
      </c>
    </row>
    <row r="1070" spans="1:20" x14ac:dyDescent="0.3">
      <c r="A1070" t="str">
        <f>VLOOKUP(B1070,Table14[#All],2,FALSE)</f>
        <v>NORTH INDIA</v>
      </c>
      <c r="B1070" t="s">
        <v>1170</v>
      </c>
      <c r="C1070" t="s">
        <v>1444</v>
      </c>
      <c r="D1070" t="s">
        <v>1445</v>
      </c>
      <c r="E1070">
        <v>1</v>
      </c>
      <c r="F1070" t="s">
        <v>21</v>
      </c>
      <c r="G1070" t="s">
        <v>22</v>
      </c>
      <c r="H1070" t="s">
        <v>23</v>
      </c>
      <c r="I1070">
        <v>2</v>
      </c>
      <c r="J1070">
        <v>67</v>
      </c>
      <c r="K1070" t="s">
        <v>24</v>
      </c>
      <c r="L1070" t="s">
        <v>25</v>
      </c>
      <c r="M1070" s="13">
        <v>85841247</v>
      </c>
      <c r="N1070" s="13">
        <v>3605161</v>
      </c>
      <c r="O1070">
        <v>712133</v>
      </c>
      <c r="P1070">
        <v>13085</v>
      </c>
      <c r="Q1070">
        <v>725218</v>
      </c>
      <c r="R1070">
        <v>50.809128600000001</v>
      </c>
      <c r="S1070">
        <v>71.835341479999997</v>
      </c>
      <c r="T1070" s="11">
        <v>1427338</v>
      </c>
    </row>
    <row r="1071" spans="1:20" x14ac:dyDescent="0.3">
      <c r="A1071" t="str">
        <f>VLOOKUP(B1071,Table14[#All],2,FALSE)</f>
        <v>NORTH INDIA</v>
      </c>
      <c r="B1071" t="s">
        <v>1170</v>
      </c>
      <c r="C1071" t="s">
        <v>1444</v>
      </c>
      <c r="D1071" t="s">
        <v>1446</v>
      </c>
      <c r="E1071">
        <v>0</v>
      </c>
      <c r="F1071" t="s">
        <v>31</v>
      </c>
      <c r="G1071" t="s">
        <v>32</v>
      </c>
      <c r="H1071" t="s">
        <v>23</v>
      </c>
      <c r="I1071">
        <v>0</v>
      </c>
      <c r="J1071">
        <v>45</v>
      </c>
      <c r="K1071" t="s">
        <v>48</v>
      </c>
      <c r="L1071" t="s">
        <v>61</v>
      </c>
      <c r="M1071" s="13">
        <v>79478472</v>
      </c>
      <c r="N1071" s="13">
        <v>6642582</v>
      </c>
      <c r="O1071">
        <v>245474</v>
      </c>
      <c r="P1071">
        <v>2121</v>
      </c>
      <c r="Q1071">
        <v>247595</v>
      </c>
      <c r="R1071">
        <v>17.346627080000001</v>
      </c>
      <c r="S1071">
        <v>24.525137780000001</v>
      </c>
      <c r="T1071" s="11">
        <v>1427338</v>
      </c>
    </row>
    <row r="1072" spans="1:20" x14ac:dyDescent="0.3">
      <c r="A1072" t="str">
        <f>VLOOKUP(B1072,Table14[#All],2,FALSE)</f>
        <v>NORTH INDIA</v>
      </c>
      <c r="B1072" t="s">
        <v>1170</v>
      </c>
      <c r="C1072" t="s">
        <v>1444</v>
      </c>
      <c r="D1072" t="s">
        <v>33</v>
      </c>
      <c r="E1072">
        <v>0</v>
      </c>
      <c r="F1072" t="s">
        <v>33</v>
      </c>
      <c r="G1072" t="s">
        <v>2885</v>
      </c>
      <c r="H1072" t="s">
        <v>34</v>
      </c>
      <c r="K1072" t="s">
        <v>34</v>
      </c>
      <c r="L1072" t="s">
        <v>34</v>
      </c>
      <c r="M1072" s="13"/>
      <c r="N1072" s="13"/>
      <c r="O1072">
        <v>11195</v>
      </c>
      <c r="P1072">
        <v>132</v>
      </c>
      <c r="Q1072">
        <v>11327</v>
      </c>
      <c r="R1072">
        <v>0.79357517300000002</v>
      </c>
      <c r="S1072">
        <v>1.1219783750000001</v>
      </c>
      <c r="T1072" s="11">
        <v>1427338</v>
      </c>
    </row>
    <row r="1073" spans="1:20" x14ac:dyDescent="0.3">
      <c r="A1073" t="str">
        <f>VLOOKUP(B1073,Table14[#All],2,FALSE)</f>
        <v>CENTRAL INDIA</v>
      </c>
      <c r="B1073" t="s">
        <v>536</v>
      </c>
      <c r="C1073" t="s">
        <v>1447</v>
      </c>
      <c r="D1073" t="s">
        <v>1448</v>
      </c>
      <c r="E1073">
        <v>1</v>
      </c>
      <c r="F1073" t="s">
        <v>21</v>
      </c>
      <c r="G1073" t="s">
        <v>22</v>
      </c>
      <c r="H1073" t="s">
        <v>23</v>
      </c>
      <c r="I1073">
        <v>0</v>
      </c>
      <c r="J1073">
        <v>61</v>
      </c>
      <c r="K1073" t="s">
        <v>24</v>
      </c>
      <c r="L1073" t="s">
        <v>29</v>
      </c>
      <c r="M1073" s="13">
        <v>28675553</v>
      </c>
      <c r="N1073" s="13">
        <v>679000</v>
      </c>
      <c r="O1073">
        <v>543376</v>
      </c>
      <c r="P1073">
        <v>2857</v>
      </c>
      <c r="Q1073">
        <v>546233</v>
      </c>
      <c r="R1073">
        <v>35.038474559999997</v>
      </c>
      <c r="S1073">
        <v>47.079189450000001</v>
      </c>
      <c r="T1073" s="11">
        <v>1558952</v>
      </c>
    </row>
    <row r="1074" spans="1:20" x14ac:dyDescent="0.3">
      <c r="A1074" t="str">
        <f>VLOOKUP(B1074,Table14[#All],2,FALSE)</f>
        <v>CENTRAL INDIA</v>
      </c>
      <c r="B1074" t="s">
        <v>536</v>
      </c>
      <c r="C1074" t="s">
        <v>1447</v>
      </c>
      <c r="D1074" t="s">
        <v>1449</v>
      </c>
      <c r="E1074">
        <v>0</v>
      </c>
      <c r="F1074" t="s">
        <v>31</v>
      </c>
      <c r="G1074" t="s">
        <v>32</v>
      </c>
      <c r="H1074" t="s">
        <v>23</v>
      </c>
      <c r="I1074">
        <v>0</v>
      </c>
      <c r="J1074">
        <v>52</v>
      </c>
      <c r="K1074" t="s">
        <v>24</v>
      </c>
      <c r="L1074" t="s">
        <v>29</v>
      </c>
      <c r="M1074" s="13">
        <v>6666614</v>
      </c>
      <c r="N1074" s="13">
        <v>0</v>
      </c>
      <c r="O1074">
        <v>537999</v>
      </c>
      <c r="P1074">
        <v>1320</v>
      </c>
      <c r="Q1074">
        <v>539319</v>
      </c>
      <c r="R1074">
        <v>34.594971489999999</v>
      </c>
      <c r="S1074">
        <v>46.483279799999998</v>
      </c>
      <c r="T1074" s="11">
        <v>1558952</v>
      </c>
    </row>
    <row r="1075" spans="1:20" x14ac:dyDescent="0.3">
      <c r="A1075" t="str">
        <f>VLOOKUP(B1075,Table14[#All],2,FALSE)</f>
        <v>CENTRAL INDIA</v>
      </c>
      <c r="B1075" t="s">
        <v>536</v>
      </c>
      <c r="C1075" t="s">
        <v>1447</v>
      </c>
      <c r="D1075" t="s">
        <v>33</v>
      </c>
      <c r="E1075">
        <v>0</v>
      </c>
      <c r="F1075" t="s">
        <v>33</v>
      </c>
      <c r="G1075" t="s">
        <v>2885</v>
      </c>
      <c r="H1075" t="s">
        <v>34</v>
      </c>
      <c r="K1075" t="s">
        <v>34</v>
      </c>
      <c r="L1075" t="s">
        <v>34</v>
      </c>
      <c r="M1075" s="13"/>
      <c r="N1075" s="13"/>
      <c r="O1075">
        <v>26692</v>
      </c>
      <c r="P1075">
        <v>21</v>
      </c>
      <c r="Q1075">
        <v>26713</v>
      </c>
      <c r="R1075">
        <v>1.713522931</v>
      </c>
      <c r="S1075">
        <v>2.3023625220000001</v>
      </c>
      <c r="T1075" s="11">
        <v>1558952</v>
      </c>
    </row>
    <row r="1076" spans="1:20" x14ac:dyDescent="0.3">
      <c r="A1076" t="str">
        <f>VLOOKUP(B1076,Table14[#All],2,FALSE)</f>
        <v>CENTRAL INDIA</v>
      </c>
      <c r="B1076" t="s">
        <v>35</v>
      </c>
      <c r="C1076" t="s">
        <v>1450</v>
      </c>
      <c r="D1076" t="s">
        <v>1451</v>
      </c>
      <c r="E1076">
        <v>1</v>
      </c>
      <c r="F1076" t="s">
        <v>21</v>
      </c>
      <c r="G1076" t="s">
        <v>22</v>
      </c>
      <c r="H1076" t="s">
        <v>23</v>
      </c>
      <c r="I1076">
        <v>11</v>
      </c>
      <c r="J1076">
        <v>39</v>
      </c>
      <c r="K1076" t="s">
        <v>48</v>
      </c>
      <c r="L1076" t="s">
        <v>52</v>
      </c>
      <c r="M1076" s="13">
        <v>54287991</v>
      </c>
      <c r="N1076" s="13">
        <v>28993930</v>
      </c>
      <c r="O1076">
        <v>561286</v>
      </c>
      <c r="P1076">
        <v>1801</v>
      </c>
      <c r="Q1076">
        <v>563087</v>
      </c>
      <c r="R1076">
        <v>30.03412587</v>
      </c>
      <c r="S1076">
        <v>49.35095553</v>
      </c>
      <c r="T1076" s="11">
        <v>1874824</v>
      </c>
    </row>
    <row r="1077" spans="1:20" x14ac:dyDescent="0.3">
      <c r="A1077" t="str">
        <f>VLOOKUP(B1077,Table14[#All],2,FALSE)</f>
        <v>CENTRAL INDIA</v>
      </c>
      <c r="B1077" t="s">
        <v>35</v>
      </c>
      <c r="C1077" t="s">
        <v>1450</v>
      </c>
      <c r="D1077" t="s">
        <v>1452</v>
      </c>
      <c r="E1077">
        <v>0</v>
      </c>
      <c r="F1077" t="s">
        <v>113</v>
      </c>
      <c r="G1077" t="s">
        <v>114</v>
      </c>
      <c r="H1077" t="s">
        <v>44</v>
      </c>
      <c r="I1077">
        <v>0</v>
      </c>
      <c r="J1077">
        <v>41</v>
      </c>
      <c r="K1077" t="s">
        <v>48</v>
      </c>
      <c r="L1077" t="s">
        <v>52</v>
      </c>
      <c r="M1077" s="13">
        <v>377859166</v>
      </c>
      <c r="N1077" s="13">
        <v>2853000</v>
      </c>
      <c r="O1077">
        <v>549200</v>
      </c>
      <c r="P1077">
        <v>1534</v>
      </c>
      <c r="Q1077">
        <v>550734</v>
      </c>
      <c r="R1077">
        <v>29.37523736</v>
      </c>
      <c r="S1077">
        <v>48.268294500000003</v>
      </c>
      <c r="T1077" s="11">
        <v>1874824</v>
      </c>
    </row>
    <row r="1078" spans="1:20" x14ac:dyDescent="0.3">
      <c r="A1078" t="str">
        <f>VLOOKUP(B1078,Table14[#All],2,FALSE)</f>
        <v>SOUTH INDIA</v>
      </c>
      <c r="B1078" t="s">
        <v>228</v>
      </c>
      <c r="C1078" t="s">
        <v>1453</v>
      </c>
      <c r="D1078" t="s">
        <v>1454</v>
      </c>
      <c r="E1078">
        <v>1</v>
      </c>
      <c r="F1078" t="s">
        <v>31</v>
      </c>
      <c r="G1078" t="s">
        <v>32</v>
      </c>
      <c r="H1078" t="s">
        <v>23</v>
      </c>
      <c r="I1078">
        <v>0</v>
      </c>
      <c r="J1078">
        <v>68</v>
      </c>
      <c r="K1078" t="s">
        <v>48</v>
      </c>
      <c r="L1078" t="s">
        <v>29</v>
      </c>
      <c r="M1078" s="13">
        <v>4174930444</v>
      </c>
      <c r="N1078" s="13">
        <v>1547511439</v>
      </c>
      <c r="O1078">
        <v>624627</v>
      </c>
      <c r="P1078">
        <v>2608</v>
      </c>
      <c r="Q1078">
        <v>627235</v>
      </c>
      <c r="R1078">
        <v>41.780849289999999</v>
      </c>
      <c r="S1078">
        <v>59.769283620000003</v>
      </c>
      <c r="T1078" s="11">
        <v>1501250</v>
      </c>
    </row>
    <row r="1079" spans="1:20" x14ac:dyDescent="0.3">
      <c r="A1079" t="str">
        <f>VLOOKUP(B1079,Table14[#All],2,FALSE)</f>
        <v>SOUTH INDIA</v>
      </c>
      <c r="B1079" t="s">
        <v>228</v>
      </c>
      <c r="C1079" t="s">
        <v>1453</v>
      </c>
      <c r="D1079" t="s">
        <v>1455</v>
      </c>
      <c r="E1079">
        <v>0</v>
      </c>
      <c r="F1079" t="s">
        <v>21</v>
      </c>
      <c r="G1079" t="s">
        <v>22</v>
      </c>
      <c r="H1079" t="s">
        <v>23</v>
      </c>
      <c r="I1079">
        <v>0</v>
      </c>
      <c r="J1079">
        <v>67</v>
      </c>
      <c r="K1079" t="s">
        <v>48</v>
      </c>
      <c r="L1079" t="s">
        <v>79</v>
      </c>
      <c r="M1079" s="13">
        <v>74996453</v>
      </c>
      <c r="N1079" s="13">
        <v>0</v>
      </c>
      <c r="O1079">
        <v>364598</v>
      </c>
      <c r="P1079">
        <v>2704</v>
      </c>
      <c r="Q1079">
        <v>367302</v>
      </c>
      <c r="R1079">
        <v>24.466411319999999</v>
      </c>
      <c r="S1079">
        <v>35.000242989999997</v>
      </c>
      <c r="T1079" s="11">
        <v>1501250</v>
      </c>
    </row>
    <row r="1080" spans="1:20" x14ac:dyDescent="0.3">
      <c r="A1080" t="str">
        <f>VLOOKUP(B1080,Table14[#All],2,FALSE)</f>
        <v>SOUTH INDIA</v>
      </c>
      <c r="B1080" t="s">
        <v>228</v>
      </c>
      <c r="C1080" t="s">
        <v>1453</v>
      </c>
      <c r="D1080" t="s">
        <v>1456</v>
      </c>
      <c r="E1080">
        <v>0</v>
      </c>
      <c r="F1080" t="s">
        <v>239</v>
      </c>
      <c r="G1080" t="s">
        <v>240</v>
      </c>
      <c r="H1080" t="s">
        <v>23</v>
      </c>
      <c r="I1080">
        <v>0</v>
      </c>
      <c r="J1080">
        <v>41</v>
      </c>
      <c r="K1080" t="s">
        <v>48</v>
      </c>
      <c r="L1080" t="s">
        <v>79</v>
      </c>
      <c r="M1080" s="13">
        <v>6208507</v>
      </c>
      <c r="N1080" s="13">
        <v>9000000</v>
      </c>
      <c r="O1080">
        <v>16810</v>
      </c>
      <c r="P1080">
        <v>259</v>
      </c>
      <c r="Q1080">
        <v>17069</v>
      </c>
      <c r="R1080">
        <v>1.1369858450000001</v>
      </c>
      <c r="S1080">
        <v>1.6265066560000001</v>
      </c>
      <c r="T1080" s="11">
        <v>1501250</v>
      </c>
    </row>
    <row r="1081" spans="1:20" x14ac:dyDescent="0.3">
      <c r="A1081" t="str">
        <f>VLOOKUP(B1081,Table14[#All],2,FALSE)</f>
        <v>SOUTH INDIA</v>
      </c>
      <c r="B1081" t="s">
        <v>228</v>
      </c>
      <c r="C1081" t="s">
        <v>1453</v>
      </c>
      <c r="D1081" t="s">
        <v>1457</v>
      </c>
      <c r="E1081">
        <v>0</v>
      </c>
      <c r="F1081" t="s">
        <v>155</v>
      </c>
      <c r="G1081" t="s">
        <v>237</v>
      </c>
      <c r="H1081" t="s">
        <v>23</v>
      </c>
      <c r="I1081">
        <v>0</v>
      </c>
      <c r="J1081">
        <v>55</v>
      </c>
      <c r="K1081" t="s">
        <v>48</v>
      </c>
      <c r="L1081" t="s">
        <v>29</v>
      </c>
      <c r="M1081" s="13">
        <v>113416099</v>
      </c>
      <c r="N1081" s="13">
        <v>12551484</v>
      </c>
      <c r="O1081">
        <v>12326</v>
      </c>
      <c r="P1081">
        <v>19</v>
      </c>
      <c r="Q1081">
        <v>12345</v>
      </c>
      <c r="R1081">
        <v>0.82231473799999999</v>
      </c>
      <c r="S1081">
        <v>1.1763562400000001</v>
      </c>
      <c r="T1081" s="11">
        <v>1501250</v>
      </c>
    </row>
    <row r="1082" spans="1:20" x14ac:dyDescent="0.3">
      <c r="A1082" t="str">
        <f>VLOOKUP(B1082,Table14[#All],2,FALSE)</f>
        <v>SOUTH INDIA</v>
      </c>
      <c r="B1082" t="s">
        <v>84</v>
      </c>
      <c r="C1082" t="s">
        <v>1458</v>
      </c>
      <c r="D1082" t="s">
        <v>1459</v>
      </c>
      <c r="E1082">
        <v>1</v>
      </c>
      <c r="F1082" t="s">
        <v>31</v>
      </c>
      <c r="G1082" t="s">
        <v>32</v>
      </c>
      <c r="H1082" t="s">
        <v>23</v>
      </c>
      <c r="I1082">
        <v>3</v>
      </c>
      <c r="J1082">
        <v>70</v>
      </c>
      <c r="K1082" t="s">
        <v>48</v>
      </c>
      <c r="L1082" t="s">
        <v>29</v>
      </c>
      <c r="M1082" s="13">
        <v>29699206</v>
      </c>
      <c r="N1082" s="13">
        <v>7468633</v>
      </c>
      <c r="O1082">
        <v>527685</v>
      </c>
      <c r="P1082">
        <v>2056</v>
      </c>
      <c r="Q1082">
        <v>529741</v>
      </c>
      <c r="R1082">
        <v>41.82551024</v>
      </c>
      <c r="S1082">
        <v>50.22450903</v>
      </c>
      <c r="T1082" s="11">
        <v>1266550</v>
      </c>
    </row>
    <row r="1083" spans="1:20" x14ac:dyDescent="0.3">
      <c r="A1083" t="str">
        <f>VLOOKUP(B1083,Table14[#All],2,FALSE)</f>
        <v>SOUTH INDIA</v>
      </c>
      <c r="B1083" t="s">
        <v>84</v>
      </c>
      <c r="C1083" t="s">
        <v>1458</v>
      </c>
      <c r="D1083" t="s">
        <v>1460</v>
      </c>
      <c r="E1083">
        <v>0</v>
      </c>
      <c r="F1083" t="s">
        <v>87</v>
      </c>
      <c r="G1083" t="s">
        <v>88</v>
      </c>
      <c r="H1083" t="s">
        <v>44</v>
      </c>
      <c r="I1083">
        <v>10</v>
      </c>
      <c r="J1083">
        <v>69</v>
      </c>
      <c r="K1083" t="s">
        <v>48</v>
      </c>
      <c r="L1083" t="s">
        <v>25</v>
      </c>
      <c r="M1083" s="13">
        <v>24590760</v>
      </c>
      <c r="N1083" s="13">
        <v>0</v>
      </c>
      <c r="O1083">
        <v>432282</v>
      </c>
      <c r="P1083">
        <v>2900</v>
      </c>
      <c r="Q1083">
        <v>435182</v>
      </c>
      <c r="R1083">
        <v>34.359638390000001</v>
      </c>
      <c r="S1083">
        <v>41.259412220000002</v>
      </c>
      <c r="T1083" s="11">
        <v>1266550</v>
      </c>
    </row>
    <row r="1084" spans="1:20" x14ac:dyDescent="0.3">
      <c r="A1084" t="str">
        <f>VLOOKUP(B1084,Table14[#All],2,FALSE)</f>
        <v>SOUTH INDIA</v>
      </c>
      <c r="B1084" t="s">
        <v>84</v>
      </c>
      <c r="C1084" t="s">
        <v>1458</v>
      </c>
      <c r="D1084" t="s">
        <v>1461</v>
      </c>
      <c r="E1084">
        <v>0</v>
      </c>
      <c r="F1084" t="s">
        <v>21</v>
      </c>
      <c r="G1084" t="s">
        <v>22</v>
      </c>
      <c r="H1084" t="s">
        <v>23</v>
      </c>
      <c r="I1084">
        <v>0</v>
      </c>
      <c r="J1084">
        <v>70</v>
      </c>
      <c r="K1084" t="s">
        <v>48</v>
      </c>
      <c r="L1084" t="s">
        <v>61</v>
      </c>
      <c r="M1084" s="13">
        <v>3290900</v>
      </c>
      <c r="N1084" s="13">
        <v>0</v>
      </c>
      <c r="O1084">
        <v>67620</v>
      </c>
      <c r="P1084">
        <v>889</v>
      </c>
      <c r="Q1084">
        <v>68509</v>
      </c>
      <c r="R1084">
        <v>5.4091034699999998</v>
      </c>
      <c r="S1084">
        <v>6.495307875</v>
      </c>
      <c r="T1084" s="11">
        <v>1266550</v>
      </c>
    </row>
    <row r="1085" spans="1:20" x14ac:dyDescent="0.3">
      <c r="A1085" t="str">
        <f>VLOOKUP(B1085,Table14[#All],2,FALSE)</f>
        <v>CENTRAL INDIA</v>
      </c>
      <c r="B1085" t="s">
        <v>35</v>
      </c>
      <c r="C1085" t="s">
        <v>1462</v>
      </c>
      <c r="D1085" t="s">
        <v>1463</v>
      </c>
      <c r="E1085">
        <v>1</v>
      </c>
      <c r="F1085" t="s">
        <v>21</v>
      </c>
      <c r="G1085" t="s">
        <v>22</v>
      </c>
      <c r="H1085" t="s">
        <v>23</v>
      </c>
      <c r="I1085">
        <v>0</v>
      </c>
      <c r="J1085">
        <v>71</v>
      </c>
      <c r="K1085" t="s">
        <v>48</v>
      </c>
      <c r="L1085" t="s">
        <v>29</v>
      </c>
      <c r="M1085" s="13">
        <v>132382819</v>
      </c>
      <c r="N1085" s="13">
        <v>31052190</v>
      </c>
      <c r="O1085">
        <v>466442</v>
      </c>
      <c r="P1085">
        <v>2495</v>
      </c>
      <c r="Q1085">
        <v>468937</v>
      </c>
      <c r="R1085">
        <v>28.716587990000001</v>
      </c>
      <c r="S1085">
        <v>55.599530010000002</v>
      </c>
      <c r="T1085" s="11">
        <v>1632983</v>
      </c>
    </row>
    <row r="1086" spans="1:20" x14ac:dyDescent="0.3">
      <c r="A1086" t="str">
        <f>VLOOKUP(B1086,Table14[#All],2,FALSE)</f>
        <v>CENTRAL INDIA</v>
      </c>
      <c r="B1086" t="s">
        <v>35</v>
      </c>
      <c r="C1086" t="s">
        <v>1462</v>
      </c>
      <c r="D1086" t="s">
        <v>1464</v>
      </c>
      <c r="E1086">
        <v>0</v>
      </c>
      <c r="F1086" t="s">
        <v>31</v>
      </c>
      <c r="G1086" t="s">
        <v>32</v>
      </c>
      <c r="H1086" t="s">
        <v>23</v>
      </c>
      <c r="I1086">
        <v>0</v>
      </c>
      <c r="J1086">
        <v>74</v>
      </c>
      <c r="K1086" t="s">
        <v>48</v>
      </c>
      <c r="L1086" t="s">
        <v>25</v>
      </c>
      <c r="M1086" s="13">
        <v>78641628</v>
      </c>
      <c r="N1086" s="13">
        <v>0</v>
      </c>
      <c r="O1086">
        <v>311409</v>
      </c>
      <c r="P1086">
        <v>1594</v>
      </c>
      <c r="Q1086">
        <v>313003</v>
      </c>
      <c r="R1086">
        <v>19.167560229999999</v>
      </c>
      <c r="S1086">
        <v>37.111210440000001</v>
      </c>
      <c r="T1086" s="11">
        <v>1632983</v>
      </c>
    </row>
    <row r="1087" spans="1:20" x14ac:dyDescent="0.3">
      <c r="A1087" t="str">
        <f>VLOOKUP(B1087,Table14[#All],2,FALSE)</f>
        <v>CENTRAL INDIA</v>
      </c>
      <c r="B1087" t="s">
        <v>35</v>
      </c>
      <c r="C1087" t="s">
        <v>1462</v>
      </c>
      <c r="D1087" t="s">
        <v>1465</v>
      </c>
      <c r="E1087">
        <v>0</v>
      </c>
      <c r="F1087" t="s">
        <v>113</v>
      </c>
      <c r="G1087" t="s">
        <v>114</v>
      </c>
      <c r="H1087" t="s">
        <v>23</v>
      </c>
      <c r="I1087">
        <v>1</v>
      </c>
      <c r="J1087">
        <v>61</v>
      </c>
      <c r="K1087" t="s">
        <v>48</v>
      </c>
      <c r="L1087" t="s">
        <v>29</v>
      </c>
      <c r="M1087" s="13">
        <v>198048000</v>
      </c>
      <c r="N1087" s="13">
        <v>610000</v>
      </c>
      <c r="O1087">
        <v>47703</v>
      </c>
      <c r="P1087">
        <v>572</v>
      </c>
      <c r="Q1087">
        <v>48275</v>
      </c>
      <c r="R1087">
        <v>2.9562463299999999</v>
      </c>
      <c r="S1087">
        <v>5.7237268779999999</v>
      </c>
      <c r="T1087" s="11">
        <v>1632983</v>
      </c>
    </row>
    <row r="1088" spans="1:20" x14ac:dyDescent="0.3">
      <c r="A1088" t="str">
        <f>VLOOKUP(B1088,Table14[#All],2,FALSE)</f>
        <v>EAST INDIA</v>
      </c>
      <c r="B1088" t="s">
        <v>101</v>
      </c>
      <c r="C1088" t="s">
        <v>1466</v>
      </c>
      <c r="D1088" t="s">
        <v>1467</v>
      </c>
      <c r="E1088">
        <v>1</v>
      </c>
      <c r="F1088" t="s">
        <v>105</v>
      </c>
      <c r="G1088" t="s">
        <v>2923</v>
      </c>
      <c r="H1088" t="s">
        <v>23</v>
      </c>
      <c r="I1088">
        <v>3</v>
      </c>
      <c r="J1088">
        <v>77</v>
      </c>
      <c r="K1088" t="s">
        <v>48</v>
      </c>
      <c r="L1088" t="s">
        <v>25</v>
      </c>
      <c r="M1088" s="13">
        <v>33979650</v>
      </c>
      <c r="N1088" s="13">
        <v>0</v>
      </c>
      <c r="O1088">
        <v>711233</v>
      </c>
      <c r="P1088">
        <v>639</v>
      </c>
      <c r="Q1088">
        <v>711872</v>
      </c>
      <c r="R1088">
        <v>42.880058210000001</v>
      </c>
      <c r="S1088">
        <v>49.957121780000001</v>
      </c>
      <c r="T1088" s="11">
        <v>1660147</v>
      </c>
    </row>
    <row r="1089" spans="1:20" x14ac:dyDescent="0.3">
      <c r="A1089" t="str">
        <f>VLOOKUP(B1089,Table14[#All],2,FALSE)</f>
        <v>EAST INDIA</v>
      </c>
      <c r="B1089" t="s">
        <v>101</v>
      </c>
      <c r="C1089" t="s">
        <v>1466</v>
      </c>
      <c r="D1089" t="s">
        <v>1468</v>
      </c>
      <c r="E1089">
        <v>0</v>
      </c>
      <c r="F1089" t="s">
        <v>21</v>
      </c>
      <c r="G1089" t="s">
        <v>22</v>
      </c>
      <c r="H1089" t="s">
        <v>23</v>
      </c>
      <c r="I1089">
        <v>0</v>
      </c>
      <c r="J1089">
        <v>46</v>
      </c>
      <c r="K1089" t="s">
        <v>48</v>
      </c>
      <c r="L1089" t="s">
        <v>29</v>
      </c>
      <c r="M1089" s="13">
        <v>19292281</v>
      </c>
      <c r="N1089" s="13">
        <v>6000000</v>
      </c>
      <c r="O1089">
        <v>598616</v>
      </c>
      <c r="P1089">
        <v>1588</v>
      </c>
      <c r="Q1089">
        <v>600204</v>
      </c>
      <c r="R1089">
        <v>36.153665910000001</v>
      </c>
      <c r="S1089">
        <v>42.120583930000002</v>
      </c>
      <c r="T1089" s="11">
        <v>1660147</v>
      </c>
    </row>
    <row r="1090" spans="1:20" x14ac:dyDescent="0.3">
      <c r="A1090" t="str">
        <f>VLOOKUP(B1090,Table14[#All],2,FALSE)</f>
        <v>EAST INDIA</v>
      </c>
      <c r="B1090" t="s">
        <v>101</v>
      </c>
      <c r="C1090" t="s">
        <v>1466</v>
      </c>
      <c r="D1090" t="s">
        <v>1469</v>
      </c>
      <c r="E1090">
        <v>0</v>
      </c>
      <c r="F1090" t="s">
        <v>87</v>
      </c>
      <c r="G1090" t="s">
        <v>88</v>
      </c>
      <c r="H1090" t="s">
        <v>23</v>
      </c>
      <c r="I1090">
        <v>3</v>
      </c>
      <c r="J1090">
        <v>38</v>
      </c>
      <c r="K1090" t="s">
        <v>48</v>
      </c>
      <c r="L1090" t="s">
        <v>29</v>
      </c>
      <c r="M1090" s="13">
        <v>888311</v>
      </c>
      <c r="N1090" s="13">
        <v>0</v>
      </c>
      <c r="O1090">
        <v>76002</v>
      </c>
      <c r="P1090">
        <v>183</v>
      </c>
      <c r="Q1090">
        <v>76185</v>
      </c>
      <c r="R1090">
        <v>4.5890514509999996</v>
      </c>
      <c r="S1090">
        <v>5.3464433539999998</v>
      </c>
      <c r="T1090" s="11">
        <v>1660147</v>
      </c>
    </row>
    <row r="1091" spans="1:20" x14ac:dyDescent="0.3">
      <c r="A1091" t="str">
        <f>VLOOKUP(B1091,Table14[#All],2,FALSE)</f>
        <v>EAST INDIA</v>
      </c>
      <c r="B1091" t="s">
        <v>101</v>
      </c>
      <c r="C1091" t="s">
        <v>1466</v>
      </c>
      <c r="D1091" t="s">
        <v>1470</v>
      </c>
      <c r="E1091">
        <v>0</v>
      </c>
      <c r="F1091" t="s">
        <v>31</v>
      </c>
      <c r="G1091" t="s">
        <v>32</v>
      </c>
      <c r="H1091" t="s">
        <v>23</v>
      </c>
      <c r="I1091">
        <v>0</v>
      </c>
      <c r="J1091">
        <v>65</v>
      </c>
      <c r="K1091" t="s">
        <v>48</v>
      </c>
      <c r="L1091" t="s">
        <v>29</v>
      </c>
      <c r="M1091" s="13">
        <v>9444884</v>
      </c>
      <c r="N1091" s="13">
        <v>232960</v>
      </c>
      <c r="O1091">
        <v>16789</v>
      </c>
      <c r="P1091">
        <v>62</v>
      </c>
      <c r="Q1091">
        <v>16851</v>
      </c>
      <c r="R1091">
        <v>1.015030597</v>
      </c>
      <c r="S1091">
        <v>1.1825545310000001</v>
      </c>
      <c r="T1091" s="11">
        <v>1660147</v>
      </c>
    </row>
    <row r="1092" spans="1:20" x14ac:dyDescent="0.3">
      <c r="A1092" t="str">
        <f>VLOOKUP(B1092,Table14[#All],2,FALSE)</f>
        <v>EAST INDIA</v>
      </c>
      <c r="B1092" t="s">
        <v>257</v>
      </c>
      <c r="C1092" t="s">
        <v>1471</v>
      </c>
      <c r="D1092" t="s">
        <v>1472</v>
      </c>
      <c r="E1092">
        <v>1</v>
      </c>
      <c r="F1092" t="s">
        <v>439</v>
      </c>
      <c r="G1092" t="s">
        <v>440</v>
      </c>
      <c r="H1092" t="s">
        <v>23</v>
      </c>
      <c r="I1092">
        <v>3</v>
      </c>
      <c r="J1092">
        <v>64</v>
      </c>
      <c r="K1092" t="s">
        <v>48</v>
      </c>
      <c r="L1092" t="s">
        <v>66</v>
      </c>
      <c r="M1092" s="13">
        <v>43442051</v>
      </c>
      <c r="N1092" s="13">
        <v>3000000</v>
      </c>
      <c r="O1092">
        <v>396282</v>
      </c>
      <c r="P1092">
        <v>2126</v>
      </c>
      <c r="Q1092">
        <v>398408</v>
      </c>
      <c r="R1092">
        <v>22.492990840000001</v>
      </c>
      <c r="S1092">
        <v>45.817932579999997</v>
      </c>
      <c r="T1092" s="11">
        <v>1771254</v>
      </c>
    </row>
    <row r="1093" spans="1:20" x14ac:dyDescent="0.3">
      <c r="A1093" t="str">
        <f>VLOOKUP(B1093,Table14[#All],2,FALSE)</f>
        <v>EAST INDIA</v>
      </c>
      <c r="B1093" t="s">
        <v>257</v>
      </c>
      <c r="C1093" t="s">
        <v>1471</v>
      </c>
      <c r="D1093" t="s">
        <v>1473</v>
      </c>
      <c r="E1093">
        <v>0</v>
      </c>
      <c r="F1093" t="s">
        <v>1334</v>
      </c>
      <c r="G1093" t="s">
        <v>130</v>
      </c>
      <c r="H1093" t="s">
        <v>23</v>
      </c>
      <c r="I1093">
        <v>5</v>
      </c>
      <c r="J1093">
        <v>56</v>
      </c>
      <c r="K1093" t="s">
        <v>48</v>
      </c>
      <c r="L1093" t="s">
        <v>29</v>
      </c>
      <c r="M1093" s="13">
        <v>31034113</v>
      </c>
      <c r="N1093" s="13">
        <v>1358960</v>
      </c>
      <c r="O1093">
        <v>312269</v>
      </c>
      <c r="P1093">
        <v>1597</v>
      </c>
      <c r="Q1093">
        <v>313866</v>
      </c>
      <c r="R1093">
        <v>17.71998821</v>
      </c>
      <c r="S1093">
        <v>36.095387709999997</v>
      </c>
      <c r="T1093" s="11">
        <v>1771254</v>
      </c>
    </row>
    <row r="1094" spans="1:20" x14ac:dyDescent="0.3">
      <c r="A1094" t="str">
        <f>VLOOKUP(B1094,Table14[#All],2,FALSE)</f>
        <v>EAST INDIA</v>
      </c>
      <c r="B1094" t="s">
        <v>257</v>
      </c>
      <c r="C1094" t="s">
        <v>1471</v>
      </c>
      <c r="D1094" t="s">
        <v>1474</v>
      </c>
      <c r="E1094">
        <v>0</v>
      </c>
      <c r="F1094" t="s">
        <v>266</v>
      </c>
      <c r="G1094" t="s">
        <v>267</v>
      </c>
      <c r="H1094" t="s">
        <v>23</v>
      </c>
      <c r="I1094">
        <v>3</v>
      </c>
      <c r="J1094">
        <v>63</v>
      </c>
      <c r="K1094" t="s">
        <v>48</v>
      </c>
      <c r="L1094" t="s">
        <v>52</v>
      </c>
      <c r="M1094" s="13">
        <v>13381190</v>
      </c>
      <c r="N1094" s="13">
        <v>1480000</v>
      </c>
      <c r="O1094">
        <v>24892</v>
      </c>
      <c r="P1094">
        <v>40</v>
      </c>
      <c r="Q1094">
        <v>24932</v>
      </c>
      <c r="R1094">
        <v>1.407590329</v>
      </c>
      <c r="S1094">
        <v>2.8672433659999998</v>
      </c>
      <c r="T1094" s="11">
        <v>1771254</v>
      </c>
    </row>
    <row r="1095" spans="1:20" x14ac:dyDescent="0.3">
      <c r="A1095" t="str">
        <f>VLOOKUP(B1095,Table14[#All],2,FALSE)</f>
        <v>EAST INDIA</v>
      </c>
      <c r="B1095" t="s">
        <v>257</v>
      </c>
      <c r="C1095" t="s">
        <v>1471</v>
      </c>
      <c r="D1095" t="s">
        <v>33</v>
      </c>
      <c r="E1095">
        <v>0</v>
      </c>
      <c r="F1095" t="s">
        <v>33</v>
      </c>
      <c r="G1095" t="s">
        <v>2885</v>
      </c>
      <c r="H1095" t="s">
        <v>34</v>
      </c>
      <c r="K1095" t="s">
        <v>34</v>
      </c>
      <c r="L1095" t="s">
        <v>34</v>
      </c>
      <c r="M1095" s="13"/>
      <c r="N1095" s="13"/>
      <c r="O1095">
        <v>22002</v>
      </c>
      <c r="P1095">
        <v>102</v>
      </c>
      <c r="Q1095">
        <v>22104</v>
      </c>
      <c r="R1095">
        <v>1.2479294329999999</v>
      </c>
      <c r="S1095">
        <v>2.542016179</v>
      </c>
      <c r="T1095" s="11">
        <v>1771254</v>
      </c>
    </row>
    <row r="1096" spans="1:20" x14ac:dyDescent="0.3">
      <c r="A1096" t="str">
        <f>VLOOKUP(B1096,Table14[#All],2,FALSE)</f>
        <v>EAST INDIA</v>
      </c>
      <c r="B1096" t="s">
        <v>257</v>
      </c>
      <c r="C1096" t="s">
        <v>1471</v>
      </c>
      <c r="D1096" t="s">
        <v>1475</v>
      </c>
      <c r="E1096">
        <v>0</v>
      </c>
      <c r="F1096" t="s">
        <v>41</v>
      </c>
      <c r="G1096" t="s">
        <v>42</v>
      </c>
      <c r="H1096" t="s">
        <v>23</v>
      </c>
      <c r="I1096">
        <v>0</v>
      </c>
      <c r="J1096">
        <v>45</v>
      </c>
      <c r="K1096" t="s">
        <v>48</v>
      </c>
      <c r="L1096" t="s">
        <v>25</v>
      </c>
      <c r="M1096" s="13">
        <v>7420911</v>
      </c>
      <c r="N1096" s="13">
        <v>70000</v>
      </c>
      <c r="O1096">
        <v>21587</v>
      </c>
      <c r="P1096">
        <v>128</v>
      </c>
      <c r="Q1096">
        <v>21715</v>
      </c>
      <c r="R1096">
        <v>1.2259675910000001</v>
      </c>
      <c r="S1096">
        <v>2.4972801900000001</v>
      </c>
      <c r="T1096" s="11">
        <v>1771254</v>
      </c>
    </row>
    <row r="1097" spans="1:20" x14ac:dyDescent="0.3">
      <c r="A1097" t="str">
        <f>VLOOKUP(B1097,Table14[#All],2,FALSE)</f>
        <v>EAST INDIA</v>
      </c>
      <c r="B1097" t="s">
        <v>257</v>
      </c>
      <c r="C1097" t="s">
        <v>1471</v>
      </c>
      <c r="D1097" t="s">
        <v>1476</v>
      </c>
      <c r="E1097">
        <v>0</v>
      </c>
      <c r="F1097" t="s">
        <v>1477</v>
      </c>
      <c r="G1097" t="s">
        <v>1478</v>
      </c>
      <c r="H1097" t="s">
        <v>23</v>
      </c>
      <c r="I1097">
        <v>0</v>
      </c>
      <c r="J1097">
        <v>48</v>
      </c>
      <c r="K1097" t="s">
        <v>48</v>
      </c>
      <c r="L1097" t="s">
        <v>29</v>
      </c>
      <c r="M1097" s="13">
        <v>621955</v>
      </c>
      <c r="N1097" s="13">
        <v>299896</v>
      </c>
      <c r="O1097">
        <v>12416</v>
      </c>
      <c r="P1097">
        <v>15</v>
      </c>
      <c r="Q1097">
        <v>12431</v>
      </c>
      <c r="R1097">
        <v>0.70181916300000002</v>
      </c>
      <c r="S1097">
        <v>1.4295965939999999</v>
      </c>
      <c r="T1097" s="11">
        <v>1771254</v>
      </c>
    </row>
    <row r="1098" spans="1:20" x14ac:dyDescent="0.3">
      <c r="A1098" t="str">
        <f>VLOOKUP(B1098,Table14[#All],2,FALSE)</f>
        <v>EAST INDIA</v>
      </c>
      <c r="B1098" t="s">
        <v>257</v>
      </c>
      <c r="C1098" t="s">
        <v>1471</v>
      </c>
      <c r="D1098" t="s">
        <v>1479</v>
      </c>
      <c r="E1098">
        <v>0</v>
      </c>
      <c r="F1098" t="s">
        <v>1279</v>
      </c>
      <c r="G1098" t="s">
        <v>754</v>
      </c>
      <c r="H1098" t="s">
        <v>44</v>
      </c>
      <c r="I1098">
        <v>0</v>
      </c>
      <c r="J1098">
        <v>43</v>
      </c>
      <c r="K1098" t="s">
        <v>48</v>
      </c>
      <c r="L1098" t="s">
        <v>25</v>
      </c>
      <c r="M1098" s="13">
        <v>3945000</v>
      </c>
      <c r="N1098" s="13">
        <v>50000</v>
      </c>
      <c r="O1098">
        <v>8821</v>
      </c>
      <c r="P1098">
        <v>30</v>
      </c>
      <c r="Q1098">
        <v>8851</v>
      </c>
      <c r="R1098">
        <v>0.49970247099999998</v>
      </c>
      <c r="S1098">
        <v>1.0178874950000001</v>
      </c>
      <c r="T1098" s="11">
        <v>1771254</v>
      </c>
    </row>
    <row r="1099" spans="1:20" x14ac:dyDescent="0.3">
      <c r="A1099" t="str">
        <f>VLOOKUP(B1099,Table14[#All],2,FALSE)</f>
        <v>WEST INDIA</v>
      </c>
      <c r="B1099" t="s">
        <v>67</v>
      </c>
      <c r="C1099" t="s">
        <v>1480</v>
      </c>
      <c r="D1099" t="s">
        <v>1481</v>
      </c>
      <c r="E1099">
        <v>1</v>
      </c>
      <c r="F1099" t="s">
        <v>21</v>
      </c>
      <c r="G1099" t="s">
        <v>22</v>
      </c>
      <c r="H1099" t="s">
        <v>23</v>
      </c>
      <c r="I1099">
        <v>0</v>
      </c>
      <c r="J1099">
        <v>49</v>
      </c>
      <c r="K1099" t="s">
        <v>38</v>
      </c>
      <c r="L1099" t="s">
        <v>29</v>
      </c>
      <c r="M1099" s="13">
        <v>64867148</v>
      </c>
      <c r="N1099" s="13">
        <v>22121569</v>
      </c>
      <c r="O1099">
        <v>523801</v>
      </c>
      <c r="P1099">
        <v>2642</v>
      </c>
      <c r="Q1099">
        <v>526443</v>
      </c>
      <c r="R1099">
        <v>29.07602782</v>
      </c>
      <c r="S1099">
        <v>52.690140419999999</v>
      </c>
      <c r="T1099" s="11">
        <v>1810574</v>
      </c>
    </row>
    <row r="1100" spans="1:20" x14ac:dyDescent="0.3">
      <c r="A1100" t="str">
        <f>VLOOKUP(B1100,Table14[#All],2,FALSE)</f>
        <v>WEST INDIA</v>
      </c>
      <c r="B1100" t="s">
        <v>67</v>
      </c>
      <c r="C1100" t="s">
        <v>1480</v>
      </c>
      <c r="D1100" t="s">
        <v>977</v>
      </c>
      <c r="E1100">
        <v>0</v>
      </c>
      <c r="F1100" t="s">
        <v>31</v>
      </c>
      <c r="G1100" t="s">
        <v>32</v>
      </c>
      <c r="H1100" t="s">
        <v>23</v>
      </c>
      <c r="I1100">
        <v>0</v>
      </c>
      <c r="J1100">
        <v>31</v>
      </c>
      <c r="K1100" t="s">
        <v>38</v>
      </c>
      <c r="L1100" t="s">
        <v>79</v>
      </c>
      <c r="M1100" s="13">
        <v>5376898</v>
      </c>
      <c r="N1100" s="13">
        <v>0</v>
      </c>
      <c r="O1100">
        <v>427847</v>
      </c>
      <c r="P1100">
        <v>914</v>
      </c>
      <c r="Q1100">
        <v>428761</v>
      </c>
      <c r="R1100">
        <v>23.680943169999999</v>
      </c>
      <c r="S1100">
        <v>42.913434690000003</v>
      </c>
      <c r="T1100" s="11">
        <v>1810574</v>
      </c>
    </row>
    <row r="1101" spans="1:20" x14ac:dyDescent="0.3">
      <c r="A1101" t="str">
        <f>VLOOKUP(B1101,Table14[#All],2,FALSE)</f>
        <v>WEST INDIA</v>
      </c>
      <c r="B1101" t="s">
        <v>67</v>
      </c>
      <c r="C1101" t="s">
        <v>1480</v>
      </c>
      <c r="D1101" t="s">
        <v>1482</v>
      </c>
      <c r="E1101">
        <v>0</v>
      </c>
      <c r="F1101" t="s">
        <v>41</v>
      </c>
      <c r="G1101" t="s">
        <v>42</v>
      </c>
      <c r="H1101" t="s">
        <v>23</v>
      </c>
      <c r="I1101">
        <v>0</v>
      </c>
      <c r="J1101">
        <v>44</v>
      </c>
      <c r="K1101" t="s">
        <v>38</v>
      </c>
      <c r="L1101" t="s">
        <v>52</v>
      </c>
      <c r="M1101" s="13">
        <v>3502000</v>
      </c>
      <c r="N1101" s="13">
        <v>2000000</v>
      </c>
      <c r="O1101">
        <v>25674</v>
      </c>
      <c r="P1101">
        <v>44</v>
      </c>
      <c r="Q1101">
        <v>25718</v>
      </c>
      <c r="R1101">
        <v>1.42043352</v>
      </c>
      <c r="S1101">
        <v>2.574039414</v>
      </c>
      <c r="T1101" s="11">
        <v>1810574</v>
      </c>
    </row>
    <row r="1102" spans="1:20" x14ac:dyDescent="0.3">
      <c r="A1102" t="str">
        <f>VLOOKUP(B1102,Table14[#All],2,FALSE)</f>
        <v>NORTH EAST INDIA</v>
      </c>
      <c r="B1102" t="s">
        <v>347</v>
      </c>
      <c r="C1102" t="s">
        <v>1483</v>
      </c>
      <c r="D1102" t="s">
        <v>1484</v>
      </c>
      <c r="E1102">
        <v>1</v>
      </c>
      <c r="F1102" t="s">
        <v>21</v>
      </c>
      <c r="G1102" t="s">
        <v>22</v>
      </c>
      <c r="H1102" t="s">
        <v>23</v>
      </c>
      <c r="I1102">
        <v>0</v>
      </c>
      <c r="J1102">
        <v>46</v>
      </c>
      <c r="K1102" t="s">
        <v>38</v>
      </c>
      <c r="L1102" t="s">
        <v>52</v>
      </c>
      <c r="M1102" s="13">
        <v>1871040</v>
      </c>
      <c r="N1102" s="13">
        <v>0</v>
      </c>
      <c r="O1102">
        <v>471946</v>
      </c>
      <c r="P1102">
        <v>1100</v>
      </c>
      <c r="Q1102">
        <v>473046</v>
      </c>
      <c r="R1102">
        <v>35.297383250000003</v>
      </c>
      <c r="S1102">
        <v>44.578197439999997</v>
      </c>
      <c r="T1102" s="11">
        <v>1340173</v>
      </c>
    </row>
    <row r="1103" spans="1:20" x14ac:dyDescent="0.3">
      <c r="A1103" t="str">
        <f>VLOOKUP(B1103,Table14[#All],2,FALSE)</f>
        <v>NORTH EAST INDIA</v>
      </c>
      <c r="B1103" t="s">
        <v>347</v>
      </c>
      <c r="C1103" t="s">
        <v>1483</v>
      </c>
      <c r="D1103" t="s">
        <v>1485</v>
      </c>
      <c r="E1103">
        <v>0</v>
      </c>
      <c r="F1103" t="s">
        <v>523</v>
      </c>
      <c r="G1103" t="s">
        <v>524</v>
      </c>
      <c r="H1103" t="s">
        <v>23</v>
      </c>
      <c r="I1103">
        <v>0</v>
      </c>
      <c r="J1103">
        <v>66</v>
      </c>
      <c r="K1103" t="s">
        <v>38</v>
      </c>
      <c r="L1103" t="s">
        <v>25</v>
      </c>
      <c r="M1103" s="13">
        <v>12170204</v>
      </c>
      <c r="N1103" s="13">
        <v>0</v>
      </c>
      <c r="O1103">
        <v>434519</v>
      </c>
      <c r="P1103">
        <v>138</v>
      </c>
      <c r="Q1103">
        <v>434657</v>
      </c>
      <c r="R1103">
        <v>32.432902319999997</v>
      </c>
      <c r="S1103">
        <v>40.9605526</v>
      </c>
      <c r="T1103" s="11">
        <v>1340173</v>
      </c>
    </row>
    <row r="1104" spans="1:20" x14ac:dyDescent="0.3">
      <c r="A1104" t="str">
        <f>VLOOKUP(B1104,Table14[#All],2,FALSE)</f>
        <v>NORTH EAST INDIA</v>
      </c>
      <c r="B1104" t="s">
        <v>347</v>
      </c>
      <c r="C1104" t="s">
        <v>1483</v>
      </c>
      <c r="D1104" t="s">
        <v>1486</v>
      </c>
      <c r="E1104">
        <v>0</v>
      </c>
      <c r="F1104" t="s">
        <v>31</v>
      </c>
      <c r="G1104" t="s">
        <v>32</v>
      </c>
      <c r="H1104" t="s">
        <v>23</v>
      </c>
      <c r="I1104">
        <v>1</v>
      </c>
      <c r="J1104">
        <v>37</v>
      </c>
      <c r="K1104" t="s">
        <v>38</v>
      </c>
      <c r="L1104" t="s">
        <v>52</v>
      </c>
      <c r="M1104" s="13">
        <v>9106386</v>
      </c>
      <c r="N1104" s="13">
        <v>4782191</v>
      </c>
      <c r="O1104">
        <v>120293</v>
      </c>
      <c r="P1104">
        <v>159</v>
      </c>
      <c r="Q1104">
        <v>120452</v>
      </c>
      <c r="R1104">
        <v>8.9877948589999992</v>
      </c>
      <c r="S1104">
        <v>11.350974409999999</v>
      </c>
      <c r="T1104" s="11">
        <v>1340173</v>
      </c>
    </row>
    <row r="1105" spans="1:20" x14ac:dyDescent="0.3">
      <c r="A1105" t="str">
        <f>VLOOKUP(B1105,Table14[#All],2,FALSE)</f>
        <v>SOUTH INDIA</v>
      </c>
      <c r="B1105" t="s">
        <v>18</v>
      </c>
      <c r="C1105" t="s">
        <v>1487</v>
      </c>
      <c r="D1105" t="s">
        <v>1488</v>
      </c>
      <c r="E1105">
        <v>1</v>
      </c>
      <c r="F1105" t="s">
        <v>21</v>
      </c>
      <c r="G1105" t="s">
        <v>22</v>
      </c>
      <c r="H1105" t="s">
        <v>23</v>
      </c>
      <c r="I1105">
        <v>6</v>
      </c>
      <c r="J1105">
        <v>47</v>
      </c>
      <c r="K1105" t="s">
        <v>48</v>
      </c>
      <c r="L1105" t="s">
        <v>29</v>
      </c>
      <c r="M1105" s="13">
        <v>2270000</v>
      </c>
      <c r="N1105" s="13">
        <v>1341800</v>
      </c>
      <c r="O1105">
        <v>497462</v>
      </c>
      <c r="P1105">
        <v>814</v>
      </c>
      <c r="Q1105">
        <v>498276</v>
      </c>
      <c r="R1105">
        <v>30.170331619999999</v>
      </c>
      <c r="S1105">
        <v>43.396234630000002</v>
      </c>
      <c r="T1105" s="11">
        <v>1651543</v>
      </c>
    </row>
    <row r="1106" spans="1:20" x14ac:dyDescent="0.3">
      <c r="A1106" t="str">
        <f>VLOOKUP(B1106,Table14[#All],2,FALSE)</f>
        <v>SOUTH INDIA</v>
      </c>
      <c r="B1106" t="s">
        <v>18</v>
      </c>
      <c r="C1106" t="s">
        <v>1487</v>
      </c>
      <c r="D1106" t="s">
        <v>1489</v>
      </c>
      <c r="E1106">
        <v>0</v>
      </c>
      <c r="F1106" t="s">
        <v>27</v>
      </c>
      <c r="G1106" t="s">
        <v>28</v>
      </c>
      <c r="H1106" t="s">
        <v>23</v>
      </c>
      <c r="I1106">
        <v>0</v>
      </c>
      <c r="J1106">
        <v>59</v>
      </c>
      <c r="K1106" t="s">
        <v>48</v>
      </c>
      <c r="L1106" t="s">
        <v>79</v>
      </c>
      <c r="M1106" s="13">
        <v>121487098</v>
      </c>
      <c r="N1106" s="13">
        <v>3045917</v>
      </c>
      <c r="O1106">
        <v>408560</v>
      </c>
      <c r="P1106">
        <v>208</v>
      </c>
      <c r="Q1106">
        <v>408768</v>
      </c>
      <c r="R1106">
        <v>24.750672550000001</v>
      </c>
      <c r="S1106">
        <v>35.600735409999999</v>
      </c>
      <c r="T1106" s="11">
        <v>1651543</v>
      </c>
    </row>
    <row r="1107" spans="1:20" x14ac:dyDescent="0.3">
      <c r="A1107" t="str">
        <f>VLOOKUP(B1107,Table14[#All],2,FALSE)</f>
        <v>SOUTH INDIA</v>
      </c>
      <c r="B1107" t="s">
        <v>18</v>
      </c>
      <c r="C1107" t="s">
        <v>1487</v>
      </c>
      <c r="D1107" t="s">
        <v>1490</v>
      </c>
      <c r="E1107">
        <v>0</v>
      </c>
      <c r="F1107" t="s">
        <v>31</v>
      </c>
      <c r="G1107" t="s">
        <v>32</v>
      </c>
      <c r="H1107" t="s">
        <v>23</v>
      </c>
      <c r="I1107">
        <v>3</v>
      </c>
      <c r="J1107">
        <v>52</v>
      </c>
      <c r="K1107" t="s">
        <v>48</v>
      </c>
      <c r="L1107" t="s">
        <v>29</v>
      </c>
      <c r="M1107" s="13">
        <v>9478606</v>
      </c>
      <c r="N1107" s="13">
        <v>0</v>
      </c>
      <c r="O1107">
        <v>179140</v>
      </c>
      <c r="P1107">
        <v>118</v>
      </c>
      <c r="Q1107">
        <v>179258</v>
      </c>
      <c r="R1107">
        <v>10.853971100000001</v>
      </c>
      <c r="S1107">
        <v>15.612074890000001</v>
      </c>
      <c r="T1107" s="11">
        <v>1651543</v>
      </c>
    </row>
    <row r="1108" spans="1:20" x14ac:dyDescent="0.3">
      <c r="A1108" t="str">
        <f>VLOOKUP(B1108,Table14[#All],2,FALSE)</f>
        <v>SOUTH INDIA</v>
      </c>
      <c r="B1108" t="s">
        <v>18</v>
      </c>
      <c r="C1108" t="s">
        <v>1487</v>
      </c>
      <c r="D1108" t="s">
        <v>1491</v>
      </c>
      <c r="E1108">
        <v>0</v>
      </c>
      <c r="F1108" t="s">
        <v>155</v>
      </c>
      <c r="G1108" t="s">
        <v>1492</v>
      </c>
      <c r="H1108" t="s">
        <v>23</v>
      </c>
      <c r="I1108">
        <v>1</v>
      </c>
      <c r="J1108">
        <v>38</v>
      </c>
      <c r="K1108" t="s">
        <v>48</v>
      </c>
      <c r="L1108" t="s">
        <v>29</v>
      </c>
      <c r="M1108" s="13">
        <v>5567500</v>
      </c>
      <c r="N1108" s="13">
        <v>950000</v>
      </c>
      <c r="O1108">
        <v>11635</v>
      </c>
      <c r="P1108">
        <v>2</v>
      </c>
      <c r="Q1108">
        <v>11637</v>
      </c>
      <c r="R1108">
        <v>0.70461380699999998</v>
      </c>
      <c r="S1108">
        <v>1.0134985080000001</v>
      </c>
      <c r="T1108" s="11">
        <v>1651543</v>
      </c>
    </row>
    <row r="1109" spans="1:20" x14ac:dyDescent="0.3">
      <c r="A1109" t="str">
        <f>VLOOKUP(B1109,Table14[#All],2,FALSE)</f>
        <v>NORTH INDIA</v>
      </c>
      <c r="B1109" t="s">
        <v>136</v>
      </c>
      <c r="C1109" t="s">
        <v>1493</v>
      </c>
      <c r="D1109" t="s">
        <v>1494</v>
      </c>
      <c r="E1109">
        <v>1</v>
      </c>
      <c r="F1109" t="s">
        <v>21</v>
      </c>
      <c r="G1109" t="s">
        <v>22</v>
      </c>
      <c r="H1109" t="s">
        <v>23</v>
      </c>
      <c r="I1109">
        <v>0</v>
      </c>
      <c r="J1109">
        <v>51</v>
      </c>
      <c r="K1109" t="s">
        <v>48</v>
      </c>
      <c r="L1109" t="s">
        <v>52</v>
      </c>
      <c r="M1109" s="13">
        <v>2256739</v>
      </c>
      <c r="N1109" s="13">
        <v>500000</v>
      </c>
      <c r="O1109">
        <v>909432</v>
      </c>
      <c r="P1109">
        <v>2162</v>
      </c>
      <c r="Q1109">
        <v>911594</v>
      </c>
      <c r="R1109">
        <v>47.87298346</v>
      </c>
      <c r="S1109">
        <v>70.043197169999999</v>
      </c>
      <c r="T1109" s="11">
        <v>1904193</v>
      </c>
    </row>
    <row r="1110" spans="1:20" x14ac:dyDescent="0.3">
      <c r="A1110" t="str">
        <f>VLOOKUP(B1110,Table14[#All],2,FALSE)</f>
        <v>NORTH INDIA</v>
      </c>
      <c r="B1110" t="s">
        <v>136</v>
      </c>
      <c r="C1110" t="s">
        <v>1493</v>
      </c>
      <c r="D1110" t="s">
        <v>1495</v>
      </c>
      <c r="E1110">
        <v>0</v>
      </c>
      <c r="F1110" t="s">
        <v>31</v>
      </c>
      <c r="G1110" t="s">
        <v>32</v>
      </c>
      <c r="H1110" t="s">
        <v>23</v>
      </c>
      <c r="I1110">
        <v>0</v>
      </c>
      <c r="J1110">
        <v>62</v>
      </c>
      <c r="K1110" t="s">
        <v>48</v>
      </c>
      <c r="L1110" t="s">
        <v>79</v>
      </c>
      <c r="M1110" s="13">
        <v>113355363</v>
      </c>
      <c r="N1110" s="13">
        <v>1011148</v>
      </c>
      <c r="O1110">
        <v>255163</v>
      </c>
      <c r="P1110">
        <v>289</v>
      </c>
      <c r="Q1110">
        <v>255452</v>
      </c>
      <c r="R1110">
        <v>13.415236800000001</v>
      </c>
      <c r="S1110">
        <v>19.627898829999999</v>
      </c>
      <c r="T1110" s="11">
        <v>1904193</v>
      </c>
    </row>
    <row r="1111" spans="1:20" x14ac:dyDescent="0.3">
      <c r="A1111" t="str">
        <f>VLOOKUP(B1111,Table14[#All],2,FALSE)</f>
        <v>NORTH INDIA</v>
      </c>
      <c r="B1111" t="s">
        <v>136</v>
      </c>
      <c r="C1111" t="s">
        <v>1493</v>
      </c>
      <c r="D1111" t="s">
        <v>1496</v>
      </c>
      <c r="E1111">
        <v>0</v>
      </c>
      <c r="F1111" t="s">
        <v>41</v>
      </c>
      <c r="G1111" t="s">
        <v>42</v>
      </c>
      <c r="H1111" t="s">
        <v>23</v>
      </c>
      <c r="I1111">
        <v>0</v>
      </c>
      <c r="J1111">
        <v>31</v>
      </c>
      <c r="K1111" t="s">
        <v>48</v>
      </c>
      <c r="L1111" t="s">
        <v>61</v>
      </c>
      <c r="M1111" s="13">
        <v>3462000</v>
      </c>
      <c r="N1111" s="13">
        <v>0</v>
      </c>
      <c r="O1111">
        <v>67091</v>
      </c>
      <c r="P1111">
        <v>92</v>
      </c>
      <c r="Q1111">
        <v>67183</v>
      </c>
      <c r="R1111">
        <v>3.5281612739999999</v>
      </c>
      <c r="S1111">
        <v>5.1620700839999998</v>
      </c>
      <c r="T1111" s="11">
        <v>1904193</v>
      </c>
    </row>
    <row r="1112" spans="1:20" x14ac:dyDescent="0.3">
      <c r="A1112" t="str">
        <f>VLOOKUP(B1112,Table14[#All],2,FALSE)</f>
        <v>NORTH INDIA</v>
      </c>
      <c r="B1112" t="s">
        <v>136</v>
      </c>
      <c r="C1112" t="s">
        <v>1493</v>
      </c>
      <c r="D1112" t="s">
        <v>1497</v>
      </c>
      <c r="E1112">
        <v>0</v>
      </c>
      <c r="F1112" t="s">
        <v>173</v>
      </c>
      <c r="G1112" t="s">
        <v>174</v>
      </c>
      <c r="H1112" t="s">
        <v>23</v>
      </c>
      <c r="I1112">
        <v>0</v>
      </c>
      <c r="J1112">
        <v>41</v>
      </c>
      <c r="K1112" t="s">
        <v>48</v>
      </c>
      <c r="L1112" t="s">
        <v>79</v>
      </c>
      <c r="M1112" s="13">
        <v>47169776</v>
      </c>
      <c r="N1112" s="13">
        <v>4504699</v>
      </c>
      <c r="O1112">
        <v>22042</v>
      </c>
      <c r="P1112">
        <v>42</v>
      </c>
      <c r="Q1112">
        <v>22084</v>
      </c>
      <c r="R1112">
        <v>1.1597563900000001</v>
      </c>
      <c r="S1112">
        <v>1.696845269</v>
      </c>
      <c r="T1112" s="11">
        <v>1904193</v>
      </c>
    </row>
    <row r="1113" spans="1:20" x14ac:dyDescent="0.3">
      <c r="A1113" t="str">
        <f>VLOOKUP(B1113,Table14[#All],2,FALSE)</f>
        <v>NORTH INDIA</v>
      </c>
      <c r="B1113" t="s">
        <v>136</v>
      </c>
      <c r="C1113" t="s">
        <v>1493</v>
      </c>
      <c r="D1113" t="s">
        <v>1498</v>
      </c>
      <c r="E1113">
        <v>0</v>
      </c>
      <c r="F1113" t="s">
        <v>142</v>
      </c>
      <c r="G1113" t="s">
        <v>143</v>
      </c>
      <c r="H1113" t="s">
        <v>23</v>
      </c>
      <c r="I1113">
        <v>0</v>
      </c>
      <c r="J1113">
        <v>56</v>
      </c>
      <c r="K1113" t="s">
        <v>48</v>
      </c>
      <c r="L1113" t="s">
        <v>25</v>
      </c>
      <c r="M1113" s="13">
        <v>124524443</v>
      </c>
      <c r="N1113" s="13">
        <v>5255000</v>
      </c>
      <c r="O1113">
        <v>15748</v>
      </c>
      <c r="P1113">
        <v>49</v>
      </c>
      <c r="Q1113">
        <v>15797</v>
      </c>
      <c r="R1113">
        <v>0.82959027799999996</v>
      </c>
      <c r="S1113">
        <v>1.2137776090000001</v>
      </c>
      <c r="T1113" s="11">
        <v>1904193</v>
      </c>
    </row>
    <row r="1114" spans="1:20" x14ac:dyDescent="0.3">
      <c r="A1114" t="str">
        <f>VLOOKUP(B1114,Table14[#All],2,FALSE)</f>
        <v>SOUTH INDIA</v>
      </c>
      <c r="B1114" t="s">
        <v>228</v>
      </c>
      <c r="C1114" t="s">
        <v>1499</v>
      </c>
      <c r="D1114" t="s">
        <v>1500</v>
      </c>
      <c r="E1114">
        <v>1</v>
      </c>
      <c r="F1114" t="s">
        <v>31</v>
      </c>
      <c r="G1114" t="s">
        <v>32</v>
      </c>
      <c r="H1114" t="s">
        <v>44</v>
      </c>
      <c r="I1114">
        <v>0</v>
      </c>
      <c r="J1114">
        <v>43</v>
      </c>
      <c r="K1114" t="s">
        <v>48</v>
      </c>
      <c r="L1114" t="s">
        <v>29</v>
      </c>
      <c r="M1114" s="13">
        <v>6046055</v>
      </c>
      <c r="N1114" s="13">
        <v>379000</v>
      </c>
      <c r="O1114">
        <v>691518</v>
      </c>
      <c r="P1114">
        <v>4179</v>
      </c>
      <c r="Q1114">
        <v>695697</v>
      </c>
      <c r="R1114">
        <v>50.14805887</v>
      </c>
      <c r="S1114">
        <v>63.036302429999999</v>
      </c>
      <c r="T1114" s="11">
        <v>1387286</v>
      </c>
    </row>
    <row r="1115" spans="1:20" x14ac:dyDescent="0.3">
      <c r="A1115" t="str">
        <f>VLOOKUP(B1115,Table14[#All],2,FALSE)</f>
        <v>SOUTH INDIA</v>
      </c>
      <c r="B1115" t="s">
        <v>228</v>
      </c>
      <c r="C1115" t="s">
        <v>1499</v>
      </c>
      <c r="D1115" t="s">
        <v>1501</v>
      </c>
      <c r="E1115">
        <v>0</v>
      </c>
      <c r="F1115" t="s">
        <v>252</v>
      </c>
      <c r="G1115" t="s">
        <v>253</v>
      </c>
      <c r="H1115" t="s">
        <v>23</v>
      </c>
      <c r="I1115">
        <v>2</v>
      </c>
      <c r="J1115">
        <v>73</v>
      </c>
      <c r="K1115" t="s">
        <v>48</v>
      </c>
      <c r="L1115" t="s">
        <v>39</v>
      </c>
      <c r="M1115" s="13">
        <v>255283854</v>
      </c>
      <c r="N1115" s="13">
        <v>83215997</v>
      </c>
      <c r="O1115">
        <v>274455</v>
      </c>
      <c r="P1115">
        <v>696</v>
      </c>
      <c r="Q1115">
        <v>275151</v>
      </c>
      <c r="R1115">
        <v>19.833761750000001</v>
      </c>
      <c r="S1115">
        <v>24.931114619999999</v>
      </c>
      <c r="T1115" s="11">
        <v>1387286</v>
      </c>
    </row>
    <row r="1116" spans="1:20" x14ac:dyDescent="0.3">
      <c r="A1116" t="str">
        <f>VLOOKUP(B1116,Table14[#All],2,FALSE)</f>
        <v>SOUTH INDIA</v>
      </c>
      <c r="B1116" t="s">
        <v>228</v>
      </c>
      <c r="C1116" t="s">
        <v>1499</v>
      </c>
      <c r="D1116" t="s">
        <v>1502</v>
      </c>
      <c r="E1116">
        <v>0</v>
      </c>
      <c r="F1116" t="s">
        <v>239</v>
      </c>
      <c r="G1116" t="s">
        <v>240</v>
      </c>
      <c r="H1116" t="s">
        <v>23</v>
      </c>
      <c r="I1116">
        <v>0</v>
      </c>
      <c r="J1116">
        <v>53</v>
      </c>
      <c r="K1116" t="s">
        <v>48</v>
      </c>
      <c r="L1116" t="s">
        <v>29</v>
      </c>
      <c r="M1116" s="13">
        <v>54164676</v>
      </c>
      <c r="N1116" s="13">
        <v>8906407</v>
      </c>
      <c r="O1116">
        <v>38399</v>
      </c>
      <c r="P1116">
        <v>144</v>
      </c>
      <c r="Q1116">
        <v>38543</v>
      </c>
      <c r="R1116">
        <v>2.7783023830000002</v>
      </c>
      <c r="S1116">
        <v>3.4923367569999999</v>
      </c>
      <c r="T1116" s="11">
        <v>1387286</v>
      </c>
    </row>
    <row r="1117" spans="1:20" x14ac:dyDescent="0.3">
      <c r="A1117" t="str">
        <f>VLOOKUP(B1117,Table14[#All],2,FALSE)</f>
        <v>SOUTH INDIA</v>
      </c>
      <c r="B1117" t="s">
        <v>228</v>
      </c>
      <c r="C1117" t="s">
        <v>1499</v>
      </c>
      <c r="D1117" t="s">
        <v>1503</v>
      </c>
      <c r="E1117">
        <v>0</v>
      </c>
      <c r="F1117" t="s">
        <v>155</v>
      </c>
      <c r="G1117" t="s">
        <v>237</v>
      </c>
      <c r="H1117" t="s">
        <v>23</v>
      </c>
      <c r="I1117">
        <v>0</v>
      </c>
      <c r="J1117">
        <v>52</v>
      </c>
      <c r="K1117" t="s">
        <v>48</v>
      </c>
      <c r="L1117" t="s">
        <v>79</v>
      </c>
      <c r="M1117" s="13">
        <v>48731533</v>
      </c>
      <c r="N1117" s="13">
        <v>4769030</v>
      </c>
      <c r="O1117">
        <v>31099</v>
      </c>
      <c r="P1117">
        <v>40</v>
      </c>
      <c r="Q1117">
        <v>31139</v>
      </c>
      <c r="R1117">
        <v>2.2445984459999999</v>
      </c>
      <c r="S1117">
        <v>2.82146886</v>
      </c>
      <c r="T1117" s="11">
        <v>1387286</v>
      </c>
    </row>
    <row r="1118" spans="1:20" x14ac:dyDescent="0.3">
      <c r="A1118" t="str">
        <f>VLOOKUP(B1118,Table14[#All],2,FALSE)</f>
        <v>SOUTH INDIA</v>
      </c>
      <c r="B1118" t="s">
        <v>228</v>
      </c>
      <c r="C1118" t="s">
        <v>1499</v>
      </c>
      <c r="D1118" t="s">
        <v>1504</v>
      </c>
      <c r="E1118">
        <v>0</v>
      </c>
      <c r="F1118" t="s">
        <v>242</v>
      </c>
      <c r="G1118" t="s">
        <v>243</v>
      </c>
      <c r="H1118" t="s">
        <v>23</v>
      </c>
      <c r="I1118">
        <v>0</v>
      </c>
      <c r="J1118">
        <v>42</v>
      </c>
      <c r="K1118" t="s">
        <v>48</v>
      </c>
      <c r="L1118" t="s">
        <v>79</v>
      </c>
      <c r="M1118" s="13">
        <v>6671252</v>
      </c>
      <c r="N1118" s="13">
        <v>3061250</v>
      </c>
      <c r="O1118">
        <v>15915</v>
      </c>
      <c r="P1118">
        <v>52</v>
      </c>
      <c r="Q1118">
        <v>15967</v>
      </c>
      <c r="R1118">
        <v>1.1509522910000001</v>
      </c>
      <c r="S1118">
        <v>1.4467514459999999</v>
      </c>
      <c r="T1118" s="11">
        <v>1387286</v>
      </c>
    </row>
    <row r="1119" spans="1:20" x14ac:dyDescent="0.3">
      <c r="A1119" t="str">
        <f>VLOOKUP(B1119,Table14[#All],2,FALSE)</f>
        <v>SOUTH INDIA</v>
      </c>
      <c r="B1119" t="s">
        <v>84</v>
      </c>
      <c r="C1119" t="s">
        <v>1505</v>
      </c>
      <c r="D1119" t="s">
        <v>1506</v>
      </c>
      <c r="E1119">
        <v>1</v>
      </c>
      <c r="F1119" t="s">
        <v>31</v>
      </c>
      <c r="G1119" t="s">
        <v>32</v>
      </c>
      <c r="H1119" t="s">
        <v>23</v>
      </c>
      <c r="I1119">
        <v>1</v>
      </c>
      <c r="J1119">
        <v>65</v>
      </c>
      <c r="K1119" t="s">
        <v>48</v>
      </c>
      <c r="L1119" t="s">
        <v>52</v>
      </c>
      <c r="M1119" s="13">
        <v>21570257</v>
      </c>
      <c r="N1119" s="13">
        <v>862257</v>
      </c>
      <c r="O1119">
        <v>473983</v>
      </c>
      <c r="P1119">
        <v>978</v>
      </c>
      <c r="Q1119">
        <v>474961</v>
      </c>
      <c r="R1119">
        <v>34.822796070000003</v>
      </c>
      <c r="S1119">
        <v>43.174387029999998</v>
      </c>
      <c r="T1119" s="11">
        <v>1363937</v>
      </c>
    </row>
    <row r="1120" spans="1:20" x14ac:dyDescent="0.3">
      <c r="A1120" t="str">
        <f>VLOOKUP(B1120,Table14[#All],2,FALSE)</f>
        <v>SOUTH INDIA</v>
      </c>
      <c r="B1120" t="s">
        <v>84</v>
      </c>
      <c r="C1120" t="s">
        <v>1505</v>
      </c>
      <c r="D1120" t="s">
        <v>1507</v>
      </c>
      <c r="E1120">
        <v>0</v>
      </c>
      <c r="F1120" t="s">
        <v>87</v>
      </c>
      <c r="G1120" t="s">
        <v>88</v>
      </c>
      <c r="H1120" t="s">
        <v>23</v>
      </c>
      <c r="I1120">
        <v>4</v>
      </c>
      <c r="J1120">
        <v>61</v>
      </c>
      <c r="K1120" t="s">
        <v>48</v>
      </c>
      <c r="L1120" t="s">
        <v>52</v>
      </c>
      <c r="M1120" s="13">
        <v>6481669</v>
      </c>
      <c r="N1120" s="13">
        <v>1015342</v>
      </c>
      <c r="O1120">
        <v>432347</v>
      </c>
      <c r="P1120">
        <v>2176</v>
      </c>
      <c r="Q1120">
        <v>434523</v>
      </c>
      <c r="R1120">
        <v>31.857996369999999</v>
      </c>
      <c r="S1120">
        <v>39.498536039999998</v>
      </c>
      <c r="T1120" s="11">
        <v>1363937</v>
      </c>
    </row>
    <row r="1121" spans="1:20" x14ac:dyDescent="0.3">
      <c r="A1121" t="str">
        <f>VLOOKUP(B1121,Table14[#All],2,FALSE)</f>
        <v>SOUTH INDIA</v>
      </c>
      <c r="B1121" t="s">
        <v>84</v>
      </c>
      <c r="C1121" t="s">
        <v>1505</v>
      </c>
      <c r="D1121" t="s">
        <v>1508</v>
      </c>
      <c r="E1121">
        <v>0</v>
      </c>
      <c r="F1121" t="s">
        <v>21</v>
      </c>
      <c r="G1121" t="s">
        <v>22</v>
      </c>
      <c r="H1121" t="s">
        <v>23</v>
      </c>
      <c r="I1121">
        <v>1</v>
      </c>
      <c r="J1121">
        <v>52</v>
      </c>
      <c r="K1121" t="s">
        <v>48</v>
      </c>
      <c r="L1121" t="s">
        <v>61</v>
      </c>
      <c r="M1121" s="13">
        <v>6843278</v>
      </c>
      <c r="N1121" s="13">
        <v>1901899</v>
      </c>
      <c r="O1121">
        <v>175340</v>
      </c>
      <c r="P1121">
        <v>709</v>
      </c>
      <c r="Q1121">
        <v>176049</v>
      </c>
      <c r="R1121">
        <v>12.90741435</v>
      </c>
      <c r="S1121">
        <v>16.003014270000001</v>
      </c>
      <c r="T1121" s="11">
        <v>1363937</v>
      </c>
    </row>
    <row r="1122" spans="1:20" x14ac:dyDescent="0.3">
      <c r="A1122" t="str">
        <f>VLOOKUP(B1122,Table14[#All],2,FALSE)</f>
        <v>EAST INDIA</v>
      </c>
      <c r="B1122" t="s">
        <v>257</v>
      </c>
      <c r="C1122" t="s">
        <v>1509</v>
      </c>
      <c r="D1122" t="s">
        <v>1510</v>
      </c>
      <c r="E1122">
        <v>1</v>
      </c>
      <c r="F1122" t="s">
        <v>439</v>
      </c>
      <c r="G1122" t="s">
        <v>440</v>
      </c>
      <c r="H1122" t="s">
        <v>23</v>
      </c>
      <c r="I1122">
        <v>1</v>
      </c>
      <c r="J1122">
        <v>51</v>
      </c>
      <c r="K1122" t="s">
        <v>48</v>
      </c>
      <c r="L1122" t="s">
        <v>52</v>
      </c>
      <c r="M1122" s="13">
        <v>13302734</v>
      </c>
      <c r="N1122" s="13">
        <v>3130766</v>
      </c>
      <c r="O1122">
        <v>558984</v>
      </c>
      <c r="P1122">
        <v>439</v>
      </c>
      <c r="Q1122">
        <v>559423</v>
      </c>
      <c r="R1122">
        <v>33.835666070000002</v>
      </c>
      <c r="S1122">
        <v>50.024904120000002</v>
      </c>
      <c r="T1122" s="11">
        <v>1653353</v>
      </c>
    </row>
    <row r="1123" spans="1:20" x14ac:dyDescent="0.3">
      <c r="A1123" t="str">
        <f>VLOOKUP(B1123,Table14[#All],2,FALSE)</f>
        <v>EAST INDIA</v>
      </c>
      <c r="B1123" t="s">
        <v>257</v>
      </c>
      <c r="C1123" t="s">
        <v>1509</v>
      </c>
      <c r="D1123" t="s">
        <v>1511</v>
      </c>
      <c r="E1123">
        <v>0</v>
      </c>
      <c r="F1123" t="s">
        <v>31</v>
      </c>
      <c r="G1123" t="s">
        <v>32</v>
      </c>
      <c r="H1123" t="s">
        <v>23</v>
      </c>
      <c r="I1123">
        <v>1</v>
      </c>
      <c r="J1123">
        <v>68</v>
      </c>
      <c r="K1123" t="s">
        <v>48</v>
      </c>
      <c r="L1123" t="s">
        <v>52</v>
      </c>
      <c r="M1123" s="13">
        <v>119291973</v>
      </c>
      <c r="N1123" s="13">
        <v>582950</v>
      </c>
      <c r="O1123">
        <v>502044</v>
      </c>
      <c r="P1123">
        <v>176</v>
      </c>
      <c r="Q1123">
        <v>502220</v>
      </c>
      <c r="R1123">
        <v>30.375848349999998</v>
      </c>
      <c r="S1123">
        <v>44.909678980000002</v>
      </c>
      <c r="T1123" s="11">
        <v>1653353</v>
      </c>
    </row>
    <row r="1124" spans="1:20" x14ac:dyDescent="0.3">
      <c r="A1124" t="str">
        <f>VLOOKUP(B1124,Table14[#All],2,FALSE)</f>
        <v>EAST INDIA</v>
      </c>
      <c r="B1124" t="s">
        <v>257</v>
      </c>
      <c r="C1124" t="s">
        <v>1509</v>
      </c>
      <c r="D1124" t="s">
        <v>33</v>
      </c>
      <c r="E1124">
        <v>0</v>
      </c>
      <c r="F1124" t="s">
        <v>33</v>
      </c>
      <c r="G1124" t="s">
        <v>2885</v>
      </c>
      <c r="H1124" t="s">
        <v>34</v>
      </c>
      <c r="K1124" t="s">
        <v>34</v>
      </c>
      <c r="L1124" t="s">
        <v>34</v>
      </c>
      <c r="M1124" s="13"/>
      <c r="N1124" s="13"/>
      <c r="O1124">
        <v>20572</v>
      </c>
      <c r="P1124">
        <v>12</v>
      </c>
      <c r="Q1124">
        <v>20584</v>
      </c>
      <c r="R1124">
        <v>1.244985191</v>
      </c>
      <c r="S1124">
        <v>1.8406690939999999</v>
      </c>
      <c r="T1124" s="11">
        <v>1653353</v>
      </c>
    </row>
    <row r="1125" spans="1:20" x14ac:dyDescent="0.3">
      <c r="A1125" t="str">
        <f>VLOOKUP(B1125,Table14[#All],2,FALSE)</f>
        <v>CENTRAL INDIA</v>
      </c>
      <c r="B1125" t="s">
        <v>35</v>
      </c>
      <c r="C1125" t="s">
        <v>1512</v>
      </c>
      <c r="D1125" t="s">
        <v>1513</v>
      </c>
      <c r="E1125">
        <v>1</v>
      </c>
      <c r="F1125" t="s">
        <v>21</v>
      </c>
      <c r="G1125" t="s">
        <v>22</v>
      </c>
      <c r="H1125" t="s">
        <v>23</v>
      </c>
      <c r="I1125">
        <v>4</v>
      </c>
      <c r="J1125">
        <v>49</v>
      </c>
      <c r="K1125" t="s">
        <v>38</v>
      </c>
      <c r="L1125" t="s">
        <v>52</v>
      </c>
      <c r="M1125" s="13">
        <v>59336113</v>
      </c>
      <c r="N1125" s="13">
        <v>20730086</v>
      </c>
      <c r="O1125">
        <v>381517</v>
      </c>
      <c r="P1125">
        <v>1492</v>
      </c>
      <c r="Q1125">
        <v>383009</v>
      </c>
      <c r="R1125">
        <v>21.43163302</v>
      </c>
      <c r="S1125">
        <v>39.281483680000001</v>
      </c>
      <c r="T1125" s="11">
        <v>1787120</v>
      </c>
    </row>
    <row r="1126" spans="1:20" x14ac:dyDescent="0.3">
      <c r="A1126" t="str">
        <f>VLOOKUP(B1126,Table14[#All],2,FALSE)</f>
        <v>CENTRAL INDIA</v>
      </c>
      <c r="B1126" t="s">
        <v>35</v>
      </c>
      <c r="C1126" t="s">
        <v>1512</v>
      </c>
      <c r="D1126" t="s">
        <v>1514</v>
      </c>
      <c r="E1126">
        <v>0</v>
      </c>
      <c r="F1126" t="s">
        <v>113</v>
      </c>
      <c r="G1126" t="s">
        <v>114</v>
      </c>
      <c r="H1126" t="s">
        <v>23</v>
      </c>
      <c r="I1126">
        <v>2</v>
      </c>
      <c r="J1126">
        <v>57</v>
      </c>
      <c r="K1126" t="s">
        <v>38</v>
      </c>
      <c r="L1126" t="s">
        <v>52</v>
      </c>
      <c r="M1126" s="13">
        <v>110999555</v>
      </c>
      <c r="N1126" s="13">
        <v>20623099</v>
      </c>
      <c r="O1126">
        <v>343274</v>
      </c>
      <c r="P1126">
        <v>1013</v>
      </c>
      <c r="Q1126">
        <v>344287</v>
      </c>
      <c r="R1126">
        <v>19.264906669999998</v>
      </c>
      <c r="S1126">
        <v>35.310147200000003</v>
      </c>
      <c r="T1126" s="11">
        <v>1787120</v>
      </c>
    </row>
    <row r="1127" spans="1:20" x14ac:dyDescent="0.3">
      <c r="A1127" t="str">
        <f>VLOOKUP(B1127,Table14[#All],2,FALSE)</f>
        <v>CENTRAL INDIA</v>
      </c>
      <c r="B1127" t="s">
        <v>35</v>
      </c>
      <c r="C1127" t="s">
        <v>1512</v>
      </c>
      <c r="D1127" t="s">
        <v>1515</v>
      </c>
      <c r="E1127">
        <v>0</v>
      </c>
      <c r="F1127" t="s">
        <v>1516</v>
      </c>
      <c r="G1127" t="s">
        <v>1517</v>
      </c>
      <c r="H1127" t="s">
        <v>23</v>
      </c>
      <c r="I1127">
        <v>3</v>
      </c>
      <c r="J1127">
        <v>61</v>
      </c>
      <c r="K1127" t="s">
        <v>38</v>
      </c>
      <c r="L1127" t="s">
        <v>52</v>
      </c>
      <c r="M1127" s="13">
        <v>38557366</v>
      </c>
      <c r="N1127" s="13">
        <v>3268327</v>
      </c>
      <c r="O1127">
        <v>156269</v>
      </c>
      <c r="P1127">
        <v>137</v>
      </c>
      <c r="Q1127">
        <v>156406</v>
      </c>
      <c r="R1127">
        <v>8.7518465459999994</v>
      </c>
      <c r="S1127">
        <v>16.04103229</v>
      </c>
      <c r="T1127" s="11">
        <v>1787120</v>
      </c>
    </row>
    <row r="1128" spans="1:20" x14ac:dyDescent="0.3">
      <c r="A1128" t="str">
        <f>VLOOKUP(B1128,Table14[#All],2,FALSE)</f>
        <v>CENTRAL INDIA</v>
      </c>
      <c r="B1128" t="s">
        <v>35</v>
      </c>
      <c r="C1128" t="s">
        <v>1512</v>
      </c>
      <c r="D1128" t="s">
        <v>1518</v>
      </c>
      <c r="E1128">
        <v>0</v>
      </c>
      <c r="F1128" t="s">
        <v>155</v>
      </c>
      <c r="G1128" t="s">
        <v>269</v>
      </c>
      <c r="H1128" t="s">
        <v>23</v>
      </c>
      <c r="J1128">
        <v>44</v>
      </c>
      <c r="K1128" t="s">
        <v>38</v>
      </c>
      <c r="L1128" t="s">
        <v>711</v>
      </c>
      <c r="M1128" s="13" t="s">
        <v>711</v>
      </c>
      <c r="N1128" s="13" t="s">
        <v>711</v>
      </c>
      <c r="O1128">
        <v>26954</v>
      </c>
      <c r="P1128">
        <v>13</v>
      </c>
      <c r="Q1128">
        <v>26967</v>
      </c>
      <c r="R1128">
        <v>1.508964143</v>
      </c>
      <c r="S1128">
        <v>2.7657411980000002</v>
      </c>
      <c r="T1128" s="11">
        <v>1787120</v>
      </c>
    </row>
    <row r="1129" spans="1:20" x14ac:dyDescent="0.3">
      <c r="A1129" t="str">
        <f>VLOOKUP(B1129,Table14[#All],2,FALSE)</f>
        <v>CENTRAL INDIA</v>
      </c>
      <c r="B1129" t="s">
        <v>35</v>
      </c>
      <c r="C1129" t="s">
        <v>1512</v>
      </c>
      <c r="D1129" t="s">
        <v>1519</v>
      </c>
      <c r="E1129">
        <v>0</v>
      </c>
      <c r="F1129" t="s">
        <v>31</v>
      </c>
      <c r="G1129" t="s">
        <v>32</v>
      </c>
      <c r="H1129" t="s">
        <v>23</v>
      </c>
      <c r="I1129">
        <v>4</v>
      </c>
      <c r="J1129">
        <v>52</v>
      </c>
      <c r="K1129" t="s">
        <v>38</v>
      </c>
      <c r="L1129" t="s">
        <v>25</v>
      </c>
      <c r="M1129" s="13">
        <v>48145467</v>
      </c>
      <c r="N1129" s="13">
        <v>22510000</v>
      </c>
      <c r="O1129">
        <v>16384</v>
      </c>
      <c r="P1129">
        <v>58</v>
      </c>
      <c r="Q1129">
        <v>16442</v>
      </c>
      <c r="R1129">
        <v>0.92002775400000003</v>
      </c>
      <c r="S1129">
        <v>1.6862949819999999</v>
      </c>
      <c r="T1129" s="11">
        <v>1787120</v>
      </c>
    </row>
    <row r="1130" spans="1:20" x14ac:dyDescent="0.3">
      <c r="A1130" t="str">
        <f>VLOOKUP(B1130,Table14[#All],2,FALSE)</f>
        <v>CENTRAL INDIA</v>
      </c>
      <c r="B1130" t="s">
        <v>35</v>
      </c>
      <c r="C1130" t="s">
        <v>1512</v>
      </c>
      <c r="D1130" t="s">
        <v>33</v>
      </c>
      <c r="E1130">
        <v>0</v>
      </c>
      <c r="F1130" t="s">
        <v>33</v>
      </c>
      <c r="G1130" t="s">
        <v>2885</v>
      </c>
      <c r="H1130" t="s">
        <v>34</v>
      </c>
      <c r="K1130" t="s">
        <v>34</v>
      </c>
      <c r="L1130" t="s">
        <v>34</v>
      </c>
      <c r="M1130" s="13"/>
      <c r="N1130" s="13"/>
      <c r="O1130">
        <v>14751</v>
      </c>
      <c r="P1130">
        <v>18</v>
      </c>
      <c r="Q1130">
        <v>14769</v>
      </c>
      <c r="R1130">
        <v>0.82641344699999997</v>
      </c>
      <c r="S1130">
        <v>1.5147117489999999</v>
      </c>
      <c r="T1130" s="11">
        <v>1787120</v>
      </c>
    </row>
    <row r="1131" spans="1:20" x14ac:dyDescent="0.3">
      <c r="A1131" t="str">
        <f>VLOOKUP(B1131,Table14[#All],2,FALSE)</f>
        <v>EAST INDIA</v>
      </c>
      <c r="B1131" t="s">
        <v>309</v>
      </c>
      <c r="C1131" t="s">
        <v>1520</v>
      </c>
      <c r="D1131" t="s">
        <v>1521</v>
      </c>
      <c r="E1131">
        <v>1</v>
      </c>
      <c r="F1131" t="s">
        <v>312</v>
      </c>
      <c r="G1131" t="s">
        <v>313</v>
      </c>
      <c r="H1131" t="s">
        <v>23</v>
      </c>
      <c r="I1131">
        <v>0</v>
      </c>
      <c r="J1131">
        <v>37</v>
      </c>
      <c r="K1131" t="s">
        <v>48</v>
      </c>
      <c r="L1131" t="s">
        <v>52</v>
      </c>
      <c r="M1131" s="13">
        <v>22309172</v>
      </c>
      <c r="N1131" s="13">
        <v>4133506</v>
      </c>
      <c r="O1131">
        <v>629349</v>
      </c>
      <c r="P1131">
        <v>830</v>
      </c>
      <c r="Q1131">
        <v>630179</v>
      </c>
      <c r="R1131">
        <v>36.832842759999998</v>
      </c>
      <c r="S1131">
        <v>50.884574890000003</v>
      </c>
      <c r="T1131" s="11">
        <v>1710916</v>
      </c>
    </row>
    <row r="1132" spans="1:20" x14ac:dyDescent="0.3">
      <c r="A1132" t="str">
        <f>VLOOKUP(B1132,Table14[#All],2,FALSE)</f>
        <v>EAST INDIA</v>
      </c>
      <c r="B1132" t="s">
        <v>309</v>
      </c>
      <c r="C1132" t="s">
        <v>1520</v>
      </c>
      <c r="D1132" t="s">
        <v>1522</v>
      </c>
      <c r="E1132">
        <v>0</v>
      </c>
      <c r="F1132" t="s">
        <v>21</v>
      </c>
      <c r="G1132" t="s">
        <v>22</v>
      </c>
      <c r="H1132" t="s">
        <v>23</v>
      </c>
      <c r="I1132">
        <v>5</v>
      </c>
      <c r="J1132">
        <v>55</v>
      </c>
      <c r="K1132" t="s">
        <v>48</v>
      </c>
      <c r="L1132" t="s">
        <v>79</v>
      </c>
      <c r="M1132" s="13">
        <v>574415842</v>
      </c>
      <c r="N1132" s="13">
        <v>600000</v>
      </c>
      <c r="O1132">
        <v>474294</v>
      </c>
      <c r="P1132">
        <v>2304</v>
      </c>
      <c r="Q1132">
        <v>476598</v>
      </c>
      <c r="R1132">
        <v>27.85630621</v>
      </c>
      <c r="S1132">
        <v>38.48348901</v>
      </c>
      <c r="T1132" s="11">
        <v>1710916</v>
      </c>
    </row>
    <row r="1133" spans="1:20" x14ac:dyDescent="0.3">
      <c r="A1133" t="str">
        <f>VLOOKUP(B1133,Table14[#All],2,FALSE)</f>
        <v>EAST INDIA</v>
      </c>
      <c r="B1133" t="s">
        <v>309</v>
      </c>
      <c r="C1133" t="s">
        <v>1520</v>
      </c>
      <c r="D1133" t="s">
        <v>1523</v>
      </c>
      <c r="E1133">
        <v>0</v>
      </c>
      <c r="F1133" t="s">
        <v>31</v>
      </c>
      <c r="G1133" t="s">
        <v>32</v>
      </c>
      <c r="H1133" t="s">
        <v>23</v>
      </c>
      <c r="I1133">
        <v>0</v>
      </c>
      <c r="J1133">
        <v>65</v>
      </c>
      <c r="K1133" t="s">
        <v>48</v>
      </c>
      <c r="L1133" t="s">
        <v>29</v>
      </c>
      <c r="M1133" s="13">
        <v>40821148</v>
      </c>
      <c r="N1133" s="13">
        <v>3135045</v>
      </c>
      <c r="O1133">
        <v>113896</v>
      </c>
      <c r="P1133">
        <v>193</v>
      </c>
      <c r="Q1133">
        <v>114089</v>
      </c>
      <c r="R1133">
        <v>6.66829932</v>
      </c>
      <c r="S1133">
        <v>9.2122559850000005</v>
      </c>
      <c r="T1133" s="11">
        <v>1710916</v>
      </c>
    </row>
    <row r="1134" spans="1:20" x14ac:dyDescent="0.3">
      <c r="A1134" t="str">
        <f>VLOOKUP(B1134,Table14[#All],2,FALSE)</f>
        <v>EAST INDIA</v>
      </c>
      <c r="B1134" t="s">
        <v>309</v>
      </c>
      <c r="C1134" t="s">
        <v>1524</v>
      </c>
      <c r="D1134" t="s">
        <v>1525</v>
      </c>
      <c r="E1134">
        <v>0</v>
      </c>
      <c r="F1134" t="s">
        <v>312</v>
      </c>
      <c r="G1134" t="s">
        <v>313</v>
      </c>
      <c r="H1134" t="s">
        <v>44</v>
      </c>
      <c r="I1134">
        <v>0</v>
      </c>
      <c r="J1134">
        <v>25</v>
      </c>
      <c r="K1134" t="s">
        <v>24</v>
      </c>
      <c r="L1134" t="s">
        <v>79</v>
      </c>
      <c r="M1134" s="13">
        <v>340580</v>
      </c>
      <c r="N1134" s="13">
        <v>0</v>
      </c>
      <c r="O1134">
        <v>525886</v>
      </c>
      <c r="P1134">
        <v>473</v>
      </c>
      <c r="Q1134">
        <v>526359</v>
      </c>
      <c r="R1134">
        <v>34.704500860000003</v>
      </c>
      <c r="S1134">
        <v>44.740195110000002</v>
      </c>
      <c r="T1134" s="11">
        <v>1516688</v>
      </c>
    </row>
    <row r="1135" spans="1:20" x14ac:dyDescent="0.3">
      <c r="A1135" t="str">
        <f>VLOOKUP(B1135,Table14[#All],2,FALSE)</f>
        <v>EAST INDIA</v>
      </c>
      <c r="B1135" t="s">
        <v>309</v>
      </c>
      <c r="C1135" t="s">
        <v>1524</v>
      </c>
      <c r="D1135" t="s">
        <v>1526</v>
      </c>
      <c r="E1135">
        <v>0</v>
      </c>
      <c r="F1135" t="s">
        <v>21</v>
      </c>
      <c r="G1135" t="s">
        <v>22</v>
      </c>
      <c r="H1135" t="s">
        <v>23</v>
      </c>
      <c r="I1135">
        <v>1</v>
      </c>
      <c r="J1135">
        <v>49</v>
      </c>
      <c r="K1135" t="s">
        <v>24</v>
      </c>
      <c r="L1135" t="s">
        <v>25</v>
      </c>
      <c r="M1135" s="13">
        <v>5512006</v>
      </c>
      <c r="N1135" s="13">
        <v>533728</v>
      </c>
      <c r="O1135">
        <v>458064</v>
      </c>
      <c r="P1135">
        <v>2092</v>
      </c>
      <c r="Q1135">
        <v>460156</v>
      </c>
      <c r="R1135">
        <v>30.339529290000002</v>
      </c>
      <c r="S1135">
        <v>39.11298034</v>
      </c>
      <c r="T1135" s="11">
        <v>1516688</v>
      </c>
    </row>
    <row r="1136" spans="1:20" x14ac:dyDescent="0.3">
      <c r="A1136" t="str">
        <f>VLOOKUP(B1136,Table14[#All],2,FALSE)</f>
        <v>EAST INDIA</v>
      </c>
      <c r="B1136" t="s">
        <v>309</v>
      </c>
      <c r="C1136" t="s">
        <v>1524</v>
      </c>
      <c r="D1136" t="s">
        <v>1527</v>
      </c>
      <c r="E1136">
        <v>0</v>
      </c>
      <c r="F1136" t="s">
        <v>31</v>
      </c>
      <c r="G1136" t="s">
        <v>32</v>
      </c>
      <c r="H1136" t="s">
        <v>23</v>
      </c>
      <c r="I1136">
        <v>0</v>
      </c>
      <c r="J1136">
        <v>43</v>
      </c>
      <c r="K1136" t="s">
        <v>24</v>
      </c>
      <c r="L1136" t="s">
        <v>29</v>
      </c>
      <c r="M1136" s="13">
        <v>7233000</v>
      </c>
      <c r="N1136" s="13">
        <v>744762</v>
      </c>
      <c r="O1136">
        <v>128542</v>
      </c>
      <c r="P1136">
        <v>174</v>
      </c>
      <c r="Q1136">
        <v>128716</v>
      </c>
      <c r="R1136">
        <v>8.4866498579999998</v>
      </c>
      <c r="S1136">
        <v>10.940781769999999</v>
      </c>
      <c r="T1136" s="11">
        <v>1516688</v>
      </c>
    </row>
    <row r="1137" spans="1:20" x14ac:dyDescent="0.3">
      <c r="A1137" t="str">
        <f>VLOOKUP(B1137,Table14[#All],2,FALSE)</f>
        <v>EAST INDIA</v>
      </c>
      <c r="B1137" t="s">
        <v>309</v>
      </c>
      <c r="C1137" t="s">
        <v>1524</v>
      </c>
      <c r="D1137" t="s">
        <v>33</v>
      </c>
      <c r="E1137">
        <v>0</v>
      </c>
      <c r="F1137" t="s">
        <v>33</v>
      </c>
      <c r="G1137" t="s">
        <v>2885</v>
      </c>
      <c r="H1137" t="s">
        <v>34</v>
      </c>
      <c r="K1137" t="s">
        <v>34</v>
      </c>
      <c r="L1137" t="s">
        <v>34</v>
      </c>
      <c r="M1137" s="13"/>
      <c r="N1137" s="13"/>
      <c r="O1137">
        <v>19204</v>
      </c>
      <c r="P1137">
        <v>3</v>
      </c>
      <c r="Q1137">
        <v>19207</v>
      </c>
      <c r="R1137">
        <v>1.2663777919999999</v>
      </c>
      <c r="S1137">
        <v>1.6325833270000001</v>
      </c>
      <c r="T1137" s="11">
        <v>1516688</v>
      </c>
    </row>
    <row r="1138" spans="1:20" x14ac:dyDescent="0.3">
      <c r="A1138" t="str">
        <f>VLOOKUP(B1138,Table14[#All],2,FALSE)</f>
        <v>NORTH INDIA</v>
      </c>
      <c r="B1138" t="s">
        <v>168</v>
      </c>
      <c r="C1138" t="s">
        <v>1528</v>
      </c>
      <c r="D1138" t="s">
        <v>1529</v>
      </c>
      <c r="E1138">
        <v>1</v>
      </c>
      <c r="F1138" t="s">
        <v>31</v>
      </c>
      <c r="G1138" t="s">
        <v>32</v>
      </c>
      <c r="H1138" t="s">
        <v>23</v>
      </c>
      <c r="I1138">
        <v>0</v>
      </c>
      <c r="J1138">
        <v>48</v>
      </c>
      <c r="K1138" t="s">
        <v>48</v>
      </c>
      <c r="L1138" t="s">
        <v>59</v>
      </c>
      <c r="M1138" s="13">
        <v>81393500</v>
      </c>
      <c r="N1138" s="13">
        <v>4655000</v>
      </c>
      <c r="O1138">
        <v>457990</v>
      </c>
      <c r="P1138">
        <v>1720</v>
      </c>
      <c r="Q1138">
        <v>459710</v>
      </c>
      <c r="R1138">
        <v>28.050904240000001</v>
      </c>
      <c r="S1138">
        <v>43.859180459999997</v>
      </c>
      <c r="T1138" s="11">
        <v>1638842</v>
      </c>
    </row>
    <row r="1139" spans="1:20" x14ac:dyDescent="0.3">
      <c r="A1139" t="str">
        <f>VLOOKUP(B1139,Table14[#All],2,FALSE)</f>
        <v>NORTH INDIA</v>
      </c>
      <c r="B1139" t="s">
        <v>168</v>
      </c>
      <c r="C1139" t="s">
        <v>1528</v>
      </c>
      <c r="D1139" t="s">
        <v>1530</v>
      </c>
      <c r="E1139">
        <v>0</v>
      </c>
      <c r="F1139" t="s">
        <v>191</v>
      </c>
      <c r="G1139" t="s">
        <v>192</v>
      </c>
      <c r="H1139" t="s">
        <v>44</v>
      </c>
      <c r="I1139">
        <v>1</v>
      </c>
      <c r="J1139">
        <v>65</v>
      </c>
      <c r="K1139" t="s">
        <v>48</v>
      </c>
      <c r="L1139" t="s">
        <v>79</v>
      </c>
      <c r="M1139" s="13">
        <v>139193710</v>
      </c>
      <c r="N1139" s="13">
        <v>5098845</v>
      </c>
      <c r="O1139">
        <v>317690</v>
      </c>
      <c r="P1139">
        <v>1447</v>
      </c>
      <c r="Q1139">
        <v>319137</v>
      </c>
      <c r="R1139">
        <v>19.473323239999999</v>
      </c>
      <c r="S1139">
        <v>30.447645850000001</v>
      </c>
      <c r="T1139" s="11">
        <v>1638842</v>
      </c>
    </row>
    <row r="1140" spans="1:20" x14ac:dyDescent="0.3">
      <c r="A1140" t="str">
        <f>VLOOKUP(B1140,Table14[#All],2,FALSE)</f>
        <v>NORTH INDIA</v>
      </c>
      <c r="B1140" t="s">
        <v>168</v>
      </c>
      <c r="C1140" t="s">
        <v>1528</v>
      </c>
      <c r="D1140" t="s">
        <v>1531</v>
      </c>
      <c r="E1140">
        <v>0</v>
      </c>
      <c r="F1140" t="s">
        <v>558</v>
      </c>
      <c r="G1140" t="s">
        <v>417</v>
      </c>
      <c r="H1140" t="s">
        <v>44</v>
      </c>
      <c r="I1140">
        <v>0</v>
      </c>
      <c r="J1140">
        <v>65</v>
      </c>
      <c r="K1140" t="s">
        <v>48</v>
      </c>
      <c r="L1140" t="s">
        <v>29</v>
      </c>
      <c r="M1140" s="13">
        <v>11310000</v>
      </c>
      <c r="N1140" s="13">
        <v>0</v>
      </c>
      <c r="O1140">
        <v>213550</v>
      </c>
      <c r="P1140">
        <v>939</v>
      </c>
      <c r="Q1140">
        <v>214489</v>
      </c>
      <c r="R1140">
        <v>13.087838850000001</v>
      </c>
      <c r="S1140">
        <v>20.463578689999999</v>
      </c>
      <c r="T1140" s="11">
        <v>1638842</v>
      </c>
    </row>
    <row r="1141" spans="1:20" x14ac:dyDescent="0.3">
      <c r="A1141" t="str">
        <f>VLOOKUP(B1141,Table14[#All],2,FALSE)</f>
        <v>NORTH INDIA</v>
      </c>
      <c r="B1141" t="s">
        <v>168</v>
      </c>
      <c r="C1141" t="s">
        <v>1528</v>
      </c>
      <c r="D1141" t="s">
        <v>1532</v>
      </c>
      <c r="E1141">
        <v>0</v>
      </c>
      <c r="F1141" t="s">
        <v>173</v>
      </c>
      <c r="G1141" t="s">
        <v>174</v>
      </c>
      <c r="H1141" t="s">
        <v>23</v>
      </c>
      <c r="I1141">
        <v>2</v>
      </c>
      <c r="J1141">
        <v>33</v>
      </c>
      <c r="K1141" t="s">
        <v>48</v>
      </c>
      <c r="L1141" t="s">
        <v>25</v>
      </c>
      <c r="M1141" s="13">
        <v>4411000</v>
      </c>
      <c r="N1141" s="13">
        <v>0</v>
      </c>
      <c r="O1141">
        <v>13155</v>
      </c>
      <c r="P1141">
        <v>501</v>
      </c>
      <c r="Q1141">
        <v>13656</v>
      </c>
      <c r="R1141">
        <v>0.83327129799999999</v>
      </c>
      <c r="S1141">
        <v>1.3028669559999999</v>
      </c>
      <c r="T1141" s="11">
        <v>1638842</v>
      </c>
    </row>
    <row r="1142" spans="1:20" x14ac:dyDescent="0.3">
      <c r="A1142" t="str">
        <f>VLOOKUP(B1142,Table14[#All],2,FALSE)</f>
        <v>EAST INDIA</v>
      </c>
      <c r="B1142" t="s">
        <v>257</v>
      </c>
      <c r="C1142" t="s">
        <v>1533</v>
      </c>
      <c r="D1142" t="s">
        <v>1534</v>
      </c>
      <c r="E1142">
        <v>1</v>
      </c>
      <c r="F1142" t="s">
        <v>1161</v>
      </c>
      <c r="G1142" t="s">
        <v>1162</v>
      </c>
      <c r="H1142" t="s">
        <v>23</v>
      </c>
      <c r="I1142">
        <v>1</v>
      </c>
      <c r="J1142">
        <v>52</v>
      </c>
      <c r="K1142" t="s">
        <v>48</v>
      </c>
      <c r="L1142" t="s">
        <v>52</v>
      </c>
      <c r="M1142" s="13">
        <v>109788313</v>
      </c>
      <c r="N1142" s="13">
        <v>0</v>
      </c>
      <c r="O1142">
        <v>509138</v>
      </c>
      <c r="P1142">
        <v>1055</v>
      </c>
      <c r="Q1142">
        <v>510193</v>
      </c>
      <c r="R1142">
        <v>30.43286604</v>
      </c>
      <c r="S1142">
        <v>52.737977960000002</v>
      </c>
      <c r="T1142" s="11">
        <v>1676454</v>
      </c>
    </row>
    <row r="1143" spans="1:20" x14ac:dyDescent="0.3">
      <c r="A1143" t="str">
        <f>VLOOKUP(B1143,Table14[#All],2,FALSE)</f>
        <v>EAST INDIA</v>
      </c>
      <c r="B1143" t="s">
        <v>257</v>
      </c>
      <c r="C1143" t="s">
        <v>1533</v>
      </c>
      <c r="D1143" t="s">
        <v>1535</v>
      </c>
      <c r="E1143">
        <v>0</v>
      </c>
      <c r="F1143" t="s">
        <v>1536</v>
      </c>
      <c r="G1143" t="s">
        <v>858</v>
      </c>
      <c r="H1143" t="s">
        <v>23</v>
      </c>
      <c r="I1143">
        <v>4</v>
      </c>
      <c r="J1143">
        <v>40</v>
      </c>
      <c r="K1143" t="s">
        <v>48</v>
      </c>
      <c r="L1143" t="s">
        <v>66</v>
      </c>
      <c r="M1143" s="13">
        <v>119699803</v>
      </c>
      <c r="N1143" s="13">
        <v>16547563</v>
      </c>
      <c r="O1143">
        <v>261409</v>
      </c>
      <c r="P1143">
        <v>214</v>
      </c>
      <c r="Q1143">
        <v>261623</v>
      </c>
      <c r="R1143">
        <v>15.605736869999999</v>
      </c>
      <c r="S1143">
        <v>27.043624680000001</v>
      </c>
      <c r="T1143" s="11">
        <v>1676454</v>
      </c>
    </row>
    <row r="1144" spans="1:20" x14ac:dyDescent="0.3">
      <c r="A1144" t="str">
        <f>VLOOKUP(B1144,Table14[#All],2,FALSE)</f>
        <v>EAST INDIA</v>
      </c>
      <c r="B1144" t="s">
        <v>257</v>
      </c>
      <c r="C1144" t="s">
        <v>1533</v>
      </c>
      <c r="D1144" t="s">
        <v>1537</v>
      </c>
      <c r="E1144">
        <v>0</v>
      </c>
      <c r="F1144" t="s">
        <v>155</v>
      </c>
      <c r="G1144" t="s">
        <v>389</v>
      </c>
      <c r="H1144" t="s">
        <v>23</v>
      </c>
      <c r="I1144">
        <v>0</v>
      </c>
      <c r="J1144">
        <v>31</v>
      </c>
      <c r="K1144" t="s">
        <v>48</v>
      </c>
      <c r="L1144" t="s">
        <v>52</v>
      </c>
      <c r="M1144" s="13">
        <v>321000</v>
      </c>
      <c r="N1144" s="13">
        <v>0</v>
      </c>
      <c r="O1144">
        <v>51847</v>
      </c>
      <c r="P1144">
        <v>0</v>
      </c>
      <c r="Q1144">
        <v>51847</v>
      </c>
      <c r="R1144">
        <v>3.0926586710000001</v>
      </c>
      <c r="S1144">
        <v>5.359356054</v>
      </c>
      <c r="T1144" s="11">
        <v>1676454</v>
      </c>
    </row>
    <row r="1145" spans="1:20" x14ac:dyDescent="0.3">
      <c r="A1145" t="str">
        <f>VLOOKUP(B1145,Table14[#All],2,FALSE)</f>
        <v>EAST INDIA</v>
      </c>
      <c r="B1145" t="s">
        <v>257</v>
      </c>
      <c r="C1145" t="s">
        <v>1533</v>
      </c>
      <c r="D1145" t="s">
        <v>1538</v>
      </c>
      <c r="E1145">
        <v>0</v>
      </c>
      <c r="F1145" t="s">
        <v>155</v>
      </c>
      <c r="G1145" t="s">
        <v>335</v>
      </c>
      <c r="H1145" t="s">
        <v>23</v>
      </c>
      <c r="I1145">
        <v>0</v>
      </c>
      <c r="J1145">
        <v>27</v>
      </c>
      <c r="K1145" t="s">
        <v>48</v>
      </c>
      <c r="L1145" t="s">
        <v>61</v>
      </c>
      <c r="M1145" s="13">
        <v>603000</v>
      </c>
      <c r="N1145" s="13">
        <v>0</v>
      </c>
      <c r="O1145">
        <v>20445</v>
      </c>
      <c r="P1145">
        <v>4</v>
      </c>
      <c r="Q1145">
        <v>20449</v>
      </c>
      <c r="R1145">
        <v>1.219776982</v>
      </c>
      <c r="S1145">
        <v>2.1137861779999998</v>
      </c>
      <c r="T1145" s="11">
        <v>1676454</v>
      </c>
    </row>
    <row r="1146" spans="1:20" x14ac:dyDescent="0.3">
      <c r="A1146" t="str">
        <f>VLOOKUP(B1146,Table14[#All],2,FALSE)</f>
        <v>EAST INDIA</v>
      </c>
      <c r="B1146" t="s">
        <v>257</v>
      </c>
      <c r="C1146" t="s">
        <v>1533</v>
      </c>
      <c r="D1146" t="s">
        <v>1539</v>
      </c>
      <c r="E1146">
        <v>0</v>
      </c>
      <c r="F1146" t="s">
        <v>307</v>
      </c>
      <c r="G1146" t="s">
        <v>308</v>
      </c>
      <c r="H1146" t="s">
        <v>23</v>
      </c>
      <c r="I1146">
        <v>0</v>
      </c>
      <c r="J1146">
        <v>35</v>
      </c>
      <c r="K1146" t="s">
        <v>38</v>
      </c>
      <c r="L1146" t="s">
        <v>25</v>
      </c>
      <c r="M1146" s="13">
        <v>566260</v>
      </c>
      <c r="N1146" s="13">
        <v>50000</v>
      </c>
      <c r="O1146">
        <v>16686</v>
      </c>
      <c r="P1146">
        <v>6</v>
      </c>
      <c r="Q1146">
        <v>16692</v>
      </c>
      <c r="R1146">
        <v>0.99567300999999997</v>
      </c>
      <c r="S1146">
        <v>1.72543004</v>
      </c>
      <c r="T1146" s="11">
        <v>1676454</v>
      </c>
    </row>
    <row r="1147" spans="1:20" x14ac:dyDescent="0.3">
      <c r="A1147" t="str">
        <f>VLOOKUP(B1147,Table14[#All],2,FALSE)</f>
        <v>EAST INDIA</v>
      </c>
      <c r="B1147" t="s">
        <v>257</v>
      </c>
      <c r="C1147" t="s">
        <v>1533</v>
      </c>
      <c r="D1147" t="s">
        <v>1540</v>
      </c>
      <c r="E1147">
        <v>0</v>
      </c>
      <c r="F1147" t="s">
        <v>155</v>
      </c>
      <c r="G1147" t="s">
        <v>407</v>
      </c>
      <c r="H1147" t="s">
        <v>23</v>
      </c>
      <c r="I1147">
        <v>4</v>
      </c>
      <c r="J1147">
        <v>44</v>
      </c>
      <c r="K1147" t="s">
        <v>48</v>
      </c>
      <c r="L1147" t="s">
        <v>52</v>
      </c>
      <c r="M1147" s="13">
        <v>7051000</v>
      </c>
      <c r="N1147" s="13">
        <v>0</v>
      </c>
      <c r="O1147">
        <v>16073</v>
      </c>
      <c r="P1147">
        <v>24</v>
      </c>
      <c r="Q1147">
        <v>16097</v>
      </c>
      <c r="R1147">
        <v>0.96018143099999997</v>
      </c>
      <c r="S1147">
        <v>1.6639256739999999</v>
      </c>
      <c r="T1147" s="11">
        <v>1676454</v>
      </c>
    </row>
    <row r="1148" spans="1:20" x14ac:dyDescent="0.3">
      <c r="A1148" t="str">
        <f>VLOOKUP(B1148,Table14[#All],2,FALSE)</f>
        <v>EAST INDIA</v>
      </c>
      <c r="B1148" t="s">
        <v>257</v>
      </c>
      <c r="C1148" t="s">
        <v>1533</v>
      </c>
      <c r="D1148" t="s">
        <v>1541</v>
      </c>
      <c r="E1148">
        <v>0</v>
      </c>
      <c r="F1148" t="s">
        <v>1542</v>
      </c>
      <c r="G1148" t="s">
        <v>1543</v>
      </c>
      <c r="H1148" t="s">
        <v>23</v>
      </c>
      <c r="I1148">
        <v>0</v>
      </c>
      <c r="J1148">
        <v>38</v>
      </c>
      <c r="K1148" t="s">
        <v>48</v>
      </c>
      <c r="L1148" t="s">
        <v>66</v>
      </c>
      <c r="M1148" s="13">
        <v>1519500</v>
      </c>
      <c r="N1148" s="13">
        <v>0</v>
      </c>
      <c r="O1148">
        <v>10744</v>
      </c>
      <c r="P1148">
        <v>3</v>
      </c>
      <c r="Q1148">
        <v>10747</v>
      </c>
      <c r="R1148">
        <v>0.64105546599999996</v>
      </c>
      <c r="S1148">
        <v>1.1109032249999999</v>
      </c>
      <c r="T1148" s="11">
        <v>1676454</v>
      </c>
    </row>
    <row r="1149" spans="1:20" x14ac:dyDescent="0.3">
      <c r="A1149" t="str">
        <f>VLOOKUP(B1149,Table14[#All],2,FALSE)</f>
        <v>CENTRAL INDIA</v>
      </c>
      <c r="B1149" t="s">
        <v>383</v>
      </c>
      <c r="C1149" t="s">
        <v>1544</v>
      </c>
      <c r="D1149" t="s">
        <v>1545</v>
      </c>
      <c r="E1149">
        <v>1</v>
      </c>
      <c r="F1149" t="s">
        <v>21</v>
      </c>
      <c r="G1149" t="s">
        <v>22</v>
      </c>
      <c r="H1149" t="s">
        <v>23</v>
      </c>
      <c r="I1149">
        <v>0</v>
      </c>
      <c r="J1149">
        <v>49</v>
      </c>
      <c r="K1149" t="s">
        <v>48</v>
      </c>
      <c r="L1149" t="s">
        <v>29</v>
      </c>
      <c r="M1149" s="13">
        <v>10589334</v>
      </c>
      <c r="N1149" s="13">
        <v>2507176</v>
      </c>
      <c r="O1149">
        <v>810410</v>
      </c>
      <c r="P1149">
        <v>725</v>
      </c>
      <c r="Q1149">
        <v>811135</v>
      </c>
      <c r="R1149">
        <v>44.03328819</v>
      </c>
      <c r="S1149">
        <v>64.461947559999999</v>
      </c>
      <c r="T1149" s="11">
        <v>1842095</v>
      </c>
    </row>
    <row r="1150" spans="1:20" x14ac:dyDescent="0.3">
      <c r="A1150" t="str">
        <f>VLOOKUP(B1150,Table14[#All],2,FALSE)</f>
        <v>CENTRAL INDIA</v>
      </c>
      <c r="B1150" t="s">
        <v>383</v>
      </c>
      <c r="C1150" t="s">
        <v>1544</v>
      </c>
      <c r="D1150" t="s">
        <v>1546</v>
      </c>
      <c r="E1150">
        <v>0</v>
      </c>
      <c r="F1150" t="s">
        <v>31</v>
      </c>
      <c r="G1150" t="s">
        <v>32</v>
      </c>
      <c r="H1150" t="s">
        <v>44</v>
      </c>
      <c r="I1150">
        <v>0</v>
      </c>
      <c r="J1150">
        <v>39</v>
      </c>
      <c r="K1150" t="s">
        <v>48</v>
      </c>
      <c r="L1150" t="s">
        <v>52</v>
      </c>
      <c r="M1150" s="13">
        <v>73695721</v>
      </c>
      <c r="N1150" s="13">
        <v>2160104</v>
      </c>
      <c r="O1150">
        <v>318526</v>
      </c>
      <c r="P1150">
        <v>227</v>
      </c>
      <c r="Q1150">
        <v>318753</v>
      </c>
      <c r="R1150">
        <v>17.303830690000002</v>
      </c>
      <c r="S1150">
        <v>25.331713180000001</v>
      </c>
      <c r="T1150" s="11">
        <v>1842095</v>
      </c>
    </row>
    <row r="1151" spans="1:20" x14ac:dyDescent="0.3">
      <c r="A1151" t="str">
        <f>VLOOKUP(B1151,Table14[#All],2,FALSE)</f>
        <v>CENTRAL INDIA</v>
      </c>
      <c r="B1151" t="s">
        <v>383</v>
      </c>
      <c r="C1151" t="s">
        <v>1544</v>
      </c>
      <c r="D1151" t="s">
        <v>1547</v>
      </c>
      <c r="E1151">
        <v>0</v>
      </c>
      <c r="F1151" t="s">
        <v>113</v>
      </c>
      <c r="G1151" t="s">
        <v>114</v>
      </c>
      <c r="H1151" t="s">
        <v>23</v>
      </c>
      <c r="I1151">
        <v>8</v>
      </c>
      <c r="J1151">
        <v>39</v>
      </c>
      <c r="K1151" t="s">
        <v>48</v>
      </c>
      <c r="L1151" t="s">
        <v>25</v>
      </c>
      <c r="M1151" s="13">
        <v>39687180</v>
      </c>
      <c r="N1151" s="13">
        <v>4212532</v>
      </c>
      <c r="O1151">
        <v>40029</v>
      </c>
      <c r="P1151">
        <v>48</v>
      </c>
      <c r="Q1151">
        <v>40077</v>
      </c>
      <c r="R1151">
        <v>2.1756206929999999</v>
      </c>
      <c r="S1151">
        <v>3.1849710249999998</v>
      </c>
      <c r="T1151" s="11">
        <v>1842095</v>
      </c>
    </row>
    <row r="1152" spans="1:20" x14ac:dyDescent="0.3">
      <c r="A1152" t="str">
        <f>VLOOKUP(B1152,Table14[#All],2,FALSE)</f>
        <v>SOUTH INDIA</v>
      </c>
      <c r="B1152" t="s">
        <v>18</v>
      </c>
      <c r="C1152" t="s">
        <v>1548</v>
      </c>
      <c r="D1152" t="s">
        <v>1549</v>
      </c>
      <c r="E1152">
        <v>1</v>
      </c>
      <c r="F1152" t="s">
        <v>27</v>
      </c>
      <c r="G1152" t="s">
        <v>28</v>
      </c>
      <c r="H1152" t="s">
        <v>23</v>
      </c>
      <c r="I1152">
        <v>5</v>
      </c>
      <c r="J1152">
        <v>62</v>
      </c>
      <c r="K1152" t="s">
        <v>48</v>
      </c>
      <c r="L1152" t="s">
        <v>25</v>
      </c>
      <c r="M1152" s="13">
        <v>1074671341</v>
      </c>
      <c r="N1152" s="13">
        <v>80721594</v>
      </c>
      <c r="O1152">
        <v>566621</v>
      </c>
      <c r="P1152">
        <v>838</v>
      </c>
      <c r="Q1152">
        <v>567459</v>
      </c>
      <c r="R1152">
        <v>37.485508410000001</v>
      </c>
      <c r="S1152">
        <v>49.783743100000002</v>
      </c>
      <c r="T1152" s="11">
        <v>1513809</v>
      </c>
    </row>
    <row r="1153" spans="1:20" x14ac:dyDescent="0.3">
      <c r="A1153" t="str">
        <f>VLOOKUP(B1153,Table14[#All],2,FALSE)</f>
        <v>SOUTH INDIA</v>
      </c>
      <c r="B1153" t="s">
        <v>18</v>
      </c>
      <c r="C1153" t="s">
        <v>1548</v>
      </c>
      <c r="D1153" t="s">
        <v>1550</v>
      </c>
      <c r="E1153">
        <v>0</v>
      </c>
      <c r="F1153" t="s">
        <v>31</v>
      </c>
      <c r="G1153" t="s">
        <v>32</v>
      </c>
      <c r="H1153" t="s">
        <v>44</v>
      </c>
      <c r="I1153">
        <v>1</v>
      </c>
      <c r="J1153">
        <v>64</v>
      </c>
      <c r="K1153" t="s">
        <v>48</v>
      </c>
      <c r="L1153" t="s">
        <v>29</v>
      </c>
      <c r="M1153" s="13">
        <v>1131285724</v>
      </c>
      <c r="N1153" s="13">
        <v>116191184</v>
      </c>
      <c r="O1153">
        <v>399008</v>
      </c>
      <c r="P1153">
        <v>389</v>
      </c>
      <c r="Q1153">
        <v>399397</v>
      </c>
      <c r="R1153">
        <v>26.383579430000001</v>
      </c>
      <c r="S1153">
        <v>35.039496489999998</v>
      </c>
      <c r="T1153" s="11">
        <v>1513809</v>
      </c>
    </row>
    <row r="1154" spans="1:20" x14ac:dyDescent="0.3">
      <c r="A1154" t="str">
        <f>VLOOKUP(B1154,Table14[#All],2,FALSE)</f>
        <v>SOUTH INDIA</v>
      </c>
      <c r="B1154" t="s">
        <v>18</v>
      </c>
      <c r="C1154" t="s">
        <v>1548</v>
      </c>
      <c r="D1154" t="s">
        <v>1551</v>
      </c>
      <c r="E1154">
        <v>0</v>
      </c>
      <c r="F1154" t="s">
        <v>87</v>
      </c>
      <c r="G1154" t="s">
        <v>88</v>
      </c>
      <c r="H1154" t="s">
        <v>23</v>
      </c>
      <c r="I1154">
        <v>0</v>
      </c>
      <c r="J1154">
        <v>54</v>
      </c>
      <c r="K1154" t="s">
        <v>38</v>
      </c>
      <c r="L1154" t="s">
        <v>52</v>
      </c>
      <c r="M1154" s="13">
        <v>9611087</v>
      </c>
      <c r="N1154" s="13">
        <v>3185000</v>
      </c>
      <c r="O1154">
        <v>57065</v>
      </c>
      <c r="P1154">
        <v>37</v>
      </c>
      <c r="Q1154">
        <v>57102</v>
      </c>
      <c r="R1154">
        <v>3.7720742839999999</v>
      </c>
      <c r="S1154">
        <v>5.0096153169999997</v>
      </c>
      <c r="T1154" s="11">
        <v>1513809</v>
      </c>
    </row>
    <row r="1155" spans="1:20" x14ac:dyDescent="0.3">
      <c r="A1155" t="str">
        <f>VLOOKUP(B1155,Table14[#All],2,FALSE)</f>
        <v>SOUTH INDIA</v>
      </c>
      <c r="B1155" t="s">
        <v>18</v>
      </c>
      <c r="C1155" t="s">
        <v>1548</v>
      </c>
      <c r="D1155" t="s">
        <v>1552</v>
      </c>
      <c r="E1155">
        <v>0</v>
      </c>
      <c r="F1155" t="s">
        <v>21</v>
      </c>
      <c r="G1155" t="s">
        <v>22</v>
      </c>
      <c r="H1155" t="s">
        <v>23</v>
      </c>
      <c r="I1155">
        <v>0</v>
      </c>
      <c r="J1155">
        <v>47</v>
      </c>
      <c r="K1155" t="s">
        <v>48</v>
      </c>
      <c r="L1155" t="s">
        <v>59</v>
      </c>
      <c r="M1155" s="13">
        <v>26300049</v>
      </c>
      <c r="N1155" s="13">
        <v>4686270</v>
      </c>
      <c r="O1155">
        <v>20401</v>
      </c>
      <c r="P1155">
        <v>87</v>
      </c>
      <c r="Q1155">
        <v>20488</v>
      </c>
      <c r="R1155">
        <v>1.3534071999999999</v>
      </c>
      <c r="S1155">
        <v>1.79743264</v>
      </c>
      <c r="T1155" s="11">
        <v>1513809</v>
      </c>
    </row>
    <row r="1156" spans="1:20" x14ac:dyDescent="0.3">
      <c r="A1156" t="str">
        <f>VLOOKUP(B1156,Table14[#All],2,FALSE)</f>
        <v>SOUTH INDIA</v>
      </c>
      <c r="B1156" t="s">
        <v>18</v>
      </c>
      <c r="C1156" t="s">
        <v>1548</v>
      </c>
      <c r="D1156" t="s">
        <v>1553</v>
      </c>
      <c r="E1156">
        <v>0</v>
      </c>
      <c r="F1156" t="s">
        <v>134</v>
      </c>
      <c r="G1156" t="s">
        <v>135</v>
      </c>
      <c r="H1156" t="s">
        <v>23</v>
      </c>
      <c r="I1156">
        <v>0</v>
      </c>
      <c r="J1156">
        <v>46</v>
      </c>
      <c r="K1156" t="s">
        <v>48</v>
      </c>
      <c r="L1156" t="s">
        <v>29</v>
      </c>
      <c r="M1156" s="13">
        <v>2201365</v>
      </c>
      <c r="N1156" s="13">
        <v>590000</v>
      </c>
      <c r="O1156">
        <v>19304</v>
      </c>
      <c r="P1156">
        <v>11</v>
      </c>
      <c r="Q1156">
        <v>19315</v>
      </c>
      <c r="R1156">
        <v>1.2759205419999999</v>
      </c>
      <c r="S1156">
        <v>1.6945241820000001</v>
      </c>
      <c r="T1156" s="11">
        <v>1513809</v>
      </c>
    </row>
    <row r="1157" spans="1:20" x14ac:dyDescent="0.3">
      <c r="A1157" t="str">
        <f>VLOOKUP(B1157,Table14[#All],2,FALSE)</f>
        <v>SOUTH INDIA</v>
      </c>
      <c r="B1157" t="s">
        <v>18</v>
      </c>
      <c r="C1157" t="s">
        <v>1548</v>
      </c>
      <c r="D1157" t="s">
        <v>33</v>
      </c>
      <c r="E1157">
        <v>0</v>
      </c>
      <c r="F1157" t="s">
        <v>33</v>
      </c>
      <c r="G1157" t="s">
        <v>2885</v>
      </c>
      <c r="H1157" t="s">
        <v>34</v>
      </c>
      <c r="K1157" t="s">
        <v>34</v>
      </c>
      <c r="L1157" t="s">
        <v>34</v>
      </c>
      <c r="M1157" s="13"/>
      <c r="N1157" s="13"/>
      <c r="O1157">
        <v>15802</v>
      </c>
      <c r="P1157">
        <v>30</v>
      </c>
      <c r="Q1157">
        <v>15832</v>
      </c>
      <c r="R1157">
        <v>1.045838676</v>
      </c>
      <c r="S1157">
        <v>1.388957124</v>
      </c>
      <c r="T1157" s="11">
        <v>1513809</v>
      </c>
    </row>
    <row r="1158" spans="1:20" x14ac:dyDescent="0.3">
      <c r="A1158" t="str">
        <f>VLOOKUP(B1158,Table14[#All],2,FALSE)</f>
        <v>SOUTH INDIA</v>
      </c>
      <c r="B1158" t="s">
        <v>18</v>
      </c>
      <c r="C1158" t="s">
        <v>1548</v>
      </c>
      <c r="D1158" t="s">
        <v>1554</v>
      </c>
      <c r="E1158">
        <v>0</v>
      </c>
      <c r="F1158" t="s">
        <v>155</v>
      </c>
      <c r="G1158" t="s">
        <v>55</v>
      </c>
      <c r="H1158" t="s">
        <v>23</v>
      </c>
      <c r="I1158">
        <v>0</v>
      </c>
      <c r="J1158">
        <v>61</v>
      </c>
      <c r="K1158" t="s">
        <v>48</v>
      </c>
      <c r="L1158" t="s">
        <v>314</v>
      </c>
      <c r="M1158" s="13">
        <v>3968500</v>
      </c>
      <c r="N1158" s="13">
        <v>45000</v>
      </c>
      <c r="O1158">
        <v>11517</v>
      </c>
      <c r="P1158">
        <v>3</v>
      </c>
      <c r="Q1158">
        <v>11520</v>
      </c>
      <c r="R1158">
        <v>0.76099428700000005</v>
      </c>
      <c r="S1158">
        <v>1.0106610709999999</v>
      </c>
      <c r="T1158" s="11">
        <v>1513809</v>
      </c>
    </row>
    <row r="1159" spans="1:20" x14ac:dyDescent="0.3">
      <c r="A1159" t="str">
        <f>VLOOKUP(B1159,Table14[#All],2,FALSE)</f>
        <v>CENTRAL INDIA</v>
      </c>
      <c r="B1159" t="s">
        <v>383</v>
      </c>
      <c r="C1159" t="s">
        <v>1555</v>
      </c>
      <c r="D1159" t="s">
        <v>1556</v>
      </c>
      <c r="E1159">
        <v>1</v>
      </c>
      <c r="F1159" t="s">
        <v>21</v>
      </c>
      <c r="G1159" t="s">
        <v>22</v>
      </c>
      <c r="H1159" t="s">
        <v>23</v>
      </c>
      <c r="I1159">
        <v>0</v>
      </c>
      <c r="J1159">
        <v>66</v>
      </c>
      <c r="K1159" t="s">
        <v>48</v>
      </c>
      <c r="L1159" t="s">
        <v>29</v>
      </c>
      <c r="M1159" s="13">
        <v>19076515</v>
      </c>
      <c r="N1159" s="13">
        <v>4819099</v>
      </c>
      <c r="O1159">
        <v>837969</v>
      </c>
      <c r="P1159">
        <v>940</v>
      </c>
      <c r="Q1159">
        <v>838909</v>
      </c>
      <c r="R1159">
        <v>43.943678939999998</v>
      </c>
      <c r="S1159">
        <v>57.140317510000003</v>
      </c>
      <c r="T1159" s="11">
        <v>1909055</v>
      </c>
    </row>
    <row r="1160" spans="1:20" x14ac:dyDescent="0.3">
      <c r="A1160" t="str">
        <f>VLOOKUP(B1160,Table14[#All],2,FALSE)</f>
        <v>CENTRAL INDIA</v>
      </c>
      <c r="B1160" t="s">
        <v>383</v>
      </c>
      <c r="C1160" t="s">
        <v>1555</v>
      </c>
      <c r="D1160" t="s">
        <v>1557</v>
      </c>
      <c r="E1160">
        <v>0</v>
      </c>
      <c r="F1160" t="s">
        <v>31</v>
      </c>
      <c r="G1160" t="s">
        <v>32</v>
      </c>
      <c r="H1160" t="s">
        <v>23</v>
      </c>
      <c r="I1160">
        <v>0</v>
      </c>
      <c r="J1160">
        <v>45</v>
      </c>
      <c r="K1160" t="s">
        <v>48</v>
      </c>
      <c r="L1160" t="s">
        <v>52</v>
      </c>
      <c r="M1160" s="13">
        <v>389536712</v>
      </c>
      <c r="N1160" s="13">
        <v>196853975</v>
      </c>
      <c r="O1160">
        <v>564761</v>
      </c>
      <c r="P1160">
        <v>805</v>
      </c>
      <c r="Q1160">
        <v>565566</v>
      </c>
      <c r="R1160">
        <v>29.62544295</v>
      </c>
      <c r="S1160">
        <v>38.522200640000001</v>
      </c>
      <c r="T1160" s="11">
        <v>1909055</v>
      </c>
    </row>
    <row r="1161" spans="1:20" x14ac:dyDescent="0.3">
      <c r="A1161" t="str">
        <f>VLOOKUP(B1161,Table14[#All],2,FALSE)</f>
        <v>CENTRAL INDIA</v>
      </c>
      <c r="B1161" t="s">
        <v>383</v>
      </c>
      <c r="C1161" t="s">
        <v>1555</v>
      </c>
      <c r="D1161" t="s">
        <v>33</v>
      </c>
      <c r="E1161">
        <v>0</v>
      </c>
      <c r="F1161" t="s">
        <v>33</v>
      </c>
      <c r="G1161" t="s">
        <v>2885</v>
      </c>
      <c r="H1161" t="s">
        <v>34</v>
      </c>
      <c r="K1161" t="s">
        <v>34</v>
      </c>
      <c r="L1161" t="s">
        <v>34</v>
      </c>
      <c r="M1161" s="13"/>
      <c r="N1161" s="13"/>
      <c r="O1161">
        <v>15993</v>
      </c>
      <c r="P1161">
        <v>12</v>
      </c>
      <c r="Q1161">
        <v>16005</v>
      </c>
      <c r="R1161">
        <v>0.83837291199999997</v>
      </c>
      <c r="S1161">
        <v>1.0901430089999999</v>
      </c>
      <c r="T1161" s="11">
        <v>1909055</v>
      </c>
    </row>
    <row r="1162" spans="1:20" x14ac:dyDescent="0.3">
      <c r="A1162" t="str">
        <f>VLOOKUP(B1162,Table14[#All],2,FALSE)</f>
        <v>CENTRAL INDIA</v>
      </c>
      <c r="B1162" t="s">
        <v>383</v>
      </c>
      <c r="C1162" t="s">
        <v>1555</v>
      </c>
      <c r="D1162" t="s">
        <v>1558</v>
      </c>
      <c r="E1162">
        <v>0</v>
      </c>
      <c r="F1162" t="s">
        <v>41</v>
      </c>
      <c r="G1162" t="s">
        <v>42</v>
      </c>
      <c r="H1162" t="s">
        <v>23</v>
      </c>
      <c r="I1162">
        <v>0</v>
      </c>
      <c r="J1162">
        <v>60</v>
      </c>
      <c r="K1162" t="s">
        <v>24</v>
      </c>
      <c r="L1162" t="s">
        <v>61</v>
      </c>
      <c r="M1162" s="13">
        <v>2656005</v>
      </c>
      <c r="N1162" s="13">
        <v>0</v>
      </c>
      <c r="O1162">
        <v>14852</v>
      </c>
      <c r="P1162">
        <v>36</v>
      </c>
      <c r="Q1162">
        <v>14888</v>
      </c>
      <c r="R1162">
        <v>0.77986228800000001</v>
      </c>
      <c r="S1162">
        <v>1.014061176</v>
      </c>
      <c r="T1162" s="11">
        <v>1909055</v>
      </c>
    </row>
    <row r="1163" spans="1:20" x14ac:dyDescent="0.3">
      <c r="A1163" t="str">
        <f>VLOOKUP(B1163,Table14[#All],2,FALSE)</f>
        <v>CENTRAL INDIA</v>
      </c>
      <c r="B1163" t="s">
        <v>383</v>
      </c>
      <c r="C1163" t="s">
        <v>1559</v>
      </c>
      <c r="D1163" t="s">
        <v>1560</v>
      </c>
      <c r="E1163">
        <v>1</v>
      </c>
      <c r="F1163" t="s">
        <v>21</v>
      </c>
      <c r="G1163" t="s">
        <v>22</v>
      </c>
      <c r="H1163" t="s">
        <v>23</v>
      </c>
      <c r="I1163">
        <v>0</v>
      </c>
      <c r="J1163">
        <v>43</v>
      </c>
      <c r="K1163" t="s">
        <v>24</v>
      </c>
      <c r="L1163" t="s">
        <v>79</v>
      </c>
      <c r="M1163" s="13">
        <v>67303990</v>
      </c>
      <c r="N1163" s="13">
        <v>1885020</v>
      </c>
      <c r="O1163">
        <v>772221</v>
      </c>
      <c r="P1163">
        <v>1329</v>
      </c>
      <c r="Q1163">
        <v>773550</v>
      </c>
      <c r="R1163">
        <v>42.169446440000002</v>
      </c>
      <c r="S1163">
        <v>54.170092199999999</v>
      </c>
      <c r="T1163" s="11">
        <v>1834385</v>
      </c>
    </row>
    <row r="1164" spans="1:20" x14ac:dyDescent="0.3">
      <c r="A1164" t="str">
        <f>VLOOKUP(B1164,Table14[#All],2,FALSE)</f>
        <v>CENTRAL INDIA</v>
      </c>
      <c r="B1164" t="s">
        <v>383</v>
      </c>
      <c r="C1164" t="s">
        <v>1559</v>
      </c>
      <c r="D1164" t="s">
        <v>1561</v>
      </c>
      <c r="E1164">
        <v>0</v>
      </c>
      <c r="F1164" t="s">
        <v>31</v>
      </c>
      <c r="G1164" t="s">
        <v>32</v>
      </c>
      <c r="H1164" t="s">
        <v>23</v>
      </c>
      <c r="I1164">
        <v>0</v>
      </c>
      <c r="J1164">
        <v>55</v>
      </c>
      <c r="K1164" t="s">
        <v>24</v>
      </c>
      <c r="L1164" t="s">
        <v>29</v>
      </c>
      <c r="M1164" s="13">
        <v>19556340</v>
      </c>
      <c r="N1164" s="13">
        <v>0</v>
      </c>
      <c r="O1164">
        <v>570106</v>
      </c>
      <c r="P1164">
        <v>934</v>
      </c>
      <c r="Q1164">
        <v>571040</v>
      </c>
      <c r="R1164">
        <v>31.129779190000001</v>
      </c>
      <c r="S1164">
        <v>39.988739510000002</v>
      </c>
      <c r="T1164" s="11">
        <v>1834385</v>
      </c>
    </row>
    <row r="1165" spans="1:20" x14ac:dyDescent="0.3">
      <c r="A1165" t="str">
        <f>VLOOKUP(B1165,Table14[#All],2,FALSE)</f>
        <v>CENTRAL INDIA</v>
      </c>
      <c r="B1165" t="s">
        <v>383</v>
      </c>
      <c r="C1165" t="s">
        <v>1559</v>
      </c>
      <c r="D1165" t="s">
        <v>1562</v>
      </c>
      <c r="E1165">
        <v>0</v>
      </c>
      <c r="F1165" t="s">
        <v>87</v>
      </c>
      <c r="G1165" t="s">
        <v>2924</v>
      </c>
      <c r="H1165" t="s">
        <v>44</v>
      </c>
      <c r="I1165">
        <v>0</v>
      </c>
      <c r="J1165">
        <v>39</v>
      </c>
      <c r="K1165" t="s">
        <v>24</v>
      </c>
      <c r="L1165" t="s">
        <v>66</v>
      </c>
      <c r="M1165" s="13">
        <v>4430200</v>
      </c>
      <c r="N1165" s="13">
        <v>0</v>
      </c>
      <c r="O1165">
        <v>20669</v>
      </c>
      <c r="P1165">
        <v>4</v>
      </c>
      <c r="Q1165">
        <v>20673</v>
      </c>
      <c r="R1165">
        <v>1.1269717100000001</v>
      </c>
      <c r="S1165">
        <v>1.4476870479999999</v>
      </c>
      <c r="T1165" s="11">
        <v>1834385</v>
      </c>
    </row>
    <row r="1166" spans="1:20" x14ac:dyDescent="0.3">
      <c r="A1166" t="str">
        <f>VLOOKUP(B1166,Table14[#All],2,FALSE)</f>
        <v>CENTRAL INDIA</v>
      </c>
      <c r="B1166" t="s">
        <v>383</v>
      </c>
      <c r="C1166" t="s">
        <v>1559</v>
      </c>
      <c r="D1166" t="s">
        <v>1563</v>
      </c>
      <c r="E1166">
        <v>0</v>
      </c>
      <c r="F1166" t="s">
        <v>41</v>
      </c>
      <c r="G1166" t="s">
        <v>42</v>
      </c>
      <c r="H1166" t="s">
        <v>23</v>
      </c>
      <c r="I1166">
        <v>0</v>
      </c>
      <c r="J1166">
        <v>33</v>
      </c>
      <c r="K1166" t="s">
        <v>24</v>
      </c>
      <c r="L1166" t="s">
        <v>25</v>
      </c>
      <c r="M1166" s="13">
        <v>286000</v>
      </c>
      <c r="N1166" s="13">
        <v>22000</v>
      </c>
      <c r="O1166">
        <v>18554</v>
      </c>
      <c r="P1166">
        <v>19</v>
      </c>
      <c r="Q1166">
        <v>18573</v>
      </c>
      <c r="R1166">
        <v>1.012491925</v>
      </c>
      <c r="S1166">
        <v>1.3006284299999999</v>
      </c>
      <c r="T1166" s="11">
        <v>1834385</v>
      </c>
    </row>
    <row r="1167" spans="1:20" x14ac:dyDescent="0.3">
      <c r="A1167" t="str">
        <f>VLOOKUP(B1167,Table14[#All],2,FALSE)</f>
        <v>CENTRAL INDIA</v>
      </c>
      <c r="B1167" t="s">
        <v>383</v>
      </c>
      <c r="C1167" t="s">
        <v>1559</v>
      </c>
      <c r="D1167" t="s">
        <v>33</v>
      </c>
      <c r="E1167">
        <v>0</v>
      </c>
      <c r="F1167" t="s">
        <v>33</v>
      </c>
      <c r="G1167" t="s">
        <v>2885</v>
      </c>
      <c r="H1167" t="s">
        <v>34</v>
      </c>
      <c r="K1167" t="s">
        <v>34</v>
      </c>
      <c r="L1167" t="s">
        <v>34</v>
      </c>
      <c r="M1167" s="13"/>
      <c r="N1167" s="13"/>
      <c r="O1167">
        <v>18408</v>
      </c>
      <c r="P1167">
        <v>15</v>
      </c>
      <c r="Q1167">
        <v>18423</v>
      </c>
      <c r="R1167">
        <v>1.004314798</v>
      </c>
      <c r="S1167">
        <v>1.290124244</v>
      </c>
      <c r="T1167" s="11">
        <v>1834385</v>
      </c>
    </row>
    <row r="1168" spans="1:20" x14ac:dyDescent="0.3">
      <c r="A1168" t="str">
        <f>VLOOKUP(B1168,Table14[#All],2,FALSE)</f>
        <v>WEST INDIA</v>
      </c>
      <c r="B1168" t="s">
        <v>56</v>
      </c>
      <c r="C1168" t="s">
        <v>1564</v>
      </c>
      <c r="D1168" t="s">
        <v>1565</v>
      </c>
      <c r="E1168">
        <v>1</v>
      </c>
      <c r="F1168" t="s">
        <v>21</v>
      </c>
      <c r="G1168" t="s">
        <v>22</v>
      </c>
      <c r="H1168" t="s">
        <v>23</v>
      </c>
      <c r="I1168">
        <v>0</v>
      </c>
      <c r="J1168">
        <v>54</v>
      </c>
      <c r="K1168" t="s">
        <v>48</v>
      </c>
      <c r="L1168" t="s">
        <v>59</v>
      </c>
      <c r="M1168" s="13">
        <v>13023202</v>
      </c>
      <c r="N1168" s="13">
        <v>995240</v>
      </c>
      <c r="O1168">
        <v>711757</v>
      </c>
      <c r="P1168">
        <v>2815</v>
      </c>
      <c r="Q1168">
        <v>714572</v>
      </c>
      <c r="R1168">
        <v>39.609806499999998</v>
      </c>
      <c r="S1168">
        <v>64.891892549999994</v>
      </c>
      <c r="T1168" s="11">
        <v>1804028</v>
      </c>
    </row>
    <row r="1169" spans="1:20" x14ac:dyDescent="0.3">
      <c r="A1169" t="str">
        <f>VLOOKUP(B1169,Table14[#All],2,FALSE)</f>
        <v>WEST INDIA</v>
      </c>
      <c r="B1169" t="s">
        <v>56</v>
      </c>
      <c r="C1169" t="s">
        <v>1564</v>
      </c>
      <c r="D1169" t="s">
        <v>1566</v>
      </c>
      <c r="E1169">
        <v>0</v>
      </c>
      <c r="F1169" t="s">
        <v>31</v>
      </c>
      <c r="G1169" t="s">
        <v>32</v>
      </c>
      <c r="H1169" t="s">
        <v>23</v>
      </c>
      <c r="I1169">
        <v>0</v>
      </c>
      <c r="J1169">
        <v>58</v>
      </c>
      <c r="K1169" t="s">
        <v>48</v>
      </c>
      <c r="L1169" t="s">
        <v>52</v>
      </c>
      <c r="M1169" s="13">
        <v>86398716</v>
      </c>
      <c r="N1169" s="13">
        <v>25512343</v>
      </c>
      <c r="O1169">
        <v>345804</v>
      </c>
      <c r="P1169">
        <v>1623</v>
      </c>
      <c r="Q1169">
        <v>347427</v>
      </c>
      <c r="R1169">
        <v>19.25840397</v>
      </c>
      <c r="S1169">
        <v>31.550628280000002</v>
      </c>
      <c r="T1169" s="11">
        <v>1804028</v>
      </c>
    </row>
    <row r="1170" spans="1:20" x14ac:dyDescent="0.3">
      <c r="A1170" t="str">
        <f>VLOOKUP(B1170,Table14[#All],2,FALSE)</f>
        <v>WEST INDIA</v>
      </c>
      <c r="B1170" t="s">
        <v>56</v>
      </c>
      <c r="C1170" t="s">
        <v>1564</v>
      </c>
      <c r="D1170" t="s">
        <v>33</v>
      </c>
      <c r="E1170">
        <v>0</v>
      </c>
      <c r="F1170" t="s">
        <v>33</v>
      </c>
      <c r="G1170" t="s">
        <v>2885</v>
      </c>
      <c r="H1170" t="s">
        <v>34</v>
      </c>
      <c r="K1170" t="s">
        <v>34</v>
      </c>
      <c r="L1170" t="s">
        <v>34</v>
      </c>
      <c r="M1170" s="13"/>
      <c r="N1170" s="13"/>
      <c r="O1170">
        <v>18201</v>
      </c>
      <c r="P1170">
        <v>76</v>
      </c>
      <c r="Q1170">
        <v>18277</v>
      </c>
      <c r="R1170">
        <v>1.0131217480000001</v>
      </c>
      <c r="S1170">
        <v>1.6597755300000001</v>
      </c>
      <c r="T1170" s="11">
        <v>1804028</v>
      </c>
    </row>
    <row r="1171" spans="1:20" x14ac:dyDescent="0.3">
      <c r="A1171" t="str">
        <f>VLOOKUP(B1171,Table14[#All],2,FALSE)</f>
        <v>CENTRAL INDIA</v>
      </c>
      <c r="B1171" t="s">
        <v>35</v>
      </c>
      <c r="C1171" t="s">
        <v>1567</v>
      </c>
      <c r="D1171" t="s">
        <v>1568</v>
      </c>
      <c r="E1171">
        <v>1</v>
      </c>
      <c r="F1171" t="s">
        <v>21</v>
      </c>
      <c r="G1171" t="s">
        <v>22</v>
      </c>
      <c r="H1171" t="s">
        <v>23</v>
      </c>
      <c r="I1171">
        <v>1</v>
      </c>
      <c r="J1171">
        <v>60</v>
      </c>
      <c r="K1171" t="s">
        <v>48</v>
      </c>
      <c r="L1171" t="s">
        <v>79</v>
      </c>
      <c r="M1171" s="13">
        <v>45295455</v>
      </c>
      <c r="N1171" s="13">
        <v>0</v>
      </c>
      <c r="O1171">
        <v>609285</v>
      </c>
      <c r="P1171">
        <v>304</v>
      </c>
      <c r="Q1171">
        <v>609589</v>
      </c>
      <c r="R1171">
        <v>34.42646096</v>
      </c>
      <c r="S1171">
        <v>53.624561479999997</v>
      </c>
      <c r="T1171" s="11">
        <v>1770699</v>
      </c>
    </row>
    <row r="1172" spans="1:20" x14ac:dyDescent="0.3">
      <c r="A1172" t="str">
        <f>VLOOKUP(B1172,Table14[#All],2,FALSE)</f>
        <v>CENTRAL INDIA</v>
      </c>
      <c r="B1172" t="s">
        <v>35</v>
      </c>
      <c r="C1172" t="s">
        <v>1567</v>
      </c>
      <c r="D1172" t="s">
        <v>1569</v>
      </c>
      <c r="E1172">
        <v>0</v>
      </c>
      <c r="F1172" t="s">
        <v>113</v>
      </c>
      <c r="G1172" t="s">
        <v>114</v>
      </c>
      <c r="H1172" t="s">
        <v>44</v>
      </c>
      <c r="I1172">
        <v>0</v>
      </c>
      <c r="J1172">
        <v>29</v>
      </c>
      <c r="K1172" t="s">
        <v>48</v>
      </c>
      <c r="L1172" t="s">
        <v>29</v>
      </c>
      <c r="M1172" s="13">
        <v>1579411</v>
      </c>
      <c r="N1172" s="13">
        <v>0</v>
      </c>
      <c r="O1172">
        <v>390665</v>
      </c>
      <c r="P1172">
        <v>117</v>
      </c>
      <c r="Q1172">
        <v>390782</v>
      </c>
      <c r="R1172">
        <v>22.06936357</v>
      </c>
      <c r="S1172">
        <v>34.37646247</v>
      </c>
      <c r="T1172" s="11">
        <v>1770699</v>
      </c>
    </row>
    <row r="1173" spans="1:20" x14ac:dyDescent="0.3">
      <c r="A1173" t="str">
        <f>VLOOKUP(B1173,Table14[#All],2,FALSE)</f>
        <v>CENTRAL INDIA</v>
      </c>
      <c r="B1173" t="s">
        <v>35</v>
      </c>
      <c r="C1173" t="s">
        <v>1567</v>
      </c>
      <c r="D1173" t="s">
        <v>1570</v>
      </c>
      <c r="E1173">
        <v>0</v>
      </c>
      <c r="F1173" t="s">
        <v>31</v>
      </c>
      <c r="G1173" t="s">
        <v>32</v>
      </c>
      <c r="H1173" t="s">
        <v>23</v>
      </c>
      <c r="I1173">
        <v>0</v>
      </c>
      <c r="J1173">
        <v>71</v>
      </c>
      <c r="K1173" t="s">
        <v>48</v>
      </c>
      <c r="L1173" t="s">
        <v>79</v>
      </c>
      <c r="M1173" s="13">
        <v>8936547</v>
      </c>
      <c r="N1173" s="13">
        <v>1061456</v>
      </c>
      <c r="O1173">
        <v>92127</v>
      </c>
      <c r="P1173">
        <v>28</v>
      </c>
      <c r="Q1173">
        <v>92155</v>
      </c>
      <c r="R1173">
        <v>5.2044418620000004</v>
      </c>
      <c r="S1173">
        <v>8.1067267669999996</v>
      </c>
      <c r="T1173" s="11">
        <v>1770699</v>
      </c>
    </row>
    <row r="1174" spans="1:20" x14ac:dyDescent="0.3">
      <c r="A1174" t="str">
        <f>VLOOKUP(B1174,Table14[#All],2,FALSE)</f>
        <v>CENTRAL INDIA</v>
      </c>
      <c r="B1174" t="s">
        <v>35</v>
      </c>
      <c r="C1174" t="s">
        <v>1567</v>
      </c>
      <c r="D1174" t="s">
        <v>1571</v>
      </c>
      <c r="E1174">
        <v>0</v>
      </c>
      <c r="F1174" t="s">
        <v>87</v>
      </c>
      <c r="G1174" t="s">
        <v>2924</v>
      </c>
      <c r="H1174" t="s">
        <v>23</v>
      </c>
      <c r="I1174">
        <v>0</v>
      </c>
      <c r="J1174">
        <v>68</v>
      </c>
      <c r="K1174" t="s">
        <v>48</v>
      </c>
      <c r="L1174" t="s">
        <v>79</v>
      </c>
      <c r="M1174" s="13">
        <v>9470000</v>
      </c>
      <c r="N1174" s="13">
        <v>0</v>
      </c>
      <c r="O1174">
        <v>11857</v>
      </c>
      <c r="P1174">
        <v>0</v>
      </c>
      <c r="Q1174">
        <v>11857</v>
      </c>
      <c r="R1174">
        <v>0.66962256099999995</v>
      </c>
      <c r="S1174">
        <v>1.043041173</v>
      </c>
      <c r="T1174" s="11">
        <v>1770699</v>
      </c>
    </row>
    <row r="1175" spans="1:20" x14ac:dyDescent="0.3">
      <c r="A1175" t="str">
        <f>VLOOKUP(B1175,Table14[#All],2,FALSE)</f>
        <v>EAST INDIA</v>
      </c>
      <c r="B1175" t="s">
        <v>742</v>
      </c>
      <c r="C1175" t="s">
        <v>1572</v>
      </c>
      <c r="D1175" t="s">
        <v>1573</v>
      </c>
      <c r="E1175">
        <v>1</v>
      </c>
      <c r="F1175" t="s">
        <v>21</v>
      </c>
      <c r="G1175" t="s">
        <v>22</v>
      </c>
      <c r="H1175" t="s">
        <v>23</v>
      </c>
      <c r="I1175">
        <v>0</v>
      </c>
      <c r="J1175">
        <v>50</v>
      </c>
      <c r="K1175" t="s">
        <v>24</v>
      </c>
      <c r="L1175" t="s">
        <v>25</v>
      </c>
      <c r="M1175" s="13">
        <v>91507865</v>
      </c>
      <c r="N1175" s="13">
        <v>27106434</v>
      </c>
      <c r="O1175">
        <v>381566</v>
      </c>
      <c r="P1175">
        <v>1072</v>
      </c>
      <c r="Q1175">
        <v>382638</v>
      </c>
      <c r="R1175">
        <v>31.815868770000002</v>
      </c>
      <c r="S1175">
        <v>45.944089699999999</v>
      </c>
      <c r="T1175" s="11">
        <v>1202664</v>
      </c>
    </row>
    <row r="1176" spans="1:20" x14ac:dyDescent="0.3">
      <c r="A1176" t="str">
        <f>VLOOKUP(B1176,Table14[#All],2,FALSE)</f>
        <v>EAST INDIA</v>
      </c>
      <c r="B1176" t="s">
        <v>742</v>
      </c>
      <c r="C1176" t="s">
        <v>1572</v>
      </c>
      <c r="D1176" t="s">
        <v>1574</v>
      </c>
      <c r="E1176">
        <v>0</v>
      </c>
      <c r="F1176" t="s">
        <v>31</v>
      </c>
      <c r="G1176" t="s">
        <v>32</v>
      </c>
      <c r="H1176" t="s">
        <v>23</v>
      </c>
      <c r="I1176">
        <v>0</v>
      </c>
      <c r="J1176">
        <v>57</v>
      </c>
      <c r="K1176" t="s">
        <v>24</v>
      </c>
      <c r="L1176" t="s">
        <v>25</v>
      </c>
      <c r="M1176" s="13">
        <v>5111665</v>
      </c>
      <c r="N1176" s="13">
        <v>0</v>
      </c>
      <c r="O1176">
        <v>380468</v>
      </c>
      <c r="P1176">
        <v>725</v>
      </c>
      <c r="Q1176">
        <v>381193</v>
      </c>
      <c r="R1176">
        <v>31.695718840000001</v>
      </c>
      <c r="S1176">
        <v>45.770585730000001</v>
      </c>
      <c r="T1176" s="11">
        <v>1202664</v>
      </c>
    </row>
    <row r="1177" spans="1:20" x14ac:dyDescent="0.3">
      <c r="A1177" t="str">
        <f>VLOOKUP(B1177,Table14[#All],2,FALSE)</f>
        <v>EAST INDIA</v>
      </c>
      <c r="B1177" t="s">
        <v>742</v>
      </c>
      <c r="C1177" t="s">
        <v>1572</v>
      </c>
      <c r="D1177" t="s">
        <v>33</v>
      </c>
      <c r="E1177">
        <v>0</v>
      </c>
      <c r="F1177" t="s">
        <v>33</v>
      </c>
      <c r="G1177" t="s">
        <v>2885</v>
      </c>
      <c r="H1177" t="s">
        <v>34</v>
      </c>
      <c r="K1177" t="s">
        <v>34</v>
      </c>
      <c r="L1177" t="s">
        <v>34</v>
      </c>
      <c r="M1177" s="13"/>
      <c r="N1177" s="13"/>
      <c r="O1177">
        <v>21236</v>
      </c>
      <c r="P1177">
        <v>9</v>
      </c>
      <c r="Q1177">
        <v>21245</v>
      </c>
      <c r="R1177">
        <v>1.7664950479999999</v>
      </c>
      <c r="S1177">
        <v>2.5509285159999999</v>
      </c>
      <c r="T1177" s="11">
        <v>1202664</v>
      </c>
    </row>
    <row r="1178" spans="1:20" x14ac:dyDescent="0.3">
      <c r="A1178" t="str">
        <f>VLOOKUP(B1178,Table14[#All],2,FALSE)</f>
        <v>EAST INDIA</v>
      </c>
      <c r="B1178" t="s">
        <v>742</v>
      </c>
      <c r="C1178" t="s">
        <v>1572</v>
      </c>
      <c r="D1178" t="s">
        <v>1575</v>
      </c>
      <c r="E1178">
        <v>0</v>
      </c>
      <c r="F1178" t="s">
        <v>155</v>
      </c>
      <c r="G1178" t="s">
        <v>96</v>
      </c>
      <c r="H1178" t="s">
        <v>44</v>
      </c>
      <c r="I1178">
        <v>0</v>
      </c>
      <c r="J1178">
        <v>40</v>
      </c>
      <c r="K1178" t="s">
        <v>24</v>
      </c>
      <c r="L1178" t="s">
        <v>39</v>
      </c>
      <c r="M1178" s="13">
        <v>13477647</v>
      </c>
      <c r="N1178" s="13">
        <v>851103</v>
      </c>
      <c r="O1178">
        <v>10976</v>
      </c>
      <c r="P1178">
        <v>13</v>
      </c>
      <c r="Q1178">
        <v>10989</v>
      </c>
      <c r="R1178">
        <v>0.913721538</v>
      </c>
      <c r="S1178">
        <v>1.3194706270000001</v>
      </c>
      <c r="T1178" s="11">
        <v>1202664</v>
      </c>
    </row>
    <row r="1179" spans="1:20" x14ac:dyDescent="0.3">
      <c r="A1179" t="str">
        <f>VLOOKUP(B1179,Table14[#All],2,FALSE)</f>
        <v>EAST INDIA</v>
      </c>
      <c r="B1179" t="s">
        <v>742</v>
      </c>
      <c r="C1179" t="s">
        <v>1572</v>
      </c>
      <c r="D1179" t="s">
        <v>1576</v>
      </c>
      <c r="E1179">
        <v>0</v>
      </c>
      <c r="F1179" t="s">
        <v>1577</v>
      </c>
      <c r="G1179" t="s">
        <v>1578</v>
      </c>
      <c r="H1179" t="s">
        <v>23</v>
      </c>
      <c r="I1179">
        <v>0</v>
      </c>
      <c r="J1179">
        <v>50</v>
      </c>
      <c r="K1179" t="s">
        <v>24</v>
      </c>
      <c r="L1179" t="s">
        <v>52</v>
      </c>
      <c r="M1179" s="13">
        <v>8191682</v>
      </c>
      <c r="N1179" s="13">
        <v>0</v>
      </c>
      <c r="O1179">
        <v>8770</v>
      </c>
      <c r="P1179">
        <v>68</v>
      </c>
      <c r="Q1179">
        <v>8838</v>
      </c>
      <c r="R1179">
        <v>0.73486859199999999</v>
      </c>
      <c r="S1179">
        <v>1.0611958690000001</v>
      </c>
      <c r="T1179" s="11">
        <v>1202664</v>
      </c>
    </row>
    <row r="1180" spans="1:20" x14ac:dyDescent="0.3">
      <c r="A1180" t="str">
        <f>VLOOKUP(B1180,Table14[#All],2,FALSE)</f>
        <v>EAST INDIA</v>
      </c>
      <c r="B1180" t="s">
        <v>257</v>
      </c>
      <c r="C1180" t="s">
        <v>1579</v>
      </c>
      <c r="D1180" t="s">
        <v>1580</v>
      </c>
      <c r="E1180">
        <v>1</v>
      </c>
      <c r="F1180" t="s">
        <v>31</v>
      </c>
      <c r="G1180" t="s">
        <v>32</v>
      </c>
      <c r="H1180" t="s">
        <v>23</v>
      </c>
      <c r="I1180">
        <v>1</v>
      </c>
      <c r="J1180">
        <v>54</v>
      </c>
      <c r="K1180" t="s">
        <v>48</v>
      </c>
      <c r="L1180" t="s">
        <v>79</v>
      </c>
      <c r="M1180" s="13">
        <v>90973803</v>
      </c>
      <c r="N1180" s="13">
        <v>5383958</v>
      </c>
      <c r="O1180">
        <v>366820</v>
      </c>
      <c r="P1180">
        <v>197</v>
      </c>
      <c r="Q1180">
        <v>367017</v>
      </c>
      <c r="R1180">
        <v>22.11410712</v>
      </c>
      <c r="S1180">
        <v>33.315027559999997</v>
      </c>
      <c r="T1180" s="11">
        <v>1659651</v>
      </c>
    </row>
    <row r="1181" spans="1:20" x14ac:dyDescent="0.3">
      <c r="A1181" t="str">
        <f>VLOOKUP(B1181,Table14[#All],2,FALSE)</f>
        <v>EAST INDIA</v>
      </c>
      <c r="B1181" t="s">
        <v>257</v>
      </c>
      <c r="C1181" t="s">
        <v>1579</v>
      </c>
      <c r="D1181" t="s">
        <v>1581</v>
      </c>
      <c r="E1181">
        <v>0</v>
      </c>
      <c r="F1181" t="s">
        <v>439</v>
      </c>
      <c r="G1181" t="s">
        <v>440</v>
      </c>
      <c r="H1181" t="s">
        <v>23</v>
      </c>
      <c r="I1181">
        <v>4</v>
      </c>
      <c r="J1181">
        <v>54</v>
      </c>
      <c r="K1181" t="s">
        <v>48</v>
      </c>
      <c r="L1181" t="s">
        <v>25</v>
      </c>
      <c r="M1181" s="13">
        <v>19854930</v>
      </c>
      <c r="N1181" s="13">
        <v>3598799</v>
      </c>
      <c r="O1181">
        <v>332325</v>
      </c>
      <c r="P1181">
        <v>226</v>
      </c>
      <c r="Q1181">
        <v>332551</v>
      </c>
      <c r="R1181">
        <v>20.037405450000001</v>
      </c>
      <c r="S1181">
        <v>30.186464740000002</v>
      </c>
      <c r="T1181" s="11">
        <v>1659651</v>
      </c>
    </row>
    <row r="1182" spans="1:20" x14ac:dyDescent="0.3">
      <c r="A1182" t="str">
        <f>VLOOKUP(B1182,Table14[#All],2,FALSE)</f>
        <v>EAST INDIA</v>
      </c>
      <c r="B1182" t="s">
        <v>257</v>
      </c>
      <c r="C1182" t="s">
        <v>1579</v>
      </c>
      <c r="D1182" t="s">
        <v>1582</v>
      </c>
      <c r="E1182">
        <v>0</v>
      </c>
      <c r="F1182" t="s">
        <v>324</v>
      </c>
      <c r="G1182" t="s">
        <v>325</v>
      </c>
      <c r="H1182" t="s">
        <v>23</v>
      </c>
      <c r="I1182">
        <v>4</v>
      </c>
      <c r="J1182">
        <v>55</v>
      </c>
      <c r="K1182" t="s">
        <v>48</v>
      </c>
      <c r="L1182" t="s">
        <v>29</v>
      </c>
      <c r="M1182" s="13">
        <v>7262890</v>
      </c>
      <c r="N1182" s="13">
        <v>1908918</v>
      </c>
      <c r="O1182">
        <v>294859</v>
      </c>
      <c r="P1182">
        <v>170</v>
      </c>
      <c r="Q1182">
        <v>295029</v>
      </c>
      <c r="R1182">
        <v>17.776568690000001</v>
      </c>
      <c r="S1182">
        <v>26.780501350000002</v>
      </c>
      <c r="T1182" s="11">
        <v>1659651</v>
      </c>
    </row>
    <row r="1183" spans="1:20" x14ac:dyDescent="0.3">
      <c r="A1183" t="str">
        <f>VLOOKUP(B1183,Table14[#All],2,FALSE)</f>
        <v>EAST INDIA</v>
      </c>
      <c r="B1183" t="s">
        <v>257</v>
      </c>
      <c r="C1183" t="s">
        <v>1579</v>
      </c>
      <c r="D1183" t="s">
        <v>33</v>
      </c>
      <c r="E1183">
        <v>0</v>
      </c>
      <c r="F1183" t="s">
        <v>33</v>
      </c>
      <c r="G1183" t="s">
        <v>2885</v>
      </c>
      <c r="H1183" t="s">
        <v>34</v>
      </c>
      <c r="K1183" t="s">
        <v>34</v>
      </c>
      <c r="L1183" t="s">
        <v>34</v>
      </c>
      <c r="M1183" s="13"/>
      <c r="N1183" s="13"/>
      <c r="O1183">
        <v>19719</v>
      </c>
      <c r="P1183">
        <v>3</v>
      </c>
      <c r="Q1183">
        <v>19722</v>
      </c>
      <c r="R1183">
        <v>1.1883221230000001</v>
      </c>
      <c r="S1183">
        <v>1.7902140049999999</v>
      </c>
      <c r="T1183" s="11">
        <v>1659651</v>
      </c>
    </row>
    <row r="1184" spans="1:20" x14ac:dyDescent="0.3">
      <c r="A1184" t="str">
        <f>VLOOKUP(B1184,Table14[#All],2,FALSE)</f>
        <v>EAST INDIA</v>
      </c>
      <c r="B1184" t="s">
        <v>257</v>
      </c>
      <c r="C1184" t="s">
        <v>1579</v>
      </c>
      <c r="D1184" t="s">
        <v>1583</v>
      </c>
      <c r="E1184">
        <v>0</v>
      </c>
      <c r="F1184" t="s">
        <v>155</v>
      </c>
      <c r="G1184" t="s">
        <v>221</v>
      </c>
      <c r="H1184" t="s">
        <v>23</v>
      </c>
      <c r="I1184">
        <v>0</v>
      </c>
      <c r="J1184">
        <v>42</v>
      </c>
      <c r="K1184" t="s">
        <v>48</v>
      </c>
      <c r="L1184" t="s">
        <v>52</v>
      </c>
      <c r="M1184" s="13">
        <v>507291</v>
      </c>
      <c r="N1184" s="13">
        <v>0</v>
      </c>
      <c r="O1184">
        <v>15182</v>
      </c>
      <c r="P1184">
        <v>2</v>
      </c>
      <c r="Q1184">
        <v>15184</v>
      </c>
      <c r="R1184">
        <v>0.91489114299999996</v>
      </c>
      <c r="S1184">
        <v>1.378288685</v>
      </c>
      <c r="T1184" s="11">
        <v>1659651</v>
      </c>
    </row>
    <row r="1185" spans="1:20" x14ac:dyDescent="0.3">
      <c r="A1185" t="str">
        <f>VLOOKUP(B1185,Table14[#All],2,FALSE)</f>
        <v>EAST INDIA</v>
      </c>
      <c r="B1185" t="s">
        <v>742</v>
      </c>
      <c r="C1185" t="s">
        <v>1584</v>
      </c>
      <c r="D1185" t="s">
        <v>1585</v>
      </c>
      <c r="E1185">
        <v>1</v>
      </c>
      <c r="F1185" t="s">
        <v>21</v>
      </c>
      <c r="G1185" t="s">
        <v>22</v>
      </c>
      <c r="H1185" t="s">
        <v>44</v>
      </c>
      <c r="I1185">
        <v>0</v>
      </c>
      <c r="J1185">
        <v>50</v>
      </c>
      <c r="K1185" t="s">
        <v>48</v>
      </c>
      <c r="L1185" t="s">
        <v>29</v>
      </c>
      <c r="M1185" s="13">
        <v>97636939</v>
      </c>
      <c r="N1185" s="13">
        <v>3189066</v>
      </c>
      <c r="O1185">
        <v>751996</v>
      </c>
      <c r="P1185">
        <v>1020</v>
      </c>
      <c r="Q1185">
        <v>753016</v>
      </c>
      <c r="R1185">
        <v>41.508495830000001</v>
      </c>
      <c r="S1185">
        <v>62.250167609999998</v>
      </c>
      <c r="T1185" s="11">
        <v>1814125</v>
      </c>
    </row>
    <row r="1186" spans="1:20" x14ac:dyDescent="0.3">
      <c r="A1186" t="str">
        <f>VLOOKUP(B1186,Table14[#All],2,FALSE)</f>
        <v>EAST INDIA</v>
      </c>
      <c r="B1186" t="s">
        <v>742</v>
      </c>
      <c r="C1186" t="s">
        <v>1584</v>
      </c>
      <c r="D1186" t="s">
        <v>1586</v>
      </c>
      <c r="E1186">
        <v>0</v>
      </c>
      <c r="F1186" t="s">
        <v>1112</v>
      </c>
      <c r="G1186" t="s">
        <v>1113</v>
      </c>
      <c r="H1186" t="s">
        <v>23</v>
      </c>
      <c r="I1186">
        <v>10</v>
      </c>
      <c r="J1186">
        <v>61</v>
      </c>
      <c r="K1186" t="s">
        <v>24</v>
      </c>
      <c r="L1186" t="s">
        <v>52</v>
      </c>
      <c r="M1186" s="13">
        <v>10951372</v>
      </c>
      <c r="N1186" s="13">
        <v>0</v>
      </c>
      <c r="O1186">
        <v>297232</v>
      </c>
      <c r="P1186">
        <v>184</v>
      </c>
      <c r="Q1186">
        <v>297416</v>
      </c>
      <c r="R1186">
        <v>16.39446014</v>
      </c>
      <c r="S1186">
        <v>24.586723060000001</v>
      </c>
      <c r="T1186" s="11">
        <v>1814125</v>
      </c>
    </row>
    <row r="1187" spans="1:20" x14ac:dyDescent="0.3">
      <c r="A1187" t="str">
        <f>VLOOKUP(B1187,Table14[#All],2,FALSE)</f>
        <v>EAST INDIA</v>
      </c>
      <c r="B1187" t="s">
        <v>742</v>
      </c>
      <c r="C1187" t="s">
        <v>1584</v>
      </c>
      <c r="D1187" t="s">
        <v>1587</v>
      </c>
      <c r="E1187">
        <v>0</v>
      </c>
      <c r="F1187" t="s">
        <v>266</v>
      </c>
      <c r="G1187" t="s">
        <v>267</v>
      </c>
      <c r="H1187" t="s">
        <v>23</v>
      </c>
      <c r="I1187">
        <v>4</v>
      </c>
      <c r="J1187">
        <v>46</v>
      </c>
      <c r="K1187" t="s">
        <v>48</v>
      </c>
      <c r="L1187" t="s">
        <v>61</v>
      </c>
      <c r="M1187" s="13">
        <v>14941593</v>
      </c>
      <c r="N1187" s="13">
        <v>3514000</v>
      </c>
      <c r="O1187">
        <v>68184</v>
      </c>
      <c r="P1187">
        <v>23</v>
      </c>
      <c r="Q1187">
        <v>68207</v>
      </c>
      <c r="R1187">
        <v>3.7597739959999998</v>
      </c>
      <c r="S1187">
        <v>5.6385218669999997</v>
      </c>
      <c r="T1187" s="11">
        <v>1814125</v>
      </c>
    </row>
    <row r="1188" spans="1:20" x14ac:dyDescent="0.3">
      <c r="A1188" t="str">
        <f>VLOOKUP(B1188,Table14[#All],2,FALSE)</f>
        <v>EAST INDIA</v>
      </c>
      <c r="B1188" t="s">
        <v>742</v>
      </c>
      <c r="C1188" t="s">
        <v>1584</v>
      </c>
      <c r="D1188" t="s">
        <v>33</v>
      </c>
      <c r="E1188">
        <v>0</v>
      </c>
      <c r="F1188" t="s">
        <v>33</v>
      </c>
      <c r="G1188" t="s">
        <v>2885</v>
      </c>
      <c r="H1188" t="s">
        <v>34</v>
      </c>
      <c r="K1188" t="s">
        <v>34</v>
      </c>
      <c r="L1188" t="s">
        <v>34</v>
      </c>
      <c r="M1188" s="13"/>
      <c r="N1188" s="13"/>
      <c r="O1188">
        <v>31156</v>
      </c>
      <c r="P1188">
        <v>8</v>
      </c>
      <c r="Q1188">
        <v>31164</v>
      </c>
      <c r="R1188">
        <v>1.717852959</v>
      </c>
      <c r="S1188">
        <v>2.5762589679999999</v>
      </c>
      <c r="T1188" s="11">
        <v>1814125</v>
      </c>
    </row>
    <row r="1189" spans="1:20" x14ac:dyDescent="0.3">
      <c r="A1189" t="str">
        <f>VLOOKUP(B1189,Table14[#All],2,FALSE)</f>
        <v>EAST INDIA</v>
      </c>
      <c r="B1189" t="s">
        <v>742</v>
      </c>
      <c r="C1189" t="s">
        <v>1584</v>
      </c>
      <c r="D1189" t="s">
        <v>1588</v>
      </c>
      <c r="E1189">
        <v>0</v>
      </c>
      <c r="F1189" t="s">
        <v>105</v>
      </c>
      <c r="G1189" t="s">
        <v>2923</v>
      </c>
      <c r="H1189" t="s">
        <v>44</v>
      </c>
      <c r="I1189">
        <v>0</v>
      </c>
      <c r="J1189">
        <v>28</v>
      </c>
      <c r="K1189" t="s">
        <v>48</v>
      </c>
      <c r="L1189" t="s">
        <v>52</v>
      </c>
      <c r="M1189" s="13">
        <v>5290000</v>
      </c>
      <c r="N1189" s="13">
        <v>1200000</v>
      </c>
      <c r="O1189">
        <v>14082</v>
      </c>
      <c r="P1189">
        <v>37</v>
      </c>
      <c r="Q1189">
        <v>14119</v>
      </c>
      <c r="R1189">
        <v>0.77828154100000002</v>
      </c>
      <c r="S1189">
        <v>1.167186509</v>
      </c>
      <c r="T1189" s="11">
        <v>1814125</v>
      </c>
    </row>
    <row r="1190" spans="1:20" x14ac:dyDescent="0.3">
      <c r="A1190" t="str">
        <f>VLOOKUP(B1190,Table14[#All],2,FALSE)</f>
        <v>NORTH EAST INDIA</v>
      </c>
      <c r="B1190" t="s">
        <v>347</v>
      </c>
      <c r="C1190" t="s">
        <v>1589</v>
      </c>
      <c r="D1190" t="s">
        <v>1590</v>
      </c>
      <c r="E1190">
        <v>1</v>
      </c>
      <c r="F1190" t="s">
        <v>155</v>
      </c>
      <c r="G1190" t="s">
        <v>243</v>
      </c>
      <c r="H1190" t="s">
        <v>23</v>
      </c>
      <c r="I1190">
        <v>5</v>
      </c>
      <c r="J1190">
        <v>50</v>
      </c>
      <c r="K1190" t="s">
        <v>24</v>
      </c>
      <c r="L1190" t="s">
        <v>25</v>
      </c>
      <c r="M1190" s="13">
        <v>13013994</v>
      </c>
      <c r="N1190" s="13">
        <v>175069</v>
      </c>
      <c r="O1190">
        <v>482556</v>
      </c>
      <c r="P1190">
        <v>2004</v>
      </c>
      <c r="Q1190">
        <v>484560</v>
      </c>
      <c r="R1190">
        <v>27.27828512</v>
      </c>
      <c r="S1190">
        <v>32.746204749999997</v>
      </c>
      <c r="T1190" s="11">
        <v>1776358</v>
      </c>
    </row>
    <row r="1191" spans="1:20" x14ac:dyDescent="0.3">
      <c r="A1191" t="str">
        <f>VLOOKUP(B1191,Table14[#All],2,FALSE)</f>
        <v>NORTH EAST INDIA</v>
      </c>
      <c r="B1191" t="s">
        <v>347</v>
      </c>
      <c r="C1191" t="s">
        <v>1589</v>
      </c>
      <c r="D1191" t="s">
        <v>1591</v>
      </c>
      <c r="E1191">
        <v>0</v>
      </c>
      <c r="F1191" t="s">
        <v>1592</v>
      </c>
      <c r="G1191" t="s">
        <v>1593</v>
      </c>
      <c r="H1191" t="s">
        <v>44</v>
      </c>
      <c r="I1191">
        <v>0</v>
      </c>
      <c r="J1191">
        <v>69</v>
      </c>
      <c r="K1191" t="s">
        <v>24</v>
      </c>
      <c r="L1191" t="s">
        <v>52</v>
      </c>
      <c r="M1191" s="13">
        <v>44714985</v>
      </c>
      <c r="N1191" s="13">
        <v>0</v>
      </c>
      <c r="O1191">
        <v>443410</v>
      </c>
      <c r="P1191">
        <v>3364</v>
      </c>
      <c r="Q1191">
        <v>446774</v>
      </c>
      <c r="R1191">
        <v>25.151123819999999</v>
      </c>
      <c r="S1191">
        <v>30.192654950000001</v>
      </c>
      <c r="T1191" s="11">
        <v>1776358</v>
      </c>
    </row>
    <row r="1192" spans="1:20" x14ac:dyDescent="0.3">
      <c r="A1192" t="str">
        <f>VLOOKUP(B1192,Table14[#All],2,FALSE)</f>
        <v>NORTH EAST INDIA</v>
      </c>
      <c r="B1192" t="s">
        <v>347</v>
      </c>
      <c r="C1192" t="s">
        <v>1589</v>
      </c>
      <c r="D1192" t="s">
        <v>1594</v>
      </c>
      <c r="E1192">
        <v>0</v>
      </c>
      <c r="F1192" t="s">
        <v>1595</v>
      </c>
      <c r="G1192" t="s">
        <v>332</v>
      </c>
      <c r="H1192" t="s">
        <v>23</v>
      </c>
      <c r="I1192">
        <v>0</v>
      </c>
      <c r="J1192">
        <v>56</v>
      </c>
      <c r="K1192" t="s">
        <v>24</v>
      </c>
      <c r="L1192" t="s">
        <v>52</v>
      </c>
      <c r="M1192" s="13">
        <v>15108266</v>
      </c>
      <c r="N1192" s="13">
        <v>0</v>
      </c>
      <c r="O1192">
        <v>309736</v>
      </c>
      <c r="P1192">
        <v>2699</v>
      </c>
      <c r="Q1192">
        <v>312435</v>
      </c>
      <c r="R1192">
        <v>17.58851538</v>
      </c>
      <c r="S1192">
        <v>21.11412515</v>
      </c>
      <c r="T1192" s="11">
        <v>1776358</v>
      </c>
    </row>
    <row r="1193" spans="1:20" x14ac:dyDescent="0.3">
      <c r="A1193" t="str">
        <f>VLOOKUP(B1193,Table14[#All],2,FALSE)</f>
        <v>NORTH EAST INDIA</v>
      </c>
      <c r="B1193" t="s">
        <v>347</v>
      </c>
      <c r="C1193" t="s">
        <v>1589</v>
      </c>
      <c r="D1193" t="s">
        <v>1596</v>
      </c>
      <c r="E1193">
        <v>0</v>
      </c>
      <c r="F1193" t="s">
        <v>31</v>
      </c>
      <c r="G1193" t="s">
        <v>32</v>
      </c>
      <c r="H1193" t="s">
        <v>23</v>
      </c>
      <c r="I1193">
        <v>0</v>
      </c>
      <c r="J1193">
        <v>50</v>
      </c>
      <c r="K1193" t="s">
        <v>24</v>
      </c>
      <c r="L1193" t="s">
        <v>79</v>
      </c>
      <c r="M1193" s="13">
        <v>5327404</v>
      </c>
      <c r="N1193" s="13">
        <v>200000</v>
      </c>
      <c r="O1193">
        <v>146251</v>
      </c>
      <c r="P1193">
        <v>867</v>
      </c>
      <c r="Q1193">
        <v>147118</v>
      </c>
      <c r="R1193">
        <v>8.2820017139999997</v>
      </c>
      <c r="S1193">
        <v>9.9421251240000004</v>
      </c>
      <c r="T1193" s="11">
        <v>1776358</v>
      </c>
    </row>
    <row r="1194" spans="1:20" x14ac:dyDescent="0.3">
      <c r="A1194" t="str">
        <f>VLOOKUP(B1194,Table14[#All],2,FALSE)</f>
        <v>NORTH EAST INDIA</v>
      </c>
      <c r="B1194" t="s">
        <v>347</v>
      </c>
      <c r="C1194" t="s">
        <v>1589</v>
      </c>
      <c r="D1194" t="s">
        <v>1597</v>
      </c>
      <c r="E1194">
        <v>0</v>
      </c>
      <c r="F1194" t="s">
        <v>87</v>
      </c>
      <c r="G1194" t="s">
        <v>88</v>
      </c>
      <c r="H1194" t="s">
        <v>23</v>
      </c>
      <c r="I1194">
        <v>0</v>
      </c>
      <c r="J1194">
        <v>26</v>
      </c>
      <c r="K1194" t="s">
        <v>24</v>
      </c>
      <c r="L1194" t="s">
        <v>29</v>
      </c>
      <c r="M1194" s="13">
        <v>1533900</v>
      </c>
      <c r="N1194" s="13">
        <v>248000</v>
      </c>
      <c r="O1194">
        <v>27804</v>
      </c>
      <c r="P1194">
        <v>324</v>
      </c>
      <c r="Q1194">
        <v>28128</v>
      </c>
      <c r="R1194">
        <v>1.5834645940000001</v>
      </c>
      <c r="S1194">
        <v>1.9008693400000001</v>
      </c>
      <c r="T1194" s="11">
        <v>1776358</v>
      </c>
    </row>
    <row r="1195" spans="1:20" x14ac:dyDescent="0.3">
      <c r="A1195" t="str">
        <f>VLOOKUP(B1195,Table14[#All],2,FALSE)</f>
        <v>NORTH EAST INDIA</v>
      </c>
      <c r="B1195" t="s">
        <v>347</v>
      </c>
      <c r="C1195" t="s">
        <v>1589</v>
      </c>
      <c r="D1195" t="s">
        <v>33</v>
      </c>
      <c r="E1195">
        <v>0</v>
      </c>
      <c r="F1195" t="s">
        <v>33</v>
      </c>
      <c r="G1195" t="s">
        <v>2885</v>
      </c>
      <c r="H1195" t="s">
        <v>34</v>
      </c>
      <c r="K1195" t="s">
        <v>34</v>
      </c>
      <c r="L1195" t="s">
        <v>34</v>
      </c>
      <c r="M1195" s="13"/>
      <c r="N1195" s="13"/>
      <c r="O1195">
        <v>15867</v>
      </c>
      <c r="P1195">
        <v>121</v>
      </c>
      <c r="Q1195">
        <v>15988</v>
      </c>
      <c r="R1195">
        <v>0.90004379700000003</v>
      </c>
      <c r="S1195">
        <v>1.0804571599999999</v>
      </c>
      <c r="T1195" s="11">
        <v>1776358</v>
      </c>
    </row>
    <row r="1196" spans="1:20" x14ac:dyDescent="0.3">
      <c r="A1196" t="str">
        <f>VLOOKUP(B1196,Table14[#All],2,FALSE)</f>
        <v>SOUTH INDIA</v>
      </c>
      <c r="B1196" t="s">
        <v>363</v>
      </c>
      <c r="C1196" t="s">
        <v>1598</v>
      </c>
      <c r="D1196" t="s">
        <v>1599</v>
      </c>
      <c r="E1196">
        <v>1</v>
      </c>
      <c r="F1196" t="s">
        <v>21</v>
      </c>
      <c r="G1196" t="s">
        <v>22</v>
      </c>
      <c r="H1196" t="s">
        <v>23</v>
      </c>
      <c r="I1196">
        <v>2</v>
      </c>
      <c r="J1196">
        <v>44</v>
      </c>
      <c r="K1196" t="s">
        <v>38</v>
      </c>
      <c r="L1196" t="s">
        <v>25</v>
      </c>
      <c r="M1196" s="13">
        <v>174557500</v>
      </c>
      <c r="N1196" s="13">
        <v>19865690</v>
      </c>
      <c r="O1196">
        <v>707930</v>
      </c>
      <c r="P1196">
        <v>1235</v>
      </c>
      <c r="Q1196">
        <v>709165</v>
      </c>
      <c r="R1196">
        <v>43.508096209999998</v>
      </c>
      <c r="S1196">
        <v>56.32348047</v>
      </c>
      <c r="T1196" s="11">
        <v>1629961</v>
      </c>
    </row>
    <row r="1197" spans="1:20" x14ac:dyDescent="0.3">
      <c r="A1197" t="str">
        <f>VLOOKUP(B1197,Table14[#All],2,FALSE)</f>
        <v>SOUTH INDIA</v>
      </c>
      <c r="B1197" t="s">
        <v>363</v>
      </c>
      <c r="C1197" t="s">
        <v>1598</v>
      </c>
      <c r="D1197" t="s">
        <v>1600</v>
      </c>
      <c r="E1197">
        <v>0</v>
      </c>
      <c r="F1197" t="s">
        <v>31</v>
      </c>
      <c r="G1197" t="s">
        <v>32</v>
      </c>
      <c r="H1197" t="s">
        <v>23</v>
      </c>
      <c r="I1197">
        <v>1</v>
      </c>
      <c r="J1197">
        <v>71</v>
      </c>
      <c r="K1197" t="s">
        <v>38</v>
      </c>
      <c r="L1197" t="s">
        <v>79</v>
      </c>
      <c r="M1197" s="13">
        <v>329443821</v>
      </c>
      <c r="N1197" s="13">
        <v>143795090</v>
      </c>
      <c r="O1197">
        <v>498259</v>
      </c>
      <c r="P1197">
        <v>885</v>
      </c>
      <c r="Q1197">
        <v>499144</v>
      </c>
      <c r="R1197">
        <v>30.623063989999999</v>
      </c>
      <c r="S1197">
        <v>39.643139939999998</v>
      </c>
      <c r="T1197" s="11">
        <v>1629961</v>
      </c>
    </row>
    <row r="1198" spans="1:20" x14ac:dyDescent="0.3">
      <c r="A1198" t="str">
        <f>VLOOKUP(B1198,Table14[#All],2,FALSE)</f>
        <v>SOUTH INDIA</v>
      </c>
      <c r="B1198" t="s">
        <v>363</v>
      </c>
      <c r="C1198" t="s">
        <v>1598</v>
      </c>
      <c r="D1198" t="s">
        <v>33</v>
      </c>
      <c r="E1198">
        <v>0</v>
      </c>
      <c r="F1198" t="s">
        <v>33</v>
      </c>
      <c r="G1198" t="s">
        <v>2885</v>
      </c>
      <c r="H1198" t="s">
        <v>34</v>
      </c>
      <c r="K1198" t="s">
        <v>34</v>
      </c>
      <c r="L1198" t="s">
        <v>34</v>
      </c>
      <c r="M1198" s="13"/>
      <c r="N1198" s="13"/>
      <c r="O1198">
        <v>13873</v>
      </c>
      <c r="P1198">
        <v>16</v>
      </c>
      <c r="Q1198">
        <v>13889</v>
      </c>
      <c r="R1198">
        <v>0.85210627699999997</v>
      </c>
      <c r="S1198">
        <v>1.1030956409999999</v>
      </c>
      <c r="T1198" s="11">
        <v>1629961</v>
      </c>
    </row>
    <row r="1199" spans="1:20" x14ac:dyDescent="0.3">
      <c r="A1199" t="str">
        <f>VLOOKUP(B1199,Table14[#All],2,FALSE)</f>
        <v>WEST INDIA</v>
      </c>
      <c r="B1199" t="s">
        <v>45</v>
      </c>
      <c r="C1199" t="s">
        <v>1601</v>
      </c>
      <c r="D1199" t="s">
        <v>1602</v>
      </c>
      <c r="E1199">
        <v>1</v>
      </c>
      <c r="F1199" t="s">
        <v>158</v>
      </c>
      <c r="G1199" t="s">
        <v>159</v>
      </c>
      <c r="H1199" t="s">
        <v>23</v>
      </c>
      <c r="I1199">
        <v>0</v>
      </c>
      <c r="J1199">
        <v>54</v>
      </c>
      <c r="K1199" t="s">
        <v>48</v>
      </c>
      <c r="L1199" t="s">
        <v>29</v>
      </c>
      <c r="M1199" s="13">
        <v>95171892</v>
      </c>
      <c r="N1199" s="13">
        <v>10580414</v>
      </c>
      <c r="O1199">
        <v>745675</v>
      </c>
      <c r="P1199">
        <v>3410</v>
      </c>
      <c r="Q1199">
        <v>749085</v>
      </c>
      <c r="R1199">
        <v>39.834437299999998</v>
      </c>
      <c r="S1199">
        <v>56.216341559999996</v>
      </c>
      <c r="T1199" s="11">
        <v>1880496</v>
      </c>
    </row>
    <row r="1200" spans="1:20" x14ac:dyDescent="0.3">
      <c r="A1200" t="str">
        <f>VLOOKUP(B1200,Table14[#All],2,FALSE)</f>
        <v>WEST INDIA</v>
      </c>
      <c r="B1200" t="s">
        <v>45</v>
      </c>
      <c r="C1200" t="s">
        <v>1601</v>
      </c>
      <c r="D1200" t="s">
        <v>1603</v>
      </c>
      <c r="E1200">
        <v>0</v>
      </c>
      <c r="F1200" t="s">
        <v>50</v>
      </c>
      <c r="G1200" t="s">
        <v>51</v>
      </c>
      <c r="H1200" t="s">
        <v>23</v>
      </c>
      <c r="I1200">
        <v>4</v>
      </c>
      <c r="J1200">
        <v>47</v>
      </c>
      <c r="K1200" t="s">
        <v>48</v>
      </c>
      <c r="L1200" t="s">
        <v>52</v>
      </c>
      <c r="M1200" s="13">
        <v>663140000</v>
      </c>
      <c r="N1200" s="13">
        <v>135455000</v>
      </c>
      <c r="O1200">
        <v>476820</v>
      </c>
      <c r="P1200">
        <v>1697</v>
      </c>
      <c r="Q1200">
        <v>478517</v>
      </c>
      <c r="R1200">
        <v>25.446318420000001</v>
      </c>
      <c r="S1200">
        <v>35.91111171</v>
      </c>
      <c r="T1200" s="11">
        <v>1880496</v>
      </c>
    </row>
    <row r="1201" spans="1:20" x14ac:dyDescent="0.3">
      <c r="A1201" t="str">
        <f>VLOOKUP(B1201,Table14[#All],2,FALSE)</f>
        <v>WEST INDIA</v>
      </c>
      <c r="B1201" t="s">
        <v>45</v>
      </c>
      <c r="C1201" t="s">
        <v>1601</v>
      </c>
      <c r="D1201" t="s">
        <v>1604</v>
      </c>
      <c r="E1201">
        <v>0</v>
      </c>
      <c r="F1201" t="s">
        <v>54</v>
      </c>
      <c r="G1201" t="s">
        <v>55</v>
      </c>
      <c r="H1201" t="s">
        <v>44</v>
      </c>
      <c r="I1201">
        <v>1</v>
      </c>
      <c r="J1201">
        <v>37</v>
      </c>
      <c r="K1201" t="s">
        <v>48</v>
      </c>
      <c r="L1201" t="s">
        <v>39</v>
      </c>
      <c r="M1201" s="13">
        <v>964227</v>
      </c>
      <c r="N1201" s="13">
        <v>0</v>
      </c>
      <c r="O1201">
        <v>63251</v>
      </c>
      <c r="P1201">
        <v>188</v>
      </c>
      <c r="Q1201">
        <v>63439</v>
      </c>
      <c r="R1201">
        <v>3.373524857</v>
      </c>
      <c r="S1201">
        <v>4.7608862710000004</v>
      </c>
      <c r="T1201" s="11">
        <v>1880496</v>
      </c>
    </row>
    <row r="1202" spans="1:20" x14ac:dyDescent="0.3">
      <c r="A1202" t="str">
        <f>VLOOKUP(B1202,Table14[#All],2,FALSE)</f>
        <v>EAST INDIA</v>
      </c>
      <c r="B1202" t="s">
        <v>101</v>
      </c>
      <c r="C1202" t="s">
        <v>1605</v>
      </c>
      <c r="D1202" t="s">
        <v>1606</v>
      </c>
      <c r="E1202">
        <v>1</v>
      </c>
      <c r="F1202" t="s">
        <v>105</v>
      </c>
      <c r="G1202" t="s">
        <v>2923</v>
      </c>
      <c r="H1202" t="s">
        <v>44</v>
      </c>
      <c r="I1202">
        <v>3</v>
      </c>
      <c r="J1202">
        <v>61</v>
      </c>
      <c r="K1202" t="s">
        <v>48</v>
      </c>
      <c r="L1202" t="s">
        <v>52</v>
      </c>
      <c r="M1202" s="13">
        <v>10308401</v>
      </c>
      <c r="N1202" s="13">
        <v>0</v>
      </c>
      <c r="O1202">
        <v>572188</v>
      </c>
      <c r="P1202">
        <v>931</v>
      </c>
      <c r="Q1202">
        <v>573119</v>
      </c>
      <c r="R1202">
        <v>33.150283049999999</v>
      </c>
      <c r="S1202">
        <v>47.47994327</v>
      </c>
      <c r="T1202" s="11">
        <v>1728851</v>
      </c>
    </row>
    <row r="1203" spans="1:20" x14ac:dyDescent="0.3">
      <c r="A1203" t="str">
        <f>VLOOKUP(B1203,Table14[#All],2,FALSE)</f>
        <v>EAST INDIA</v>
      </c>
      <c r="B1203" t="s">
        <v>101</v>
      </c>
      <c r="C1203" t="s">
        <v>1605</v>
      </c>
      <c r="D1203" t="s">
        <v>1607</v>
      </c>
      <c r="E1203">
        <v>0</v>
      </c>
      <c r="F1203" t="s">
        <v>21</v>
      </c>
      <c r="G1203" t="s">
        <v>22</v>
      </c>
      <c r="H1203" t="s">
        <v>23</v>
      </c>
      <c r="I1203">
        <v>1</v>
      </c>
      <c r="J1203">
        <v>58</v>
      </c>
      <c r="K1203" t="s">
        <v>48</v>
      </c>
      <c r="L1203" t="s">
        <v>29</v>
      </c>
      <c r="M1203" s="13">
        <v>13591332</v>
      </c>
      <c r="N1203" s="13">
        <v>831824</v>
      </c>
      <c r="O1203">
        <v>417086</v>
      </c>
      <c r="P1203">
        <v>841</v>
      </c>
      <c r="Q1203">
        <v>417927</v>
      </c>
      <c r="R1203">
        <v>24.173685299999999</v>
      </c>
      <c r="S1203">
        <v>34.623089180000001</v>
      </c>
      <c r="T1203" s="11">
        <v>1728851</v>
      </c>
    </row>
    <row r="1204" spans="1:20" x14ac:dyDescent="0.3">
      <c r="A1204" t="str">
        <f>VLOOKUP(B1204,Table14[#All],2,FALSE)</f>
        <v>EAST INDIA</v>
      </c>
      <c r="B1204" t="s">
        <v>101</v>
      </c>
      <c r="C1204" t="s">
        <v>1605</v>
      </c>
      <c r="D1204" t="s">
        <v>1608</v>
      </c>
      <c r="E1204">
        <v>0</v>
      </c>
      <c r="F1204" t="s">
        <v>87</v>
      </c>
      <c r="G1204" t="s">
        <v>88</v>
      </c>
      <c r="H1204" t="s">
        <v>44</v>
      </c>
      <c r="I1204">
        <v>0</v>
      </c>
      <c r="J1204">
        <v>53</v>
      </c>
      <c r="K1204" t="s">
        <v>48</v>
      </c>
      <c r="L1204" t="s">
        <v>79</v>
      </c>
      <c r="M1204" s="13">
        <v>12530997</v>
      </c>
      <c r="N1204" s="13">
        <v>3862405</v>
      </c>
      <c r="O1204">
        <v>139770</v>
      </c>
      <c r="P1204">
        <v>505</v>
      </c>
      <c r="Q1204">
        <v>140275</v>
      </c>
      <c r="R1204">
        <v>8.1137703600000002</v>
      </c>
      <c r="S1204">
        <v>11.62105783</v>
      </c>
      <c r="T1204" s="11">
        <v>1728851</v>
      </c>
    </row>
    <row r="1205" spans="1:20" x14ac:dyDescent="0.3">
      <c r="A1205" t="str">
        <f>VLOOKUP(B1205,Table14[#All],2,FALSE)</f>
        <v>EAST INDIA</v>
      </c>
      <c r="B1205" t="s">
        <v>101</v>
      </c>
      <c r="C1205" t="s">
        <v>1605</v>
      </c>
      <c r="D1205" t="s">
        <v>1609</v>
      </c>
      <c r="E1205">
        <v>0</v>
      </c>
      <c r="F1205" t="s">
        <v>31</v>
      </c>
      <c r="G1205" t="s">
        <v>32</v>
      </c>
      <c r="H1205" t="s">
        <v>44</v>
      </c>
      <c r="I1205">
        <v>0</v>
      </c>
      <c r="J1205">
        <v>44</v>
      </c>
      <c r="K1205" t="s">
        <v>48</v>
      </c>
      <c r="L1205" t="s">
        <v>79</v>
      </c>
      <c r="M1205" s="13">
        <v>447511958</v>
      </c>
      <c r="N1205" s="13">
        <v>187853701</v>
      </c>
      <c r="O1205">
        <v>42536</v>
      </c>
      <c r="P1205">
        <v>82</v>
      </c>
      <c r="Q1205">
        <v>42618</v>
      </c>
      <c r="R1205">
        <v>2.4651054370000001</v>
      </c>
      <c r="S1205">
        <v>3.5306807519999999</v>
      </c>
      <c r="T1205" s="11">
        <v>1728851</v>
      </c>
    </row>
    <row r="1206" spans="1:20" x14ac:dyDescent="0.3">
      <c r="A1206" t="str">
        <f>VLOOKUP(B1206,Table14[#All],2,FALSE)</f>
        <v>EAST INDIA</v>
      </c>
      <c r="B1206" t="s">
        <v>101</v>
      </c>
      <c r="C1206" t="s">
        <v>1605</v>
      </c>
      <c r="D1206" t="s">
        <v>33</v>
      </c>
      <c r="E1206">
        <v>0</v>
      </c>
      <c r="F1206" t="s">
        <v>33</v>
      </c>
      <c r="G1206" t="s">
        <v>2885</v>
      </c>
      <c r="H1206" t="s">
        <v>34</v>
      </c>
      <c r="K1206" t="s">
        <v>34</v>
      </c>
      <c r="L1206" t="s">
        <v>34</v>
      </c>
      <c r="M1206" s="13"/>
      <c r="N1206" s="13"/>
      <c r="O1206">
        <v>14780</v>
      </c>
      <c r="P1206">
        <v>44</v>
      </c>
      <c r="Q1206">
        <v>14824</v>
      </c>
      <c r="R1206">
        <v>0.85744809700000002</v>
      </c>
      <c r="S1206">
        <v>1.228091686</v>
      </c>
      <c r="T1206" s="11">
        <v>1728851</v>
      </c>
    </row>
    <row r="1207" spans="1:20" x14ac:dyDescent="0.3">
      <c r="A1207" t="str">
        <f>VLOOKUP(B1207,Table14[#All],2,FALSE)</f>
        <v>EAST INDIA</v>
      </c>
      <c r="B1207" t="s">
        <v>101</v>
      </c>
      <c r="C1207" t="s">
        <v>1610</v>
      </c>
      <c r="D1207" t="s">
        <v>1611</v>
      </c>
      <c r="E1207">
        <v>1</v>
      </c>
      <c r="F1207" t="s">
        <v>105</v>
      </c>
      <c r="G1207" t="s">
        <v>2923</v>
      </c>
      <c r="H1207" t="s">
        <v>23</v>
      </c>
      <c r="I1207">
        <v>2</v>
      </c>
      <c r="J1207">
        <v>70</v>
      </c>
      <c r="K1207" t="s">
        <v>48</v>
      </c>
      <c r="L1207" t="s">
        <v>79</v>
      </c>
      <c r="M1207" s="13">
        <v>61176355</v>
      </c>
      <c r="N1207" s="13">
        <v>0</v>
      </c>
      <c r="O1207">
        <v>474490</v>
      </c>
      <c r="P1207">
        <v>401</v>
      </c>
      <c r="Q1207">
        <v>474891</v>
      </c>
      <c r="R1207">
        <v>32.885320919999998</v>
      </c>
      <c r="S1207">
        <v>49.954925060000001</v>
      </c>
      <c r="T1207" s="11">
        <v>1444082</v>
      </c>
    </row>
    <row r="1208" spans="1:20" x14ac:dyDescent="0.3">
      <c r="A1208" t="str">
        <f>VLOOKUP(B1208,Table14[#All],2,FALSE)</f>
        <v>EAST INDIA</v>
      </c>
      <c r="B1208" t="s">
        <v>101</v>
      </c>
      <c r="C1208" t="s">
        <v>1610</v>
      </c>
      <c r="D1208" t="s">
        <v>1612</v>
      </c>
      <c r="E1208">
        <v>0</v>
      </c>
      <c r="F1208" t="s">
        <v>21</v>
      </c>
      <c r="G1208" t="s">
        <v>22</v>
      </c>
      <c r="H1208" t="s">
        <v>23</v>
      </c>
      <c r="I1208">
        <v>7</v>
      </c>
      <c r="J1208">
        <v>55</v>
      </c>
      <c r="K1208" t="s">
        <v>48</v>
      </c>
      <c r="L1208" t="s">
        <v>52</v>
      </c>
      <c r="M1208" s="13">
        <v>24520871</v>
      </c>
      <c r="N1208" s="13">
        <v>2057496</v>
      </c>
      <c r="O1208">
        <v>347307</v>
      </c>
      <c r="P1208">
        <v>489</v>
      </c>
      <c r="Q1208">
        <v>347796</v>
      </c>
      <c r="R1208">
        <v>24.084227899999998</v>
      </c>
      <c r="S1208">
        <v>36.5854967</v>
      </c>
      <c r="T1208" s="11">
        <v>1444082</v>
      </c>
    </row>
    <row r="1209" spans="1:20" x14ac:dyDescent="0.3">
      <c r="A1209" t="str">
        <f>VLOOKUP(B1209,Table14[#All],2,FALSE)</f>
        <v>EAST INDIA</v>
      </c>
      <c r="B1209" t="s">
        <v>101</v>
      </c>
      <c r="C1209" t="s">
        <v>1610</v>
      </c>
      <c r="D1209" t="s">
        <v>1613</v>
      </c>
      <c r="E1209">
        <v>0</v>
      </c>
      <c r="F1209" t="s">
        <v>87</v>
      </c>
      <c r="G1209" t="s">
        <v>88</v>
      </c>
      <c r="H1209" t="s">
        <v>44</v>
      </c>
      <c r="I1209">
        <v>1</v>
      </c>
      <c r="J1209">
        <v>50</v>
      </c>
      <c r="K1209" t="s">
        <v>48</v>
      </c>
      <c r="L1209" t="s">
        <v>29</v>
      </c>
      <c r="M1209" s="13">
        <v>7477775</v>
      </c>
      <c r="N1209" s="13">
        <v>1200000</v>
      </c>
      <c r="O1209">
        <v>70848</v>
      </c>
      <c r="P1209">
        <v>232</v>
      </c>
      <c r="Q1209">
        <v>71080</v>
      </c>
      <c r="R1209">
        <v>4.9221581600000004</v>
      </c>
      <c r="S1209">
        <v>7.4770759460000003</v>
      </c>
      <c r="T1209" s="11">
        <v>1444082</v>
      </c>
    </row>
    <row r="1210" spans="1:20" x14ac:dyDescent="0.3">
      <c r="A1210" t="str">
        <f>VLOOKUP(B1210,Table14[#All],2,FALSE)</f>
        <v>EAST INDIA</v>
      </c>
      <c r="B1210" t="s">
        <v>101</v>
      </c>
      <c r="C1210" t="s">
        <v>1610</v>
      </c>
      <c r="D1210" t="s">
        <v>1614</v>
      </c>
      <c r="E1210">
        <v>0</v>
      </c>
      <c r="F1210" t="s">
        <v>31</v>
      </c>
      <c r="G1210" t="s">
        <v>32</v>
      </c>
      <c r="H1210" t="s">
        <v>23</v>
      </c>
      <c r="I1210">
        <v>0</v>
      </c>
      <c r="J1210">
        <v>57</v>
      </c>
      <c r="K1210" t="s">
        <v>48</v>
      </c>
      <c r="L1210" t="s">
        <v>79</v>
      </c>
      <c r="M1210" s="13">
        <v>75691151</v>
      </c>
      <c r="N1210" s="13">
        <v>0</v>
      </c>
      <c r="O1210">
        <v>26072</v>
      </c>
      <c r="P1210">
        <v>21</v>
      </c>
      <c r="Q1210">
        <v>26093</v>
      </c>
      <c r="R1210">
        <v>1.8068918519999999</v>
      </c>
      <c r="S1210">
        <v>2.7447853499999999</v>
      </c>
      <c r="T1210" s="11">
        <v>1444082</v>
      </c>
    </row>
    <row r="1211" spans="1:20" x14ac:dyDescent="0.3">
      <c r="A1211" t="str">
        <f>VLOOKUP(B1211,Table14[#All],2,FALSE)</f>
        <v>SOUTH INDIA</v>
      </c>
      <c r="B1211" t="s">
        <v>84</v>
      </c>
      <c r="C1211" t="s">
        <v>1615</v>
      </c>
      <c r="D1211" t="s">
        <v>1616</v>
      </c>
      <c r="E1211">
        <v>1</v>
      </c>
      <c r="F1211" t="s">
        <v>107</v>
      </c>
      <c r="G1211" t="s">
        <v>108</v>
      </c>
      <c r="H1211" t="s">
        <v>23</v>
      </c>
      <c r="I1211">
        <v>5</v>
      </c>
      <c r="J1211">
        <v>58</v>
      </c>
      <c r="K1211" t="s">
        <v>48</v>
      </c>
      <c r="L1211" t="s">
        <v>79</v>
      </c>
      <c r="M1211" s="13">
        <v>17500650</v>
      </c>
      <c r="N1211" s="13">
        <v>3270587</v>
      </c>
      <c r="O1211">
        <v>497264</v>
      </c>
      <c r="P1211">
        <v>2413</v>
      </c>
      <c r="Q1211">
        <v>499677</v>
      </c>
      <c r="R1211">
        <v>38.533916339999998</v>
      </c>
      <c r="S1211">
        <v>51.565349210000001</v>
      </c>
      <c r="T1211" s="11">
        <v>1296720</v>
      </c>
    </row>
    <row r="1212" spans="1:20" x14ac:dyDescent="0.3">
      <c r="A1212" t="str">
        <f>VLOOKUP(B1212,Table14[#All],2,FALSE)</f>
        <v>SOUTH INDIA</v>
      </c>
      <c r="B1212" t="s">
        <v>84</v>
      </c>
      <c r="C1212" t="s">
        <v>1615</v>
      </c>
      <c r="D1212" t="s">
        <v>1617</v>
      </c>
      <c r="E1212">
        <v>0</v>
      </c>
      <c r="F1212" t="s">
        <v>87</v>
      </c>
      <c r="G1212" t="s">
        <v>88</v>
      </c>
      <c r="H1212" t="s">
        <v>23</v>
      </c>
      <c r="I1212">
        <v>1</v>
      </c>
      <c r="J1212">
        <v>55</v>
      </c>
      <c r="K1212" t="s">
        <v>48</v>
      </c>
      <c r="L1212" t="s">
        <v>29</v>
      </c>
      <c r="M1212" s="13">
        <v>9463866</v>
      </c>
      <c r="N1212" s="13">
        <v>2800000</v>
      </c>
      <c r="O1212">
        <v>347492</v>
      </c>
      <c r="P1212">
        <v>3329</v>
      </c>
      <c r="Q1212">
        <v>350821</v>
      </c>
      <c r="R1212">
        <v>27.054491330000001</v>
      </c>
      <c r="S1212">
        <v>36.203802410000002</v>
      </c>
      <c r="T1212" s="11">
        <v>1296720</v>
      </c>
    </row>
    <row r="1213" spans="1:20" x14ac:dyDescent="0.3">
      <c r="A1213" t="str">
        <f>VLOOKUP(B1213,Table14[#All],2,FALSE)</f>
        <v>SOUTH INDIA</v>
      </c>
      <c r="B1213" t="s">
        <v>84</v>
      </c>
      <c r="C1213" t="s">
        <v>1615</v>
      </c>
      <c r="D1213" t="s">
        <v>1618</v>
      </c>
      <c r="E1213">
        <v>0</v>
      </c>
      <c r="F1213" t="s">
        <v>21</v>
      </c>
      <c r="G1213" t="s">
        <v>22</v>
      </c>
      <c r="H1213" t="s">
        <v>23</v>
      </c>
      <c r="I1213">
        <v>0</v>
      </c>
      <c r="J1213">
        <v>57</v>
      </c>
      <c r="K1213" t="s">
        <v>48</v>
      </c>
      <c r="L1213" t="s">
        <v>29</v>
      </c>
      <c r="M1213" s="13">
        <v>26550000</v>
      </c>
      <c r="N1213" s="13">
        <v>6400000</v>
      </c>
      <c r="O1213">
        <v>102319</v>
      </c>
      <c r="P1213">
        <v>1020</v>
      </c>
      <c r="Q1213">
        <v>103339</v>
      </c>
      <c r="R1213">
        <v>7.9692609040000004</v>
      </c>
      <c r="S1213">
        <v>10.664312389999999</v>
      </c>
      <c r="T1213" s="11">
        <v>1296720</v>
      </c>
    </row>
    <row r="1214" spans="1:20" x14ac:dyDescent="0.3">
      <c r="A1214" t="str">
        <f>VLOOKUP(B1214,Table14[#All],2,FALSE)</f>
        <v>SOUTH INDIA</v>
      </c>
      <c r="B1214" t="s">
        <v>363</v>
      </c>
      <c r="C1214" t="s">
        <v>1619</v>
      </c>
      <c r="D1214" t="s">
        <v>1620</v>
      </c>
      <c r="E1214">
        <v>1</v>
      </c>
      <c r="F1214" t="s">
        <v>21</v>
      </c>
      <c r="G1214" t="s">
        <v>22</v>
      </c>
      <c r="H1214" t="s">
        <v>23</v>
      </c>
      <c r="I1214">
        <v>1</v>
      </c>
      <c r="J1214">
        <v>64</v>
      </c>
      <c r="K1214" t="s">
        <v>48</v>
      </c>
      <c r="L1214" t="s">
        <v>61</v>
      </c>
      <c r="M1214" s="13">
        <v>28725791</v>
      </c>
      <c r="N1214" s="13">
        <v>22475333</v>
      </c>
      <c r="O1214">
        <v>584997</v>
      </c>
      <c r="P1214">
        <v>1786</v>
      </c>
      <c r="Q1214">
        <v>586783</v>
      </c>
      <c r="R1214">
        <v>33.787376350000002</v>
      </c>
      <c r="S1214">
        <v>49.283528760000003</v>
      </c>
      <c r="T1214" s="11">
        <v>1736693</v>
      </c>
    </row>
    <row r="1215" spans="1:20" x14ac:dyDescent="0.3">
      <c r="A1215" t="str">
        <f>VLOOKUP(B1215,Table14[#All],2,FALSE)</f>
        <v>SOUTH INDIA</v>
      </c>
      <c r="B1215" t="s">
        <v>363</v>
      </c>
      <c r="C1215" t="s">
        <v>1619</v>
      </c>
      <c r="D1215" t="s">
        <v>1621</v>
      </c>
      <c r="E1215">
        <v>0</v>
      </c>
      <c r="F1215" t="s">
        <v>31</v>
      </c>
      <c r="G1215" t="s">
        <v>32</v>
      </c>
      <c r="H1215" t="s">
        <v>23</v>
      </c>
      <c r="I1215">
        <v>0</v>
      </c>
      <c r="J1215">
        <v>38</v>
      </c>
      <c r="K1215" t="s">
        <v>48</v>
      </c>
      <c r="L1215" t="s">
        <v>25</v>
      </c>
      <c r="M1215" s="13">
        <v>84922164</v>
      </c>
      <c r="N1215" s="13">
        <v>38412374</v>
      </c>
      <c r="O1215">
        <v>547573</v>
      </c>
      <c r="P1215">
        <v>813</v>
      </c>
      <c r="Q1215">
        <v>548386</v>
      </c>
      <c r="R1215">
        <v>31.576450179999998</v>
      </c>
      <c r="S1215">
        <v>46.058589300000001</v>
      </c>
      <c r="T1215" s="11">
        <v>1736693</v>
      </c>
    </row>
    <row r="1216" spans="1:20" x14ac:dyDescent="0.3">
      <c r="A1216" t="str">
        <f>VLOOKUP(B1216,Table14[#All],2,FALSE)</f>
        <v>EAST INDIA</v>
      </c>
      <c r="B1216" t="s">
        <v>309</v>
      </c>
      <c r="C1216" t="s">
        <v>1622</v>
      </c>
      <c r="D1216" t="s">
        <v>1623</v>
      </c>
      <c r="E1216">
        <v>1</v>
      </c>
      <c r="F1216" t="s">
        <v>31</v>
      </c>
      <c r="G1216" t="s">
        <v>32</v>
      </c>
      <c r="H1216" t="s">
        <v>23</v>
      </c>
      <c r="I1216">
        <v>0</v>
      </c>
      <c r="J1216">
        <v>40</v>
      </c>
      <c r="K1216" t="s">
        <v>24</v>
      </c>
      <c r="L1216" t="s">
        <v>79</v>
      </c>
      <c r="M1216" s="13">
        <v>37587560</v>
      </c>
      <c r="N1216" s="13">
        <v>1217963</v>
      </c>
      <c r="O1216">
        <v>370434</v>
      </c>
      <c r="P1216">
        <v>695</v>
      </c>
      <c r="Q1216">
        <v>371129</v>
      </c>
      <c r="R1216">
        <v>25.873754869999999</v>
      </c>
      <c r="S1216">
        <v>34.342523010000001</v>
      </c>
      <c r="T1216" s="11">
        <v>1434384</v>
      </c>
    </row>
    <row r="1217" spans="1:20" x14ac:dyDescent="0.3">
      <c r="A1217" t="str">
        <f>VLOOKUP(B1217,Table14[#All],2,FALSE)</f>
        <v>EAST INDIA</v>
      </c>
      <c r="B1217" t="s">
        <v>309</v>
      </c>
      <c r="C1217" t="s">
        <v>1622</v>
      </c>
      <c r="D1217" t="s">
        <v>1624</v>
      </c>
      <c r="E1217">
        <v>0</v>
      </c>
      <c r="F1217" t="s">
        <v>312</v>
      </c>
      <c r="G1217" t="s">
        <v>313</v>
      </c>
      <c r="H1217" t="s">
        <v>44</v>
      </c>
      <c r="I1217">
        <v>0</v>
      </c>
      <c r="J1217">
        <v>33</v>
      </c>
      <c r="K1217" t="s">
        <v>24</v>
      </c>
      <c r="L1217" t="s">
        <v>25</v>
      </c>
      <c r="M1217" s="13">
        <v>40617427</v>
      </c>
      <c r="N1217" s="13">
        <v>0</v>
      </c>
      <c r="O1217">
        <v>366812</v>
      </c>
      <c r="P1217">
        <v>704</v>
      </c>
      <c r="Q1217">
        <v>367516</v>
      </c>
      <c r="R1217">
        <v>25.621869740000001</v>
      </c>
      <c r="S1217">
        <v>34.008193069999997</v>
      </c>
      <c r="T1217" s="11">
        <v>1434384</v>
      </c>
    </row>
    <row r="1218" spans="1:20" x14ac:dyDescent="0.3">
      <c r="A1218" t="str">
        <f>VLOOKUP(B1218,Table14[#All],2,FALSE)</f>
        <v>EAST INDIA</v>
      </c>
      <c r="B1218" t="s">
        <v>309</v>
      </c>
      <c r="C1218" t="s">
        <v>1622</v>
      </c>
      <c r="D1218" t="s">
        <v>1625</v>
      </c>
      <c r="E1218">
        <v>0</v>
      </c>
      <c r="F1218" t="s">
        <v>21</v>
      </c>
      <c r="G1218" t="s">
        <v>22</v>
      </c>
      <c r="H1218" t="s">
        <v>23</v>
      </c>
      <c r="I1218">
        <v>0</v>
      </c>
      <c r="J1218">
        <v>63</v>
      </c>
      <c r="K1218" t="s">
        <v>24</v>
      </c>
      <c r="L1218" t="s">
        <v>61</v>
      </c>
      <c r="M1218" s="13">
        <v>41944825</v>
      </c>
      <c r="N1218" s="13">
        <v>4200000</v>
      </c>
      <c r="O1218">
        <v>206153</v>
      </c>
      <c r="P1218">
        <v>2245</v>
      </c>
      <c r="Q1218">
        <v>208398</v>
      </c>
      <c r="R1218">
        <v>14.52874544</v>
      </c>
      <c r="S1218">
        <v>19.284165640000001</v>
      </c>
      <c r="T1218" s="11">
        <v>1434384</v>
      </c>
    </row>
    <row r="1219" spans="1:20" x14ac:dyDescent="0.3">
      <c r="A1219" t="str">
        <f>VLOOKUP(B1219,Table14[#All],2,FALSE)</f>
        <v>EAST INDIA</v>
      </c>
      <c r="B1219" t="s">
        <v>309</v>
      </c>
      <c r="C1219" t="s">
        <v>1622</v>
      </c>
      <c r="D1219" t="s">
        <v>33</v>
      </c>
      <c r="E1219">
        <v>0</v>
      </c>
      <c r="F1219" t="s">
        <v>33</v>
      </c>
      <c r="G1219" t="s">
        <v>2885</v>
      </c>
      <c r="H1219" t="s">
        <v>34</v>
      </c>
      <c r="K1219" t="s">
        <v>34</v>
      </c>
      <c r="L1219" t="s">
        <v>34</v>
      </c>
      <c r="M1219" s="13"/>
      <c r="N1219" s="13"/>
      <c r="O1219">
        <v>36525</v>
      </c>
      <c r="P1219">
        <v>36</v>
      </c>
      <c r="Q1219">
        <v>36561</v>
      </c>
      <c r="R1219">
        <v>2.5488990399999998</v>
      </c>
      <c r="S1219">
        <v>3.383182084</v>
      </c>
      <c r="T1219" s="11">
        <v>1434384</v>
      </c>
    </row>
    <row r="1220" spans="1:20" x14ac:dyDescent="0.3">
      <c r="A1220" t="str">
        <f>VLOOKUP(B1220,Table14[#All],2,FALSE)</f>
        <v>EAST INDIA</v>
      </c>
      <c r="B1220" t="s">
        <v>309</v>
      </c>
      <c r="C1220" t="s">
        <v>1622</v>
      </c>
      <c r="D1220" t="s">
        <v>1626</v>
      </c>
      <c r="E1220">
        <v>0</v>
      </c>
      <c r="F1220" t="s">
        <v>41</v>
      </c>
      <c r="G1220" t="s">
        <v>42</v>
      </c>
      <c r="H1220" t="s">
        <v>23</v>
      </c>
      <c r="I1220">
        <v>0</v>
      </c>
      <c r="J1220">
        <v>61</v>
      </c>
      <c r="K1220" t="s">
        <v>24</v>
      </c>
      <c r="L1220" t="s">
        <v>79</v>
      </c>
      <c r="M1220" s="13">
        <v>316000</v>
      </c>
      <c r="N1220" s="13">
        <v>0</v>
      </c>
      <c r="O1220">
        <v>35668</v>
      </c>
      <c r="P1220">
        <v>96</v>
      </c>
      <c r="Q1220">
        <v>35764</v>
      </c>
      <c r="R1220">
        <v>2.4933351180000001</v>
      </c>
      <c r="S1220">
        <v>3.3094314730000001</v>
      </c>
      <c r="T1220" s="11">
        <v>1434384</v>
      </c>
    </row>
    <row r="1221" spans="1:20" x14ac:dyDescent="0.3">
      <c r="A1221" t="str">
        <f>VLOOKUP(B1221,Table14[#All],2,FALSE)</f>
        <v>EAST INDIA</v>
      </c>
      <c r="B1221" t="s">
        <v>309</v>
      </c>
      <c r="C1221" t="s">
        <v>1622</v>
      </c>
      <c r="D1221" t="s">
        <v>1627</v>
      </c>
      <c r="E1221">
        <v>0</v>
      </c>
      <c r="F1221" t="s">
        <v>266</v>
      </c>
      <c r="G1221" t="s">
        <v>267</v>
      </c>
      <c r="H1221" t="s">
        <v>23</v>
      </c>
      <c r="I1221">
        <v>0</v>
      </c>
      <c r="J1221">
        <v>67</v>
      </c>
      <c r="K1221" t="s">
        <v>24</v>
      </c>
      <c r="L1221" t="s">
        <v>66</v>
      </c>
      <c r="M1221" s="13">
        <v>15000</v>
      </c>
      <c r="N1221" s="13">
        <v>0</v>
      </c>
      <c r="O1221">
        <v>26112</v>
      </c>
      <c r="P1221">
        <v>5</v>
      </c>
      <c r="Q1221">
        <v>26117</v>
      </c>
      <c r="R1221">
        <v>1.820781604</v>
      </c>
      <c r="S1221">
        <v>2.4167437020000002</v>
      </c>
      <c r="T1221" s="11">
        <v>1434384</v>
      </c>
    </row>
    <row r="1222" spans="1:20" x14ac:dyDescent="0.3">
      <c r="A1222" t="str">
        <f>VLOOKUP(B1222,Table14[#All],2,FALSE)</f>
        <v>EAST INDIA</v>
      </c>
      <c r="B1222" t="s">
        <v>309</v>
      </c>
      <c r="C1222" t="s">
        <v>1622</v>
      </c>
      <c r="D1222" t="s">
        <v>1628</v>
      </c>
      <c r="E1222">
        <v>0</v>
      </c>
      <c r="F1222" t="s">
        <v>73</v>
      </c>
      <c r="G1222" t="s">
        <v>74</v>
      </c>
      <c r="H1222" t="s">
        <v>23</v>
      </c>
      <c r="I1222">
        <v>0</v>
      </c>
      <c r="J1222">
        <v>45</v>
      </c>
      <c r="K1222" t="s">
        <v>24</v>
      </c>
      <c r="L1222" t="s">
        <v>29</v>
      </c>
      <c r="M1222" s="13">
        <v>170000</v>
      </c>
      <c r="N1222" s="13">
        <v>0</v>
      </c>
      <c r="O1222">
        <v>18842</v>
      </c>
      <c r="P1222">
        <v>7</v>
      </c>
      <c r="Q1222">
        <v>18849</v>
      </c>
      <c r="R1222">
        <v>1.3140832579999999</v>
      </c>
      <c r="S1222">
        <v>1.744197344</v>
      </c>
      <c r="T1222" s="11">
        <v>1434384</v>
      </c>
    </row>
    <row r="1223" spans="1:20" x14ac:dyDescent="0.3">
      <c r="A1223" t="str">
        <f>VLOOKUP(B1223,Table14[#All],2,FALSE)</f>
        <v>EAST INDIA</v>
      </c>
      <c r="B1223" t="s">
        <v>309</v>
      </c>
      <c r="C1223" t="s">
        <v>1622</v>
      </c>
      <c r="D1223" t="s">
        <v>1629</v>
      </c>
      <c r="E1223">
        <v>0</v>
      </c>
      <c r="F1223" t="s">
        <v>1630</v>
      </c>
      <c r="G1223" t="s">
        <v>272</v>
      </c>
      <c r="H1223" t="s">
        <v>23</v>
      </c>
      <c r="I1223">
        <v>1</v>
      </c>
      <c r="J1223">
        <v>27</v>
      </c>
      <c r="K1223" t="s">
        <v>24</v>
      </c>
      <c r="L1223" t="s">
        <v>314</v>
      </c>
      <c r="M1223" s="13">
        <v>565</v>
      </c>
      <c r="N1223" s="13">
        <v>0</v>
      </c>
      <c r="O1223">
        <v>15826</v>
      </c>
      <c r="P1223">
        <v>1</v>
      </c>
      <c r="Q1223">
        <v>15827</v>
      </c>
      <c r="R1223">
        <v>1.103400484</v>
      </c>
      <c r="S1223">
        <v>1.4645557520000001</v>
      </c>
      <c r="T1223" s="11">
        <v>1434384</v>
      </c>
    </row>
    <row r="1224" spans="1:20" x14ac:dyDescent="0.3">
      <c r="A1224" t="str">
        <f>VLOOKUP(B1224,Table14[#All],2,FALSE)</f>
        <v>CENTRAL INDIA</v>
      </c>
      <c r="B1224" t="s">
        <v>536</v>
      </c>
      <c r="C1224" t="s">
        <v>1631</v>
      </c>
      <c r="D1224" t="s">
        <v>1632</v>
      </c>
      <c r="E1224">
        <v>1</v>
      </c>
      <c r="F1224" t="s">
        <v>31</v>
      </c>
      <c r="G1224" t="s">
        <v>32</v>
      </c>
      <c r="H1224" t="s">
        <v>44</v>
      </c>
      <c r="I1224">
        <v>0</v>
      </c>
      <c r="J1224">
        <v>65</v>
      </c>
      <c r="K1224" t="s">
        <v>48</v>
      </c>
      <c r="L1224" t="s">
        <v>29</v>
      </c>
      <c r="M1224" s="13">
        <v>150639697</v>
      </c>
      <c r="N1224" s="13">
        <v>0</v>
      </c>
      <c r="O1224">
        <v>522671</v>
      </c>
      <c r="P1224">
        <v>639</v>
      </c>
      <c r="Q1224">
        <v>523310</v>
      </c>
      <c r="R1224">
        <v>34.682935239999999</v>
      </c>
      <c r="S1224">
        <v>46.008389139999998</v>
      </c>
      <c r="T1224" s="11">
        <v>1508840</v>
      </c>
    </row>
    <row r="1225" spans="1:20" x14ac:dyDescent="0.3">
      <c r="A1225" t="str">
        <f>VLOOKUP(B1225,Table14[#All],2,FALSE)</f>
        <v>CENTRAL INDIA</v>
      </c>
      <c r="B1225" t="s">
        <v>536</v>
      </c>
      <c r="C1225" t="s">
        <v>1631</v>
      </c>
      <c r="D1225" t="s">
        <v>1633</v>
      </c>
      <c r="E1225">
        <v>0</v>
      </c>
      <c r="F1225" t="s">
        <v>21</v>
      </c>
      <c r="G1225" t="s">
        <v>22</v>
      </c>
      <c r="H1225" t="s">
        <v>23</v>
      </c>
      <c r="I1225">
        <v>0</v>
      </c>
      <c r="J1225">
        <v>52</v>
      </c>
      <c r="K1225" t="s">
        <v>48</v>
      </c>
      <c r="L1225" t="s">
        <v>61</v>
      </c>
      <c r="M1225" s="13">
        <v>17097616</v>
      </c>
      <c r="N1225" s="13">
        <v>295672</v>
      </c>
      <c r="O1225">
        <v>495960</v>
      </c>
      <c r="P1225">
        <v>1101</v>
      </c>
      <c r="Q1225">
        <v>497061</v>
      </c>
      <c r="R1225">
        <v>32.943254420000002</v>
      </c>
      <c r="S1225">
        <v>43.700628530000003</v>
      </c>
      <c r="T1225" s="11">
        <v>1508840</v>
      </c>
    </row>
    <row r="1226" spans="1:20" x14ac:dyDescent="0.3">
      <c r="A1226" t="str">
        <f>VLOOKUP(B1226,Table14[#All],2,FALSE)</f>
        <v>CENTRAL INDIA</v>
      </c>
      <c r="B1226" t="s">
        <v>536</v>
      </c>
      <c r="C1226" t="s">
        <v>1631</v>
      </c>
      <c r="D1226" t="s">
        <v>1634</v>
      </c>
      <c r="E1226">
        <v>0</v>
      </c>
      <c r="F1226" t="s">
        <v>1635</v>
      </c>
      <c r="G1226" t="s">
        <v>272</v>
      </c>
      <c r="H1226" t="s">
        <v>23</v>
      </c>
      <c r="I1226">
        <v>0</v>
      </c>
      <c r="J1226">
        <v>45</v>
      </c>
      <c r="K1226" t="s">
        <v>24</v>
      </c>
      <c r="L1226" t="s">
        <v>79</v>
      </c>
      <c r="M1226" s="13">
        <v>2713663</v>
      </c>
      <c r="N1226" s="13">
        <v>0</v>
      </c>
      <c r="O1226">
        <v>37371</v>
      </c>
      <c r="P1226">
        <v>46</v>
      </c>
      <c r="Q1226">
        <v>37417</v>
      </c>
      <c r="R1226">
        <v>2.4798520719999999</v>
      </c>
      <c r="S1226">
        <v>3.2896292759999999</v>
      </c>
      <c r="T1226" s="11">
        <v>1508840</v>
      </c>
    </row>
    <row r="1227" spans="1:20" x14ac:dyDescent="0.3">
      <c r="A1227" t="str">
        <f>VLOOKUP(B1227,Table14[#All],2,FALSE)</f>
        <v>CENTRAL INDIA</v>
      </c>
      <c r="B1227" t="s">
        <v>536</v>
      </c>
      <c r="C1227" t="s">
        <v>1631</v>
      </c>
      <c r="D1227" t="s">
        <v>33</v>
      </c>
      <c r="E1227">
        <v>0</v>
      </c>
      <c r="F1227" t="s">
        <v>33</v>
      </c>
      <c r="G1227" t="s">
        <v>2885</v>
      </c>
      <c r="H1227" t="s">
        <v>34</v>
      </c>
      <c r="K1227" t="s">
        <v>34</v>
      </c>
      <c r="L1227" t="s">
        <v>34</v>
      </c>
      <c r="M1227" s="13"/>
      <c r="N1227" s="13"/>
      <c r="O1227">
        <v>19292</v>
      </c>
      <c r="P1227">
        <v>13</v>
      </c>
      <c r="Q1227">
        <v>19305</v>
      </c>
      <c r="R1227">
        <v>1.2794597169999999</v>
      </c>
      <c r="S1227">
        <v>1.697257748</v>
      </c>
      <c r="T1227" s="11">
        <v>1508840</v>
      </c>
    </row>
    <row r="1228" spans="1:20" x14ac:dyDescent="0.3">
      <c r="A1228" t="str">
        <f>VLOOKUP(B1228,Table14[#All],2,FALSE)</f>
        <v>CENTRAL INDIA</v>
      </c>
      <c r="B1228" t="s">
        <v>536</v>
      </c>
      <c r="C1228" t="s">
        <v>1631</v>
      </c>
      <c r="D1228" t="s">
        <v>1636</v>
      </c>
      <c r="E1228">
        <v>0</v>
      </c>
      <c r="F1228" t="s">
        <v>41</v>
      </c>
      <c r="G1228" t="s">
        <v>42</v>
      </c>
      <c r="H1228" t="s">
        <v>23</v>
      </c>
      <c r="I1228">
        <v>1</v>
      </c>
      <c r="J1228">
        <v>45</v>
      </c>
      <c r="K1228" t="s">
        <v>48</v>
      </c>
      <c r="L1228" t="s">
        <v>25</v>
      </c>
      <c r="M1228" s="13">
        <v>6504950</v>
      </c>
      <c r="N1228" s="13">
        <v>840000</v>
      </c>
      <c r="O1228">
        <v>15841</v>
      </c>
      <c r="P1228">
        <v>39</v>
      </c>
      <c r="Q1228">
        <v>15880</v>
      </c>
      <c r="R1228">
        <v>1.0524641450000001</v>
      </c>
      <c r="S1228">
        <v>1.3961384640000001</v>
      </c>
      <c r="T1228" s="11">
        <v>1508840</v>
      </c>
    </row>
    <row r="1229" spans="1:20" x14ac:dyDescent="0.3">
      <c r="A1229" t="str">
        <f>VLOOKUP(B1229,Table14[#All],2,FALSE)</f>
        <v>CENTRAL INDIA</v>
      </c>
      <c r="B1229" t="s">
        <v>536</v>
      </c>
      <c r="C1229" t="s">
        <v>1631</v>
      </c>
      <c r="D1229" t="s">
        <v>1637</v>
      </c>
      <c r="E1229">
        <v>0</v>
      </c>
      <c r="F1229" t="s">
        <v>155</v>
      </c>
      <c r="G1229" t="s">
        <v>1127</v>
      </c>
      <c r="H1229" t="s">
        <v>23</v>
      </c>
      <c r="I1229">
        <v>0</v>
      </c>
      <c r="J1229">
        <v>44</v>
      </c>
      <c r="K1229" t="s">
        <v>48</v>
      </c>
      <c r="L1229" t="s">
        <v>61</v>
      </c>
      <c r="M1229" s="13">
        <v>1874834</v>
      </c>
      <c r="N1229" s="13">
        <v>0</v>
      </c>
      <c r="O1229">
        <v>13694</v>
      </c>
      <c r="P1229">
        <v>1</v>
      </c>
      <c r="Q1229">
        <v>13695</v>
      </c>
      <c r="R1229">
        <v>0.90765091099999995</v>
      </c>
      <c r="S1229">
        <v>1.2040375480000001</v>
      </c>
      <c r="T1229" s="11">
        <v>1508840</v>
      </c>
    </row>
    <row r="1230" spans="1:20" x14ac:dyDescent="0.3">
      <c r="A1230" t="str">
        <f>VLOOKUP(B1230,Table14[#All],2,FALSE)</f>
        <v>WEST INDIA</v>
      </c>
      <c r="B1230" t="s">
        <v>67</v>
      </c>
      <c r="C1230" t="s">
        <v>1638</v>
      </c>
      <c r="D1230" t="s">
        <v>1639</v>
      </c>
      <c r="E1230">
        <v>1</v>
      </c>
      <c r="F1230" t="s">
        <v>21</v>
      </c>
      <c r="G1230" t="s">
        <v>22</v>
      </c>
      <c r="H1230" t="s">
        <v>23</v>
      </c>
      <c r="I1230">
        <v>1</v>
      </c>
      <c r="J1230">
        <v>56</v>
      </c>
      <c r="K1230" t="s">
        <v>48</v>
      </c>
      <c r="L1230" t="s">
        <v>29</v>
      </c>
      <c r="M1230" s="13">
        <v>48347737</v>
      </c>
      <c r="N1230" s="13">
        <v>0</v>
      </c>
      <c r="O1230">
        <v>796071</v>
      </c>
      <c r="P1230">
        <v>3980</v>
      </c>
      <c r="Q1230">
        <v>800051</v>
      </c>
      <c r="R1230">
        <v>41.070169040000003</v>
      </c>
      <c r="S1230">
        <v>58.486338459999999</v>
      </c>
      <c r="T1230" s="11">
        <v>1948010</v>
      </c>
    </row>
    <row r="1231" spans="1:20" x14ac:dyDescent="0.3">
      <c r="A1231" t="str">
        <f>VLOOKUP(B1231,Table14[#All],2,FALSE)</f>
        <v>WEST INDIA</v>
      </c>
      <c r="B1231" t="s">
        <v>67</v>
      </c>
      <c r="C1231" t="s">
        <v>1638</v>
      </c>
      <c r="D1231" t="s">
        <v>1640</v>
      </c>
      <c r="E1231">
        <v>0</v>
      </c>
      <c r="F1231" t="s">
        <v>31</v>
      </c>
      <c r="G1231" t="s">
        <v>32</v>
      </c>
      <c r="H1231" t="s">
        <v>23</v>
      </c>
      <c r="I1231">
        <v>0</v>
      </c>
      <c r="J1231">
        <v>75</v>
      </c>
      <c r="K1231" t="s">
        <v>24</v>
      </c>
      <c r="L1231" t="s">
        <v>79</v>
      </c>
      <c r="M1231" s="13">
        <v>80157459</v>
      </c>
      <c r="N1231" s="13">
        <v>13137155</v>
      </c>
      <c r="O1231">
        <v>517559</v>
      </c>
      <c r="P1231">
        <v>2815</v>
      </c>
      <c r="Q1231">
        <v>520374</v>
      </c>
      <c r="R1231">
        <v>26.713107220000001</v>
      </c>
      <c r="S1231">
        <v>38.041037250000002</v>
      </c>
      <c r="T1231" s="11">
        <v>1948010</v>
      </c>
    </row>
    <row r="1232" spans="1:20" x14ac:dyDescent="0.3">
      <c r="A1232" t="str">
        <f>VLOOKUP(B1232,Table14[#All],2,FALSE)</f>
        <v>SOUTH INDIA</v>
      </c>
      <c r="B1232" t="s">
        <v>84</v>
      </c>
      <c r="C1232" t="s">
        <v>1641</v>
      </c>
      <c r="D1232" t="s">
        <v>1642</v>
      </c>
      <c r="E1232">
        <v>1</v>
      </c>
      <c r="F1232" t="s">
        <v>1643</v>
      </c>
      <c r="G1232" t="s">
        <v>253</v>
      </c>
      <c r="H1232" t="s">
        <v>23</v>
      </c>
      <c r="I1232">
        <v>0</v>
      </c>
      <c r="J1232">
        <v>66</v>
      </c>
      <c r="K1232" t="s">
        <v>48</v>
      </c>
      <c r="L1232" t="s">
        <v>79</v>
      </c>
      <c r="M1232" s="13">
        <v>26027478</v>
      </c>
      <c r="N1232" s="13">
        <v>495778</v>
      </c>
      <c r="O1232">
        <v>420294</v>
      </c>
      <c r="P1232">
        <v>752</v>
      </c>
      <c r="Q1232">
        <v>421046</v>
      </c>
      <c r="R1232">
        <v>34.892408869999997</v>
      </c>
      <c r="S1232">
        <v>46.235867210000002</v>
      </c>
      <c r="T1232" s="11">
        <v>1206698</v>
      </c>
    </row>
    <row r="1233" spans="1:20" x14ac:dyDescent="0.3">
      <c r="A1233" t="str">
        <f>VLOOKUP(B1233,Table14[#All],2,FALSE)</f>
        <v>SOUTH INDIA</v>
      </c>
      <c r="B1233" t="s">
        <v>84</v>
      </c>
      <c r="C1233" t="s">
        <v>1641</v>
      </c>
      <c r="D1233" t="s">
        <v>1644</v>
      </c>
      <c r="E1233">
        <v>0</v>
      </c>
      <c r="F1233" t="s">
        <v>87</v>
      </c>
      <c r="G1233" t="s">
        <v>88</v>
      </c>
      <c r="H1233" t="s">
        <v>23</v>
      </c>
      <c r="I1233">
        <v>0</v>
      </c>
      <c r="J1233">
        <v>64</v>
      </c>
      <c r="K1233" t="s">
        <v>48</v>
      </c>
      <c r="L1233" t="s">
        <v>61</v>
      </c>
      <c r="M1233" s="13">
        <v>7361071</v>
      </c>
      <c r="N1233" s="13">
        <v>637399</v>
      </c>
      <c r="O1233">
        <v>313492</v>
      </c>
      <c r="P1233">
        <v>1295</v>
      </c>
      <c r="Q1233">
        <v>314787</v>
      </c>
      <c r="R1233">
        <v>26.086643049999999</v>
      </c>
      <c r="S1233">
        <v>34.567363020000002</v>
      </c>
      <c r="T1233" s="11">
        <v>1206698</v>
      </c>
    </row>
    <row r="1234" spans="1:20" x14ac:dyDescent="0.3">
      <c r="A1234" t="str">
        <f>VLOOKUP(B1234,Table14[#All],2,FALSE)</f>
        <v>SOUTH INDIA</v>
      </c>
      <c r="B1234" t="s">
        <v>84</v>
      </c>
      <c r="C1234" t="s">
        <v>1641</v>
      </c>
      <c r="D1234" t="s">
        <v>1645</v>
      </c>
      <c r="E1234">
        <v>0</v>
      </c>
      <c r="F1234" t="s">
        <v>1646</v>
      </c>
      <c r="G1234" t="s">
        <v>968</v>
      </c>
      <c r="H1234" t="s">
        <v>23</v>
      </c>
      <c r="I1234">
        <v>3</v>
      </c>
      <c r="J1234">
        <v>68</v>
      </c>
      <c r="K1234" t="s">
        <v>48</v>
      </c>
      <c r="L1234" t="s">
        <v>79</v>
      </c>
      <c r="M1234" s="13">
        <v>27643705</v>
      </c>
      <c r="N1234" s="13">
        <v>4036712</v>
      </c>
      <c r="O1234">
        <v>154658</v>
      </c>
      <c r="P1234">
        <v>477</v>
      </c>
      <c r="Q1234">
        <v>155135</v>
      </c>
      <c r="R1234">
        <v>12.85615788</v>
      </c>
      <c r="S1234">
        <v>17.035671300000001</v>
      </c>
      <c r="T1234" s="11">
        <v>1206698</v>
      </c>
    </row>
    <row r="1235" spans="1:20" x14ac:dyDescent="0.3">
      <c r="A1235" t="str">
        <f>VLOOKUP(B1235,Table14[#All],2,FALSE)</f>
        <v>SOUTH INDIA</v>
      </c>
      <c r="B1235" t="s">
        <v>84</v>
      </c>
      <c r="C1235" t="s">
        <v>1647</v>
      </c>
      <c r="D1235" t="s">
        <v>1648</v>
      </c>
      <c r="E1235">
        <v>1</v>
      </c>
      <c r="F1235" t="s">
        <v>31</v>
      </c>
      <c r="G1235" t="s">
        <v>32</v>
      </c>
      <c r="H1235" t="s">
        <v>23</v>
      </c>
      <c r="I1235">
        <v>1</v>
      </c>
      <c r="J1235">
        <v>66</v>
      </c>
      <c r="K1235" t="s">
        <v>48</v>
      </c>
      <c r="L1235" t="s">
        <v>52</v>
      </c>
      <c r="M1235" s="13">
        <v>12502009</v>
      </c>
      <c r="N1235" s="13">
        <v>3174805</v>
      </c>
      <c r="O1235">
        <v>491835</v>
      </c>
      <c r="P1235">
        <v>1609</v>
      </c>
      <c r="Q1235">
        <v>493444</v>
      </c>
      <c r="R1235">
        <v>37.438165009999999</v>
      </c>
      <c r="S1235">
        <v>45.821547760000001</v>
      </c>
      <c r="T1235" s="11">
        <v>1318024</v>
      </c>
    </row>
    <row r="1236" spans="1:20" x14ac:dyDescent="0.3">
      <c r="A1236" t="str">
        <f>VLOOKUP(B1236,Table14[#All],2,FALSE)</f>
        <v>SOUTH INDIA</v>
      </c>
      <c r="B1236" t="s">
        <v>84</v>
      </c>
      <c r="C1236" t="s">
        <v>1647</v>
      </c>
      <c r="D1236" t="s">
        <v>1649</v>
      </c>
      <c r="E1236">
        <v>0</v>
      </c>
      <c r="F1236" t="s">
        <v>87</v>
      </c>
      <c r="G1236" t="s">
        <v>88</v>
      </c>
      <c r="H1236" t="s">
        <v>23</v>
      </c>
      <c r="I1236">
        <v>1</v>
      </c>
      <c r="J1236">
        <v>55</v>
      </c>
      <c r="K1236" t="s">
        <v>48</v>
      </c>
      <c r="L1236" t="s">
        <v>25</v>
      </c>
      <c r="M1236" s="13">
        <v>11915342</v>
      </c>
      <c r="N1236" s="13">
        <v>2079872</v>
      </c>
      <c r="O1236">
        <v>406075</v>
      </c>
      <c r="P1236">
        <v>2144</v>
      </c>
      <c r="Q1236">
        <v>408219</v>
      </c>
      <c r="R1236">
        <v>30.972046030000001</v>
      </c>
      <c r="S1236">
        <v>37.907495900000001</v>
      </c>
      <c r="T1236" s="11">
        <v>1318024</v>
      </c>
    </row>
    <row r="1237" spans="1:20" x14ac:dyDescent="0.3">
      <c r="A1237" t="str">
        <f>VLOOKUP(B1237,Table14[#All],2,FALSE)</f>
        <v>SOUTH INDIA</v>
      </c>
      <c r="B1237" t="s">
        <v>84</v>
      </c>
      <c r="C1237" t="s">
        <v>1647</v>
      </c>
      <c r="D1237" t="s">
        <v>1650</v>
      </c>
      <c r="E1237">
        <v>0</v>
      </c>
      <c r="F1237" t="s">
        <v>21</v>
      </c>
      <c r="G1237" t="s">
        <v>22</v>
      </c>
      <c r="H1237" t="s">
        <v>23</v>
      </c>
      <c r="I1237">
        <v>22</v>
      </c>
      <c r="J1237">
        <v>39</v>
      </c>
      <c r="K1237" t="s">
        <v>48</v>
      </c>
      <c r="L1237" t="s">
        <v>29</v>
      </c>
      <c r="M1237" s="13">
        <v>3524377</v>
      </c>
      <c r="N1237" s="13">
        <v>343064</v>
      </c>
      <c r="O1237">
        <v>160352</v>
      </c>
      <c r="P1237">
        <v>864</v>
      </c>
      <c r="Q1237">
        <v>161216</v>
      </c>
      <c r="R1237">
        <v>12.23164373</v>
      </c>
      <c r="S1237">
        <v>14.970628169999999</v>
      </c>
      <c r="T1237" s="11">
        <v>1318024</v>
      </c>
    </row>
    <row r="1238" spans="1:20" x14ac:dyDescent="0.3">
      <c r="A1238" t="str">
        <f>VLOOKUP(B1238,Table14[#All],2,FALSE)</f>
        <v>SOUTH INDIA</v>
      </c>
      <c r="B1238" t="s">
        <v>228</v>
      </c>
      <c r="C1238" t="s">
        <v>1651</v>
      </c>
      <c r="D1238" t="s">
        <v>1652</v>
      </c>
      <c r="E1238">
        <v>1</v>
      </c>
      <c r="F1238" t="s">
        <v>31</v>
      </c>
      <c r="G1238" t="s">
        <v>32</v>
      </c>
      <c r="H1238" t="s">
        <v>23</v>
      </c>
      <c r="I1238">
        <v>5</v>
      </c>
      <c r="J1238">
        <v>58</v>
      </c>
      <c r="K1238" t="s">
        <v>48</v>
      </c>
      <c r="L1238" t="s">
        <v>29</v>
      </c>
      <c r="M1238" s="13">
        <v>121087979</v>
      </c>
      <c r="N1238" s="13">
        <v>66817959</v>
      </c>
      <c r="O1238">
        <v>609396</v>
      </c>
      <c r="P1238">
        <v>1902</v>
      </c>
      <c r="Q1238">
        <v>611298</v>
      </c>
      <c r="R1238">
        <v>39.943570459999997</v>
      </c>
      <c r="S1238">
        <v>52.595044369999997</v>
      </c>
      <c r="T1238" s="11">
        <v>1530404</v>
      </c>
    </row>
    <row r="1239" spans="1:20" x14ac:dyDescent="0.3">
      <c r="A1239" t="str">
        <f>VLOOKUP(B1239,Table14[#All],2,FALSE)</f>
        <v>SOUTH INDIA</v>
      </c>
      <c r="B1239" t="s">
        <v>228</v>
      </c>
      <c r="C1239" t="s">
        <v>1651</v>
      </c>
      <c r="D1239" t="s">
        <v>1653</v>
      </c>
      <c r="E1239">
        <v>0</v>
      </c>
      <c r="F1239" t="s">
        <v>252</v>
      </c>
      <c r="G1239" t="s">
        <v>253</v>
      </c>
      <c r="H1239" t="s">
        <v>23</v>
      </c>
      <c r="I1239">
        <v>0</v>
      </c>
      <c r="J1239">
        <v>67</v>
      </c>
      <c r="K1239" t="s">
        <v>48</v>
      </c>
      <c r="L1239" t="s">
        <v>79</v>
      </c>
      <c r="M1239" s="13">
        <v>115619769</v>
      </c>
      <c r="N1239" s="13">
        <v>0</v>
      </c>
      <c r="O1239">
        <v>453388</v>
      </c>
      <c r="P1239">
        <v>1145</v>
      </c>
      <c r="Q1239">
        <v>454533</v>
      </c>
      <c r="R1239">
        <v>29.700196810000001</v>
      </c>
      <c r="S1239">
        <v>39.107249330000002</v>
      </c>
      <c r="T1239" s="11">
        <v>1530404</v>
      </c>
    </row>
    <row r="1240" spans="1:20" x14ac:dyDescent="0.3">
      <c r="A1240" t="str">
        <f>VLOOKUP(B1240,Table14[#All],2,FALSE)</f>
        <v>SOUTH INDIA</v>
      </c>
      <c r="B1240" t="s">
        <v>228</v>
      </c>
      <c r="C1240" t="s">
        <v>1651</v>
      </c>
      <c r="D1240" t="s">
        <v>1654</v>
      </c>
      <c r="E1240">
        <v>0</v>
      </c>
      <c r="F1240" t="s">
        <v>239</v>
      </c>
      <c r="G1240" t="s">
        <v>240</v>
      </c>
      <c r="H1240" t="s">
        <v>23</v>
      </c>
      <c r="I1240">
        <v>0</v>
      </c>
      <c r="J1240">
        <v>37</v>
      </c>
      <c r="K1240" t="s">
        <v>48</v>
      </c>
      <c r="L1240" t="s">
        <v>29</v>
      </c>
      <c r="M1240" s="13">
        <v>10336958</v>
      </c>
      <c r="N1240" s="13">
        <v>1400000</v>
      </c>
      <c r="O1240">
        <v>27757</v>
      </c>
      <c r="P1240">
        <v>243</v>
      </c>
      <c r="Q1240">
        <v>28000</v>
      </c>
      <c r="R1240">
        <v>1.829582254</v>
      </c>
      <c r="S1240">
        <v>2.4090725669999999</v>
      </c>
      <c r="T1240" s="11">
        <v>1530404</v>
      </c>
    </row>
    <row r="1241" spans="1:20" x14ac:dyDescent="0.3">
      <c r="A1241" t="str">
        <f>VLOOKUP(B1241,Table14[#All],2,FALSE)</f>
        <v>SOUTH INDIA</v>
      </c>
      <c r="B1241" t="s">
        <v>228</v>
      </c>
      <c r="C1241" t="s">
        <v>1651</v>
      </c>
      <c r="D1241" t="s">
        <v>33</v>
      </c>
      <c r="E1241">
        <v>0</v>
      </c>
      <c r="F1241" t="s">
        <v>33</v>
      </c>
      <c r="G1241" t="s">
        <v>2885</v>
      </c>
      <c r="H1241" t="s">
        <v>34</v>
      </c>
      <c r="K1241" t="s">
        <v>34</v>
      </c>
      <c r="L1241" t="s">
        <v>34</v>
      </c>
      <c r="M1241" s="13"/>
      <c r="N1241" s="13"/>
      <c r="O1241">
        <v>19731</v>
      </c>
      <c r="P1241">
        <v>94</v>
      </c>
      <c r="Q1241">
        <v>19825</v>
      </c>
      <c r="R1241">
        <v>1.2954095779999999</v>
      </c>
      <c r="S1241">
        <v>1.7057094159999999</v>
      </c>
      <c r="T1241" s="11">
        <v>1530404</v>
      </c>
    </row>
    <row r="1242" spans="1:20" x14ac:dyDescent="0.3">
      <c r="A1242" t="str">
        <f>VLOOKUP(B1242,Table14[#All],2,FALSE)</f>
        <v>SOUTH INDIA</v>
      </c>
      <c r="B1242" t="s">
        <v>228</v>
      </c>
      <c r="C1242" t="s">
        <v>1651</v>
      </c>
      <c r="D1242" t="s">
        <v>1655</v>
      </c>
      <c r="E1242">
        <v>0</v>
      </c>
      <c r="F1242" t="s">
        <v>242</v>
      </c>
      <c r="G1242" t="s">
        <v>243</v>
      </c>
      <c r="H1242" t="s">
        <v>23</v>
      </c>
      <c r="I1242">
        <v>0</v>
      </c>
      <c r="J1242">
        <v>50</v>
      </c>
      <c r="K1242" t="s">
        <v>48</v>
      </c>
      <c r="L1242" t="s">
        <v>52</v>
      </c>
      <c r="M1242" s="13">
        <v>1300000</v>
      </c>
      <c r="N1242" s="13">
        <v>0</v>
      </c>
      <c r="O1242">
        <v>16895</v>
      </c>
      <c r="P1242">
        <v>100</v>
      </c>
      <c r="Q1242">
        <v>16995</v>
      </c>
      <c r="R1242">
        <v>1.1104910859999999</v>
      </c>
      <c r="S1242">
        <v>1.4622210099999999</v>
      </c>
      <c r="T1242" s="11">
        <v>1530404</v>
      </c>
    </row>
    <row r="1243" spans="1:20" x14ac:dyDescent="0.3">
      <c r="A1243" t="str">
        <f>VLOOKUP(B1243,Table14[#All],2,FALSE)</f>
        <v>EAST INDIA</v>
      </c>
      <c r="B1243" t="s">
        <v>101</v>
      </c>
      <c r="C1243" t="s">
        <v>1656</v>
      </c>
      <c r="D1243" t="s">
        <v>1657</v>
      </c>
      <c r="E1243">
        <v>1</v>
      </c>
      <c r="F1243" t="s">
        <v>105</v>
      </c>
      <c r="G1243" t="s">
        <v>2923</v>
      </c>
      <c r="H1243" t="s">
        <v>44</v>
      </c>
      <c r="I1243">
        <v>0</v>
      </c>
      <c r="J1243">
        <v>44</v>
      </c>
      <c r="K1243" t="s">
        <v>48</v>
      </c>
      <c r="L1243" t="s">
        <v>52</v>
      </c>
      <c r="M1243" s="13">
        <v>26495250</v>
      </c>
      <c r="N1243" s="13">
        <v>671138</v>
      </c>
      <c r="O1243">
        <v>613652</v>
      </c>
      <c r="P1243">
        <v>1220</v>
      </c>
      <c r="Q1243">
        <v>614872</v>
      </c>
      <c r="R1243">
        <v>37.682953589999997</v>
      </c>
      <c r="S1243">
        <v>44.992795999999998</v>
      </c>
      <c r="T1243" s="11">
        <v>1631698</v>
      </c>
    </row>
    <row r="1244" spans="1:20" x14ac:dyDescent="0.3">
      <c r="A1244" t="str">
        <f>VLOOKUP(B1244,Table14[#All],2,FALSE)</f>
        <v>EAST INDIA</v>
      </c>
      <c r="B1244" t="s">
        <v>101</v>
      </c>
      <c r="C1244" t="s">
        <v>1656</v>
      </c>
      <c r="D1244" t="s">
        <v>1658</v>
      </c>
      <c r="E1244">
        <v>0</v>
      </c>
      <c r="F1244" t="s">
        <v>21</v>
      </c>
      <c r="G1244" t="s">
        <v>22</v>
      </c>
      <c r="H1244" t="s">
        <v>23</v>
      </c>
      <c r="I1244">
        <v>0</v>
      </c>
      <c r="J1244">
        <v>40</v>
      </c>
      <c r="K1244" t="s">
        <v>48</v>
      </c>
      <c r="L1244" t="s">
        <v>61</v>
      </c>
      <c r="M1244" s="13">
        <v>22072625</v>
      </c>
      <c r="N1244" s="13">
        <v>1603339</v>
      </c>
      <c r="O1244">
        <v>548248</v>
      </c>
      <c r="P1244">
        <v>3406</v>
      </c>
      <c r="Q1244">
        <v>551654</v>
      </c>
      <c r="R1244">
        <v>33.808584680000003</v>
      </c>
      <c r="S1244">
        <v>40.36686641</v>
      </c>
      <c r="T1244" s="11">
        <v>1631698</v>
      </c>
    </row>
    <row r="1245" spans="1:20" x14ac:dyDescent="0.3">
      <c r="A1245" t="str">
        <f>VLOOKUP(B1245,Table14[#All],2,FALSE)</f>
        <v>EAST INDIA</v>
      </c>
      <c r="B1245" t="s">
        <v>101</v>
      </c>
      <c r="C1245" t="s">
        <v>1656</v>
      </c>
      <c r="D1245" t="s">
        <v>1659</v>
      </c>
      <c r="E1245">
        <v>0</v>
      </c>
      <c r="F1245" t="s">
        <v>87</v>
      </c>
      <c r="G1245" t="s">
        <v>88</v>
      </c>
      <c r="H1245" t="s">
        <v>23</v>
      </c>
      <c r="I1245">
        <v>1</v>
      </c>
      <c r="J1245">
        <v>57</v>
      </c>
      <c r="K1245" t="s">
        <v>48</v>
      </c>
      <c r="L1245" t="s">
        <v>39</v>
      </c>
      <c r="M1245" s="13">
        <v>14839130</v>
      </c>
      <c r="N1245" s="13">
        <v>290686</v>
      </c>
      <c r="O1245">
        <v>120016</v>
      </c>
      <c r="P1245">
        <v>206</v>
      </c>
      <c r="Q1245">
        <v>120222</v>
      </c>
      <c r="R1245">
        <v>7.3679075420000002</v>
      </c>
      <c r="S1245">
        <v>8.7971544000000002</v>
      </c>
      <c r="T1245" s="11">
        <v>1631698</v>
      </c>
    </row>
    <row r="1246" spans="1:20" x14ac:dyDescent="0.3">
      <c r="A1246" t="str">
        <f>VLOOKUP(B1246,Table14[#All],2,FALSE)</f>
        <v>EAST INDIA</v>
      </c>
      <c r="B1246" t="s">
        <v>101</v>
      </c>
      <c r="C1246" t="s">
        <v>1656</v>
      </c>
      <c r="D1246" t="s">
        <v>1660</v>
      </c>
      <c r="E1246">
        <v>0</v>
      </c>
      <c r="F1246" t="s">
        <v>31</v>
      </c>
      <c r="G1246" t="s">
        <v>32</v>
      </c>
      <c r="H1246" t="s">
        <v>23</v>
      </c>
      <c r="I1246">
        <v>0</v>
      </c>
      <c r="J1246">
        <v>70</v>
      </c>
      <c r="K1246" t="s">
        <v>48</v>
      </c>
      <c r="L1246" t="s">
        <v>29</v>
      </c>
      <c r="M1246" s="13">
        <v>10054478</v>
      </c>
      <c r="N1246" s="13">
        <v>0</v>
      </c>
      <c r="O1246">
        <v>38116</v>
      </c>
      <c r="P1246">
        <v>189</v>
      </c>
      <c r="Q1246">
        <v>38305</v>
      </c>
      <c r="R1246">
        <v>2.3475545109999998</v>
      </c>
      <c r="S1246">
        <v>2.8029395560000001</v>
      </c>
      <c r="T1246" s="11">
        <v>1631698</v>
      </c>
    </row>
    <row r="1247" spans="1:20" x14ac:dyDescent="0.3">
      <c r="A1247" t="str">
        <f>VLOOKUP(B1247,Table14[#All],2,FALSE)</f>
        <v>SOUTH INDIA</v>
      </c>
      <c r="B1247" t="s">
        <v>126</v>
      </c>
      <c r="C1247" t="s">
        <v>1661</v>
      </c>
      <c r="D1247" t="s">
        <v>1662</v>
      </c>
      <c r="E1247">
        <v>1</v>
      </c>
      <c r="F1247" t="s">
        <v>129</v>
      </c>
      <c r="G1247" t="s">
        <v>130</v>
      </c>
      <c r="H1247" t="s">
        <v>23</v>
      </c>
      <c r="I1247">
        <v>0</v>
      </c>
      <c r="J1247">
        <v>52</v>
      </c>
      <c r="K1247" t="s">
        <v>48</v>
      </c>
      <c r="L1247" t="s">
        <v>29</v>
      </c>
      <c r="M1247" s="13">
        <v>325914387</v>
      </c>
      <c r="N1247" s="13">
        <v>62070621</v>
      </c>
      <c r="O1247">
        <v>603098</v>
      </c>
      <c r="P1247">
        <v>2364</v>
      </c>
      <c r="Q1247">
        <v>605462</v>
      </c>
      <c r="R1247">
        <v>38.490688859999999</v>
      </c>
      <c r="S1247">
        <v>50.850444119999999</v>
      </c>
      <c r="T1247" s="11">
        <v>1573009</v>
      </c>
    </row>
    <row r="1248" spans="1:20" x14ac:dyDescent="0.3">
      <c r="A1248" t="str">
        <f>VLOOKUP(B1248,Table14[#All],2,FALSE)</f>
        <v>SOUTH INDIA</v>
      </c>
      <c r="B1248" t="s">
        <v>126</v>
      </c>
      <c r="C1248" t="s">
        <v>1661</v>
      </c>
      <c r="D1248" t="s">
        <v>1663</v>
      </c>
      <c r="E1248">
        <v>0</v>
      </c>
      <c r="F1248" t="s">
        <v>132</v>
      </c>
      <c r="G1248" t="s">
        <v>114</v>
      </c>
      <c r="H1248" t="s">
        <v>23</v>
      </c>
      <c r="I1248">
        <v>0</v>
      </c>
      <c r="J1248">
        <v>67</v>
      </c>
      <c r="K1248" t="s">
        <v>48</v>
      </c>
      <c r="L1248" t="s">
        <v>52</v>
      </c>
      <c r="M1248" s="13">
        <v>174762674</v>
      </c>
      <c r="N1248" s="13">
        <v>1450000</v>
      </c>
      <c r="O1248">
        <v>453071</v>
      </c>
      <c r="P1248">
        <v>3324</v>
      </c>
      <c r="Q1248">
        <v>456395</v>
      </c>
      <c r="R1248">
        <v>29.014137869999999</v>
      </c>
      <c r="S1248">
        <v>38.330875339999999</v>
      </c>
      <c r="T1248" s="11">
        <v>1573009</v>
      </c>
    </row>
    <row r="1249" spans="1:20" x14ac:dyDescent="0.3">
      <c r="A1249" t="str">
        <f>VLOOKUP(B1249,Table14[#All],2,FALSE)</f>
        <v>SOUTH INDIA</v>
      </c>
      <c r="B1249" t="s">
        <v>126</v>
      </c>
      <c r="C1249" t="s">
        <v>1661</v>
      </c>
      <c r="D1249" t="s">
        <v>1664</v>
      </c>
      <c r="E1249">
        <v>0</v>
      </c>
      <c r="F1249" t="s">
        <v>31</v>
      </c>
      <c r="G1249" t="s">
        <v>32</v>
      </c>
      <c r="H1249" t="s">
        <v>23</v>
      </c>
      <c r="I1249">
        <v>0</v>
      </c>
      <c r="J1249">
        <v>42</v>
      </c>
      <c r="K1249" t="s">
        <v>48</v>
      </c>
      <c r="L1249" t="s">
        <v>25</v>
      </c>
      <c r="M1249" s="13">
        <v>158831414</v>
      </c>
      <c r="N1249" s="13">
        <v>0</v>
      </c>
      <c r="O1249">
        <v>36411</v>
      </c>
      <c r="P1249">
        <v>89</v>
      </c>
      <c r="Q1249">
        <v>36500</v>
      </c>
      <c r="R1249">
        <v>2.3203935900000001</v>
      </c>
      <c r="S1249">
        <v>3.0654957870000001</v>
      </c>
      <c r="T1249" s="11">
        <v>1573009</v>
      </c>
    </row>
    <row r="1250" spans="1:20" x14ac:dyDescent="0.3">
      <c r="A1250" t="str">
        <f>VLOOKUP(B1250,Table14[#All],2,FALSE)</f>
        <v>SOUTH INDIA</v>
      </c>
      <c r="B1250" t="s">
        <v>126</v>
      </c>
      <c r="C1250" t="s">
        <v>1661</v>
      </c>
      <c r="D1250" t="s">
        <v>1665</v>
      </c>
      <c r="E1250">
        <v>0</v>
      </c>
      <c r="F1250" t="s">
        <v>21</v>
      </c>
      <c r="G1250" t="s">
        <v>22</v>
      </c>
      <c r="H1250" t="s">
        <v>23</v>
      </c>
      <c r="I1250">
        <v>0</v>
      </c>
      <c r="J1250">
        <v>48</v>
      </c>
      <c r="K1250" t="s">
        <v>48</v>
      </c>
      <c r="L1250" t="s">
        <v>29</v>
      </c>
      <c r="M1250" s="13">
        <v>297510890</v>
      </c>
      <c r="N1250" s="13">
        <v>62328052</v>
      </c>
      <c r="O1250">
        <v>24177</v>
      </c>
      <c r="P1250">
        <v>241</v>
      </c>
      <c r="Q1250">
        <v>24418</v>
      </c>
      <c r="R1250">
        <v>1.5523115249999999</v>
      </c>
      <c r="S1250">
        <v>2.0507746889999998</v>
      </c>
      <c r="T1250" s="11">
        <v>1573009</v>
      </c>
    </row>
    <row r="1251" spans="1:20" x14ac:dyDescent="0.3">
      <c r="A1251" t="str">
        <f>VLOOKUP(B1251,Table14[#All],2,FALSE)</f>
        <v>SOUTH INDIA</v>
      </c>
      <c r="B1251" t="s">
        <v>126</v>
      </c>
      <c r="C1251" t="s">
        <v>1661</v>
      </c>
      <c r="D1251" t="s">
        <v>1666</v>
      </c>
      <c r="E1251">
        <v>0</v>
      </c>
      <c r="F1251" t="s">
        <v>87</v>
      </c>
      <c r="G1251" t="s">
        <v>88</v>
      </c>
      <c r="H1251" t="s">
        <v>23</v>
      </c>
      <c r="I1251">
        <v>1</v>
      </c>
      <c r="J1251">
        <v>58</v>
      </c>
      <c r="K1251" t="s">
        <v>48</v>
      </c>
      <c r="L1251" t="s">
        <v>79</v>
      </c>
      <c r="M1251" s="13">
        <v>1659077</v>
      </c>
      <c r="N1251" s="13">
        <v>85000</v>
      </c>
      <c r="O1251">
        <v>18964</v>
      </c>
      <c r="P1251">
        <v>101</v>
      </c>
      <c r="Q1251">
        <v>19065</v>
      </c>
      <c r="R1251">
        <v>1.2120083230000001</v>
      </c>
      <c r="S1251">
        <v>1.601196635</v>
      </c>
      <c r="T1251" s="11">
        <v>1573009</v>
      </c>
    </row>
    <row r="1252" spans="1:20" x14ac:dyDescent="0.3">
      <c r="A1252" t="str">
        <f>VLOOKUP(B1252,Table14[#All],2,FALSE)</f>
        <v>NORTH INDIA</v>
      </c>
      <c r="B1252" t="s">
        <v>136</v>
      </c>
      <c r="C1252" t="s">
        <v>1667</v>
      </c>
      <c r="D1252" t="s">
        <v>1668</v>
      </c>
      <c r="E1252">
        <v>1</v>
      </c>
      <c r="F1252" t="s">
        <v>21</v>
      </c>
      <c r="G1252" t="s">
        <v>22</v>
      </c>
      <c r="H1252" t="s">
        <v>23</v>
      </c>
      <c r="I1252">
        <v>0</v>
      </c>
      <c r="J1252">
        <v>49</v>
      </c>
      <c r="K1252" t="s">
        <v>48</v>
      </c>
      <c r="L1252" t="s">
        <v>79</v>
      </c>
      <c r="M1252" s="13">
        <v>35785621</v>
      </c>
      <c r="N1252" s="13">
        <v>5720000</v>
      </c>
      <c r="O1252">
        <v>686588</v>
      </c>
      <c r="P1252">
        <v>2041</v>
      </c>
      <c r="Q1252">
        <v>688629</v>
      </c>
      <c r="R1252">
        <v>41.550380580000002</v>
      </c>
      <c r="S1252">
        <v>55.933120260000003</v>
      </c>
      <c r="T1252" s="11">
        <v>1657335</v>
      </c>
    </row>
    <row r="1253" spans="1:20" x14ac:dyDescent="0.3">
      <c r="A1253" t="str">
        <f>VLOOKUP(B1253,Table14[#All],2,FALSE)</f>
        <v>NORTH INDIA</v>
      </c>
      <c r="B1253" t="s">
        <v>136</v>
      </c>
      <c r="C1253" t="s">
        <v>1667</v>
      </c>
      <c r="D1253" t="s">
        <v>1669</v>
      </c>
      <c r="E1253">
        <v>0</v>
      </c>
      <c r="F1253" t="s">
        <v>31</v>
      </c>
      <c r="G1253" t="s">
        <v>32</v>
      </c>
      <c r="H1253" t="s">
        <v>23</v>
      </c>
      <c r="I1253">
        <v>1</v>
      </c>
      <c r="J1253">
        <v>66</v>
      </c>
      <c r="K1253" t="s">
        <v>48</v>
      </c>
      <c r="L1253" t="s">
        <v>52</v>
      </c>
      <c r="M1253" s="13">
        <v>126385687</v>
      </c>
      <c r="N1253" s="13">
        <v>704496</v>
      </c>
      <c r="O1253">
        <v>303722</v>
      </c>
      <c r="P1253">
        <v>316</v>
      </c>
      <c r="Q1253">
        <v>304038</v>
      </c>
      <c r="R1253">
        <v>18.34499362</v>
      </c>
      <c r="S1253">
        <v>24.695146470000001</v>
      </c>
      <c r="T1253" s="11">
        <v>1657335</v>
      </c>
    </row>
    <row r="1254" spans="1:20" x14ac:dyDescent="0.3">
      <c r="A1254" t="str">
        <f>VLOOKUP(B1254,Table14[#All],2,FALSE)</f>
        <v>NORTH INDIA</v>
      </c>
      <c r="B1254" t="s">
        <v>136</v>
      </c>
      <c r="C1254" t="s">
        <v>1667</v>
      </c>
      <c r="D1254" t="s">
        <v>1670</v>
      </c>
      <c r="E1254">
        <v>0</v>
      </c>
      <c r="F1254" t="s">
        <v>41</v>
      </c>
      <c r="G1254" t="s">
        <v>42</v>
      </c>
      <c r="H1254" t="s">
        <v>44</v>
      </c>
      <c r="I1254">
        <v>0</v>
      </c>
      <c r="J1254">
        <v>59</v>
      </c>
      <c r="K1254" t="s">
        <v>48</v>
      </c>
      <c r="L1254" t="s">
        <v>79</v>
      </c>
      <c r="M1254" s="13">
        <v>54861000</v>
      </c>
      <c r="N1254" s="13">
        <v>0</v>
      </c>
      <c r="O1254">
        <v>75533</v>
      </c>
      <c r="P1254">
        <v>92</v>
      </c>
      <c r="Q1254">
        <v>75625</v>
      </c>
      <c r="R1254">
        <v>4.5630485089999997</v>
      </c>
      <c r="S1254">
        <v>6.1425560340000001</v>
      </c>
      <c r="T1254" s="11">
        <v>1657335</v>
      </c>
    </row>
    <row r="1255" spans="1:20" x14ac:dyDescent="0.3">
      <c r="A1255" t="str">
        <f>VLOOKUP(B1255,Table14[#All],2,FALSE)</f>
        <v>NORTH INDIA</v>
      </c>
      <c r="B1255" t="s">
        <v>136</v>
      </c>
      <c r="C1255" t="s">
        <v>1667</v>
      </c>
      <c r="D1255" t="s">
        <v>1671</v>
      </c>
      <c r="E1255">
        <v>0</v>
      </c>
      <c r="F1255" t="s">
        <v>634</v>
      </c>
      <c r="G1255" t="s">
        <v>635</v>
      </c>
      <c r="H1255" t="s">
        <v>23</v>
      </c>
      <c r="I1255">
        <v>0</v>
      </c>
      <c r="J1255">
        <v>57</v>
      </c>
      <c r="K1255" t="s">
        <v>48</v>
      </c>
      <c r="L1255" t="s">
        <v>52</v>
      </c>
      <c r="M1255" s="13">
        <v>134293739</v>
      </c>
      <c r="N1255" s="13">
        <v>4373215</v>
      </c>
      <c r="O1255">
        <v>68437</v>
      </c>
      <c r="P1255">
        <v>76</v>
      </c>
      <c r="Q1255">
        <v>68513</v>
      </c>
      <c r="R1255">
        <v>4.1339258509999999</v>
      </c>
      <c r="S1255">
        <v>5.5648917889999998</v>
      </c>
      <c r="T1255" s="11">
        <v>1657335</v>
      </c>
    </row>
    <row r="1256" spans="1:20" x14ac:dyDescent="0.3">
      <c r="A1256" t="str">
        <f>VLOOKUP(B1256,Table14[#All],2,FALSE)</f>
        <v>NORTH INDIA</v>
      </c>
      <c r="B1256" t="s">
        <v>136</v>
      </c>
      <c r="C1256" t="s">
        <v>1667</v>
      </c>
      <c r="D1256" t="s">
        <v>1672</v>
      </c>
      <c r="E1256">
        <v>0</v>
      </c>
      <c r="F1256" t="s">
        <v>142</v>
      </c>
      <c r="G1256" t="s">
        <v>143</v>
      </c>
      <c r="H1256" t="s">
        <v>23</v>
      </c>
      <c r="I1256">
        <v>0</v>
      </c>
      <c r="J1256">
        <v>26</v>
      </c>
      <c r="K1256" t="s">
        <v>48</v>
      </c>
      <c r="L1256" t="s">
        <v>25</v>
      </c>
      <c r="M1256" s="13">
        <v>63059996</v>
      </c>
      <c r="N1256" s="13">
        <v>1748226</v>
      </c>
      <c r="O1256">
        <v>60574</v>
      </c>
      <c r="P1256">
        <v>105</v>
      </c>
      <c r="Q1256">
        <v>60679</v>
      </c>
      <c r="R1256">
        <v>3.6612392790000001</v>
      </c>
      <c r="S1256">
        <v>4.9285839019999997</v>
      </c>
      <c r="T1256" s="11">
        <v>1657335</v>
      </c>
    </row>
    <row r="1257" spans="1:20" x14ac:dyDescent="0.3">
      <c r="A1257" t="str">
        <f>VLOOKUP(B1257,Table14[#All],2,FALSE)</f>
        <v>CENTRAL INDIA</v>
      </c>
      <c r="B1257" t="s">
        <v>35</v>
      </c>
      <c r="C1257" t="s">
        <v>1673</v>
      </c>
      <c r="D1257" t="s">
        <v>1674</v>
      </c>
      <c r="E1257">
        <v>1</v>
      </c>
      <c r="F1257" t="s">
        <v>21</v>
      </c>
      <c r="G1257" t="s">
        <v>22</v>
      </c>
      <c r="H1257" t="s">
        <v>23</v>
      </c>
      <c r="I1257">
        <v>2</v>
      </c>
      <c r="J1257">
        <v>50</v>
      </c>
      <c r="K1257" t="s">
        <v>48</v>
      </c>
      <c r="L1257" t="s">
        <v>25</v>
      </c>
      <c r="M1257" s="13">
        <v>21860780</v>
      </c>
      <c r="N1257" s="13">
        <v>316847</v>
      </c>
      <c r="O1257">
        <v>595508</v>
      </c>
      <c r="P1257">
        <v>1531</v>
      </c>
      <c r="Q1257">
        <v>597039</v>
      </c>
      <c r="R1257">
        <v>33.892552299999998</v>
      </c>
      <c r="S1257">
        <v>56.682227150000003</v>
      </c>
      <c r="T1257" s="11">
        <v>1761564</v>
      </c>
    </row>
    <row r="1258" spans="1:20" x14ac:dyDescent="0.3">
      <c r="A1258" t="str">
        <f>VLOOKUP(B1258,Table14[#All],2,FALSE)</f>
        <v>CENTRAL INDIA</v>
      </c>
      <c r="B1258" t="s">
        <v>35</v>
      </c>
      <c r="C1258" t="s">
        <v>1673</v>
      </c>
      <c r="D1258" t="s">
        <v>1675</v>
      </c>
      <c r="E1258">
        <v>0</v>
      </c>
      <c r="F1258" t="s">
        <v>113</v>
      </c>
      <c r="G1258" t="s">
        <v>114</v>
      </c>
      <c r="H1258" t="s">
        <v>23</v>
      </c>
      <c r="I1258">
        <v>0</v>
      </c>
      <c r="J1258">
        <v>65</v>
      </c>
      <c r="K1258" t="s">
        <v>48</v>
      </c>
      <c r="L1258" t="s">
        <v>29</v>
      </c>
      <c r="M1258" s="13">
        <v>37474062</v>
      </c>
      <c r="N1258" s="13">
        <v>4000000</v>
      </c>
      <c r="O1258">
        <v>257776</v>
      </c>
      <c r="P1258">
        <v>1703</v>
      </c>
      <c r="Q1258">
        <v>259479</v>
      </c>
      <c r="R1258">
        <v>14.73003535</v>
      </c>
      <c r="S1258">
        <v>24.63465137</v>
      </c>
      <c r="T1258" s="11">
        <v>1761564</v>
      </c>
    </row>
    <row r="1259" spans="1:20" x14ac:dyDescent="0.3">
      <c r="A1259" t="str">
        <f>VLOOKUP(B1259,Table14[#All],2,FALSE)</f>
        <v>CENTRAL INDIA</v>
      </c>
      <c r="B1259" t="s">
        <v>35</v>
      </c>
      <c r="C1259" t="s">
        <v>1673</v>
      </c>
      <c r="D1259" t="s">
        <v>1676</v>
      </c>
      <c r="E1259">
        <v>0</v>
      </c>
      <c r="F1259" t="s">
        <v>31</v>
      </c>
      <c r="G1259" t="s">
        <v>32</v>
      </c>
      <c r="H1259" t="s">
        <v>23</v>
      </c>
      <c r="I1259">
        <v>0</v>
      </c>
      <c r="J1259">
        <v>55</v>
      </c>
      <c r="K1259" t="s">
        <v>48</v>
      </c>
      <c r="L1259" t="s">
        <v>52</v>
      </c>
      <c r="M1259" s="13">
        <v>295474005</v>
      </c>
      <c r="N1259" s="13">
        <v>0</v>
      </c>
      <c r="O1259">
        <v>145495</v>
      </c>
      <c r="P1259">
        <v>656</v>
      </c>
      <c r="Q1259">
        <v>146151</v>
      </c>
      <c r="R1259">
        <v>8.2966613759999994</v>
      </c>
      <c r="S1259">
        <v>13.875415479999999</v>
      </c>
      <c r="T1259" s="11">
        <v>1761564</v>
      </c>
    </row>
    <row r="1260" spans="1:20" x14ac:dyDescent="0.3">
      <c r="A1260" t="str">
        <f>VLOOKUP(B1260,Table14[#All],2,FALSE)</f>
        <v>NORTH INDIA</v>
      </c>
      <c r="B1260" t="s">
        <v>200</v>
      </c>
      <c r="C1260" t="s">
        <v>1677</v>
      </c>
      <c r="D1260" t="s">
        <v>1678</v>
      </c>
      <c r="E1260">
        <v>1</v>
      </c>
      <c r="F1260" t="s">
        <v>21</v>
      </c>
      <c r="G1260" t="s">
        <v>22</v>
      </c>
      <c r="H1260" t="s">
        <v>23</v>
      </c>
      <c r="I1260">
        <v>1</v>
      </c>
      <c r="J1260">
        <v>33</v>
      </c>
      <c r="K1260" t="s">
        <v>24</v>
      </c>
      <c r="L1260" t="s">
        <v>52</v>
      </c>
      <c r="M1260" s="13">
        <v>981904</v>
      </c>
      <c r="N1260" s="13">
        <v>0</v>
      </c>
      <c r="O1260">
        <v>41315</v>
      </c>
      <c r="P1260">
        <v>1599</v>
      </c>
      <c r="Q1260">
        <v>42914</v>
      </c>
      <c r="R1260">
        <v>23.943269059999999</v>
      </c>
      <c r="S1260">
        <v>33.697683550000001</v>
      </c>
      <c r="T1260" s="11">
        <v>179232</v>
      </c>
    </row>
    <row r="1261" spans="1:20" x14ac:dyDescent="0.3">
      <c r="A1261" t="str">
        <f>VLOOKUP(B1261,Table14[#All],2,FALSE)</f>
        <v>NORTH INDIA</v>
      </c>
      <c r="B1261" t="s">
        <v>200</v>
      </c>
      <c r="C1261" t="s">
        <v>1677</v>
      </c>
      <c r="D1261" t="s">
        <v>1679</v>
      </c>
      <c r="E1261">
        <v>0</v>
      </c>
      <c r="F1261" t="s">
        <v>155</v>
      </c>
      <c r="G1261" t="s">
        <v>1360</v>
      </c>
      <c r="H1261" t="s">
        <v>23</v>
      </c>
      <c r="I1261">
        <v>0</v>
      </c>
      <c r="J1261">
        <v>37</v>
      </c>
      <c r="K1261" t="s">
        <v>24</v>
      </c>
      <c r="L1261" t="s">
        <v>29</v>
      </c>
      <c r="M1261" s="13">
        <v>109000</v>
      </c>
      <c r="N1261" s="13">
        <v>0</v>
      </c>
      <c r="O1261">
        <v>31552</v>
      </c>
      <c r="P1261">
        <v>432</v>
      </c>
      <c r="Q1261">
        <v>31984</v>
      </c>
      <c r="R1261">
        <v>17.84502767</v>
      </c>
      <c r="S1261">
        <v>25.115037300000001</v>
      </c>
      <c r="T1261" s="11">
        <v>179232</v>
      </c>
    </row>
    <row r="1262" spans="1:20" x14ac:dyDescent="0.3">
      <c r="A1262" t="str">
        <f>VLOOKUP(B1262,Table14[#All],2,FALSE)</f>
        <v>NORTH INDIA</v>
      </c>
      <c r="B1262" t="s">
        <v>200</v>
      </c>
      <c r="C1262" t="s">
        <v>1677</v>
      </c>
      <c r="D1262" t="s">
        <v>1680</v>
      </c>
      <c r="E1262">
        <v>0</v>
      </c>
      <c r="F1262" t="s">
        <v>155</v>
      </c>
      <c r="G1262" t="s">
        <v>55</v>
      </c>
      <c r="H1262" t="s">
        <v>23</v>
      </c>
      <c r="I1262">
        <v>0</v>
      </c>
      <c r="J1262">
        <v>54</v>
      </c>
      <c r="K1262" t="s">
        <v>24</v>
      </c>
      <c r="L1262" t="s">
        <v>61</v>
      </c>
      <c r="M1262" s="13">
        <v>2729608</v>
      </c>
      <c r="N1262" s="13">
        <v>0</v>
      </c>
      <c r="O1262">
        <v>29069</v>
      </c>
      <c r="P1262">
        <v>296</v>
      </c>
      <c r="Q1262">
        <v>29365</v>
      </c>
      <c r="R1262">
        <v>16.383793069999999</v>
      </c>
      <c r="S1262">
        <v>23.058500200000001</v>
      </c>
      <c r="T1262" s="11">
        <v>179232</v>
      </c>
    </row>
    <row r="1263" spans="1:20" x14ac:dyDescent="0.3">
      <c r="A1263" t="str">
        <f>VLOOKUP(B1263,Table14[#All],2,FALSE)</f>
        <v>NORTH INDIA</v>
      </c>
      <c r="B1263" t="s">
        <v>200</v>
      </c>
      <c r="C1263" t="s">
        <v>1677</v>
      </c>
      <c r="D1263" t="s">
        <v>1681</v>
      </c>
      <c r="E1263">
        <v>0</v>
      </c>
      <c r="F1263" t="s">
        <v>31</v>
      </c>
      <c r="G1263" t="s">
        <v>32</v>
      </c>
      <c r="H1263" t="s">
        <v>23</v>
      </c>
      <c r="I1263">
        <v>0</v>
      </c>
      <c r="J1263">
        <v>61</v>
      </c>
      <c r="K1263" t="s">
        <v>24</v>
      </c>
      <c r="L1263" t="s">
        <v>52</v>
      </c>
      <c r="M1263" s="13">
        <v>58318908</v>
      </c>
      <c r="N1263" s="13">
        <v>8765000</v>
      </c>
      <c r="O1263">
        <v>20447</v>
      </c>
      <c r="P1263">
        <v>794</v>
      </c>
      <c r="Q1263">
        <v>21241</v>
      </c>
      <c r="R1263">
        <v>11.85112034</v>
      </c>
      <c r="S1263">
        <v>16.67923047</v>
      </c>
      <c r="T1263" s="11">
        <v>179232</v>
      </c>
    </row>
    <row r="1264" spans="1:20" x14ac:dyDescent="0.3">
      <c r="A1264" t="str">
        <f>VLOOKUP(B1264,Table14[#All],2,FALSE)</f>
        <v>NORTH EAST INDIA</v>
      </c>
      <c r="B1264" t="s">
        <v>347</v>
      </c>
      <c r="C1264" t="s">
        <v>1682</v>
      </c>
      <c r="D1264" t="s">
        <v>1683</v>
      </c>
      <c r="E1264">
        <v>1</v>
      </c>
      <c r="F1264" t="s">
        <v>21</v>
      </c>
      <c r="G1264" t="s">
        <v>22</v>
      </c>
      <c r="H1264" t="s">
        <v>23</v>
      </c>
      <c r="I1264">
        <v>0</v>
      </c>
      <c r="J1264">
        <v>53</v>
      </c>
      <c r="K1264" t="s">
        <v>24</v>
      </c>
      <c r="L1264" t="s">
        <v>25</v>
      </c>
      <c r="M1264" s="13">
        <v>14307978</v>
      </c>
      <c r="N1264" s="13">
        <v>5839285</v>
      </c>
      <c r="O1264">
        <v>774017</v>
      </c>
      <c r="P1264">
        <v>2389</v>
      </c>
      <c r="Q1264">
        <v>776406</v>
      </c>
      <c r="R1264">
        <v>45.456679780000002</v>
      </c>
      <c r="S1264">
        <v>60.470111760000002</v>
      </c>
      <c r="T1264" s="11">
        <v>1708013</v>
      </c>
    </row>
    <row r="1265" spans="1:20" x14ac:dyDescent="0.3">
      <c r="A1265" t="str">
        <f>VLOOKUP(B1265,Table14[#All],2,FALSE)</f>
        <v>NORTH EAST INDIA</v>
      </c>
      <c r="B1265" t="s">
        <v>347</v>
      </c>
      <c r="C1265" t="s">
        <v>1682</v>
      </c>
      <c r="D1265" t="s">
        <v>1684</v>
      </c>
      <c r="E1265">
        <v>0</v>
      </c>
      <c r="F1265" t="s">
        <v>31</v>
      </c>
      <c r="G1265" t="s">
        <v>32</v>
      </c>
      <c r="H1265" t="s">
        <v>23</v>
      </c>
      <c r="I1265">
        <v>0</v>
      </c>
      <c r="J1265">
        <v>51</v>
      </c>
      <c r="K1265" t="s">
        <v>48</v>
      </c>
      <c r="L1265" t="s">
        <v>61</v>
      </c>
      <c r="M1265" s="13">
        <v>51185000</v>
      </c>
      <c r="N1265" s="13">
        <v>0</v>
      </c>
      <c r="O1265">
        <v>425002</v>
      </c>
      <c r="P1265">
        <v>853</v>
      </c>
      <c r="Q1265">
        <v>425855</v>
      </c>
      <c r="R1265">
        <v>24.932772759999999</v>
      </c>
      <c r="S1265">
        <v>33.16756883</v>
      </c>
      <c r="T1265" s="11">
        <v>1708013</v>
      </c>
    </row>
    <row r="1266" spans="1:20" x14ac:dyDescent="0.3">
      <c r="A1266" t="str">
        <f>VLOOKUP(B1266,Table14[#All],2,FALSE)</f>
        <v>NORTH EAST INDIA</v>
      </c>
      <c r="B1266" t="s">
        <v>347</v>
      </c>
      <c r="C1266" t="s">
        <v>1682</v>
      </c>
      <c r="D1266" t="s">
        <v>33</v>
      </c>
      <c r="E1266">
        <v>0</v>
      </c>
      <c r="F1266" t="s">
        <v>33</v>
      </c>
      <c r="G1266" t="s">
        <v>2885</v>
      </c>
      <c r="H1266" t="s">
        <v>34</v>
      </c>
      <c r="K1266" t="s">
        <v>34</v>
      </c>
      <c r="L1266" t="s">
        <v>34</v>
      </c>
      <c r="M1266" s="13"/>
      <c r="N1266" s="13"/>
      <c r="O1266">
        <v>15187</v>
      </c>
      <c r="P1266">
        <v>33</v>
      </c>
      <c r="Q1266">
        <v>15220</v>
      </c>
      <c r="R1266">
        <v>0.89109391999999998</v>
      </c>
      <c r="S1266">
        <v>1.1854044159999999</v>
      </c>
      <c r="T1266" s="11">
        <v>1708013</v>
      </c>
    </row>
    <row r="1267" spans="1:20" x14ac:dyDescent="0.3">
      <c r="A1267" t="str">
        <f>VLOOKUP(B1267,Table14[#All],2,FALSE)</f>
        <v>NORTH EAST INDIA</v>
      </c>
      <c r="B1267" t="s">
        <v>347</v>
      </c>
      <c r="C1267" t="s">
        <v>1682</v>
      </c>
      <c r="D1267" t="s">
        <v>1685</v>
      </c>
      <c r="E1267">
        <v>0</v>
      </c>
      <c r="F1267" t="s">
        <v>87</v>
      </c>
      <c r="G1267" t="s">
        <v>2924</v>
      </c>
      <c r="H1267" t="s">
        <v>23</v>
      </c>
      <c r="I1267">
        <v>0</v>
      </c>
      <c r="J1267">
        <v>51</v>
      </c>
      <c r="K1267" t="s">
        <v>48</v>
      </c>
      <c r="L1267" t="s">
        <v>79</v>
      </c>
      <c r="M1267" s="13">
        <v>2519069</v>
      </c>
      <c r="N1267" s="13">
        <v>0</v>
      </c>
      <c r="O1267">
        <v>13357</v>
      </c>
      <c r="P1267">
        <v>21</v>
      </c>
      <c r="Q1267">
        <v>13378</v>
      </c>
      <c r="R1267">
        <v>0.78324930800000003</v>
      </c>
      <c r="S1267">
        <v>1.0419408859999999</v>
      </c>
      <c r="T1267" s="11">
        <v>1708013</v>
      </c>
    </row>
    <row r="1268" spans="1:20" x14ac:dyDescent="0.3">
      <c r="A1268" t="str">
        <f>VLOOKUP(B1268,Table14[#All],2,FALSE)</f>
        <v>SOUTH INDIA</v>
      </c>
      <c r="B1268" t="s">
        <v>1686</v>
      </c>
      <c r="C1268" t="s">
        <v>1687</v>
      </c>
      <c r="D1268" t="s">
        <v>1688</v>
      </c>
      <c r="E1268">
        <v>1</v>
      </c>
      <c r="F1268" t="s">
        <v>50</v>
      </c>
      <c r="G1268" t="s">
        <v>51</v>
      </c>
      <c r="H1268" t="s">
        <v>23</v>
      </c>
      <c r="I1268">
        <v>2</v>
      </c>
      <c r="J1268">
        <v>43</v>
      </c>
      <c r="K1268" t="s">
        <v>24</v>
      </c>
      <c r="L1268" t="s">
        <v>29</v>
      </c>
      <c r="M1268" s="13">
        <v>938641</v>
      </c>
      <c r="N1268" s="13">
        <v>0</v>
      </c>
      <c r="O1268">
        <v>22796</v>
      </c>
      <c r="P1268">
        <v>55</v>
      </c>
      <c r="Q1268">
        <v>22851</v>
      </c>
      <c r="R1268">
        <v>41.404990120000001</v>
      </c>
      <c r="S1268">
        <v>48.592268109999999</v>
      </c>
      <c r="T1268" s="11">
        <v>55189</v>
      </c>
    </row>
    <row r="1269" spans="1:20" x14ac:dyDescent="0.3">
      <c r="A1269" t="str">
        <f>VLOOKUP(B1269,Table14[#All],2,FALSE)</f>
        <v>SOUTH INDIA</v>
      </c>
      <c r="B1269" t="s">
        <v>1686</v>
      </c>
      <c r="C1269" t="s">
        <v>1687</v>
      </c>
      <c r="D1269" t="s">
        <v>1689</v>
      </c>
      <c r="E1269">
        <v>0</v>
      </c>
      <c r="F1269" t="s">
        <v>31</v>
      </c>
      <c r="G1269" t="s">
        <v>32</v>
      </c>
      <c r="H1269" t="s">
        <v>23</v>
      </c>
      <c r="I1269">
        <v>0</v>
      </c>
      <c r="J1269">
        <v>36</v>
      </c>
      <c r="K1269" t="s">
        <v>24</v>
      </c>
      <c r="L1269" t="s">
        <v>79</v>
      </c>
      <c r="M1269" s="13">
        <v>95047817</v>
      </c>
      <c r="N1269" s="13">
        <v>445771</v>
      </c>
      <c r="O1269">
        <v>21980</v>
      </c>
      <c r="P1269">
        <v>48</v>
      </c>
      <c r="Q1269">
        <v>22028</v>
      </c>
      <c r="R1269">
        <v>39.913750929999999</v>
      </c>
      <c r="S1269">
        <v>46.842172419999997</v>
      </c>
      <c r="T1269" s="11">
        <v>55189</v>
      </c>
    </row>
    <row r="1270" spans="1:20" x14ac:dyDescent="0.3">
      <c r="A1270" t="str">
        <f>VLOOKUP(B1270,Table14[#All],2,FALSE)</f>
        <v>SOUTH INDIA</v>
      </c>
      <c r="B1270" t="s">
        <v>1686</v>
      </c>
      <c r="C1270" t="s">
        <v>1687</v>
      </c>
      <c r="D1270" t="s">
        <v>1690</v>
      </c>
      <c r="E1270">
        <v>0</v>
      </c>
      <c r="F1270" t="s">
        <v>439</v>
      </c>
      <c r="G1270" t="s">
        <v>440</v>
      </c>
      <c r="H1270" t="s">
        <v>23</v>
      </c>
      <c r="I1270">
        <v>0</v>
      </c>
      <c r="J1270">
        <v>64</v>
      </c>
      <c r="K1270" t="s">
        <v>24</v>
      </c>
      <c r="L1270" t="s">
        <v>29</v>
      </c>
      <c r="M1270" s="13">
        <v>49783111</v>
      </c>
      <c r="N1270" s="13">
        <v>2887460</v>
      </c>
      <c r="O1270">
        <v>1339</v>
      </c>
      <c r="P1270">
        <v>3</v>
      </c>
      <c r="Q1270">
        <v>1342</v>
      </c>
      <c r="R1270">
        <v>2.4316439870000002</v>
      </c>
      <c r="S1270">
        <v>2.8537404839999998</v>
      </c>
      <c r="T1270" s="11">
        <v>55189</v>
      </c>
    </row>
    <row r="1271" spans="1:20" x14ac:dyDescent="0.3">
      <c r="A1271" t="str">
        <f>VLOOKUP(B1271,Table14[#All],2,FALSE)</f>
        <v>CENTRAL INDIA</v>
      </c>
      <c r="B1271" t="s">
        <v>35</v>
      </c>
      <c r="C1271" t="s">
        <v>1691</v>
      </c>
      <c r="D1271" t="s">
        <v>1692</v>
      </c>
      <c r="E1271">
        <v>1</v>
      </c>
      <c r="F1271" t="s">
        <v>41</v>
      </c>
      <c r="G1271" t="s">
        <v>42</v>
      </c>
      <c r="H1271" t="s">
        <v>44</v>
      </c>
      <c r="I1271">
        <v>0</v>
      </c>
      <c r="J1271">
        <v>44</v>
      </c>
      <c r="K1271" t="s">
        <v>38</v>
      </c>
      <c r="L1271" t="s">
        <v>79</v>
      </c>
      <c r="M1271" s="13">
        <v>88451770</v>
      </c>
      <c r="N1271" s="13">
        <v>0</v>
      </c>
      <c r="O1271">
        <v>517545</v>
      </c>
      <c r="P1271">
        <v>1275</v>
      </c>
      <c r="Q1271">
        <v>518820</v>
      </c>
      <c r="R1271">
        <v>29.61335175</v>
      </c>
      <c r="S1271">
        <v>53.983917820000002</v>
      </c>
      <c r="T1271" s="11">
        <v>1751980</v>
      </c>
    </row>
    <row r="1272" spans="1:20" x14ac:dyDescent="0.3">
      <c r="A1272" t="str">
        <f>VLOOKUP(B1272,Table14[#All],2,FALSE)</f>
        <v>CENTRAL INDIA</v>
      </c>
      <c r="B1272" t="s">
        <v>35</v>
      </c>
      <c r="C1272" t="s">
        <v>1691</v>
      </c>
      <c r="D1272" t="s">
        <v>1693</v>
      </c>
      <c r="E1272">
        <v>0</v>
      </c>
      <c r="F1272" t="s">
        <v>21</v>
      </c>
      <c r="G1272" t="s">
        <v>22</v>
      </c>
      <c r="H1272" t="s">
        <v>44</v>
      </c>
      <c r="I1272">
        <v>1</v>
      </c>
      <c r="J1272">
        <v>43</v>
      </c>
      <c r="K1272" t="s">
        <v>38</v>
      </c>
      <c r="L1272" t="s">
        <v>29</v>
      </c>
      <c r="M1272" s="13">
        <v>46688371</v>
      </c>
      <c r="N1272" s="13">
        <v>4550000</v>
      </c>
      <c r="O1272">
        <v>356328</v>
      </c>
      <c r="P1272">
        <v>895</v>
      </c>
      <c r="Q1272">
        <v>357223</v>
      </c>
      <c r="R1272">
        <v>20.3896734</v>
      </c>
      <c r="S1272">
        <v>37.169532930000003</v>
      </c>
      <c r="T1272" s="11">
        <v>1751980</v>
      </c>
    </row>
    <row r="1273" spans="1:20" x14ac:dyDescent="0.3">
      <c r="A1273" t="str">
        <f>VLOOKUP(B1273,Table14[#All],2,FALSE)</f>
        <v>CENTRAL INDIA</v>
      </c>
      <c r="B1273" t="s">
        <v>35</v>
      </c>
      <c r="C1273" t="s">
        <v>1691</v>
      </c>
      <c r="D1273" t="s">
        <v>1694</v>
      </c>
      <c r="E1273">
        <v>0</v>
      </c>
      <c r="F1273" t="s">
        <v>148</v>
      </c>
      <c r="G1273" t="s">
        <v>149</v>
      </c>
      <c r="H1273" t="s">
        <v>23</v>
      </c>
      <c r="I1273">
        <v>0</v>
      </c>
      <c r="J1273">
        <v>45</v>
      </c>
      <c r="K1273" t="s">
        <v>38</v>
      </c>
      <c r="L1273" t="s">
        <v>39</v>
      </c>
      <c r="M1273" s="13">
        <v>177000</v>
      </c>
      <c r="N1273" s="13">
        <v>570570</v>
      </c>
      <c r="O1273">
        <v>17924</v>
      </c>
      <c r="P1273">
        <v>3</v>
      </c>
      <c r="Q1273">
        <v>17927</v>
      </c>
      <c r="R1273">
        <v>1.023242274</v>
      </c>
      <c r="S1273">
        <v>1.865328428</v>
      </c>
      <c r="T1273" s="11">
        <v>1751980</v>
      </c>
    </row>
    <row r="1274" spans="1:20" x14ac:dyDescent="0.3">
      <c r="A1274" t="str">
        <f>VLOOKUP(B1274,Table14[#All],2,FALSE)</f>
        <v>CENTRAL INDIA</v>
      </c>
      <c r="B1274" t="s">
        <v>35</v>
      </c>
      <c r="C1274" t="s">
        <v>1691</v>
      </c>
      <c r="D1274" t="s">
        <v>1695</v>
      </c>
      <c r="E1274">
        <v>0</v>
      </c>
      <c r="F1274" t="s">
        <v>31</v>
      </c>
      <c r="G1274" t="s">
        <v>32</v>
      </c>
      <c r="H1274" t="s">
        <v>23</v>
      </c>
      <c r="I1274">
        <v>3</v>
      </c>
      <c r="J1274">
        <v>29</v>
      </c>
      <c r="K1274" t="s">
        <v>38</v>
      </c>
      <c r="L1274" t="s">
        <v>52</v>
      </c>
      <c r="M1274" s="13">
        <v>4615570</v>
      </c>
      <c r="N1274" s="13">
        <v>1743219</v>
      </c>
      <c r="O1274">
        <v>17603</v>
      </c>
      <c r="P1274">
        <v>27</v>
      </c>
      <c r="Q1274">
        <v>17630</v>
      </c>
      <c r="R1274">
        <v>1.0062900260000001</v>
      </c>
      <c r="S1274">
        <v>1.8344251789999999</v>
      </c>
      <c r="T1274" s="11">
        <v>1751980</v>
      </c>
    </row>
    <row r="1275" spans="1:20" x14ac:dyDescent="0.3">
      <c r="A1275" t="str">
        <f>VLOOKUP(B1275,Table14[#All],2,FALSE)</f>
        <v>WEST INDIA</v>
      </c>
      <c r="B1275" t="s">
        <v>45</v>
      </c>
      <c r="C1275" t="s">
        <v>1696</v>
      </c>
      <c r="D1275" t="s">
        <v>1697</v>
      </c>
      <c r="E1275">
        <v>1</v>
      </c>
      <c r="F1275" t="s">
        <v>21</v>
      </c>
      <c r="G1275" t="s">
        <v>22</v>
      </c>
      <c r="H1275" t="s">
        <v>23</v>
      </c>
      <c r="I1275">
        <v>0</v>
      </c>
      <c r="J1275">
        <v>57</v>
      </c>
      <c r="K1275" t="s">
        <v>38</v>
      </c>
      <c r="L1275" t="s">
        <v>61</v>
      </c>
      <c r="M1275" s="13">
        <v>286478302</v>
      </c>
      <c r="N1275" s="13">
        <v>100250602</v>
      </c>
      <c r="O1275">
        <v>657590</v>
      </c>
      <c r="P1275">
        <v>3905</v>
      </c>
      <c r="Q1275">
        <v>661495</v>
      </c>
      <c r="R1275">
        <v>35.061752079999998</v>
      </c>
      <c r="S1275">
        <v>56.149832480000001</v>
      </c>
      <c r="T1275" s="11">
        <v>1886657</v>
      </c>
    </row>
    <row r="1276" spans="1:20" x14ac:dyDescent="0.3">
      <c r="A1276" t="str">
        <f>VLOOKUP(B1276,Table14[#All],2,FALSE)</f>
        <v>WEST INDIA</v>
      </c>
      <c r="B1276" t="s">
        <v>45</v>
      </c>
      <c r="C1276" t="s">
        <v>1696</v>
      </c>
      <c r="D1276" t="s">
        <v>1698</v>
      </c>
      <c r="E1276">
        <v>0</v>
      </c>
      <c r="F1276" t="s">
        <v>31</v>
      </c>
      <c r="G1276" t="s">
        <v>32</v>
      </c>
      <c r="H1276" t="s">
        <v>23</v>
      </c>
      <c r="I1276">
        <v>0</v>
      </c>
      <c r="J1276">
        <v>59</v>
      </c>
      <c r="K1276" t="s">
        <v>38</v>
      </c>
      <c r="L1276" t="s">
        <v>29</v>
      </c>
      <c r="M1276" s="13">
        <v>125045318</v>
      </c>
      <c r="N1276" s="13">
        <v>19268169</v>
      </c>
      <c r="O1276">
        <v>370835</v>
      </c>
      <c r="P1276">
        <v>1549</v>
      </c>
      <c r="Q1276">
        <v>372384</v>
      </c>
      <c r="R1276">
        <v>19.737768970000001</v>
      </c>
      <c r="S1276">
        <v>31.609156859999999</v>
      </c>
      <c r="T1276" s="11">
        <v>1886657</v>
      </c>
    </row>
    <row r="1277" spans="1:20" x14ac:dyDescent="0.3">
      <c r="A1277" t="str">
        <f>VLOOKUP(B1277,Table14[#All],2,FALSE)</f>
        <v>WEST INDIA</v>
      </c>
      <c r="B1277" t="s">
        <v>45</v>
      </c>
      <c r="C1277" t="s">
        <v>1696</v>
      </c>
      <c r="D1277" t="s">
        <v>1699</v>
      </c>
      <c r="E1277">
        <v>0</v>
      </c>
      <c r="F1277" t="s">
        <v>54</v>
      </c>
      <c r="G1277" t="s">
        <v>161</v>
      </c>
      <c r="H1277" t="s">
        <v>23</v>
      </c>
      <c r="I1277">
        <v>0</v>
      </c>
      <c r="J1277">
        <v>59</v>
      </c>
      <c r="K1277" t="s">
        <v>38</v>
      </c>
      <c r="L1277" t="s">
        <v>29</v>
      </c>
      <c r="M1277" s="13">
        <v>14323873</v>
      </c>
      <c r="N1277" s="13">
        <v>540000</v>
      </c>
      <c r="O1277">
        <v>111780</v>
      </c>
      <c r="P1277">
        <v>475</v>
      </c>
      <c r="Q1277">
        <v>112255</v>
      </c>
      <c r="R1277">
        <v>5.9499421459999997</v>
      </c>
      <c r="S1277">
        <v>9.5285670269999994</v>
      </c>
      <c r="T1277" s="11">
        <v>1886657</v>
      </c>
    </row>
    <row r="1278" spans="1:20" x14ac:dyDescent="0.3">
      <c r="A1278" t="str">
        <f>VLOOKUP(B1278,Table14[#All],2,FALSE)</f>
        <v>EAST INDIA</v>
      </c>
      <c r="B1278" t="s">
        <v>742</v>
      </c>
      <c r="C1278" t="s">
        <v>1700</v>
      </c>
      <c r="D1278" t="s">
        <v>1701</v>
      </c>
      <c r="E1278">
        <v>1</v>
      </c>
      <c r="F1278" t="s">
        <v>21</v>
      </c>
      <c r="G1278" t="s">
        <v>22</v>
      </c>
      <c r="H1278" t="s">
        <v>23</v>
      </c>
      <c r="I1278">
        <v>0</v>
      </c>
      <c r="J1278">
        <v>52</v>
      </c>
      <c r="K1278" t="s">
        <v>24</v>
      </c>
      <c r="L1278" t="s">
        <v>52</v>
      </c>
      <c r="M1278" s="13">
        <v>12947303</v>
      </c>
      <c r="N1278" s="13">
        <v>525000</v>
      </c>
      <c r="O1278">
        <v>369527</v>
      </c>
      <c r="P1278">
        <v>2068</v>
      </c>
      <c r="Q1278">
        <v>371595</v>
      </c>
      <c r="R1278">
        <v>30.106069420000001</v>
      </c>
      <c r="S1278">
        <v>45.406889569999997</v>
      </c>
      <c r="T1278" s="11">
        <v>1234286</v>
      </c>
    </row>
    <row r="1279" spans="1:20" x14ac:dyDescent="0.3">
      <c r="A1279" t="str">
        <f>VLOOKUP(B1279,Table14[#All],2,FALSE)</f>
        <v>EAST INDIA</v>
      </c>
      <c r="B1279" t="s">
        <v>742</v>
      </c>
      <c r="C1279" t="s">
        <v>1700</v>
      </c>
      <c r="D1279" t="s">
        <v>1702</v>
      </c>
      <c r="E1279">
        <v>0</v>
      </c>
      <c r="F1279" t="s">
        <v>31</v>
      </c>
      <c r="G1279" t="s">
        <v>32</v>
      </c>
      <c r="H1279" t="s">
        <v>23</v>
      </c>
      <c r="I1279">
        <v>1</v>
      </c>
      <c r="J1279">
        <v>57</v>
      </c>
      <c r="K1279" t="s">
        <v>24</v>
      </c>
      <c r="L1279" t="s">
        <v>29</v>
      </c>
      <c r="M1279" s="13">
        <v>21094142</v>
      </c>
      <c r="N1279" s="13">
        <v>3935029</v>
      </c>
      <c r="O1279">
        <v>360068</v>
      </c>
      <c r="P1279">
        <v>1164</v>
      </c>
      <c r="Q1279">
        <v>361232</v>
      </c>
      <c r="R1279">
        <v>29.266474710000001</v>
      </c>
      <c r="S1279">
        <v>44.140587289999999</v>
      </c>
      <c r="T1279" s="11">
        <v>1234286</v>
      </c>
    </row>
    <row r="1280" spans="1:20" x14ac:dyDescent="0.3">
      <c r="A1280" t="str">
        <f>VLOOKUP(B1280,Table14[#All],2,FALSE)</f>
        <v>EAST INDIA</v>
      </c>
      <c r="B1280" t="s">
        <v>742</v>
      </c>
      <c r="C1280" t="s">
        <v>1700</v>
      </c>
      <c r="D1280" t="s">
        <v>1703</v>
      </c>
      <c r="E1280">
        <v>0</v>
      </c>
      <c r="F1280" t="s">
        <v>1577</v>
      </c>
      <c r="G1280" t="s">
        <v>1578</v>
      </c>
      <c r="H1280" t="s">
        <v>23</v>
      </c>
      <c r="I1280">
        <v>1</v>
      </c>
      <c r="J1280">
        <v>53</v>
      </c>
      <c r="K1280" t="s">
        <v>24</v>
      </c>
      <c r="L1280" t="s">
        <v>52</v>
      </c>
      <c r="M1280" s="13">
        <v>22679920</v>
      </c>
      <c r="N1280" s="13">
        <v>2400000</v>
      </c>
      <c r="O1280">
        <v>19397</v>
      </c>
      <c r="P1280">
        <v>149</v>
      </c>
      <c r="Q1280">
        <v>19546</v>
      </c>
      <c r="R1280">
        <v>1.5835875960000001</v>
      </c>
      <c r="S1280">
        <v>2.3884149780000001</v>
      </c>
      <c r="T1280" s="11">
        <v>1234286</v>
      </c>
    </row>
    <row r="1281" spans="1:20" x14ac:dyDescent="0.3">
      <c r="A1281" t="str">
        <f>VLOOKUP(B1281,Table14[#All],2,FALSE)</f>
        <v>EAST INDIA</v>
      </c>
      <c r="B1281" t="s">
        <v>742</v>
      </c>
      <c r="C1281" t="s">
        <v>1700</v>
      </c>
      <c r="D1281" t="s">
        <v>33</v>
      </c>
      <c r="E1281">
        <v>0</v>
      </c>
      <c r="F1281" t="s">
        <v>33</v>
      </c>
      <c r="G1281" t="s">
        <v>2885</v>
      </c>
      <c r="H1281" t="s">
        <v>34</v>
      </c>
      <c r="K1281" t="s">
        <v>34</v>
      </c>
      <c r="L1281" t="s">
        <v>34</v>
      </c>
      <c r="M1281" s="13"/>
      <c r="N1281" s="13"/>
      <c r="O1281">
        <v>10770</v>
      </c>
      <c r="P1281">
        <v>13</v>
      </c>
      <c r="Q1281">
        <v>10783</v>
      </c>
      <c r="R1281">
        <v>0.87362248300000001</v>
      </c>
      <c r="S1281">
        <v>1.3176239999999999</v>
      </c>
      <c r="T1281" s="11">
        <v>1234286</v>
      </c>
    </row>
    <row r="1282" spans="1:20" x14ac:dyDescent="0.3">
      <c r="A1282" t="str">
        <f>VLOOKUP(B1282,Table14[#All],2,FALSE)</f>
        <v>EAST INDIA</v>
      </c>
      <c r="B1282" t="s">
        <v>742</v>
      </c>
      <c r="C1282" t="s">
        <v>1700</v>
      </c>
      <c r="D1282" t="s">
        <v>1704</v>
      </c>
      <c r="E1282">
        <v>0</v>
      </c>
      <c r="F1282" t="s">
        <v>155</v>
      </c>
      <c r="G1282" t="s">
        <v>335</v>
      </c>
      <c r="H1282" t="s">
        <v>23</v>
      </c>
      <c r="I1282">
        <v>0</v>
      </c>
      <c r="J1282">
        <v>41</v>
      </c>
      <c r="K1282" t="s">
        <v>24</v>
      </c>
      <c r="L1282" t="s">
        <v>66</v>
      </c>
      <c r="M1282" s="13">
        <v>1352000</v>
      </c>
      <c r="N1282" s="13">
        <v>0</v>
      </c>
      <c r="O1282">
        <v>10658</v>
      </c>
      <c r="P1282">
        <v>5</v>
      </c>
      <c r="Q1282">
        <v>10663</v>
      </c>
      <c r="R1282">
        <v>0.863900263</v>
      </c>
      <c r="S1282">
        <v>1.3029606520000001</v>
      </c>
      <c r="T1282" s="11">
        <v>1234286</v>
      </c>
    </row>
    <row r="1283" spans="1:20" x14ac:dyDescent="0.3">
      <c r="A1283" t="str">
        <f>VLOOKUP(B1283,Table14[#All],2,FALSE)</f>
        <v>EAST INDIA</v>
      </c>
      <c r="B1283" t="s">
        <v>742</v>
      </c>
      <c r="C1283" t="s">
        <v>1700</v>
      </c>
      <c r="D1283" t="s">
        <v>1705</v>
      </c>
      <c r="E1283">
        <v>0</v>
      </c>
      <c r="F1283" t="s">
        <v>105</v>
      </c>
      <c r="G1283" t="s">
        <v>2923</v>
      </c>
      <c r="H1283" t="s">
        <v>23</v>
      </c>
      <c r="I1283">
        <v>0</v>
      </c>
      <c r="J1283">
        <v>26</v>
      </c>
      <c r="K1283" t="s">
        <v>24</v>
      </c>
      <c r="L1283" t="s">
        <v>25</v>
      </c>
      <c r="M1283" s="13">
        <v>9232000</v>
      </c>
      <c r="N1283" s="13">
        <v>800000</v>
      </c>
      <c r="O1283">
        <v>9500</v>
      </c>
      <c r="P1283">
        <v>143</v>
      </c>
      <c r="Q1283">
        <v>9643</v>
      </c>
      <c r="R1283">
        <v>0.78126139299999997</v>
      </c>
      <c r="S1283">
        <v>1.178322195</v>
      </c>
      <c r="T1283" s="11">
        <v>1234286</v>
      </c>
    </row>
    <row r="1284" spans="1:20" x14ac:dyDescent="0.3">
      <c r="A1284" t="str">
        <f>VLOOKUP(B1284,Table14[#All],2,FALSE)</f>
        <v>EAST INDIA</v>
      </c>
      <c r="B1284" t="s">
        <v>742</v>
      </c>
      <c r="C1284" t="s">
        <v>1700</v>
      </c>
      <c r="D1284" t="s">
        <v>1706</v>
      </c>
      <c r="E1284">
        <v>0</v>
      </c>
      <c r="F1284" t="s">
        <v>155</v>
      </c>
      <c r="G1284" t="s">
        <v>332</v>
      </c>
      <c r="H1284" t="s">
        <v>23</v>
      </c>
      <c r="I1284">
        <v>0</v>
      </c>
      <c r="J1284">
        <v>47</v>
      </c>
      <c r="K1284" t="s">
        <v>24</v>
      </c>
      <c r="L1284" t="s">
        <v>66</v>
      </c>
      <c r="M1284" s="13">
        <v>1804321</v>
      </c>
      <c r="N1284" s="13">
        <v>250000</v>
      </c>
      <c r="O1284">
        <v>8948</v>
      </c>
      <c r="P1284">
        <v>2</v>
      </c>
      <c r="Q1284">
        <v>8950</v>
      </c>
      <c r="R1284">
        <v>0.72511557299999996</v>
      </c>
      <c r="S1284">
        <v>1.093641361</v>
      </c>
      <c r="T1284" s="11">
        <v>1234286</v>
      </c>
    </row>
    <row r="1285" spans="1:20" x14ac:dyDescent="0.3">
      <c r="A1285" t="str">
        <f>VLOOKUP(B1285,Table14[#All],2,FALSE)</f>
        <v>CENTRAL INDIA</v>
      </c>
      <c r="B1285" t="s">
        <v>35</v>
      </c>
      <c r="C1285" t="s">
        <v>1707</v>
      </c>
      <c r="D1285" t="s">
        <v>1708</v>
      </c>
      <c r="E1285">
        <v>1</v>
      </c>
      <c r="F1285" t="s">
        <v>21</v>
      </c>
      <c r="G1285" t="s">
        <v>22</v>
      </c>
      <c r="H1285" t="s">
        <v>23</v>
      </c>
      <c r="I1285">
        <v>0</v>
      </c>
      <c r="J1285">
        <v>67</v>
      </c>
      <c r="K1285" t="s">
        <v>48</v>
      </c>
      <c r="L1285" t="s">
        <v>29</v>
      </c>
      <c r="M1285" s="13">
        <v>51492709</v>
      </c>
      <c r="N1285" s="13">
        <v>0</v>
      </c>
      <c r="O1285">
        <v>627881</v>
      </c>
      <c r="P1285">
        <v>5145</v>
      </c>
      <c r="Q1285">
        <v>633026</v>
      </c>
      <c r="R1285">
        <v>31.025104800000001</v>
      </c>
      <c r="S1285">
        <v>56.640032929999997</v>
      </c>
      <c r="T1285" s="11">
        <v>2040367</v>
      </c>
    </row>
    <row r="1286" spans="1:20" x14ac:dyDescent="0.3">
      <c r="A1286" t="str">
        <f>VLOOKUP(B1286,Table14[#All],2,FALSE)</f>
        <v>CENTRAL INDIA</v>
      </c>
      <c r="B1286" t="s">
        <v>35</v>
      </c>
      <c r="C1286" t="s">
        <v>1707</v>
      </c>
      <c r="D1286" t="s">
        <v>1709</v>
      </c>
      <c r="E1286">
        <v>0</v>
      </c>
      <c r="F1286" t="s">
        <v>113</v>
      </c>
      <c r="G1286" t="s">
        <v>114</v>
      </c>
      <c r="H1286" t="s">
        <v>44</v>
      </c>
      <c r="I1286">
        <v>1</v>
      </c>
      <c r="J1286">
        <v>68</v>
      </c>
      <c r="K1286" t="s">
        <v>48</v>
      </c>
      <c r="L1286" t="s">
        <v>52</v>
      </c>
      <c r="M1286" s="13">
        <v>1935459756</v>
      </c>
      <c r="N1286" s="13">
        <v>284863762</v>
      </c>
      <c r="O1286">
        <v>282858</v>
      </c>
      <c r="P1286">
        <v>2866</v>
      </c>
      <c r="Q1286">
        <v>285724</v>
      </c>
      <c r="R1286">
        <v>14.00355916</v>
      </c>
      <c r="S1286">
        <v>25.565169149999999</v>
      </c>
      <c r="T1286" s="11">
        <v>2040367</v>
      </c>
    </row>
    <row r="1287" spans="1:20" x14ac:dyDescent="0.3">
      <c r="A1287" t="str">
        <f>VLOOKUP(B1287,Table14[#All],2,FALSE)</f>
        <v>CENTRAL INDIA</v>
      </c>
      <c r="B1287" t="s">
        <v>35</v>
      </c>
      <c r="C1287" t="s">
        <v>1707</v>
      </c>
      <c r="D1287" t="s">
        <v>1710</v>
      </c>
      <c r="E1287">
        <v>0</v>
      </c>
      <c r="F1287" t="s">
        <v>31</v>
      </c>
      <c r="G1287" t="s">
        <v>32</v>
      </c>
      <c r="H1287" t="s">
        <v>23</v>
      </c>
      <c r="I1287">
        <v>0</v>
      </c>
      <c r="J1287">
        <v>56</v>
      </c>
      <c r="K1287" t="s">
        <v>48</v>
      </c>
      <c r="L1287" t="s">
        <v>29</v>
      </c>
      <c r="M1287" s="13">
        <v>49765383</v>
      </c>
      <c r="N1287" s="13">
        <v>0</v>
      </c>
      <c r="O1287">
        <v>178904</v>
      </c>
      <c r="P1287">
        <v>1107</v>
      </c>
      <c r="Q1287">
        <v>180011</v>
      </c>
      <c r="R1287">
        <v>8.8224814459999994</v>
      </c>
      <c r="S1287">
        <v>16.106493199999999</v>
      </c>
      <c r="T1287" s="11">
        <v>2040367</v>
      </c>
    </row>
    <row r="1288" spans="1:20" x14ac:dyDescent="0.3">
      <c r="A1288" t="str">
        <f>VLOOKUP(B1288,Table14[#All],2,FALSE)</f>
        <v>NORTH INDIA</v>
      </c>
      <c r="B1288" t="s">
        <v>168</v>
      </c>
      <c r="C1288" t="s">
        <v>1711</v>
      </c>
      <c r="D1288" t="s">
        <v>1712</v>
      </c>
      <c r="E1288">
        <v>1</v>
      </c>
      <c r="F1288" t="s">
        <v>31</v>
      </c>
      <c r="G1288" t="s">
        <v>32</v>
      </c>
      <c r="H1288" t="s">
        <v>23</v>
      </c>
      <c r="I1288">
        <v>3</v>
      </c>
      <c r="J1288">
        <v>43</v>
      </c>
      <c r="K1288" t="s">
        <v>48</v>
      </c>
      <c r="L1288" t="s">
        <v>25</v>
      </c>
      <c r="M1288" s="13">
        <v>54281096</v>
      </c>
      <c r="N1288" s="13">
        <v>3331266</v>
      </c>
      <c r="O1288">
        <v>383284</v>
      </c>
      <c r="P1288">
        <v>511</v>
      </c>
      <c r="Q1288">
        <v>383795</v>
      </c>
      <c r="R1288">
        <v>22.799815840000001</v>
      </c>
      <c r="S1288">
        <v>36.655762760000002</v>
      </c>
      <c r="T1288" s="11">
        <v>1683325</v>
      </c>
    </row>
    <row r="1289" spans="1:20" x14ac:dyDescent="0.3">
      <c r="A1289" t="str">
        <f>VLOOKUP(B1289,Table14[#All],2,FALSE)</f>
        <v>NORTH INDIA</v>
      </c>
      <c r="B1289" t="s">
        <v>168</v>
      </c>
      <c r="C1289" t="s">
        <v>1711</v>
      </c>
      <c r="D1289" t="s">
        <v>1713</v>
      </c>
      <c r="E1289">
        <v>0</v>
      </c>
      <c r="F1289" t="s">
        <v>1021</v>
      </c>
      <c r="G1289" t="s">
        <v>1022</v>
      </c>
      <c r="H1289" t="s">
        <v>23</v>
      </c>
      <c r="I1289">
        <v>8</v>
      </c>
      <c r="J1289">
        <v>48</v>
      </c>
      <c r="K1289" t="s">
        <v>48</v>
      </c>
      <c r="L1289" t="s">
        <v>52</v>
      </c>
      <c r="M1289" s="13">
        <v>123412923</v>
      </c>
      <c r="N1289" s="13">
        <v>12443000</v>
      </c>
      <c r="O1289">
        <v>306786</v>
      </c>
      <c r="P1289">
        <v>637</v>
      </c>
      <c r="Q1289">
        <v>307423</v>
      </c>
      <c r="R1289">
        <v>18.262842890000002</v>
      </c>
      <c r="S1289">
        <v>29.361572070000001</v>
      </c>
      <c r="T1289" s="11">
        <v>1683325</v>
      </c>
    </row>
    <row r="1290" spans="1:20" x14ac:dyDescent="0.3">
      <c r="A1290" t="str">
        <f>VLOOKUP(B1290,Table14[#All],2,FALSE)</f>
        <v>NORTH INDIA</v>
      </c>
      <c r="B1290" t="s">
        <v>168</v>
      </c>
      <c r="C1290" t="s">
        <v>1711</v>
      </c>
      <c r="D1290" t="s">
        <v>1714</v>
      </c>
      <c r="E1290">
        <v>0</v>
      </c>
      <c r="F1290" t="s">
        <v>191</v>
      </c>
      <c r="G1290" t="s">
        <v>192</v>
      </c>
      <c r="H1290" t="s">
        <v>23</v>
      </c>
      <c r="I1290">
        <v>0</v>
      </c>
      <c r="J1290">
        <v>69</v>
      </c>
      <c r="K1290" t="s">
        <v>48</v>
      </c>
      <c r="L1290" t="s">
        <v>79</v>
      </c>
      <c r="M1290" s="13">
        <v>41621765</v>
      </c>
      <c r="N1290" s="13">
        <v>0</v>
      </c>
      <c r="O1290">
        <v>298963</v>
      </c>
      <c r="P1290">
        <v>472</v>
      </c>
      <c r="Q1290">
        <v>299435</v>
      </c>
      <c r="R1290">
        <v>17.788305879999999</v>
      </c>
      <c r="S1290">
        <v>28.59864855</v>
      </c>
      <c r="T1290" s="11">
        <v>1683325</v>
      </c>
    </row>
    <row r="1291" spans="1:20" x14ac:dyDescent="0.3">
      <c r="A1291" t="str">
        <f>VLOOKUP(B1291,Table14[#All],2,FALSE)</f>
        <v>NORTH INDIA</v>
      </c>
      <c r="B1291" t="s">
        <v>168</v>
      </c>
      <c r="C1291" t="s">
        <v>1711</v>
      </c>
      <c r="D1291" t="s">
        <v>1715</v>
      </c>
      <c r="E1291">
        <v>0</v>
      </c>
      <c r="F1291" t="s">
        <v>173</v>
      </c>
      <c r="G1291" t="s">
        <v>174</v>
      </c>
      <c r="H1291" t="s">
        <v>23</v>
      </c>
      <c r="I1291">
        <v>0</v>
      </c>
      <c r="J1291">
        <v>32</v>
      </c>
      <c r="K1291" t="s">
        <v>48</v>
      </c>
      <c r="L1291" t="s">
        <v>39</v>
      </c>
      <c r="M1291" s="13">
        <v>1902817</v>
      </c>
      <c r="N1291" s="13">
        <v>0</v>
      </c>
      <c r="O1291">
        <v>15794</v>
      </c>
      <c r="P1291">
        <v>151</v>
      </c>
      <c r="Q1291">
        <v>15945</v>
      </c>
      <c r="R1291">
        <v>0.94723241199999997</v>
      </c>
      <c r="S1291">
        <v>1.5228862729999999</v>
      </c>
      <c r="T1291" s="11">
        <v>1683325</v>
      </c>
    </row>
    <row r="1292" spans="1:20" x14ac:dyDescent="0.3">
      <c r="A1292" t="str">
        <f>VLOOKUP(B1292,Table14[#All],2,FALSE)</f>
        <v>NORTH INDIA</v>
      </c>
      <c r="B1292" t="s">
        <v>168</v>
      </c>
      <c r="C1292" t="s">
        <v>1711</v>
      </c>
      <c r="D1292" t="s">
        <v>33</v>
      </c>
      <c r="E1292">
        <v>0</v>
      </c>
      <c r="F1292" t="s">
        <v>33</v>
      </c>
      <c r="G1292" t="s">
        <v>2885</v>
      </c>
      <c r="H1292" t="s">
        <v>34</v>
      </c>
      <c r="K1292" t="s">
        <v>34</v>
      </c>
      <c r="L1292" t="s">
        <v>34</v>
      </c>
      <c r="M1292" s="13"/>
      <c r="N1292" s="13"/>
      <c r="O1292">
        <v>10458</v>
      </c>
      <c r="P1292">
        <v>80</v>
      </c>
      <c r="Q1292">
        <v>10538</v>
      </c>
      <c r="R1292">
        <v>0.62602290100000002</v>
      </c>
      <c r="S1292">
        <v>1.0064707150000001</v>
      </c>
      <c r="T1292" s="11">
        <v>1683325</v>
      </c>
    </row>
    <row r="1293" spans="1:20" x14ac:dyDescent="0.3">
      <c r="A1293" t="str">
        <f>VLOOKUP(B1293,Table14[#All],2,FALSE)</f>
        <v>CENTRAL INDIA</v>
      </c>
      <c r="B1293" t="s">
        <v>35</v>
      </c>
      <c r="C1293" t="s">
        <v>1716</v>
      </c>
      <c r="D1293" t="s">
        <v>1717</v>
      </c>
      <c r="E1293">
        <v>1</v>
      </c>
      <c r="F1293" t="s">
        <v>21</v>
      </c>
      <c r="G1293" t="s">
        <v>22</v>
      </c>
      <c r="H1293" t="s">
        <v>23</v>
      </c>
      <c r="I1293">
        <v>0</v>
      </c>
      <c r="J1293">
        <v>58</v>
      </c>
      <c r="K1293" t="s">
        <v>38</v>
      </c>
      <c r="L1293" t="s">
        <v>52</v>
      </c>
      <c r="M1293" s="13">
        <v>259027394</v>
      </c>
      <c r="N1293" s="13">
        <v>11194163</v>
      </c>
      <c r="O1293">
        <v>487093</v>
      </c>
      <c r="P1293">
        <v>1304</v>
      </c>
      <c r="Q1293">
        <v>488397</v>
      </c>
      <c r="R1293">
        <v>26.424033680000001</v>
      </c>
      <c r="S1293">
        <v>47.169430470000002</v>
      </c>
      <c r="T1293" s="11">
        <v>1848306</v>
      </c>
    </row>
    <row r="1294" spans="1:20" x14ac:dyDescent="0.3">
      <c r="A1294" t="str">
        <f>VLOOKUP(B1294,Table14[#All],2,FALSE)</f>
        <v>CENTRAL INDIA</v>
      </c>
      <c r="B1294" t="s">
        <v>35</v>
      </c>
      <c r="C1294" t="s">
        <v>1716</v>
      </c>
      <c r="D1294" t="s">
        <v>1718</v>
      </c>
      <c r="E1294">
        <v>0</v>
      </c>
      <c r="F1294" t="s">
        <v>41</v>
      </c>
      <c r="G1294" t="s">
        <v>42</v>
      </c>
      <c r="H1294" t="s">
        <v>23</v>
      </c>
      <c r="I1294">
        <v>1</v>
      </c>
      <c r="J1294">
        <v>70</v>
      </c>
      <c r="K1294" t="s">
        <v>38</v>
      </c>
      <c r="L1294" t="s">
        <v>52</v>
      </c>
      <c r="M1294" s="13">
        <v>102095537</v>
      </c>
      <c r="N1294" s="13">
        <v>11700000</v>
      </c>
      <c r="O1294">
        <v>486763</v>
      </c>
      <c r="P1294">
        <v>1453</v>
      </c>
      <c r="Q1294">
        <v>488216</v>
      </c>
      <c r="R1294">
        <v>26.414240929999998</v>
      </c>
      <c r="S1294">
        <v>47.151949469999998</v>
      </c>
      <c r="T1294" s="11">
        <v>1848306</v>
      </c>
    </row>
    <row r="1295" spans="1:20" x14ac:dyDescent="0.3">
      <c r="A1295" t="str">
        <f>VLOOKUP(B1295,Table14[#All],2,FALSE)</f>
        <v>CENTRAL INDIA</v>
      </c>
      <c r="B1295" t="s">
        <v>35</v>
      </c>
      <c r="C1295" t="s">
        <v>1716</v>
      </c>
      <c r="D1295" t="s">
        <v>1719</v>
      </c>
      <c r="E1295">
        <v>0</v>
      </c>
      <c r="F1295" t="s">
        <v>148</v>
      </c>
      <c r="G1295" t="s">
        <v>149</v>
      </c>
      <c r="H1295" t="s">
        <v>23</v>
      </c>
      <c r="I1295">
        <v>0</v>
      </c>
      <c r="J1295">
        <v>70</v>
      </c>
      <c r="K1295" t="s">
        <v>38</v>
      </c>
      <c r="L1295" t="s">
        <v>29</v>
      </c>
      <c r="M1295" s="13">
        <v>4441330</v>
      </c>
      <c r="N1295" s="13">
        <v>0</v>
      </c>
      <c r="O1295">
        <v>11212</v>
      </c>
      <c r="P1295">
        <v>11</v>
      </c>
      <c r="Q1295">
        <v>11223</v>
      </c>
      <c r="R1295">
        <v>0.60720465099999998</v>
      </c>
      <c r="S1295">
        <v>1.0839184479999999</v>
      </c>
      <c r="T1295" s="11">
        <v>1848306</v>
      </c>
    </row>
    <row r="1296" spans="1:20" x14ac:dyDescent="0.3">
      <c r="A1296" t="str">
        <f>VLOOKUP(B1296,Table14[#All],2,FALSE)</f>
        <v>CENTRAL INDIA</v>
      </c>
      <c r="B1296" t="s">
        <v>35</v>
      </c>
      <c r="C1296" t="s">
        <v>1716</v>
      </c>
      <c r="D1296" t="s">
        <v>33</v>
      </c>
      <c r="E1296">
        <v>0</v>
      </c>
      <c r="F1296" t="s">
        <v>33</v>
      </c>
      <c r="G1296" t="s">
        <v>2885</v>
      </c>
      <c r="H1296" t="s">
        <v>34</v>
      </c>
      <c r="K1296" t="s">
        <v>34</v>
      </c>
      <c r="L1296" t="s">
        <v>34</v>
      </c>
      <c r="M1296" s="13"/>
      <c r="N1296" s="13"/>
      <c r="O1296">
        <v>10812</v>
      </c>
      <c r="P1296">
        <v>18</v>
      </c>
      <c r="Q1296">
        <v>10830</v>
      </c>
      <c r="R1296">
        <v>0.58594193800000005</v>
      </c>
      <c r="S1296">
        <v>1.045962469</v>
      </c>
      <c r="T1296" s="11">
        <v>1848306</v>
      </c>
    </row>
    <row r="1297" spans="1:20" x14ac:dyDescent="0.3">
      <c r="A1297" t="str">
        <f>VLOOKUP(B1297,Table14[#All],2,FALSE)</f>
        <v>SOUTH INDIA</v>
      </c>
      <c r="B1297" t="s">
        <v>126</v>
      </c>
      <c r="C1297" t="s">
        <v>1720</v>
      </c>
      <c r="D1297" t="s">
        <v>1721</v>
      </c>
      <c r="E1297">
        <v>1</v>
      </c>
      <c r="F1297" t="s">
        <v>129</v>
      </c>
      <c r="G1297" t="s">
        <v>130</v>
      </c>
      <c r="H1297" t="s">
        <v>23</v>
      </c>
      <c r="I1297">
        <v>2</v>
      </c>
      <c r="J1297">
        <v>50</v>
      </c>
      <c r="K1297" t="s">
        <v>48</v>
      </c>
      <c r="L1297" t="s">
        <v>29</v>
      </c>
      <c r="M1297" s="13">
        <v>990575840</v>
      </c>
      <c r="N1297" s="13">
        <v>746310844</v>
      </c>
      <c r="O1297">
        <v>567592</v>
      </c>
      <c r="P1297">
        <v>5258</v>
      </c>
      <c r="Q1297">
        <v>572850</v>
      </c>
      <c r="R1297">
        <v>38.880861060000001</v>
      </c>
      <c r="S1297">
        <v>45.991656710000001</v>
      </c>
      <c r="T1297" s="11">
        <v>1473347</v>
      </c>
    </row>
    <row r="1298" spans="1:20" x14ac:dyDescent="0.3">
      <c r="A1298" t="str">
        <f>VLOOKUP(B1298,Table14[#All],2,FALSE)</f>
        <v>SOUTH INDIA</v>
      </c>
      <c r="B1298" t="s">
        <v>126</v>
      </c>
      <c r="C1298" t="s">
        <v>1720</v>
      </c>
      <c r="D1298" t="s">
        <v>1722</v>
      </c>
      <c r="E1298">
        <v>0</v>
      </c>
      <c r="F1298" t="s">
        <v>132</v>
      </c>
      <c r="G1298" t="s">
        <v>114</v>
      </c>
      <c r="H1298" t="s">
        <v>23</v>
      </c>
      <c r="I1298">
        <v>0</v>
      </c>
      <c r="J1298">
        <v>68</v>
      </c>
      <c r="K1298" t="s">
        <v>48</v>
      </c>
      <c r="L1298" t="s">
        <v>25</v>
      </c>
      <c r="M1298" s="13">
        <v>58649214</v>
      </c>
      <c r="N1298" s="13">
        <v>16809408</v>
      </c>
      <c r="O1298">
        <v>509887</v>
      </c>
      <c r="P1298">
        <v>2725</v>
      </c>
      <c r="Q1298">
        <v>512612</v>
      </c>
      <c r="R1298">
        <v>34.792346950000002</v>
      </c>
      <c r="S1298">
        <v>41.155407400000001</v>
      </c>
      <c r="T1298" s="11">
        <v>1473347</v>
      </c>
    </row>
    <row r="1299" spans="1:20" x14ac:dyDescent="0.3">
      <c r="A1299" t="str">
        <f>VLOOKUP(B1299,Table14[#All],2,FALSE)</f>
        <v>SOUTH INDIA</v>
      </c>
      <c r="B1299" t="s">
        <v>126</v>
      </c>
      <c r="C1299" t="s">
        <v>1720</v>
      </c>
      <c r="D1299" t="s">
        <v>1723</v>
      </c>
      <c r="E1299">
        <v>0</v>
      </c>
      <c r="F1299" t="s">
        <v>134</v>
      </c>
      <c r="G1299" t="s">
        <v>135</v>
      </c>
      <c r="H1299" t="s">
        <v>23</v>
      </c>
      <c r="I1299">
        <v>0</v>
      </c>
      <c r="J1299">
        <v>44</v>
      </c>
      <c r="K1299" t="s">
        <v>48</v>
      </c>
      <c r="L1299" t="s">
        <v>29</v>
      </c>
      <c r="M1299" s="13">
        <v>100800000</v>
      </c>
      <c r="N1299" s="13">
        <v>37600000</v>
      </c>
      <c r="O1299">
        <v>112566</v>
      </c>
      <c r="P1299">
        <v>876</v>
      </c>
      <c r="Q1299">
        <v>113442</v>
      </c>
      <c r="R1299">
        <v>7.6996118359999999</v>
      </c>
      <c r="S1299">
        <v>9.1077690859999993</v>
      </c>
      <c r="T1299" s="11">
        <v>1473347</v>
      </c>
    </row>
    <row r="1300" spans="1:20" x14ac:dyDescent="0.3">
      <c r="A1300" t="str">
        <f>VLOOKUP(B1300,Table14[#All],2,FALSE)</f>
        <v>SOUTH INDIA</v>
      </c>
      <c r="B1300" t="s">
        <v>126</v>
      </c>
      <c r="C1300" t="s">
        <v>1720</v>
      </c>
      <c r="D1300" t="s">
        <v>33</v>
      </c>
      <c r="E1300">
        <v>0</v>
      </c>
      <c r="F1300" t="s">
        <v>33</v>
      </c>
      <c r="G1300" t="s">
        <v>2885</v>
      </c>
      <c r="H1300" t="s">
        <v>34</v>
      </c>
      <c r="K1300" t="s">
        <v>34</v>
      </c>
      <c r="L1300" t="s">
        <v>34</v>
      </c>
      <c r="M1300" s="13"/>
      <c r="N1300" s="13"/>
      <c r="O1300">
        <v>14067</v>
      </c>
      <c r="P1300">
        <v>34</v>
      </c>
      <c r="Q1300">
        <v>14101</v>
      </c>
      <c r="R1300">
        <v>0.95707257000000001</v>
      </c>
      <c r="S1300">
        <v>1.132108495</v>
      </c>
      <c r="T1300" s="11">
        <v>1473347</v>
      </c>
    </row>
    <row r="1301" spans="1:20" x14ac:dyDescent="0.3">
      <c r="A1301" t="str">
        <f>VLOOKUP(B1301,Table14[#All],2,FALSE)</f>
        <v>WEST INDIA</v>
      </c>
      <c r="B1301" t="s">
        <v>45</v>
      </c>
      <c r="C1301" t="s">
        <v>1724</v>
      </c>
      <c r="D1301" t="s">
        <v>1725</v>
      </c>
      <c r="E1301">
        <v>1</v>
      </c>
      <c r="F1301" t="s">
        <v>21</v>
      </c>
      <c r="G1301" t="s">
        <v>22</v>
      </c>
      <c r="H1301" t="s">
        <v>23</v>
      </c>
      <c r="I1301">
        <v>2</v>
      </c>
      <c r="J1301">
        <v>42</v>
      </c>
      <c r="K1301" t="s">
        <v>48</v>
      </c>
      <c r="L1301" t="s">
        <v>25</v>
      </c>
      <c r="M1301" s="13">
        <v>1275160578</v>
      </c>
      <c r="N1301" s="13">
        <v>896315287</v>
      </c>
      <c r="O1301">
        <v>583191</v>
      </c>
      <c r="P1301">
        <v>3123</v>
      </c>
      <c r="Q1301">
        <v>586314</v>
      </c>
      <c r="R1301">
        <v>30.703916159999999</v>
      </c>
      <c r="S1301">
        <v>48.144434779999997</v>
      </c>
      <c r="T1301" s="11">
        <v>1909574</v>
      </c>
    </row>
    <row r="1302" spans="1:20" x14ac:dyDescent="0.3">
      <c r="A1302" t="str">
        <f>VLOOKUP(B1302,Table14[#All],2,FALSE)</f>
        <v>WEST INDIA</v>
      </c>
      <c r="B1302" t="s">
        <v>45</v>
      </c>
      <c r="C1302" t="s">
        <v>1724</v>
      </c>
      <c r="D1302" t="s">
        <v>1726</v>
      </c>
      <c r="E1302">
        <v>0</v>
      </c>
      <c r="F1302" t="s">
        <v>50</v>
      </c>
      <c r="G1302" t="s">
        <v>51</v>
      </c>
      <c r="H1302" t="s">
        <v>23</v>
      </c>
      <c r="I1302">
        <v>1</v>
      </c>
      <c r="J1302">
        <v>50</v>
      </c>
      <c r="K1302" t="s">
        <v>48</v>
      </c>
      <c r="L1302" t="s">
        <v>52</v>
      </c>
      <c r="M1302" s="13">
        <v>493306415</v>
      </c>
      <c r="N1302" s="13">
        <v>112417440</v>
      </c>
      <c r="O1302">
        <v>498441</v>
      </c>
      <c r="P1302">
        <v>2109</v>
      </c>
      <c r="Q1302">
        <v>500550</v>
      </c>
      <c r="R1302">
        <v>26.21265266</v>
      </c>
      <c r="S1302">
        <v>41.10203207</v>
      </c>
      <c r="T1302" s="11">
        <v>1909574</v>
      </c>
    </row>
    <row r="1303" spans="1:20" x14ac:dyDescent="0.3">
      <c r="A1303" t="str">
        <f>VLOOKUP(B1303,Table14[#All],2,FALSE)</f>
        <v>WEST INDIA</v>
      </c>
      <c r="B1303" t="s">
        <v>45</v>
      </c>
      <c r="C1303" t="s">
        <v>1724</v>
      </c>
      <c r="D1303" t="s">
        <v>1727</v>
      </c>
      <c r="E1303">
        <v>0</v>
      </c>
      <c r="F1303" t="s">
        <v>54</v>
      </c>
      <c r="G1303" t="s">
        <v>417</v>
      </c>
      <c r="H1303" t="s">
        <v>23</v>
      </c>
      <c r="I1303">
        <v>1</v>
      </c>
      <c r="J1303">
        <v>78</v>
      </c>
      <c r="K1303" t="s">
        <v>48</v>
      </c>
      <c r="L1303" t="s">
        <v>79</v>
      </c>
      <c r="M1303" s="13">
        <v>19159126</v>
      </c>
      <c r="N1303" s="13">
        <v>1606630</v>
      </c>
      <c r="O1303">
        <v>51349</v>
      </c>
      <c r="P1303">
        <v>183</v>
      </c>
      <c r="Q1303">
        <v>51532</v>
      </c>
      <c r="R1303">
        <v>2.6986123609999999</v>
      </c>
      <c r="S1303">
        <v>4.2314851989999998</v>
      </c>
      <c r="T1303" s="11">
        <v>1909574</v>
      </c>
    </row>
    <row r="1304" spans="1:20" x14ac:dyDescent="0.3">
      <c r="A1304" t="str">
        <f>VLOOKUP(B1304,Table14[#All],2,FALSE)</f>
        <v>WEST INDIA</v>
      </c>
      <c r="B1304" t="s">
        <v>45</v>
      </c>
      <c r="C1304" t="s">
        <v>1724</v>
      </c>
      <c r="D1304" t="s">
        <v>1728</v>
      </c>
      <c r="E1304">
        <v>0</v>
      </c>
      <c r="F1304" t="s">
        <v>155</v>
      </c>
      <c r="G1304" t="s">
        <v>1729</v>
      </c>
      <c r="H1304" t="s">
        <v>23</v>
      </c>
      <c r="I1304">
        <v>0</v>
      </c>
      <c r="J1304">
        <v>43</v>
      </c>
      <c r="K1304" t="s">
        <v>48</v>
      </c>
      <c r="L1304" t="s">
        <v>167</v>
      </c>
      <c r="M1304" s="13">
        <v>62512874</v>
      </c>
      <c r="N1304" s="13">
        <v>112981121</v>
      </c>
      <c r="O1304">
        <v>12859</v>
      </c>
      <c r="P1304">
        <v>10</v>
      </c>
      <c r="Q1304">
        <v>12869</v>
      </c>
      <c r="R1304">
        <v>0.67391994200000005</v>
      </c>
      <c r="S1304">
        <v>1.056721708</v>
      </c>
      <c r="T1304" s="11">
        <v>1909574</v>
      </c>
    </row>
    <row r="1305" spans="1:20" x14ac:dyDescent="0.3">
      <c r="A1305" t="str">
        <f>VLOOKUP(B1305,Table14[#All],2,FALSE)</f>
        <v>EAST INDIA</v>
      </c>
      <c r="B1305" t="s">
        <v>257</v>
      </c>
      <c r="C1305" t="s">
        <v>1730</v>
      </c>
      <c r="D1305" t="s">
        <v>1731</v>
      </c>
      <c r="E1305">
        <v>1</v>
      </c>
      <c r="F1305" t="s">
        <v>439</v>
      </c>
      <c r="G1305" t="s">
        <v>440</v>
      </c>
      <c r="H1305" t="s">
        <v>23</v>
      </c>
      <c r="I1305">
        <v>1</v>
      </c>
      <c r="J1305">
        <v>67</v>
      </c>
      <c r="K1305" t="s">
        <v>48</v>
      </c>
      <c r="L1305" t="s">
        <v>79</v>
      </c>
      <c r="M1305" s="13">
        <v>37420953</v>
      </c>
      <c r="N1305" s="13">
        <v>700000</v>
      </c>
      <c r="O1305">
        <v>623460</v>
      </c>
      <c r="P1305">
        <v>874</v>
      </c>
      <c r="Q1305">
        <v>624334</v>
      </c>
      <c r="R1305">
        <v>33.123223029999998</v>
      </c>
      <c r="S1305">
        <v>54.400985660000003</v>
      </c>
      <c r="T1305" s="11">
        <v>1884883</v>
      </c>
    </row>
    <row r="1306" spans="1:20" x14ac:dyDescent="0.3">
      <c r="A1306" t="str">
        <f>VLOOKUP(B1306,Table14[#All],2,FALSE)</f>
        <v>EAST INDIA</v>
      </c>
      <c r="B1306" t="s">
        <v>257</v>
      </c>
      <c r="C1306" t="s">
        <v>1730</v>
      </c>
      <c r="D1306" t="s">
        <v>1732</v>
      </c>
      <c r="E1306">
        <v>0</v>
      </c>
      <c r="F1306" t="s">
        <v>261</v>
      </c>
      <c r="G1306" t="s">
        <v>262</v>
      </c>
      <c r="H1306" t="s">
        <v>23</v>
      </c>
      <c r="I1306">
        <v>3</v>
      </c>
      <c r="J1306">
        <v>71</v>
      </c>
      <c r="K1306" t="s">
        <v>48</v>
      </c>
      <c r="L1306" t="s">
        <v>79</v>
      </c>
      <c r="M1306" s="13">
        <v>81533690</v>
      </c>
      <c r="N1306" s="13">
        <v>0</v>
      </c>
      <c r="O1306">
        <v>322410</v>
      </c>
      <c r="P1306">
        <v>397</v>
      </c>
      <c r="Q1306">
        <v>322807</v>
      </c>
      <c r="R1306">
        <v>17.126102790000001</v>
      </c>
      <c r="S1306">
        <v>28.127603140000002</v>
      </c>
      <c r="T1306" s="11">
        <v>1884883</v>
      </c>
    </row>
    <row r="1307" spans="1:20" x14ac:dyDescent="0.3">
      <c r="A1307" t="str">
        <f>VLOOKUP(B1307,Table14[#All],2,FALSE)</f>
        <v>EAST INDIA</v>
      </c>
      <c r="B1307" t="s">
        <v>257</v>
      </c>
      <c r="C1307" t="s">
        <v>1730</v>
      </c>
      <c r="D1307" t="s">
        <v>1733</v>
      </c>
      <c r="E1307">
        <v>0</v>
      </c>
      <c r="F1307" t="s">
        <v>1734</v>
      </c>
      <c r="G1307" t="s">
        <v>1735</v>
      </c>
      <c r="H1307" t="s">
        <v>23</v>
      </c>
      <c r="I1307">
        <v>31</v>
      </c>
      <c r="J1307">
        <v>51</v>
      </c>
      <c r="K1307" t="s">
        <v>48</v>
      </c>
      <c r="L1307" t="s">
        <v>52</v>
      </c>
      <c r="M1307" s="13">
        <v>119543561</v>
      </c>
      <c r="N1307" s="13">
        <v>17695194</v>
      </c>
      <c r="O1307">
        <v>97466</v>
      </c>
      <c r="P1307">
        <v>165</v>
      </c>
      <c r="Q1307">
        <v>97631</v>
      </c>
      <c r="R1307">
        <v>5.1796848930000001</v>
      </c>
      <c r="S1307">
        <v>8.5070212919999992</v>
      </c>
      <c r="T1307" s="11">
        <v>1884883</v>
      </c>
    </row>
    <row r="1308" spans="1:20" x14ac:dyDescent="0.3">
      <c r="A1308" t="str">
        <f>VLOOKUP(B1308,Table14[#All],2,FALSE)</f>
        <v>EAST INDIA</v>
      </c>
      <c r="B1308" t="s">
        <v>257</v>
      </c>
      <c r="C1308" t="s">
        <v>1730</v>
      </c>
      <c r="D1308" t="s">
        <v>33</v>
      </c>
      <c r="E1308">
        <v>0</v>
      </c>
      <c r="F1308" t="s">
        <v>33</v>
      </c>
      <c r="G1308" t="s">
        <v>2885</v>
      </c>
      <c r="H1308" t="s">
        <v>34</v>
      </c>
      <c r="K1308" t="s">
        <v>34</v>
      </c>
      <c r="L1308" t="s">
        <v>34</v>
      </c>
      <c r="M1308" s="13"/>
      <c r="N1308" s="13"/>
      <c r="O1308">
        <v>38429</v>
      </c>
      <c r="P1308">
        <v>21</v>
      </c>
      <c r="Q1308">
        <v>38450</v>
      </c>
      <c r="R1308">
        <v>2.0399144140000001</v>
      </c>
      <c r="S1308">
        <v>3.3503187379999999</v>
      </c>
      <c r="T1308" s="11">
        <v>1884883</v>
      </c>
    </row>
    <row r="1309" spans="1:20" x14ac:dyDescent="0.3">
      <c r="A1309" t="str">
        <f>VLOOKUP(B1309,Table14[#All],2,FALSE)</f>
        <v>EAST INDIA</v>
      </c>
      <c r="B1309" t="s">
        <v>257</v>
      </c>
      <c r="C1309" t="s">
        <v>1730</v>
      </c>
      <c r="D1309" t="s">
        <v>1736</v>
      </c>
      <c r="E1309">
        <v>0</v>
      </c>
      <c r="F1309" t="s">
        <v>155</v>
      </c>
      <c r="G1309" t="s">
        <v>1737</v>
      </c>
      <c r="H1309" t="s">
        <v>23</v>
      </c>
      <c r="I1309">
        <v>0</v>
      </c>
      <c r="J1309">
        <v>57</v>
      </c>
      <c r="K1309" t="s">
        <v>48</v>
      </c>
      <c r="L1309" t="s">
        <v>29</v>
      </c>
      <c r="M1309" s="13">
        <v>11276322</v>
      </c>
      <c r="N1309" s="13">
        <v>0</v>
      </c>
      <c r="O1309">
        <v>17573</v>
      </c>
      <c r="P1309">
        <v>11</v>
      </c>
      <c r="Q1309">
        <v>17584</v>
      </c>
      <c r="R1309">
        <v>0.93289610000000001</v>
      </c>
      <c r="S1309">
        <v>1.532171773</v>
      </c>
      <c r="T1309" s="11">
        <v>1884883</v>
      </c>
    </row>
    <row r="1310" spans="1:20" x14ac:dyDescent="0.3">
      <c r="A1310" t="str">
        <f>VLOOKUP(B1310,Table14[#All],2,FALSE)</f>
        <v>EAST INDIA</v>
      </c>
      <c r="B1310" t="s">
        <v>257</v>
      </c>
      <c r="C1310" t="s">
        <v>1738</v>
      </c>
      <c r="D1310" t="s">
        <v>1739</v>
      </c>
      <c r="E1310">
        <v>1</v>
      </c>
      <c r="F1310" t="s">
        <v>21</v>
      </c>
      <c r="G1310" t="s">
        <v>22</v>
      </c>
      <c r="H1310" t="s">
        <v>23</v>
      </c>
      <c r="I1310">
        <v>1</v>
      </c>
      <c r="J1310">
        <v>49</v>
      </c>
      <c r="K1310" t="s">
        <v>48</v>
      </c>
      <c r="L1310" t="s">
        <v>39</v>
      </c>
      <c r="M1310" s="13">
        <v>46699125</v>
      </c>
      <c r="N1310" s="13">
        <v>7892847</v>
      </c>
      <c r="O1310">
        <v>594811</v>
      </c>
      <c r="P1310">
        <v>1032</v>
      </c>
      <c r="Q1310">
        <v>595843</v>
      </c>
      <c r="R1310">
        <v>33.235367289999999</v>
      </c>
      <c r="S1310">
        <v>61.764205879999999</v>
      </c>
      <c r="T1310" s="11">
        <v>1792798</v>
      </c>
    </row>
    <row r="1311" spans="1:20" x14ac:dyDescent="0.3">
      <c r="A1311" t="str">
        <f>VLOOKUP(B1311,Table14[#All],2,FALSE)</f>
        <v>EAST INDIA</v>
      </c>
      <c r="B1311" t="s">
        <v>257</v>
      </c>
      <c r="C1311" t="s">
        <v>1738</v>
      </c>
      <c r="D1311" t="s">
        <v>1740</v>
      </c>
      <c r="E1311">
        <v>0</v>
      </c>
      <c r="F1311" t="s">
        <v>1536</v>
      </c>
      <c r="G1311" t="s">
        <v>858</v>
      </c>
      <c r="H1311" t="s">
        <v>23</v>
      </c>
      <c r="J1311">
        <v>46</v>
      </c>
      <c r="K1311" t="s">
        <v>48</v>
      </c>
      <c r="L1311" t="s">
        <v>711</v>
      </c>
      <c r="M1311" s="13" t="s">
        <v>711</v>
      </c>
      <c r="N1311" s="13" t="s">
        <v>711</v>
      </c>
      <c r="O1311">
        <v>140705</v>
      </c>
      <c r="P1311">
        <v>198</v>
      </c>
      <c r="Q1311">
        <v>140903</v>
      </c>
      <c r="R1311">
        <v>7.8593907400000003</v>
      </c>
      <c r="S1311">
        <v>14.605797000000001</v>
      </c>
      <c r="T1311" s="11">
        <v>1792798</v>
      </c>
    </row>
    <row r="1312" spans="1:20" x14ac:dyDescent="0.3">
      <c r="A1312" t="str">
        <f>VLOOKUP(B1312,Table14[#All],2,FALSE)</f>
        <v>EAST INDIA</v>
      </c>
      <c r="B1312" t="s">
        <v>257</v>
      </c>
      <c r="C1312" t="s">
        <v>1738</v>
      </c>
      <c r="D1312" t="s">
        <v>1741</v>
      </c>
      <c r="E1312">
        <v>0</v>
      </c>
      <c r="F1312" t="s">
        <v>155</v>
      </c>
      <c r="G1312" t="s">
        <v>221</v>
      </c>
      <c r="H1312" t="s">
        <v>23</v>
      </c>
      <c r="I1312">
        <v>1</v>
      </c>
      <c r="J1312">
        <v>63</v>
      </c>
      <c r="K1312" t="s">
        <v>48</v>
      </c>
      <c r="L1312" t="s">
        <v>79</v>
      </c>
      <c r="M1312" s="13">
        <v>26802196</v>
      </c>
      <c r="N1312" s="13">
        <v>0</v>
      </c>
      <c r="O1312">
        <v>131416</v>
      </c>
      <c r="P1312">
        <v>114</v>
      </c>
      <c r="Q1312">
        <v>131530</v>
      </c>
      <c r="R1312">
        <v>7.3365766810000004</v>
      </c>
      <c r="S1312">
        <v>13.63420565</v>
      </c>
      <c r="T1312" s="11">
        <v>1792798</v>
      </c>
    </row>
    <row r="1313" spans="1:20" x14ac:dyDescent="0.3">
      <c r="A1313" t="str">
        <f>VLOOKUP(B1313,Table14[#All],2,FALSE)</f>
        <v>EAST INDIA</v>
      </c>
      <c r="B1313" t="s">
        <v>257</v>
      </c>
      <c r="C1313" t="s">
        <v>1738</v>
      </c>
      <c r="D1313" t="s">
        <v>1742</v>
      </c>
      <c r="E1313">
        <v>0</v>
      </c>
      <c r="F1313" t="s">
        <v>155</v>
      </c>
      <c r="G1313" t="s">
        <v>1198</v>
      </c>
      <c r="H1313" t="s">
        <v>44</v>
      </c>
      <c r="I1313">
        <v>0</v>
      </c>
      <c r="J1313">
        <v>57</v>
      </c>
      <c r="K1313" t="s">
        <v>48</v>
      </c>
      <c r="L1313" t="s">
        <v>61</v>
      </c>
      <c r="M1313" s="13">
        <v>10874083</v>
      </c>
      <c r="N1313" s="13">
        <v>0</v>
      </c>
      <c r="O1313">
        <v>14254</v>
      </c>
      <c r="P1313">
        <v>0</v>
      </c>
      <c r="Q1313">
        <v>14254</v>
      </c>
      <c r="R1313">
        <v>0.795070053</v>
      </c>
      <c r="S1313">
        <v>1.4775486</v>
      </c>
      <c r="T1313" s="11">
        <v>1792798</v>
      </c>
    </row>
    <row r="1314" spans="1:20" x14ac:dyDescent="0.3">
      <c r="A1314" t="str">
        <f>VLOOKUP(B1314,Table14[#All],2,FALSE)</f>
        <v>EAST INDIA</v>
      </c>
      <c r="B1314" t="s">
        <v>257</v>
      </c>
      <c r="C1314" t="s">
        <v>1738</v>
      </c>
      <c r="D1314" t="s">
        <v>1743</v>
      </c>
      <c r="E1314">
        <v>0</v>
      </c>
      <c r="F1314" t="s">
        <v>155</v>
      </c>
      <c r="G1314" t="s">
        <v>340</v>
      </c>
      <c r="H1314" t="s">
        <v>23</v>
      </c>
      <c r="I1314">
        <v>0</v>
      </c>
      <c r="J1314">
        <v>30</v>
      </c>
      <c r="K1314" t="s">
        <v>48</v>
      </c>
      <c r="L1314" t="s">
        <v>29</v>
      </c>
      <c r="M1314" s="13">
        <v>757606</v>
      </c>
      <c r="N1314" s="13">
        <v>0</v>
      </c>
      <c r="O1314">
        <v>12491</v>
      </c>
      <c r="P1314">
        <v>1</v>
      </c>
      <c r="Q1314">
        <v>12492</v>
      </c>
      <c r="R1314">
        <v>0.69678792599999995</v>
      </c>
      <c r="S1314">
        <v>1.2949022809999999</v>
      </c>
      <c r="T1314" s="11">
        <v>1792798</v>
      </c>
    </row>
    <row r="1315" spans="1:20" x14ac:dyDescent="0.3">
      <c r="A1315" t="str">
        <f>VLOOKUP(B1315,Table14[#All],2,FALSE)</f>
        <v>EAST INDIA</v>
      </c>
      <c r="B1315" t="s">
        <v>257</v>
      </c>
      <c r="C1315" t="s">
        <v>1738</v>
      </c>
      <c r="D1315" t="s">
        <v>1744</v>
      </c>
      <c r="E1315">
        <v>0</v>
      </c>
      <c r="F1315" t="s">
        <v>1745</v>
      </c>
      <c r="G1315" t="s">
        <v>410</v>
      </c>
      <c r="H1315" t="s">
        <v>23</v>
      </c>
      <c r="I1315">
        <v>0</v>
      </c>
      <c r="J1315">
        <v>39</v>
      </c>
      <c r="K1315" t="s">
        <v>48</v>
      </c>
      <c r="L1315" t="s">
        <v>29</v>
      </c>
      <c r="M1315" s="13">
        <v>189200</v>
      </c>
      <c r="N1315" s="13">
        <v>0</v>
      </c>
      <c r="O1315">
        <v>10109</v>
      </c>
      <c r="P1315">
        <v>18</v>
      </c>
      <c r="Q1315">
        <v>10127</v>
      </c>
      <c r="R1315">
        <v>0.56487122400000001</v>
      </c>
      <c r="S1315">
        <v>1.049749872</v>
      </c>
      <c r="T1315" s="11">
        <v>1792798</v>
      </c>
    </row>
    <row r="1316" spans="1:20" x14ac:dyDescent="0.3">
      <c r="A1316" t="str">
        <f>VLOOKUP(B1316,Table14[#All],2,FALSE)</f>
        <v>SOUTH INDIA</v>
      </c>
      <c r="B1316" t="s">
        <v>228</v>
      </c>
      <c r="C1316" t="s">
        <v>1746</v>
      </c>
      <c r="D1316" t="s">
        <v>1747</v>
      </c>
      <c r="E1316">
        <v>1</v>
      </c>
      <c r="F1316" t="s">
        <v>87</v>
      </c>
      <c r="G1316" t="s">
        <v>88</v>
      </c>
      <c r="H1316" t="s">
        <v>23</v>
      </c>
      <c r="I1316">
        <v>0</v>
      </c>
      <c r="J1316">
        <v>49</v>
      </c>
      <c r="K1316" t="s">
        <v>48</v>
      </c>
      <c r="L1316" t="s">
        <v>25</v>
      </c>
      <c r="M1316" s="13">
        <v>1811456</v>
      </c>
      <c r="N1316" s="13">
        <v>0</v>
      </c>
      <c r="O1316">
        <v>444152</v>
      </c>
      <c r="P1316">
        <v>2923</v>
      </c>
      <c r="Q1316">
        <v>447075</v>
      </c>
      <c r="R1316">
        <v>29.04921684</v>
      </c>
      <c r="S1316">
        <v>43.954904130000003</v>
      </c>
      <c r="T1316" s="11">
        <v>1539026</v>
      </c>
    </row>
    <row r="1317" spans="1:20" x14ac:dyDescent="0.3">
      <c r="A1317" t="str">
        <f>VLOOKUP(B1317,Table14[#All],2,FALSE)</f>
        <v>SOUTH INDIA</v>
      </c>
      <c r="B1317" t="s">
        <v>228</v>
      </c>
      <c r="C1317" t="s">
        <v>1746</v>
      </c>
      <c r="D1317" t="s">
        <v>1748</v>
      </c>
      <c r="E1317">
        <v>0</v>
      </c>
      <c r="F1317" t="s">
        <v>252</v>
      </c>
      <c r="G1317" t="s">
        <v>253</v>
      </c>
      <c r="H1317" t="s">
        <v>23</v>
      </c>
      <c r="I1317">
        <v>0</v>
      </c>
      <c r="J1317">
        <v>36</v>
      </c>
      <c r="K1317" t="s">
        <v>48</v>
      </c>
      <c r="L1317" t="s">
        <v>29</v>
      </c>
      <c r="M1317" s="13">
        <v>32239213</v>
      </c>
      <c r="N1317" s="13">
        <v>8700000</v>
      </c>
      <c r="O1317">
        <v>307033</v>
      </c>
      <c r="P1317">
        <v>647</v>
      </c>
      <c r="Q1317">
        <v>307680</v>
      </c>
      <c r="R1317">
        <v>19.991864979999999</v>
      </c>
      <c r="S1317">
        <v>30.250058500000002</v>
      </c>
      <c r="T1317" s="11">
        <v>1539026</v>
      </c>
    </row>
    <row r="1318" spans="1:20" x14ac:dyDescent="0.3">
      <c r="A1318" t="str">
        <f>VLOOKUP(B1318,Table14[#All],2,FALSE)</f>
        <v>SOUTH INDIA</v>
      </c>
      <c r="B1318" t="s">
        <v>228</v>
      </c>
      <c r="C1318" t="s">
        <v>1746</v>
      </c>
      <c r="D1318" t="s">
        <v>1749</v>
      </c>
      <c r="E1318">
        <v>0</v>
      </c>
      <c r="F1318" t="s">
        <v>155</v>
      </c>
      <c r="G1318" t="s">
        <v>237</v>
      </c>
      <c r="H1318" t="s">
        <v>23</v>
      </c>
      <c r="I1318">
        <v>3</v>
      </c>
      <c r="J1318">
        <v>42</v>
      </c>
      <c r="K1318" t="s">
        <v>48</v>
      </c>
      <c r="L1318" t="s">
        <v>79</v>
      </c>
      <c r="M1318" s="13">
        <v>28787054</v>
      </c>
      <c r="N1318" s="13">
        <v>330000</v>
      </c>
      <c r="O1318">
        <v>85318</v>
      </c>
      <c r="P1318">
        <v>429</v>
      </c>
      <c r="Q1318">
        <v>85747</v>
      </c>
      <c r="R1318">
        <v>5.5715108129999997</v>
      </c>
      <c r="S1318">
        <v>8.4303554540000007</v>
      </c>
      <c r="T1318" s="11">
        <v>1539026</v>
      </c>
    </row>
    <row r="1319" spans="1:20" x14ac:dyDescent="0.3">
      <c r="A1319" t="str">
        <f>VLOOKUP(B1319,Table14[#All],2,FALSE)</f>
        <v>SOUTH INDIA</v>
      </c>
      <c r="B1319" t="s">
        <v>228</v>
      </c>
      <c r="C1319" t="s">
        <v>1746</v>
      </c>
      <c r="D1319" t="s">
        <v>1750</v>
      </c>
      <c r="E1319">
        <v>0</v>
      </c>
      <c r="F1319" t="s">
        <v>242</v>
      </c>
      <c r="G1319" t="s">
        <v>243</v>
      </c>
      <c r="H1319" t="s">
        <v>23</v>
      </c>
      <c r="I1319">
        <v>0</v>
      </c>
      <c r="J1319">
        <v>52</v>
      </c>
      <c r="K1319" t="s">
        <v>48</v>
      </c>
      <c r="L1319" t="s">
        <v>79</v>
      </c>
      <c r="M1319" s="13">
        <v>6297227</v>
      </c>
      <c r="N1319" s="13">
        <v>4676374</v>
      </c>
      <c r="O1319">
        <v>84842</v>
      </c>
      <c r="P1319">
        <v>206</v>
      </c>
      <c r="Q1319">
        <v>85048</v>
      </c>
      <c r="R1319">
        <v>5.5260924769999997</v>
      </c>
      <c r="S1319">
        <v>8.3616321350000007</v>
      </c>
      <c r="T1319" s="11">
        <v>1539026</v>
      </c>
    </row>
    <row r="1320" spans="1:20" x14ac:dyDescent="0.3">
      <c r="A1320" t="str">
        <f>VLOOKUP(B1320,Table14[#All],2,FALSE)</f>
        <v>SOUTH INDIA</v>
      </c>
      <c r="B1320" t="s">
        <v>228</v>
      </c>
      <c r="C1320" t="s">
        <v>1746</v>
      </c>
      <c r="D1320" t="s">
        <v>1751</v>
      </c>
      <c r="E1320">
        <v>0</v>
      </c>
      <c r="F1320" t="s">
        <v>239</v>
      </c>
      <c r="G1320" t="s">
        <v>240</v>
      </c>
      <c r="H1320" t="s">
        <v>44</v>
      </c>
      <c r="I1320">
        <v>0</v>
      </c>
      <c r="J1320">
        <v>38</v>
      </c>
      <c r="K1320" t="s">
        <v>48</v>
      </c>
      <c r="L1320" t="s">
        <v>29</v>
      </c>
      <c r="M1320" s="13">
        <v>175000</v>
      </c>
      <c r="N1320" s="13">
        <v>0</v>
      </c>
      <c r="O1320">
        <v>42721</v>
      </c>
      <c r="P1320">
        <v>180</v>
      </c>
      <c r="Q1320">
        <v>42901</v>
      </c>
      <c r="R1320">
        <v>2.7875422510000001</v>
      </c>
      <c r="S1320">
        <v>4.2178814339999997</v>
      </c>
      <c r="T1320" s="11">
        <v>1539026</v>
      </c>
    </row>
    <row r="1321" spans="1:20" x14ac:dyDescent="0.3">
      <c r="A1321" t="str">
        <f>VLOOKUP(B1321,Table14[#All],2,FALSE)</f>
        <v>SOUTH INDIA</v>
      </c>
      <c r="B1321" t="s">
        <v>228</v>
      </c>
      <c r="C1321" t="s">
        <v>1746</v>
      </c>
      <c r="D1321" t="s">
        <v>33</v>
      </c>
      <c r="E1321">
        <v>0</v>
      </c>
      <c r="F1321" t="s">
        <v>33</v>
      </c>
      <c r="G1321" t="s">
        <v>2885</v>
      </c>
      <c r="H1321" t="s">
        <v>34</v>
      </c>
      <c r="K1321" t="s">
        <v>34</v>
      </c>
      <c r="L1321" t="s">
        <v>34</v>
      </c>
      <c r="M1321" s="13"/>
      <c r="N1321" s="13"/>
      <c r="O1321">
        <v>16111</v>
      </c>
      <c r="P1321">
        <v>76</v>
      </c>
      <c r="Q1321">
        <v>16187</v>
      </c>
      <c r="R1321">
        <v>1.0517691060000001</v>
      </c>
      <c r="S1321">
        <v>1.5914511730000001</v>
      </c>
      <c r="T1321" s="11">
        <v>1539026</v>
      </c>
    </row>
    <row r="1322" spans="1:20" x14ac:dyDescent="0.3">
      <c r="A1322" t="str">
        <f>VLOOKUP(B1322,Table14[#All],2,FALSE)</f>
        <v>SOUTH INDIA</v>
      </c>
      <c r="B1322" t="s">
        <v>18</v>
      </c>
      <c r="C1322" t="s">
        <v>1752</v>
      </c>
      <c r="D1322" t="s">
        <v>1753</v>
      </c>
      <c r="E1322">
        <v>1</v>
      </c>
      <c r="F1322" t="s">
        <v>27</v>
      </c>
      <c r="G1322" t="s">
        <v>28</v>
      </c>
      <c r="H1322" t="s">
        <v>44</v>
      </c>
      <c r="I1322">
        <v>1</v>
      </c>
      <c r="J1322">
        <v>39</v>
      </c>
      <c r="K1322" t="s">
        <v>24</v>
      </c>
      <c r="L1322" t="s">
        <v>52</v>
      </c>
      <c r="M1322" s="13">
        <v>19731269</v>
      </c>
      <c r="N1322" s="13">
        <v>1252068</v>
      </c>
      <c r="O1322">
        <v>461824</v>
      </c>
      <c r="P1322">
        <v>285</v>
      </c>
      <c r="Q1322">
        <v>462109</v>
      </c>
      <c r="R1322">
        <v>32.442703340000001</v>
      </c>
      <c r="S1322">
        <v>46.97628461</v>
      </c>
      <c r="T1322" s="11">
        <v>1424385</v>
      </c>
    </row>
    <row r="1323" spans="1:20" x14ac:dyDescent="0.3">
      <c r="A1323" t="str">
        <f>VLOOKUP(B1323,Table14[#All],2,FALSE)</f>
        <v>SOUTH INDIA</v>
      </c>
      <c r="B1323" t="s">
        <v>18</v>
      </c>
      <c r="C1323" t="s">
        <v>1752</v>
      </c>
      <c r="D1323" t="s">
        <v>1754</v>
      </c>
      <c r="E1323">
        <v>0</v>
      </c>
      <c r="F1323" t="s">
        <v>31</v>
      </c>
      <c r="G1323" t="s">
        <v>32</v>
      </c>
      <c r="H1323" t="s">
        <v>23</v>
      </c>
      <c r="I1323">
        <v>1</v>
      </c>
      <c r="J1323">
        <v>55</v>
      </c>
      <c r="K1323" t="s">
        <v>24</v>
      </c>
      <c r="L1323" t="s">
        <v>61</v>
      </c>
      <c r="M1323" s="13">
        <v>43570110</v>
      </c>
      <c r="N1323" s="13">
        <v>33600000</v>
      </c>
      <c r="O1323">
        <v>315262</v>
      </c>
      <c r="P1323">
        <v>184</v>
      </c>
      <c r="Q1323">
        <v>315446</v>
      </c>
      <c r="R1323">
        <v>22.146119200000001</v>
      </c>
      <c r="S1323">
        <v>32.067068749999997</v>
      </c>
      <c r="T1323" s="11">
        <v>1424385</v>
      </c>
    </row>
    <row r="1324" spans="1:20" x14ac:dyDescent="0.3">
      <c r="A1324" t="str">
        <f>VLOOKUP(B1324,Table14[#All],2,FALSE)</f>
        <v>SOUTH INDIA</v>
      </c>
      <c r="B1324" t="s">
        <v>18</v>
      </c>
      <c r="C1324" t="s">
        <v>1752</v>
      </c>
      <c r="D1324" t="s">
        <v>1755</v>
      </c>
      <c r="E1324">
        <v>0</v>
      </c>
      <c r="F1324" t="s">
        <v>1756</v>
      </c>
      <c r="G1324" t="s">
        <v>1757</v>
      </c>
      <c r="H1324" t="s">
        <v>23</v>
      </c>
      <c r="I1324">
        <v>1</v>
      </c>
      <c r="J1324">
        <v>33</v>
      </c>
      <c r="K1324" t="s">
        <v>24</v>
      </c>
      <c r="L1324" t="s">
        <v>29</v>
      </c>
      <c r="M1324" s="13" t="s">
        <v>645</v>
      </c>
      <c r="N1324" s="13">
        <v>0</v>
      </c>
      <c r="O1324">
        <v>56969</v>
      </c>
      <c r="P1324">
        <v>104</v>
      </c>
      <c r="Q1324">
        <v>57073</v>
      </c>
      <c r="R1324">
        <v>4.0068520799999998</v>
      </c>
      <c r="S1324">
        <v>5.8018292029999996</v>
      </c>
      <c r="T1324" s="11">
        <v>1424385</v>
      </c>
    </row>
    <row r="1325" spans="1:20" x14ac:dyDescent="0.3">
      <c r="A1325" t="str">
        <f>VLOOKUP(B1325,Table14[#All],2,FALSE)</f>
        <v>SOUTH INDIA</v>
      </c>
      <c r="B1325" t="s">
        <v>18</v>
      </c>
      <c r="C1325" t="s">
        <v>1752</v>
      </c>
      <c r="D1325" t="s">
        <v>1758</v>
      </c>
      <c r="E1325">
        <v>0</v>
      </c>
      <c r="F1325" t="s">
        <v>87</v>
      </c>
      <c r="G1325" t="s">
        <v>2924</v>
      </c>
      <c r="H1325" t="s">
        <v>23</v>
      </c>
      <c r="I1325">
        <v>0</v>
      </c>
      <c r="J1325">
        <v>45</v>
      </c>
      <c r="K1325" t="s">
        <v>24</v>
      </c>
      <c r="L1325" t="s">
        <v>61</v>
      </c>
      <c r="M1325" s="13">
        <v>676200</v>
      </c>
      <c r="N1325" s="13">
        <v>0</v>
      </c>
      <c r="O1325">
        <v>45694</v>
      </c>
      <c r="P1325">
        <v>25</v>
      </c>
      <c r="Q1325">
        <v>45719</v>
      </c>
      <c r="R1325">
        <v>3.2097361320000002</v>
      </c>
      <c r="S1325">
        <v>4.6476237329999996</v>
      </c>
      <c r="T1325" s="11">
        <v>1424385</v>
      </c>
    </row>
    <row r="1326" spans="1:20" x14ac:dyDescent="0.3">
      <c r="A1326" t="str">
        <f>VLOOKUP(B1326,Table14[#All],2,FALSE)</f>
        <v>SOUTH INDIA</v>
      </c>
      <c r="B1326" t="s">
        <v>18</v>
      </c>
      <c r="C1326" t="s">
        <v>1752</v>
      </c>
      <c r="D1326" t="s">
        <v>1759</v>
      </c>
      <c r="E1326">
        <v>0</v>
      </c>
      <c r="F1326" t="s">
        <v>21</v>
      </c>
      <c r="G1326" t="s">
        <v>22</v>
      </c>
      <c r="H1326" t="s">
        <v>23</v>
      </c>
      <c r="I1326">
        <v>0</v>
      </c>
      <c r="J1326">
        <v>37</v>
      </c>
      <c r="K1326" t="s">
        <v>24</v>
      </c>
      <c r="L1326" t="s">
        <v>52</v>
      </c>
      <c r="M1326" s="13">
        <v>29043582</v>
      </c>
      <c r="N1326" s="13">
        <v>9000000</v>
      </c>
      <c r="O1326">
        <v>25333</v>
      </c>
      <c r="P1326">
        <v>154</v>
      </c>
      <c r="Q1326">
        <v>25487</v>
      </c>
      <c r="R1326">
        <v>1.7893336419999999</v>
      </c>
      <c r="S1326">
        <v>2.5909137580000001</v>
      </c>
      <c r="T1326" s="11">
        <v>1424385</v>
      </c>
    </row>
    <row r="1327" spans="1:20" x14ac:dyDescent="0.3">
      <c r="A1327" t="str">
        <f>VLOOKUP(B1327,Table14[#All],2,FALSE)</f>
        <v>SOUTH INDIA</v>
      </c>
      <c r="B1327" t="s">
        <v>18</v>
      </c>
      <c r="C1327" t="s">
        <v>1752</v>
      </c>
      <c r="D1327" t="s">
        <v>1760</v>
      </c>
      <c r="E1327">
        <v>0</v>
      </c>
      <c r="F1327" t="s">
        <v>155</v>
      </c>
      <c r="G1327" t="s">
        <v>1078</v>
      </c>
      <c r="H1327" t="s">
        <v>23</v>
      </c>
      <c r="I1327">
        <v>0</v>
      </c>
      <c r="J1327">
        <v>38</v>
      </c>
      <c r="K1327" t="s">
        <v>24</v>
      </c>
      <c r="L1327" t="s">
        <v>29</v>
      </c>
      <c r="M1327" s="13">
        <v>2750000</v>
      </c>
      <c r="N1327" s="13">
        <v>1025000</v>
      </c>
      <c r="O1327">
        <v>14865</v>
      </c>
      <c r="P1327">
        <v>1</v>
      </c>
      <c r="Q1327">
        <v>14866</v>
      </c>
      <c r="R1327">
        <v>1.0436785</v>
      </c>
      <c r="S1327">
        <v>1.511222346</v>
      </c>
      <c r="T1327" s="11">
        <v>1424385</v>
      </c>
    </row>
    <row r="1328" spans="1:20" x14ac:dyDescent="0.3">
      <c r="A1328" t="str">
        <f>VLOOKUP(B1328,Table14[#All],2,FALSE)</f>
        <v>SOUTH INDIA</v>
      </c>
      <c r="B1328" t="s">
        <v>18</v>
      </c>
      <c r="C1328" t="s">
        <v>1752</v>
      </c>
      <c r="D1328" t="s">
        <v>33</v>
      </c>
      <c r="E1328">
        <v>0</v>
      </c>
      <c r="F1328" t="s">
        <v>33</v>
      </c>
      <c r="G1328" t="s">
        <v>2885</v>
      </c>
      <c r="H1328" t="s">
        <v>34</v>
      </c>
      <c r="K1328" t="s">
        <v>34</v>
      </c>
      <c r="L1328" t="s">
        <v>34</v>
      </c>
      <c r="M1328" s="13"/>
      <c r="N1328" s="13"/>
      <c r="O1328">
        <v>14073</v>
      </c>
      <c r="P1328">
        <v>9</v>
      </c>
      <c r="Q1328">
        <v>14082</v>
      </c>
      <c r="R1328">
        <v>0.98863720099999997</v>
      </c>
      <c r="S1328">
        <v>1.4315238180000001</v>
      </c>
      <c r="T1328" s="11">
        <v>1424385</v>
      </c>
    </row>
    <row r="1329" spans="1:20" x14ac:dyDescent="0.3">
      <c r="A1329" t="str">
        <f>VLOOKUP(B1329,Table14[#All],2,FALSE)</f>
        <v>SOUTH INDIA</v>
      </c>
      <c r="B1329" t="s">
        <v>18</v>
      </c>
      <c r="C1329" t="s">
        <v>1752</v>
      </c>
      <c r="D1329" t="s">
        <v>1761</v>
      </c>
      <c r="E1329">
        <v>0</v>
      </c>
      <c r="F1329" t="s">
        <v>155</v>
      </c>
      <c r="G1329" t="s">
        <v>752</v>
      </c>
      <c r="H1329" t="s">
        <v>44</v>
      </c>
      <c r="I1329">
        <v>0</v>
      </c>
      <c r="J1329">
        <v>49</v>
      </c>
      <c r="K1329" t="s">
        <v>24</v>
      </c>
      <c r="L1329" t="s">
        <v>314</v>
      </c>
      <c r="M1329" s="13">
        <v>596000</v>
      </c>
      <c r="N1329" s="13">
        <v>0</v>
      </c>
      <c r="O1329">
        <v>11054</v>
      </c>
      <c r="P1329">
        <v>4</v>
      </c>
      <c r="Q1329">
        <v>11058</v>
      </c>
      <c r="R1329">
        <v>0.77633505000000003</v>
      </c>
      <c r="S1329">
        <v>1.1241152089999999</v>
      </c>
      <c r="T1329" s="11">
        <v>1424385</v>
      </c>
    </row>
    <row r="1330" spans="1:20" x14ac:dyDescent="0.3">
      <c r="A1330" t="str">
        <f>VLOOKUP(B1330,Table14[#All],2,FALSE)</f>
        <v>CENTRAL INDIA</v>
      </c>
      <c r="B1330" t="s">
        <v>35</v>
      </c>
      <c r="C1330" t="s">
        <v>1762</v>
      </c>
      <c r="D1330" t="s">
        <v>1763</v>
      </c>
      <c r="E1330">
        <v>1</v>
      </c>
      <c r="F1330" t="s">
        <v>21</v>
      </c>
      <c r="G1330" t="s">
        <v>22</v>
      </c>
      <c r="H1330" t="s">
        <v>23</v>
      </c>
      <c r="I1330">
        <v>5</v>
      </c>
      <c r="J1330">
        <v>54</v>
      </c>
      <c r="K1330" t="s">
        <v>48</v>
      </c>
      <c r="L1330" t="s">
        <v>25</v>
      </c>
      <c r="M1330" s="13">
        <v>371827109</v>
      </c>
      <c r="N1330" s="13">
        <v>4483048</v>
      </c>
      <c r="O1330">
        <v>725557</v>
      </c>
      <c r="P1330">
        <v>792</v>
      </c>
      <c r="Q1330">
        <v>726349</v>
      </c>
      <c r="R1330">
        <v>37.92137237</v>
      </c>
      <c r="S1330">
        <v>59.186342510000003</v>
      </c>
      <c r="T1330" s="11">
        <v>1915408</v>
      </c>
    </row>
    <row r="1331" spans="1:20" x14ac:dyDescent="0.3">
      <c r="A1331" t="str">
        <f>VLOOKUP(B1331,Table14[#All],2,FALSE)</f>
        <v>EAST INDIA</v>
      </c>
      <c r="B1331" t="s">
        <v>257</v>
      </c>
      <c r="C1331" t="s">
        <v>1762</v>
      </c>
      <c r="D1331" t="s">
        <v>1764</v>
      </c>
      <c r="E1331">
        <v>1</v>
      </c>
      <c r="F1331" t="s">
        <v>21</v>
      </c>
      <c r="G1331" t="s">
        <v>22</v>
      </c>
      <c r="H1331" t="s">
        <v>23</v>
      </c>
      <c r="I1331">
        <v>5</v>
      </c>
      <c r="J1331">
        <v>55</v>
      </c>
      <c r="K1331" t="s">
        <v>48</v>
      </c>
      <c r="L1331" t="s">
        <v>52</v>
      </c>
      <c r="M1331" s="13">
        <v>10451986</v>
      </c>
      <c r="N1331" s="13">
        <v>376000</v>
      </c>
      <c r="O1331">
        <v>543523</v>
      </c>
      <c r="P1331">
        <v>2829</v>
      </c>
      <c r="Q1331">
        <v>546352</v>
      </c>
      <c r="R1331">
        <v>30.22246217</v>
      </c>
      <c r="S1331">
        <v>56.151919499999998</v>
      </c>
      <c r="T1331" s="11">
        <v>1807768</v>
      </c>
    </row>
    <row r="1332" spans="1:20" x14ac:dyDescent="0.3">
      <c r="A1332" t="str">
        <f>VLOOKUP(B1332,Table14[#All],2,FALSE)</f>
        <v>EAST INDIA</v>
      </c>
      <c r="B1332" t="s">
        <v>257</v>
      </c>
      <c r="C1332" t="s">
        <v>1762</v>
      </c>
      <c r="D1332" t="s">
        <v>1765</v>
      </c>
      <c r="E1332">
        <v>0</v>
      </c>
      <c r="F1332" t="s">
        <v>261</v>
      </c>
      <c r="G1332" t="s">
        <v>262</v>
      </c>
      <c r="H1332" t="s">
        <v>23</v>
      </c>
      <c r="I1332">
        <v>3</v>
      </c>
      <c r="J1332">
        <v>36</v>
      </c>
      <c r="K1332" t="s">
        <v>48</v>
      </c>
      <c r="L1332" t="s">
        <v>25</v>
      </c>
      <c r="M1332" s="13">
        <v>39112311</v>
      </c>
      <c r="N1332" s="13">
        <v>6266511</v>
      </c>
      <c r="O1332">
        <v>314803</v>
      </c>
      <c r="P1332">
        <v>777</v>
      </c>
      <c r="Q1332">
        <v>315580</v>
      </c>
      <c r="R1332">
        <v>17.456886059999999</v>
      </c>
      <c r="S1332">
        <v>32.434076849999997</v>
      </c>
      <c r="T1332" s="11">
        <v>1807768</v>
      </c>
    </row>
    <row r="1333" spans="1:20" x14ac:dyDescent="0.3">
      <c r="A1333" t="str">
        <f>VLOOKUP(B1333,Table14[#All],2,FALSE)</f>
        <v>CENTRAL INDIA</v>
      </c>
      <c r="B1333" t="s">
        <v>35</v>
      </c>
      <c r="C1333" t="s">
        <v>1762</v>
      </c>
      <c r="D1333" t="s">
        <v>1766</v>
      </c>
      <c r="E1333">
        <v>0</v>
      </c>
      <c r="F1333" t="s">
        <v>113</v>
      </c>
      <c r="G1333" t="s">
        <v>114</v>
      </c>
      <c r="H1333" t="s">
        <v>23</v>
      </c>
      <c r="I1333">
        <v>4</v>
      </c>
      <c r="J1333">
        <v>55</v>
      </c>
      <c r="K1333" t="s">
        <v>48</v>
      </c>
      <c r="L1333" t="s">
        <v>52</v>
      </c>
      <c r="M1333" s="13">
        <v>82263380</v>
      </c>
      <c r="N1333" s="13">
        <v>0</v>
      </c>
      <c r="O1333">
        <v>385592</v>
      </c>
      <c r="P1333">
        <v>333</v>
      </c>
      <c r="Q1333">
        <v>385925</v>
      </c>
      <c r="R1333">
        <v>20.14844879</v>
      </c>
      <c r="S1333">
        <v>31.446989299999998</v>
      </c>
      <c r="T1333" s="11">
        <v>1915408</v>
      </c>
    </row>
    <row r="1334" spans="1:20" x14ac:dyDescent="0.3">
      <c r="A1334" t="str">
        <f>VLOOKUP(B1334,Table14[#All],2,FALSE)</f>
        <v>CENTRAL INDIA</v>
      </c>
      <c r="B1334" t="s">
        <v>35</v>
      </c>
      <c r="C1334" t="s">
        <v>1762</v>
      </c>
      <c r="D1334" t="s">
        <v>1767</v>
      </c>
      <c r="E1334">
        <v>0</v>
      </c>
      <c r="F1334" t="s">
        <v>31</v>
      </c>
      <c r="G1334" t="s">
        <v>32</v>
      </c>
      <c r="H1334" t="s">
        <v>44</v>
      </c>
      <c r="I1334">
        <v>0</v>
      </c>
      <c r="J1334">
        <v>41</v>
      </c>
      <c r="K1334" t="s">
        <v>48</v>
      </c>
      <c r="L1334" t="s">
        <v>29</v>
      </c>
      <c r="M1334" s="13">
        <v>85042997</v>
      </c>
      <c r="N1334" s="13">
        <v>7395000</v>
      </c>
      <c r="O1334">
        <v>72449</v>
      </c>
      <c r="P1334">
        <v>67</v>
      </c>
      <c r="Q1334">
        <v>72516</v>
      </c>
      <c r="R1334">
        <v>3.7859296819999999</v>
      </c>
      <c r="S1334">
        <v>5.908945718</v>
      </c>
      <c r="T1334" s="11">
        <v>1915408</v>
      </c>
    </row>
    <row r="1335" spans="1:20" x14ac:dyDescent="0.3">
      <c r="A1335" t="str">
        <f>VLOOKUP(B1335,Table14[#All],2,FALSE)</f>
        <v>EAST INDIA</v>
      </c>
      <c r="B1335" t="s">
        <v>257</v>
      </c>
      <c r="C1335" t="s">
        <v>1762</v>
      </c>
      <c r="D1335" t="s">
        <v>1768</v>
      </c>
      <c r="E1335">
        <v>0</v>
      </c>
      <c r="F1335" t="s">
        <v>41</v>
      </c>
      <c r="G1335" t="s">
        <v>42</v>
      </c>
      <c r="H1335" t="s">
        <v>23</v>
      </c>
      <c r="I1335">
        <v>5</v>
      </c>
      <c r="J1335">
        <v>51</v>
      </c>
      <c r="K1335" t="s">
        <v>48</v>
      </c>
      <c r="L1335" t="s">
        <v>52</v>
      </c>
      <c r="M1335" s="13">
        <v>79825395</v>
      </c>
      <c r="N1335" s="13">
        <v>22404267</v>
      </c>
      <c r="O1335">
        <v>24913</v>
      </c>
      <c r="P1335">
        <v>126</v>
      </c>
      <c r="Q1335">
        <v>25039</v>
      </c>
      <c r="R1335">
        <v>1.385078174</v>
      </c>
      <c r="S1335">
        <v>2.5734103880000001</v>
      </c>
      <c r="T1335" s="11">
        <v>1807768</v>
      </c>
    </row>
    <row r="1336" spans="1:20" x14ac:dyDescent="0.3">
      <c r="A1336" t="str">
        <f>VLOOKUP(B1336,Table14[#All],2,FALSE)</f>
        <v>EAST INDIA</v>
      </c>
      <c r="B1336" t="s">
        <v>257</v>
      </c>
      <c r="C1336" t="s">
        <v>1762</v>
      </c>
      <c r="D1336" t="s">
        <v>33</v>
      </c>
      <c r="E1336">
        <v>0</v>
      </c>
      <c r="F1336" t="s">
        <v>33</v>
      </c>
      <c r="G1336" t="s">
        <v>2885</v>
      </c>
      <c r="H1336" t="s">
        <v>34</v>
      </c>
      <c r="K1336" t="s">
        <v>34</v>
      </c>
      <c r="L1336" t="s">
        <v>34</v>
      </c>
      <c r="M1336" s="13"/>
      <c r="N1336" s="13"/>
      <c r="O1336">
        <v>22149</v>
      </c>
      <c r="P1336">
        <v>19</v>
      </c>
      <c r="Q1336">
        <v>22168</v>
      </c>
      <c r="R1336">
        <v>1.2262635470000001</v>
      </c>
      <c r="S1336">
        <v>2.2783402480000001</v>
      </c>
      <c r="T1336" s="11">
        <v>1807768</v>
      </c>
    </row>
    <row r="1337" spans="1:20" x14ac:dyDescent="0.3">
      <c r="A1337" t="str">
        <f>VLOOKUP(B1337,Table14[#All],2,FALSE)</f>
        <v>EAST INDIA</v>
      </c>
      <c r="B1337" t="s">
        <v>257</v>
      </c>
      <c r="C1337" t="s">
        <v>1762</v>
      </c>
      <c r="D1337" t="s">
        <v>1769</v>
      </c>
      <c r="E1337">
        <v>0</v>
      </c>
      <c r="F1337" t="s">
        <v>155</v>
      </c>
      <c r="G1337" t="s">
        <v>1127</v>
      </c>
      <c r="H1337" t="s">
        <v>23</v>
      </c>
      <c r="I1337">
        <v>0</v>
      </c>
      <c r="J1337">
        <v>47</v>
      </c>
      <c r="K1337" t="s">
        <v>48</v>
      </c>
      <c r="L1337" t="s">
        <v>79</v>
      </c>
      <c r="M1337" s="13">
        <v>35623127</v>
      </c>
      <c r="N1337" s="13">
        <v>1547000</v>
      </c>
      <c r="O1337">
        <v>20495</v>
      </c>
      <c r="P1337">
        <v>2</v>
      </c>
      <c r="Q1337">
        <v>20497</v>
      </c>
      <c r="R1337">
        <v>1.1338291199999999</v>
      </c>
      <c r="S1337">
        <v>2.1066014110000002</v>
      </c>
      <c r="T1337" s="11">
        <v>1807768</v>
      </c>
    </row>
    <row r="1338" spans="1:20" x14ac:dyDescent="0.3">
      <c r="A1338" t="str">
        <f>VLOOKUP(B1338,Table14[#All],2,FALSE)</f>
        <v>EAST INDIA</v>
      </c>
      <c r="B1338" t="s">
        <v>257</v>
      </c>
      <c r="C1338" t="s">
        <v>1762</v>
      </c>
      <c r="D1338" t="s">
        <v>1770</v>
      </c>
      <c r="E1338">
        <v>0</v>
      </c>
      <c r="F1338" t="s">
        <v>155</v>
      </c>
      <c r="G1338" t="s">
        <v>161</v>
      </c>
      <c r="H1338" t="s">
        <v>23</v>
      </c>
      <c r="I1338">
        <v>1</v>
      </c>
      <c r="J1338">
        <v>67</v>
      </c>
      <c r="K1338" t="s">
        <v>48</v>
      </c>
      <c r="L1338" t="s">
        <v>79</v>
      </c>
      <c r="M1338" s="13">
        <v>13459000</v>
      </c>
      <c r="N1338" s="13">
        <v>950000</v>
      </c>
      <c r="O1338">
        <v>13135</v>
      </c>
      <c r="P1338">
        <v>2</v>
      </c>
      <c r="Q1338">
        <v>13137</v>
      </c>
      <c r="R1338">
        <v>0.72669723100000005</v>
      </c>
      <c r="S1338">
        <v>1.3501694259999999</v>
      </c>
      <c r="T1338" s="11">
        <v>1807768</v>
      </c>
    </row>
    <row r="1339" spans="1:20" x14ac:dyDescent="0.3">
      <c r="A1339" t="str">
        <f>VLOOKUP(B1339,Table14[#All],2,FALSE)</f>
        <v>CENTRAL INDIA</v>
      </c>
      <c r="B1339" t="s">
        <v>536</v>
      </c>
      <c r="C1339" t="s">
        <v>1771</v>
      </c>
      <c r="D1339" t="s">
        <v>1772</v>
      </c>
      <c r="E1339">
        <v>1</v>
      </c>
      <c r="F1339" t="s">
        <v>21</v>
      </c>
      <c r="G1339" t="s">
        <v>22</v>
      </c>
      <c r="H1339" t="s">
        <v>23</v>
      </c>
      <c r="I1339">
        <v>0</v>
      </c>
      <c r="J1339">
        <v>51</v>
      </c>
      <c r="K1339" t="s">
        <v>48</v>
      </c>
      <c r="L1339" t="s">
        <v>52</v>
      </c>
      <c r="M1339" s="13">
        <v>17591683</v>
      </c>
      <c r="N1339" s="13">
        <v>1383014</v>
      </c>
      <c r="O1339">
        <v>614924</v>
      </c>
      <c r="P1339">
        <v>1656</v>
      </c>
      <c r="Q1339">
        <v>616580</v>
      </c>
      <c r="R1339">
        <v>37.643372730000003</v>
      </c>
      <c r="S1339">
        <v>50.424978760000002</v>
      </c>
      <c r="T1339" s="11">
        <v>1637951</v>
      </c>
    </row>
    <row r="1340" spans="1:20" x14ac:dyDescent="0.3">
      <c r="A1340" t="str">
        <f>VLOOKUP(B1340,Table14[#All],2,FALSE)</f>
        <v>CENTRAL INDIA</v>
      </c>
      <c r="B1340" t="s">
        <v>536</v>
      </c>
      <c r="C1340" t="s">
        <v>1771</v>
      </c>
      <c r="D1340" t="s">
        <v>1773</v>
      </c>
      <c r="E1340">
        <v>0</v>
      </c>
      <c r="F1340" t="s">
        <v>31</v>
      </c>
      <c r="G1340" t="s">
        <v>32</v>
      </c>
      <c r="H1340" t="s">
        <v>23</v>
      </c>
      <c r="I1340">
        <v>0</v>
      </c>
      <c r="J1340">
        <v>66</v>
      </c>
      <c r="K1340" t="s">
        <v>48</v>
      </c>
      <c r="L1340" t="s">
        <v>25</v>
      </c>
      <c r="M1340" s="13">
        <v>92123717</v>
      </c>
      <c r="N1340" s="13">
        <v>106791</v>
      </c>
      <c r="O1340">
        <v>525229</v>
      </c>
      <c r="P1340">
        <v>840</v>
      </c>
      <c r="Q1340">
        <v>526069</v>
      </c>
      <c r="R1340">
        <v>32.117505350000002</v>
      </c>
      <c r="S1340">
        <v>43.022832639999997</v>
      </c>
      <c r="T1340" s="11">
        <v>1637951</v>
      </c>
    </row>
    <row r="1341" spans="1:20" x14ac:dyDescent="0.3">
      <c r="A1341" t="str">
        <f>VLOOKUP(B1341,Table14[#All],2,FALSE)</f>
        <v>CENTRAL INDIA</v>
      </c>
      <c r="B1341" t="s">
        <v>536</v>
      </c>
      <c r="C1341" t="s">
        <v>1771</v>
      </c>
      <c r="D1341" t="s">
        <v>33</v>
      </c>
      <c r="E1341">
        <v>0</v>
      </c>
      <c r="F1341" t="s">
        <v>33</v>
      </c>
      <c r="G1341" t="s">
        <v>2885</v>
      </c>
      <c r="H1341" t="s">
        <v>34</v>
      </c>
      <c r="K1341" t="s">
        <v>34</v>
      </c>
      <c r="L1341" t="s">
        <v>34</v>
      </c>
      <c r="M1341" s="13"/>
      <c r="N1341" s="13"/>
      <c r="O1341">
        <v>21218</v>
      </c>
      <c r="P1341">
        <v>23</v>
      </c>
      <c r="Q1341">
        <v>21241</v>
      </c>
      <c r="R1341">
        <v>1.29680314</v>
      </c>
      <c r="S1341">
        <v>1.737125716</v>
      </c>
      <c r="T1341" s="11">
        <v>1637951</v>
      </c>
    </row>
    <row r="1342" spans="1:20" x14ac:dyDescent="0.3">
      <c r="A1342" t="str">
        <f>VLOOKUP(B1342,Table14[#All],2,FALSE)</f>
        <v>CENTRAL INDIA</v>
      </c>
      <c r="B1342" t="s">
        <v>536</v>
      </c>
      <c r="C1342" t="s">
        <v>1771</v>
      </c>
      <c r="D1342" t="s">
        <v>1774</v>
      </c>
      <c r="E1342">
        <v>0</v>
      </c>
      <c r="F1342" t="s">
        <v>155</v>
      </c>
      <c r="G1342" t="s">
        <v>135</v>
      </c>
      <c r="H1342" t="s">
        <v>23</v>
      </c>
      <c r="I1342">
        <v>1</v>
      </c>
      <c r="J1342">
        <v>33</v>
      </c>
      <c r="K1342" t="s">
        <v>48</v>
      </c>
      <c r="L1342" t="s">
        <v>25</v>
      </c>
      <c r="M1342" s="13">
        <v>3775400</v>
      </c>
      <c r="N1342" s="13">
        <v>0</v>
      </c>
      <c r="O1342">
        <v>15488</v>
      </c>
      <c r="P1342">
        <v>3</v>
      </c>
      <c r="Q1342">
        <v>15491</v>
      </c>
      <c r="R1342">
        <v>0.94575478800000001</v>
      </c>
      <c r="S1342">
        <v>1.2668807710000001</v>
      </c>
      <c r="T1342" s="11">
        <v>1637951</v>
      </c>
    </row>
    <row r="1343" spans="1:20" x14ac:dyDescent="0.3">
      <c r="A1343" t="str">
        <f>VLOOKUP(B1343,Table14[#All],2,FALSE)</f>
        <v>SOUTH INDIA</v>
      </c>
      <c r="B1343" t="s">
        <v>18</v>
      </c>
      <c r="C1343" t="s">
        <v>1775</v>
      </c>
      <c r="D1343" t="s">
        <v>1776</v>
      </c>
      <c r="E1343">
        <v>1</v>
      </c>
      <c r="F1343" t="s">
        <v>27</v>
      </c>
      <c r="G1343" t="s">
        <v>28</v>
      </c>
      <c r="H1343" t="s">
        <v>23</v>
      </c>
      <c r="I1343">
        <v>0</v>
      </c>
      <c r="J1343">
        <v>60</v>
      </c>
      <c r="K1343" t="s">
        <v>48</v>
      </c>
      <c r="L1343" t="s">
        <v>25</v>
      </c>
      <c r="M1343" s="13">
        <v>63353123</v>
      </c>
      <c r="N1343" s="13">
        <v>4569251</v>
      </c>
      <c r="O1343">
        <v>411241</v>
      </c>
      <c r="P1343">
        <v>161</v>
      </c>
      <c r="Q1343">
        <v>411402</v>
      </c>
      <c r="R1343">
        <v>27.315679809999999</v>
      </c>
      <c r="S1343">
        <v>41.776582679999997</v>
      </c>
      <c r="T1343" s="11">
        <v>1506102</v>
      </c>
    </row>
    <row r="1344" spans="1:20" x14ac:dyDescent="0.3">
      <c r="A1344" t="str">
        <f>VLOOKUP(B1344,Table14[#All],2,FALSE)</f>
        <v>SOUTH INDIA</v>
      </c>
      <c r="B1344" t="s">
        <v>18</v>
      </c>
      <c r="C1344" t="s">
        <v>1775</v>
      </c>
      <c r="D1344" t="s">
        <v>1777</v>
      </c>
      <c r="E1344">
        <v>0</v>
      </c>
      <c r="F1344" t="s">
        <v>21</v>
      </c>
      <c r="G1344" t="s">
        <v>22</v>
      </c>
      <c r="H1344" t="s">
        <v>44</v>
      </c>
      <c r="I1344">
        <v>2</v>
      </c>
      <c r="J1344">
        <v>59</v>
      </c>
      <c r="K1344" t="s">
        <v>48</v>
      </c>
      <c r="L1344" t="s">
        <v>61</v>
      </c>
      <c r="M1344" s="13">
        <v>788398644</v>
      </c>
      <c r="N1344" s="13">
        <v>51670191</v>
      </c>
      <c r="O1344">
        <v>333121</v>
      </c>
      <c r="P1344">
        <v>452</v>
      </c>
      <c r="Q1344">
        <v>333573</v>
      </c>
      <c r="R1344">
        <v>22.148101520000001</v>
      </c>
      <c r="S1344">
        <v>33.873291850000001</v>
      </c>
      <c r="T1344" s="11">
        <v>1506102</v>
      </c>
    </row>
    <row r="1345" spans="1:20" x14ac:dyDescent="0.3">
      <c r="A1345" t="str">
        <f>VLOOKUP(B1345,Table14[#All],2,FALSE)</f>
        <v>SOUTH INDIA</v>
      </c>
      <c r="B1345" t="s">
        <v>18</v>
      </c>
      <c r="C1345" t="s">
        <v>1775</v>
      </c>
      <c r="D1345" t="s">
        <v>1778</v>
      </c>
      <c r="E1345">
        <v>0</v>
      </c>
      <c r="F1345" t="s">
        <v>31</v>
      </c>
      <c r="G1345" t="s">
        <v>32</v>
      </c>
      <c r="H1345" t="s">
        <v>23</v>
      </c>
      <c r="I1345">
        <v>4</v>
      </c>
      <c r="J1345">
        <v>38</v>
      </c>
      <c r="K1345" t="s">
        <v>48</v>
      </c>
      <c r="L1345" t="s">
        <v>25</v>
      </c>
      <c r="M1345" s="13">
        <v>15759063</v>
      </c>
      <c r="N1345" s="13">
        <v>1722846</v>
      </c>
      <c r="O1345">
        <v>193513</v>
      </c>
      <c r="P1345">
        <v>118</v>
      </c>
      <c r="Q1345">
        <v>193631</v>
      </c>
      <c r="R1345">
        <v>12.85643336</v>
      </c>
      <c r="S1345">
        <v>19.662620700000002</v>
      </c>
      <c r="T1345" s="11">
        <v>1506102</v>
      </c>
    </row>
    <row r="1346" spans="1:20" x14ac:dyDescent="0.3">
      <c r="A1346" t="str">
        <f>VLOOKUP(B1346,Table14[#All],2,FALSE)</f>
        <v>SOUTH INDIA</v>
      </c>
      <c r="B1346" t="s">
        <v>18</v>
      </c>
      <c r="C1346" t="s">
        <v>1775</v>
      </c>
      <c r="D1346" t="s">
        <v>33</v>
      </c>
      <c r="E1346">
        <v>0</v>
      </c>
      <c r="F1346" t="s">
        <v>33</v>
      </c>
      <c r="G1346" t="s">
        <v>2885</v>
      </c>
      <c r="H1346" t="s">
        <v>34</v>
      </c>
      <c r="K1346" t="s">
        <v>34</v>
      </c>
      <c r="L1346" t="s">
        <v>34</v>
      </c>
      <c r="M1346" s="13"/>
      <c r="N1346" s="13"/>
      <c r="O1346">
        <v>10599</v>
      </c>
      <c r="P1346">
        <v>1</v>
      </c>
      <c r="Q1346">
        <v>10600</v>
      </c>
      <c r="R1346">
        <v>0.70380359400000003</v>
      </c>
      <c r="S1346">
        <v>1.076396752</v>
      </c>
      <c r="T1346" s="11">
        <v>1506102</v>
      </c>
    </row>
    <row r="1347" spans="1:20" x14ac:dyDescent="0.3">
      <c r="A1347" t="str">
        <f>VLOOKUP(B1347,Table14[#All],2,FALSE)</f>
        <v>WEST INDIA</v>
      </c>
      <c r="B1347" t="s">
        <v>56</v>
      </c>
      <c r="C1347" t="s">
        <v>1779</v>
      </c>
      <c r="D1347" t="s">
        <v>1780</v>
      </c>
      <c r="E1347">
        <v>1</v>
      </c>
      <c r="F1347" t="s">
        <v>21</v>
      </c>
      <c r="G1347" t="s">
        <v>22</v>
      </c>
      <c r="H1347" t="s">
        <v>44</v>
      </c>
      <c r="I1347">
        <v>0</v>
      </c>
      <c r="J1347">
        <v>71</v>
      </c>
      <c r="K1347" t="s">
        <v>48</v>
      </c>
      <c r="L1347" t="s">
        <v>25</v>
      </c>
      <c r="M1347" s="13">
        <v>440308300</v>
      </c>
      <c r="N1347" s="13">
        <v>7477793</v>
      </c>
      <c r="O1347">
        <v>656686</v>
      </c>
      <c r="P1347">
        <v>2839</v>
      </c>
      <c r="Q1347">
        <v>659525</v>
      </c>
      <c r="R1347">
        <v>39.998629360000002</v>
      </c>
      <c r="S1347">
        <v>60.803815329999999</v>
      </c>
      <c r="T1347" s="11">
        <v>1648869</v>
      </c>
    </row>
    <row r="1348" spans="1:20" x14ac:dyDescent="0.3">
      <c r="A1348" t="str">
        <f>VLOOKUP(B1348,Table14[#All],2,FALSE)</f>
        <v>WEST INDIA</v>
      </c>
      <c r="B1348" t="s">
        <v>56</v>
      </c>
      <c r="C1348" t="s">
        <v>1779</v>
      </c>
      <c r="D1348" t="s">
        <v>1781</v>
      </c>
      <c r="E1348">
        <v>0</v>
      </c>
      <c r="F1348" t="s">
        <v>31</v>
      </c>
      <c r="G1348" t="s">
        <v>32</v>
      </c>
      <c r="H1348" t="s">
        <v>23</v>
      </c>
      <c r="I1348">
        <v>0</v>
      </c>
      <c r="J1348">
        <v>73</v>
      </c>
      <c r="K1348" t="s">
        <v>48</v>
      </c>
      <c r="L1348" t="s">
        <v>79</v>
      </c>
      <c r="M1348" s="13">
        <v>698773712</v>
      </c>
      <c r="N1348" s="13">
        <v>96220673</v>
      </c>
      <c r="O1348">
        <v>376193</v>
      </c>
      <c r="P1348">
        <v>1813</v>
      </c>
      <c r="Q1348">
        <v>378006</v>
      </c>
      <c r="R1348">
        <v>22.925168710000001</v>
      </c>
      <c r="S1348">
        <v>34.849637270000002</v>
      </c>
      <c r="T1348" s="11">
        <v>1648869</v>
      </c>
    </row>
    <row r="1349" spans="1:20" x14ac:dyDescent="0.3">
      <c r="A1349" t="str">
        <f>VLOOKUP(B1349,Table14[#All],2,FALSE)</f>
        <v>WEST INDIA</v>
      </c>
      <c r="B1349" t="s">
        <v>56</v>
      </c>
      <c r="C1349" t="s">
        <v>1779</v>
      </c>
      <c r="D1349" t="s">
        <v>33</v>
      </c>
      <c r="E1349">
        <v>0</v>
      </c>
      <c r="F1349" t="s">
        <v>33</v>
      </c>
      <c r="G1349" t="s">
        <v>2885</v>
      </c>
      <c r="H1349" t="s">
        <v>34</v>
      </c>
      <c r="K1349" t="s">
        <v>34</v>
      </c>
      <c r="L1349" t="s">
        <v>34</v>
      </c>
      <c r="M1349" s="13"/>
      <c r="N1349" s="13"/>
      <c r="O1349">
        <v>11979</v>
      </c>
      <c r="P1349">
        <v>88</v>
      </c>
      <c r="Q1349">
        <v>12067</v>
      </c>
      <c r="R1349">
        <v>0.731834973</v>
      </c>
      <c r="S1349">
        <v>1.1124970839999999</v>
      </c>
      <c r="T1349" s="11">
        <v>1648869</v>
      </c>
    </row>
    <row r="1350" spans="1:20" x14ac:dyDescent="0.3">
      <c r="A1350" t="str">
        <f>VLOOKUP(B1350,Table14[#All],2,FALSE)</f>
        <v>CENTRAL INDIA</v>
      </c>
      <c r="B1350" t="s">
        <v>35</v>
      </c>
      <c r="C1350" t="s">
        <v>1782</v>
      </c>
      <c r="D1350" t="s">
        <v>1783</v>
      </c>
      <c r="E1350">
        <v>1</v>
      </c>
      <c r="F1350" t="s">
        <v>113</v>
      </c>
      <c r="G1350" t="s">
        <v>114</v>
      </c>
      <c r="H1350" t="s">
        <v>23</v>
      </c>
      <c r="I1350">
        <v>1</v>
      </c>
      <c r="J1350">
        <v>79</v>
      </c>
      <c r="K1350" t="s">
        <v>48</v>
      </c>
      <c r="L1350" t="s">
        <v>29</v>
      </c>
      <c r="M1350" s="13">
        <v>205604593</v>
      </c>
      <c r="N1350" s="13">
        <v>22055657</v>
      </c>
      <c r="O1350">
        <v>523145</v>
      </c>
      <c r="P1350">
        <v>1781</v>
      </c>
      <c r="Q1350">
        <v>524926</v>
      </c>
      <c r="R1350">
        <v>30.461643089999999</v>
      </c>
      <c r="S1350">
        <v>53.659095069999999</v>
      </c>
      <c r="T1350" s="11">
        <v>1723236</v>
      </c>
    </row>
    <row r="1351" spans="1:20" x14ac:dyDescent="0.3">
      <c r="A1351" t="str">
        <f>VLOOKUP(B1351,Table14[#All],2,FALSE)</f>
        <v>CENTRAL INDIA</v>
      </c>
      <c r="B1351" t="s">
        <v>35</v>
      </c>
      <c r="C1351" t="s">
        <v>1782</v>
      </c>
      <c r="D1351" t="s">
        <v>1784</v>
      </c>
      <c r="E1351">
        <v>0</v>
      </c>
      <c r="F1351" t="s">
        <v>21</v>
      </c>
      <c r="G1351" t="s">
        <v>22</v>
      </c>
      <c r="H1351" t="s">
        <v>23</v>
      </c>
      <c r="I1351">
        <v>0</v>
      </c>
      <c r="J1351">
        <v>60</v>
      </c>
      <c r="K1351" t="s">
        <v>48</v>
      </c>
      <c r="L1351" t="s">
        <v>59</v>
      </c>
      <c r="M1351" s="13">
        <v>26146972</v>
      </c>
      <c r="N1351" s="13">
        <v>0</v>
      </c>
      <c r="O1351">
        <v>428559</v>
      </c>
      <c r="P1351">
        <v>1978</v>
      </c>
      <c r="Q1351">
        <v>430537</v>
      </c>
      <c r="R1351">
        <v>24.98421574</v>
      </c>
      <c r="S1351">
        <v>44.010443019999997</v>
      </c>
      <c r="T1351" s="11">
        <v>1723236</v>
      </c>
    </row>
    <row r="1352" spans="1:20" x14ac:dyDescent="0.3">
      <c r="A1352" t="str">
        <f>VLOOKUP(B1352,Table14[#All],2,FALSE)</f>
        <v>SOUTH INDIA</v>
      </c>
      <c r="B1352" t="s">
        <v>84</v>
      </c>
      <c r="C1352" t="s">
        <v>1785</v>
      </c>
      <c r="D1352" t="s">
        <v>1786</v>
      </c>
      <c r="E1352">
        <v>1</v>
      </c>
      <c r="F1352" t="s">
        <v>1787</v>
      </c>
      <c r="G1352" t="s">
        <v>1788</v>
      </c>
      <c r="H1352" t="s">
        <v>23</v>
      </c>
      <c r="I1352">
        <v>2</v>
      </c>
      <c r="J1352">
        <v>67</v>
      </c>
      <c r="K1352" t="s">
        <v>48</v>
      </c>
      <c r="L1352" t="s">
        <v>52</v>
      </c>
      <c r="M1352" s="13">
        <v>52932535</v>
      </c>
      <c r="N1352" s="13">
        <v>0</v>
      </c>
      <c r="O1352">
        <v>589153</v>
      </c>
      <c r="P1352">
        <v>720</v>
      </c>
      <c r="Q1352">
        <v>589873</v>
      </c>
      <c r="R1352">
        <v>43.039333290000002</v>
      </c>
      <c r="S1352">
        <v>57.003630659999999</v>
      </c>
      <c r="T1352" s="11">
        <v>1370544</v>
      </c>
    </row>
    <row r="1353" spans="1:20" x14ac:dyDescent="0.3">
      <c r="A1353" t="str">
        <f>VLOOKUP(B1353,Table14[#All],2,FALSE)</f>
        <v>SOUTH INDIA</v>
      </c>
      <c r="B1353" t="s">
        <v>84</v>
      </c>
      <c r="C1353" t="s">
        <v>1785</v>
      </c>
      <c r="D1353" t="s">
        <v>1789</v>
      </c>
      <c r="E1353">
        <v>0</v>
      </c>
      <c r="F1353" t="s">
        <v>87</v>
      </c>
      <c r="G1353" t="s">
        <v>88</v>
      </c>
      <c r="H1353" t="s">
        <v>23</v>
      </c>
      <c r="I1353">
        <v>9</v>
      </c>
      <c r="J1353">
        <v>30</v>
      </c>
      <c r="K1353" t="s">
        <v>48</v>
      </c>
      <c r="L1353" t="s">
        <v>29</v>
      </c>
      <c r="M1353" s="13">
        <v>5438969</v>
      </c>
      <c r="N1353" s="13">
        <v>0</v>
      </c>
      <c r="O1353">
        <v>329103</v>
      </c>
      <c r="P1353">
        <v>617</v>
      </c>
      <c r="Q1353">
        <v>329720</v>
      </c>
      <c r="R1353">
        <v>24.057600489999999</v>
      </c>
      <c r="S1353">
        <v>31.86319276</v>
      </c>
      <c r="T1353" s="11">
        <v>1370544</v>
      </c>
    </row>
    <row r="1354" spans="1:20" x14ac:dyDescent="0.3">
      <c r="A1354" t="str">
        <f>VLOOKUP(B1354,Table14[#All],2,FALSE)</f>
        <v>SOUTH INDIA</v>
      </c>
      <c r="B1354" t="s">
        <v>84</v>
      </c>
      <c r="C1354" t="s">
        <v>1785</v>
      </c>
      <c r="D1354" t="s">
        <v>1790</v>
      </c>
      <c r="E1354">
        <v>0</v>
      </c>
      <c r="F1354" t="s">
        <v>21</v>
      </c>
      <c r="G1354" t="s">
        <v>22</v>
      </c>
      <c r="H1354" t="s">
        <v>23</v>
      </c>
      <c r="I1354">
        <v>0</v>
      </c>
      <c r="J1354">
        <v>54</v>
      </c>
      <c r="K1354" t="s">
        <v>48</v>
      </c>
      <c r="L1354" t="s">
        <v>79</v>
      </c>
      <c r="M1354" s="13">
        <v>12100000</v>
      </c>
      <c r="N1354" s="13">
        <v>0</v>
      </c>
      <c r="O1354">
        <v>82087</v>
      </c>
      <c r="P1354">
        <v>245</v>
      </c>
      <c r="Q1354">
        <v>82332</v>
      </c>
      <c r="R1354">
        <v>6.0072496759999998</v>
      </c>
      <c r="S1354">
        <v>7.9563277509999999</v>
      </c>
      <c r="T1354" s="11">
        <v>1370544</v>
      </c>
    </row>
    <row r="1355" spans="1:20" x14ac:dyDescent="0.3">
      <c r="A1355" t="str">
        <f>VLOOKUP(B1355,Table14[#All],2,FALSE)</f>
        <v>SOUTH INDIA</v>
      </c>
      <c r="B1355" t="s">
        <v>84</v>
      </c>
      <c r="C1355" t="s">
        <v>1785</v>
      </c>
      <c r="D1355" t="s">
        <v>1791</v>
      </c>
      <c r="E1355">
        <v>0</v>
      </c>
      <c r="F1355" t="s">
        <v>761</v>
      </c>
      <c r="G1355" t="s">
        <v>389</v>
      </c>
      <c r="H1355" t="s">
        <v>23</v>
      </c>
      <c r="I1355">
        <v>2</v>
      </c>
      <c r="J1355">
        <v>48</v>
      </c>
      <c r="K1355" t="s">
        <v>48</v>
      </c>
      <c r="L1355" t="s">
        <v>61</v>
      </c>
      <c r="M1355" s="13">
        <v>1203908</v>
      </c>
      <c r="N1355" s="13">
        <v>0</v>
      </c>
      <c r="O1355">
        <v>19095</v>
      </c>
      <c r="P1355">
        <v>11</v>
      </c>
      <c r="Q1355">
        <v>19106</v>
      </c>
      <c r="R1355">
        <v>1.394044992</v>
      </c>
      <c r="S1355">
        <v>1.8463489040000001</v>
      </c>
      <c r="T1355" s="11">
        <v>1370544</v>
      </c>
    </row>
    <row r="1356" spans="1:20" x14ac:dyDescent="0.3">
      <c r="A1356" t="str">
        <f>VLOOKUP(B1356,Table14[#All],2,FALSE)</f>
        <v>EAST INDIA</v>
      </c>
      <c r="B1356" t="s">
        <v>101</v>
      </c>
      <c r="C1356" t="s">
        <v>1792</v>
      </c>
      <c r="D1356" t="s">
        <v>1793</v>
      </c>
      <c r="E1356">
        <v>1</v>
      </c>
      <c r="F1356" t="s">
        <v>31</v>
      </c>
      <c r="G1356" t="s">
        <v>32</v>
      </c>
      <c r="H1356" t="s">
        <v>23</v>
      </c>
      <c r="I1356">
        <v>0</v>
      </c>
      <c r="J1356">
        <v>72</v>
      </c>
      <c r="K1356" t="s">
        <v>48</v>
      </c>
      <c r="L1356" t="s">
        <v>39</v>
      </c>
      <c r="M1356" s="13">
        <v>270959520</v>
      </c>
      <c r="N1356" s="13">
        <v>728107</v>
      </c>
      <c r="O1356">
        <v>443540</v>
      </c>
      <c r="P1356">
        <v>730</v>
      </c>
      <c r="Q1356">
        <v>444270</v>
      </c>
      <c r="R1356">
        <v>28.19705634</v>
      </c>
      <c r="S1356">
        <v>34.709217430000002</v>
      </c>
      <c r="T1356" s="11">
        <v>1575590</v>
      </c>
    </row>
    <row r="1357" spans="1:20" x14ac:dyDescent="0.3">
      <c r="A1357" t="str">
        <f>VLOOKUP(B1357,Table14[#All],2,FALSE)</f>
        <v>EAST INDIA</v>
      </c>
      <c r="B1357" t="s">
        <v>101</v>
      </c>
      <c r="C1357" t="s">
        <v>1792</v>
      </c>
      <c r="D1357" t="s">
        <v>1794</v>
      </c>
      <c r="E1357">
        <v>0</v>
      </c>
      <c r="F1357" t="s">
        <v>21</v>
      </c>
      <c r="G1357" t="s">
        <v>22</v>
      </c>
      <c r="H1357" t="s">
        <v>44</v>
      </c>
      <c r="I1357">
        <v>1</v>
      </c>
      <c r="J1357">
        <v>54</v>
      </c>
      <c r="K1357" t="s">
        <v>48</v>
      </c>
      <c r="L1357" t="s">
        <v>29</v>
      </c>
      <c r="M1357" s="13">
        <v>10132939</v>
      </c>
      <c r="N1357" s="13">
        <v>2840000</v>
      </c>
      <c r="O1357">
        <v>434003</v>
      </c>
      <c r="P1357">
        <v>2045</v>
      </c>
      <c r="Q1357">
        <v>436048</v>
      </c>
      <c r="R1357">
        <v>27.675220079999999</v>
      </c>
      <c r="S1357">
        <v>34.066862139999998</v>
      </c>
      <c r="T1357" s="11">
        <v>1575590</v>
      </c>
    </row>
    <row r="1358" spans="1:20" x14ac:dyDescent="0.3">
      <c r="A1358" t="str">
        <f>VLOOKUP(B1358,Table14[#All],2,FALSE)</f>
        <v>EAST INDIA</v>
      </c>
      <c r="B1358" t="s">
        <v>101</v>
      </c>
      <c r="C1358" t="s">
        <v>1792</v>
      </c>
      <c r="D1358" t="s">
        <v>1795</v>
      </c>
      <c r="E1358">
        <v>0</v>
      </c>
      <c r="F1358" t="s">
        <v>105</v>
      </c>
      <c r="G1358" t="s">
        <v>2923</v>
      </c>
      <c r="H1358" t="s">
        <v>23</v>
      </c>
      <c r="I1358">
        <v>0</v>
      </c>
      <c r="J1358">
        <v>63</v>
      </c>
      <c r="K1358" t="s">
        <v>48</v>
      </c>
      <c r="L1358" t="s">
        <v>79</v>
      </c>
      <c r="M1358" s="13">
        <v>13573609</v>
      </c>
      <c r="N1358" s="13">
        <v>0</v>
      </c>
      <c r="O1358">
        <v>350374</v>
      </c>
      <c r="P1358">
        <v>979</v>
      </c>
      <c r="Q1358">
        <v>351353</v>
      </c>
      <c r="R1358">
        <v>22.299773420000001</v>
      </c>
      <c r="S1358">
        <v>27.449946369999999</v>
      </c>
      <c r="T1358" s="11">
        <v>1575590</v>
      </c>
    </row>
    <row r="1359" spans="1:20" x14ac:dyDescent="0.3">
      <c r="A1359" t="str">
        <f>VLOOKUP(B1359,Table14[#All],2,FALSE)</f>
        <v>EAST INDIA</v>
      </c>
      <c r="B1359" t="s">
        <v>101</v>
      </c>
      <c r="C1359" t="s">
        <v>1796</v>
      </c>
      <c r="D1359" t="s">
        <v>1797</v>
      </c>
      <c r="E1359">
        <v>1</v>
      </c>
      <c r="F1359" t="s">
        <v>21</v>
      </c>
      <c r="G1359" t="s">
        <v>22</v>
      </c>
      <c r="H1359" t="s">
        <v>23</v>
      </c>
      <c r="I1359">
        <v>4</v>
      </c>
      <c r="J1359">
        <v>59</v>
      </c>
      <c r="K1359" t="s">
        <v>24</v>
      </c>
      <c r="L1359" t="s">
        <v>52</v>
      </c>
      <c r="M1359" s="13">
        <v>10232439</v>
      </c>
      <c r="N1359" s="13">
        <v>1070914</v>
      </c>
      <c r="O1359">
        <v>507798</v>
      </c>
      <c r="P1359">
        <v>1726</v>
      </c>
      <c r="Q1359">
        <v>509524</v>
      </c>
      <c r="R1359">
        <v>30.221684450000001</v>
      </c>
      <c r="S1359">
        <v>37.593065199999998</v>
      </c>
      <c r="T1359" s="11">
        <v>1685955</v>
      </c>
    </row>
    <row r="1360" spans="1:20" x14ac:dyDescent="0.3">
      <c r="A1360" t="str">
        <f>VLOOKUP(B1360,Table14[#All],2,FALSE)</f>
        <v>EAST INDIA</v>
      </c>
      <c r="B1360" t="s">
        <v>101</v>
      </c>
      <c r="C1360" t="s">
        <v>1796</v>
      </c>
      <c r="D1360" t="s">
        <v>1798</v>
      </c>
      <c r="E1360">
        <v>0</v>
      </c>
      <c r="F1360" t="s">
        <v>105</v>
      </c>
      <c r="G1360" t="s">
        <v>2923</v>
      </c>
      <c r="H1360" t="s">
        <v>44</v>
      </c>
      <c r="I1360">
        <v>2</v>
      </c>
      <c r="J1360">
        <v>39</v>
      </c>
      <c r="K1360" t="s">
        <v>48</v>
      </c>
      <c r="L1360" t="s">
        <v>79</v>
      </c>
      <c r="M1360" s="13">
        <v>14786683</v>
      </c>
      <c r="N1360" s="13">
        <v>386896</v>
      </c>
      <c r="O1360">
        <v>424517</v>
      </c>
      <c r="P1360">
        <v>719</v>
      </c>
      <c r="Q1360">
        <v>425236</v>
      </c>
      <c r="R1360">
        <v>25.222262749999999</v>
      </c>
      <c r="S1360">
        <v>31.374232960000001</v>
      </c>
      <c r="T1360" s="11">
        <v>1685955</v>
      </c>
    </row>
    <row r="1361" spans="1:20" x14ac:dyDescent="0.3">
      <c r="A1361" t="str">
        <f>VLOOKUP(B1361,Table14[#All],2,FALSE)</f>
        <v>EAST INDIA</v>
      </c>
      <c r="B1361" t="s">
        <v>101</v>
      </c>
      <c r="C1361" t="s">
        <v>1796</v>
      </c>
      <c r="D1361" t="s">
        <v>1799</v>
      </c>
      <c r="E1361">
        <v>0</v>
      </c>
      <c r="F1361" t="s">
        <v>31</v>
      </c>
      <c r="G1361" t="s">
        <v>32</v>
      </c>
      <c r="H1361" t="s">
        <v>23</v>
      </c>
      <c r="I1361">
        <v>0</v>
      </c>
      <c r="J1361">
        <v>47</v>
      </c>
      <c r="K1361" t="s">
        <v>48</v>
      </c>
      <c r="L1361" t="s">
        <v>52</v>
      </c>
      <c r="M1361" s="13">
        <v>8613504</v>
      </c>
      <c r="N1361" s="13">
        <v>354254</v>
      </c>
      <c r="O1361">
        <v>304964</v>
      </c>
      <c r="P1361">
        <v>306</v>
      </c>
      <c r="Q1361">
        <v>305270</v>
      </c>
      <c r="R1361">
        <v>18.106651719999999</v>
      </c>
      <c r="S1361">
        <v>22.523050949999998</v>
      </c>
      <c r="T1361" s="11">
        <v>1685955</v>
      </c>
    </row>
    <row r="1362" spans="1:20" x14ac:dyDescent="0.3">
      <c r="A1362" t="str">
        <f>VLOOKUP(B1362,Table14[#All],2,FALSE)</f>
        <v>EAST INDIA</v>
      </c>
      <c r="B1362" t="s">
        <v>101</v>
      </c>
      <c r="C1362" t="s">
        <v>1796</v>
      </c>
      <c r="D1362" t="s">
        <v>1800</v>
      </c>
      <c r="E1362">
        <v>0</v>
      </c>
      <c r="F1362" t="s">
        <v>87</v>
      </c>
      <c r="G1362" t="s">
        <v>88</v>
      </c>
      <c r="H1362" t="s">
        <v>23</v>
      </c>
      <c r="I1362">
        <v>1</v>
      </c>
      <c r="J1362">
        <v>69</v>
      </c>
      <c r="K1362" t="s">
        <v>48</v>
      </c>
      <c r="L1362" t="s">
        <v>52</v>
      </c>
      <c r="M1362" s="13">
        <v>10978779</v>
      </c>
      <c r="N1362" s="13">
        <v>0</v>
      </c>
      <c r="O1362">
        <v>50315</v>
      </c>
      <c r="P1362">
        <v>86</v>
      </c>
      <c r="Q1362">
        <v>50401</v>
      </c>
      <c r="R1362">
        <v>2.9894629450000001</v>
      </c>
      <c r="S1362">
        <v>3.7186238120000001</v>
      </c>
      <c r="T1362" s="11">
        <v>1685955</v>
      </c>
    </row>
    <row r="1363" spans="1:20" x14ac:dyDescent="0.3">
      <c r="A1363" t="str">
        <f>VLOOKUP(B1363,Table14[#All],2,FALSE)</f>
        <v>SOUTH INDIA</v>
      </c>
      <c r="B1363" t="s">
        <v>18</v>
      </c>
      <c r="C1363" t="s">
        <v>1801</v>
      </c>
      <c r="D1363" t="s">
        <v>1802</v>
      </c>
      <c r="E1363">
        <v>1</v>
      </c>
      <c r="F1363" t="s">
        <v>31</v>
      </c>
      <c r="G1363" t="s">
        <v>32</v>
      </c>
      <c r="H1363" t="s">
        <v>23</v>
      </c>
      <c r="I1363">
        <v>42</v>
      </c>
      <c r="J1363">
        <v>51</v>
      </c>
      <c r="K1363" t="s">
        <v>48</v>
      </c>
      <c r="L1363" t="s">
        <v>52</v>
      </c>
      <c r="M1363" s="13">
        <v>245357182</v>
      </c>
      <c r="N1363" s="13">
        <v>27807304</v>
      </c>
      <c r="O1363">
        <v>602907</v>
      </c>
      <c r="P1363">
        <v>841</v>
      </c>
      <c r="Q1363">
        <v>603748</v>
      </c>
      <c r="R1363">
        <v>19.164698869999999</v>
      </c>
      <c r="S1363">
        <v>38.61155274</v>
      </c>
      <c r="T1363" s="11">
        <v>3150313</v>
      </c>
    </row>
    <row r="1364" spans="1:20" x14ac:dyDescent="0.3">
      <c r="A1364" t="str">
        <f>VLOOKUP(B1364,Table14[#All],2,FALSE)</f>
        <v>SOUTH INDIA</v>
      </c>
      <c r="B1364" t="s">
        <v>18</v>
      </c>
      <c r="C1364" t="s">
        <v>1801</v>
      </c>
      <c r="D1364" t="s">
        <v>1803</v>
      </c>
      <c r="E1364">
        <v>0</v>
      </c>
      <c r="F1364" t="s">
        <v>27</v>
      </c>
      <c r="G1364" t="s">
        <v>28</v>
      </c>
      <c r="H1364" t="s">
        <v>23</v>
      </c>
      <c r="I1364">
        <v>0</v>
      </c>
      <c r="J1364">
        <v>50</v>
      </c>
      <c r="K1364" t="s">
        <v>48</v>
      </c>
      <c r="L1364" t="s">
        <v>25</v>
      </c>
      <c r="M1364" s="13">
        <v>567940114</v>
      </c>
      <c r="N1364" s="13">
        <v>91408506</v>
      </c>
      <c r="O1364">
        <v>592485</v>
      </c>
      <c r="P1364">
        <v>344</v>
      </c>
      <c r="Q1364">
        <v>592829</v>
      </c>
      <c r="R1364">
        <v>18.818098389999999</v>
      </c>
      <c r="S1364">
        <v>37.91324891</v>
      </c>
      <c r="T1364" s="11">
        <v>3150313</v>
      </c>
    </row>
    <row r="1365" spans="1:20" x14ac:dyDescent="0.3">
      <c r="A1365" t="str">
        <f>VLOOKUP(B1365,Table14[#All],2,FALSE)</f>
        <v>SOUTH INDIA</v>
      </c>
      <c r="B1365" t="s">
        <v>18</v>
      </c>
      <c r="C1365" t="s">
        <v>1801</v>
      </c>
      <c r="D1365" t="s">
        <v>1804</v>
      </c>
      <c r="E1365">
        <v>0</v>
      </c>
      <c r="F1365" t="s">
        <v>21</v>
      </c>
      <c r="G1365" t="s">
        <v>22</v>
      </c>
      <c r="H1365" t="s">
        <v>23</v>
      </c>
      <c r="I1365">
        <v>1</v>
      </c>
      <c r="J1365">
        <v>59</v>
      </c>
      <c r="K1365" t="s">
        <v>48</v>
      </c>
      <c r="L1365" t="s">
        <v>29</v>
      </c>
      <c r="M1365" s="13">
        <v>25940000</v>
      </c>
      <c r="N1365" s="13">
        <v>6100000</v>
      </c>
      <c r="O1365">
        <v>303851</v>
      </c>
      <c r="P1365">
        <v>431</v>
      </c>
      <c r="Q1365">
        <v>304282</v>
      </c>
      <c r="R1365">
        <v>9.6587862859999998</v>
      </c>
      <c r="S1365">
        <v>19.45977542</v>
      </c>
      <c r="T1365" s="11">
        <v>3150313</v>
      </c>
    </row>
    <row r="1366" spans="1:20" x14ac:dyDescent="0.3">
      <c r="A1366" t="str">
        <f>VLOOKUP(B1366,Table14[#All],2,FALSE)</f>
        <v>SOUTH INDIA</v>
      </c>
      <c r="B1366" t="s">
        <v>18</v>
      </c>
      <c r="C1366" t="s">
        <v>1801</v>
      </c>
      <c r="D1366" t="s">
        <v>1805</v>
      </c>
      <c r="E1366">
        <v>0</v>
      </c>
      <c r="F1366" t="s">
        <v>134</v>
      </c>
      <c r="G1366" t="s">
        <v>135</v>
      </c>
      <c r="H1366" t="s">
        <v>23</v>
      </c>
      <c r="I1366">
        <v>0</v>
      </c>
      <c r="J1366">
        <v>43</v>
      </c>
      <c r="K1366" t="s">
        <v>48</v>
      </c>
      <c r="L1366" t="s">
        <v>61</v>
      </c>
      <c r="M1366" s="13">
        <v>139714395</v>
      </c>
      <c r="N1366" s="13">
        <v>40743724</v>
      </c>
      <c r="O1366">
        <v>28413</v>
      </c>
      <c r="P1366">
        <v>7</v>
      </c>
      <c r="Q1366">
        <v>28420</v>
      </c>
      <c r="R1366">
        <v>0.90213258200000002</v>
      </c>
      <c r="S1366">
        <v>1.817546938</v>
      </c>
      <c r="T1366" s="11">
        <v>3150313</v>
      </c>
    </row>
    <row r="1367" spans="1:20" x14ac:dyDescent="0.3">
      <c r="A1367" t="str">
        <f>VLOOKUP(B1367,Table14[#All],2,FALSE)</f>
        <v>SOUTH INDIA</v>
      </c>
      <c r="B1367" t="s">
        <v>18</v>
      </c>
      <c r="C1367" t="s">
        <v>1801</v>
      </c>
      <c r="D1367" t="s">
        <v>33</v>
      </c>
      <c r="E1367">
        <v>0</v>
      </c>
      <c r="F1367" t="s">
        <v>33</v>
      </c>
      <c r="G1367" t="s">
        <v>2885</v>
      </c>
      <c r="H1367" t="s">
        <v>34</v>
      </c>
      <c r="K1367" t="s">
        <v>34</v>
      </c>
      <c r="L1367" t="s">
        <v>34</v>
      </c>
      <c r="M1367" s="13"/>
      <c r="N1367" s="13"/>
      <c r="O1367">
        <v>17867</v>
      </c>
      <c r="P1367">
        <v>28</v>
      </c>
      <c r="Q1367">
        <v>17895</v>
      </c>
      <c r="R1367">
        <v>0.56803879499999999</v>
      </c>
      <c r="S1367">
        <v>1.144440621</v>
      </c>
      <c r="T1367" s="11">
        <v>3150313</v>
      </c>
    </row>
    <row r="1368" spans="1:20" x14ac:dyDescent="0.3">
      <c r="A1368" t="str">
        <f>VLOOKUP(B1368,Table14[#All],2,FALSE)</f>
        <v>NORTH INDIA</v>
      </c>
      <c r="B1368" t="s">
        <v>1170</v>
      </c>
      <c r="C1368" t="s">
        <v>1806</v>
      </c>
      <c r="D1368" t="s">
        <v>1807</v>
      </c>
      <c r="E1368">
        <v>1</v>
      </c>
      <c r="F1368" t="s">
        <v>21</v>
      </c>
      <c r="G1368" t="s">
        <v>22</v>
      </c>
      <c r="H1368" t="s">
        <v>23</v>
      </c>
      <c r="I1368">
        <v>0</v>
      </c>
      <c r="J1368">
        <v>60</v>
      </c>
      <c r="K1368" t="s">
        <v>48</v>
      </c>
      <c r="L1368" t="s">
        <v>61</v>
      </c>
      <c r="M1368" s="13">
        <v>15724337</v>
      </c>
      <c r="N1368" s="13">
        <v>783963</v>
      </c>
      <c r="O1368">
        <v>638441</v>
      </c>
      <c r="P1368">
        <v>8748</v>
      </c>
      <c r="Q1368">
        <v>647189</v>
      </c>
      <c r="R1368">
        <v>50.503955640000001</v>
      </c>
      <c r="S1368">
        <v>68.620089320000005</v>
      </c>
      <c r="T1368" s="11">
        <v>1281462</v>
      </c>
    </row>
    <row r="1369" spans="1:20" x14ac:dyDescent="0.3">
      <c r="A1369" t="str">
        <f>VLOOKUP(B1369,Table14[#All],2,FALSE)</f>
        <v>NORTH INDIA</v>
      </c>
      <c r="B1369" t="s">
        <v>1170</v>
      </c>
      <c r="C1369" t="s">
        <v>1806</v>
      </c>
      <c r="D1369" t="s">
        <v>1808</v>
      </c>
      <c r="E1369">
        <v>0</v>
      </c>
      <c r="F1369" t="s">
        <v>31</v>
      </c>
      <c r="G1369" t="s">
        <v>32</v>
      </c>
      <c r="H1369" t="s">
        <v>23</v>
      </c>
      <c r="I1369">
        <v>0</v>
      </c>
      <c r="J1369">
        <v>32</v>
      </c>
      <c r="K1369" t="s">
        <v>48</v>
      </c>
      <c r="L1369" t="s">
        <v>59</v>
      </c>
      <c r="M1369" s="13">
        <v>48523665</v>
      </c>
      <c r="N1369" s="13">
        <v>16286033</v>
      </c>
      <c r="O1369">
        <v>240184</v>
      </c>
      <c r="P1369">
        <v>1546</v>
      </c>
      <c r="Q1369">
        <v>241730</v>
      </c>
      <c r="R1369">
        <v>18.863610470000001</v>
      </c>
      <c r="S1369">
        <v>25.6301238</v>
      </c>
      <c r="T1369" s="11">
        <v>1281462</v>
      </c>
    </row>
    <row r="1370" spans="1:20" x14ac:dyDescent="0.3">
      <c r="A1370" t="str">
        <f>VLOOKUP(B1370,Table14[#All],2,FALSE)</f>
        <v>NORTH INDIA</v>
      </c>
      <c r="B1370" t="s">
        <v>1170</v>
      </c>
      <c r="C1370" t="s">
        <v>1806</v>
      </c>
      <c r="D1370" t="s">
        <v>1809</v>
      </c>
      <c r="E1370">
        <v>0</v>
      </c>
      <c r="F1370" t="s">
        <v>87</v>
      </c>
      <c r="G1370" t="s">
        <v>88</v>
      </c>
      <c r="H1370" t="s">
        <v>23</v>
      </c>
      <c r="I1370">
        <v>1</v>
      </c>
      <c r="J1370">
        <v>48</v>
      </c>
      <c r="K1370" t="s">
        <v>48</v>
      </c>
      <c r="L1370" t="s">
        <v>29</v>
      </c>
      <c r="M1370" s="13">
        <v>4303590</v>
      </c>
      <c r="N1370" s="13">
        <v>934823</v>
      </c>
      <c r="O1370">
        <v>14742</v>
      </c>
      <c r="P1370">
        <v>96</v>
      </c>
      <c r="Q1370">
        <v>14838</v>
      </c>
      <c r="R1370">
        <v>1.1578962150000001</v>
      </c>
      <c r="S1370">
        <v>1.573241951</v>
      </c>
      <c r="T1370" s="11">
        <v>1281462</v>
      </c>
    </row>
    <row r="1371" spans="1:20" x14ac:dyDescent="0.3">
      <c r="A1371" t="str">
        <f>VLOOKUP(B1371,Table14[#All],2,FALSE)</f>
        <v>CENTRAL INDIA</v>
      </c>
      <c r="B1371" t="s">
        <v>383</v>
      </c>
      <c r="C1371" t="s">
        <v>1810</v>
      </c>
      <c r="D1371" t="s">
        <v>1811</v>
      </c>
      <c r="E1371">
        <v>1</v>
      </c>
      <c r="F1371" t="s">
        <v>21</v>
      </c>
      <c r="G1371" t="s">
        <v>22</v>
      </c>
      <c r="H1371" t="s">
        <v>23</v>
      </c>
      <c r="I1371">
        <v>0</v>
      </c>
      <c r="J1371">
        <v>59</v>
      </c>
      <c r="K1371" t="s">
        <v>24</v>
      </c>
      <c r="L1371" t="s">
        <v>29</v>
      </c>
      <c r="M1371" s="13">
        <v>26702373</v>
      </c>
      <c r="N1371" s="13">
        <v>1000075</v>
      </c>
      <c r="O1371">
        <v>735365</v>
      </c>
      <c r="P1371">
        <v>1901</v>
      </c>
      <c r="Q1371">
        <v>737266</v>
      </c>
      <c r="R1371">
        <v>37.783962930000001</v>
      </c>
      <c r="S1371">
        <v>48.570455440000003</v>
      </c>
      <c r="T1371" s="11">
        <v>1951267</v>
      </c>
    </row>
    <row r="1372" spans="1:20" x14ac:dyDescent="0.3">
      <c r="A1372" t="str">
        <f>VLOOKUP(B1372,Table14[#All],2,FALSE)</f>
        <v>CENTRAL INDIA</v>
      </c>
      <c r="B1372" t="s">
        <v>383</v>
      </c>
      <c r="C1372" t="s">
        <v>1810</v>
      </c>
      <c r="D1372" t="s">
        <v>1812</v>
      </c>
      <c r="E1372">
        <v>0</v>
      </c>
      <c r="F1372" t="s">
        <v>31</v>
      </c>
      <c r="G1372" t="s">
        <v>32</v>
      </c>
      <c r="H1372" t="s">
        <v>23</v>
      </c>
      <c r="I1372">
        <v>1</v>
      </c>
      <c r="J1372">
        <v>58</v>
      </c>
      <c r="K1372" t="s">
        <v>24</v>
      </c>
      <c r="L1372" t="s">
        <v>52</v>
      </c>
      <c r="M1372" s="13">
        <v>3182853</v>
      </c>
      <c r="N1372" s="13">
        <v>0</v>
      </c>
      <c r="O1372">
        <v>638372</v>
      </c>
      <c r="P1372">
        <v>1220</v>
      </c>
      <c r="Q1372">
        <v>639592</v>
      </c>
      <c r="R1372">
        <v>32.778292260000001</v>
      </c>
      <c r="S1372">
        <v>42.135775610000003</v>
      </c>
      <c r="T1372" s="11">
        <v>1951267</v>
      </c>
    </row>
    <row r="1373" spans="1:20" x14ac:dyDescent="0.3">
      <c r="A1373" t="str">
        <f>VLOOKUP(B1373,Table14[#All],2,FALSE)</f>
        <v>CENTRAL INDIA</v>
      </c>
      <c r="B1373" t="s">
        <v>383</v>
      </c>
      <c r="C1373" t="s">
        <v>1810</v>
      </c>
      <c r="D1373" t="s">
        <v>1813</v>
      </c>
      <c r="E1373">
        <v>0</v>
      </c>
      <c r="F1373" t="s">
        <v>1635</v>
      </c>
      <c r="G1373" t="s">
        <v>272</v>
      </c>
      <c r="H1373" t="s">
        <v>23</v>
      </c>
      <c r="I1373">
        <v>0</v>
      </c>
      <c r="J1373">
        <v>57</v>
      </c>
      <c r="K1373" t="s">
        <v>24</v>
      </c>
      <c r="L1373" t="s">
        <v>66</v>
      </c>
      <c r="M1373" s="13">
        <v>15377000</v>
      </c>
      <c r="N1373" s="13">
        <v>282000</v>
      </c>
      <c r="O1373">
        <v>48782</v>
      </c>
      <c r="P1373">
        <v>143</v>
      </c>
      <c r="Q1373">
        <v>48925</v>
      </c>
      <c r="R1373">
        <v>2.5073452270000001</v>
      </c>
      <c r="S1373">
        <v>3.2231372839999999</v>
      </c>
      <c r="T1373" s="11">
        <v>1951267</v>
      </c>
    </row>
    <row r="1374" spans="1:20" x14ac:dyDescent="0.3">
      <c r="A1374" t="str">
        <f>VLOOKUP(B1374,Table14[#All],2,FALSE)</f>
        <v>CENTRAL INDIA</v>
      </c>
      <c r="B1374" t="s">
        <v>383</v>
      </c>
      <c r="C1374" t="s">
        <v>1810</v>
      </c>
      <c r="D1374" t="s">
        <v>33</v>
      </c>
      <c r="E1374">
        <v>0</v>
      </c>
      <c r="F1374" t="s">
        <v>33</v>
      </c>
      <c r="G1374" t="s">
        <v>2885</v>
      </c>
      <c r="H1374" t="s">
        <v>34</v>
      </c>
      <c r="K1374" t="s">
        <v>34</v>
      </c>
      <c r="L1374" t="s">
        <v>34</v>
      </c>
      <c r="M1374" s="13"/>
      <c r="N1374" s="13"/>
      <c r="O1374">
        <v>32221</v>
      </c>
      <c r="P1374">
        <v>19</v>
      </c>
      <c r="Q1374">
        <v>32240</v>
      </c>
      <c r="R1374">
        <v>1.6522597880000001</v>
      </c>
      <c r="S1374">
        <v>2.1239437099999998</v>
      </c>
      <c r="T1374" s="11">
        <v>1951267</v>
      </c>
    </row>
    <row r="1375" spans="1:20" x14ac:dyDescent="0.3">
      <c r="A1375" t="str">
        <f>VLOOKUP(B1375,Table14[#All],2,FALSE)</f>
        <v>CENTRAL INDIA</v>
      </c>
      <c r="B1375" t="s">
        <v>383</v>
      </c>
      <c r="C1375" t="s">
        <v>1810</v>
      </c>
      <c r="D1375" t="s">
        <v>1814</v>
      </c>
      <c r="E1375">
        <v>0</v>
      </c>
      <c r="F1375" t="s">
        <v>1815</v>
      </c>
      <c r="G1375" t="s">
        <v>444</v>
      </c>
      <c r="H1375" t="s">
        <v>23</v>
      </c>
      <c r="I1375">
        <v>0</v>
      </c>
      <c r="J1375">
        <v>43</v>
      </c>
      <c r="K1375" t="s">
        <v>24</v>
      </c>
      <c r="L1375" t="s">
        <v>25</v>
      </c>
      <c r="M1375" s="13">
        <v>2120000</v>
      </c>
      <c r="N1375" s="13">
        <v>0</v>
      </c>
      <c r="O1375">
        <v>15707</v>
      </c>
      <c r="P1375">
        <v>2</v>
      </c>
      <c r="Q1375">
        <v>15709</v>
      </c>
      <c r="R1375">
        <v>0.80506665700000002</v>
      </c>
      <c r="S1375">
        <v>1.0348955259999999</v>
      </c>
      <c r="T1375" s="11">
        <v>1951267</v>
      </c>
    </row>
    <row r="1376" spans="1:20" x14ac:dyDescent="0.3">
      <c r="A1376" t="str">
        <f>VLOOKUP(B1376,Table14[#All],2,FALSE)</f>
        <v>CENTRAL INDIA</v>
      </c>
      <c r="B1376" t="s">
        <v>383</v>
      </c>
      <c r="C1376" t="s">
        <v>1810</v>
      </c>
      <c r="D1376" t="s">
        <v>1816</v>
      </c>
      <c r="E1376">
        <v>0</v>
      </c>
      <c r="F1376" t="s">
        <v>155</v>
      </c>
      <c r="G1376" t="s">
        <v>221</v>
      </c>
      <c r="H1376" t="s">
        <v>23</v>
      </c>
      <c r="I1376">
        <v>0</v>
      </c>
      <c r="J1376">
        <v>40</v>
      </c>
      <c r="K1376" t="s">
        <v>24</v>
      </c>
      <c r="L1376" t="s">
        <v>29</v>
      </c>
      <c r="M1376" s="13">
        <v>2313900</v>
      </c>
      <c r="N1376" s="13">
        <v>294000</v>
      </c>
      <c r="O1376">
        <v>15626</v>
      </c>
      <c r="P1376">
        <v>0</v>
      </c>
      <c r="Q1376">
        <v>15626</v>
      </c>
      <c r="R1376">
        <v>0.80081301000000005</v>
      </c>
      <c r="S1376">
        <v>1.0294275559999999</v>
      </c>
      <c r="T1376" s="11">
        <v>1951267</v>
      </c>
    </row>
    <row r="1377" spans="1:20" x14ac:dyDescent="0.3">
      <c r="A1377" t="str">
        <f>VLOOKUP(B1377,Table14[#All],2,FALSE)</f>
        <v>CENTRAL INDIA</v>
      </c>
      <c r="B1377" t="s">
        <v>383</v>
      </c>
      <c r="C1377" t="s">
        <v>1817</v>
      </c>
      <c r="D1377" t="s">
        <v>1818</v>
      </c>
      <c r="E1377">
        <v>1</v>
      </c>
      <c r="F1377" t="s">
        <v>21</v>
      </c>
      <c r="G1377" t="s">
        <v>22</v>
      </c>
      <c r="H1377" t="s">
        <v>23</v>
      </c>
      <c r="I1377">
        <v>1</v>
      </c>
      <c r="J1377">
        <v>59</v>
      </c>
      <c r="K1377" t="s">
        <v>48</v>
      </c>
      <c r="L1377" t="s">
        <v>29</v>
      </c>
      <c r="M1377" s="13">
        <v>90908944</v>
      </c>
      <c r="N1377" s="13">
        <v>799283</v>
      </c>
      <c r="O1377">
        <v>845944</v>
      </c>
      <c r="P1377">
        <v>1842</v>
      </c>
      <c r="Q1377">
        <v>847786</v>
      </c>
      <c r="R1377">
        <v>48.145723009999998</v>
      </c>
      <c r="S1377">
        <v>61.812932230000001</v>
      </c>
      <c r="T1377" s="11">
        <v>1760875</v>
      </c>
    </row>
    <row r="1378" spans="1:20" x14ac:dyDescent="0.3">
      <c r="A1378" t="str">
        <f>VLOOKUP(B1378,Table14[#All],2,FALSE)</f>
        <v>CENTRAL INDIA</v>
      </c>
      <c r="B1378" t="s">
        <v>383</v>
      </c>
      <c r="C1378" t="s">
        <v>1817</v>
      </c>
      <c r="D1378" t="s">
        <v>1819</v>
      </c>
      <c r="E1378">
        <v>0</v>
      </c>
      <c r="F1378" t="s">
        <v>31</v>
      </c>
      <c r="G1378" t="s">
        <v>32</v>
      </c>
      <c r="H1378" t="s">
        <v>44</v>
      </c>
      <c r="I1378">
        <v>0</v>
      </c>
      <c r="J1378">
        <v>45</v>
      </c>
      <c r="K1378" t="s">
        <v>48</v>
      </c>
      <c r="L1378" t="s">
        <v>29</v>
      </c>
      <c r="M1378" s="13">
        <v>6759260</v>
      </c>
      <c r="N1378" s="13">
        <v>0</v>
      </c>
      <c r="O1378">
        <v>470528</v>
      </c>
      <c r="P1378">
        <v>524</v>
      </c>
      <c r="Q1378">
        <v>471052</v>
      </c>
      <c r="R1378">
        <v>26.751018670000001</v>
      </c>
      <c r="S1378">
        <v>34.344876360000001</v>
      </c>
      <c r="T1378" s="11">
        <v>1760875</v>
      </c>
    </row>
    <row r="1379" spans="1:20" x14ac:dyDescent="0.3">
      <c r="A1379" t="str">
        <f>VLOOKUP(B1379,Table14[#All],2,FALSE)</f>
        <v>SOUTH INDIA</v>
      </c>
      <c r="B1379" t="s">
        <v>363</v>
      </c>
      <c r="C1379" t="s">
        <v>1820</v>
      </c>
      <c r="D1379" t="s">
        <v>1821</v>
      </c>
      <c r="E1379">
        <v>1</v>
      </c>
      <c r="F1379" t="s">
        <v>155</v>
      </c>
      <c r="G1379" t="s">
        <v>1822</v>
      </c>
      <c r="H1379" t="s">
        <v>44</v>
      </c>
      <c r="I1379">
        <v>0</v>
      </c>
      <c r="J1379">
        <v>55</v>
      </c>
      <c r="K1379" t="s">
        <v>48</v>
      </c>
      <c r="L1379" t="s">
        <v>61</v>
      </c>
      <c r="M1379" s="13">
        <v>234154139</v>
      </c>
      <c r="N1379" s="13">
        <v>14232295</v>
      </c>
      <c r="O1379">
        <v>702167</v>
      </c>
      <c r="P1379">
        <v>1493</v>
      </c>
      <c r="Q1379">
        <v>703660</v>
      </c>
      <c r="R1379">
        <v>41.10153948</v>
      </c>
      <c r="S1379">
        <v>51.003825689999999</v>
      </c>
      <c r="T1379" s="11">
        <v>1712004</v>
      </c>
    </row>
    <row r="1380" spans="1:20" x14ac:dyDescent="0.3">
      <c r="A1380" t="str">
        <f>VLOOKUP(B1380,Table14[#All],2,FALSE)</f>
        <v>SOUTH INDIA</v>
      </c>
      <c r="B1380" t="s">
        <v>363</v>
      </c>
      <c r="C1380" t="s">
        <v>1820</v>
      </c>
      <c r="D1380" t="s">
        <v>1823</v>
      </c>
      <c r="E1380">
        <v>0</v>
      </c>
      <c r="F1380" t="s">
        <v>290</v>
      </c>
      <c r="G1380" t="s">
        <v>291</v>
      </c>
      <c r="H1380" t="s">
        <v>23</v>
      </c>
      <c r="I1380">
        <v>0</v>
      </c>
      <c r="J1380">
        <v>31</v>
      </c>
      <c r="K1380" t="s">
        <v>48</v>
      </c>
      <c r="L1380" t="s">
        <v>52</v>
      </c>
      <c r="M1380" s="13">
        <v>740087761</v>
      </c>
      <c r="N1380" s="13">
        <v>353629176</v>
      </c>
      <c r="O1380">
        <v>576545</v>
      </c>
      <c r="P1380">
        <v>1239</v>
      </c>
      <c r="Q1380">
        <v>577784</v>
      </c>
      <c r="R1380">
        <v>33.74898657</v>
      </c>
      <c r="S1380">
        <v>41.879877239999999</v>
      </c>
      <c r="T1380" s="11">
        <v>1712004</v>
      </c>
    </row>
    <row r="1381" spans="1:20" x14ac:dyDescent="0.3">
      <c r="A1381" t="str">
        <f>VLOOKUP(B1381,Table14[#All],2,FALSE)</f>
        <v>SOUTH INDIA</v>
      </c>
      <c r="B1381" t="s">
        <v>363</v>
      </c>
      <c r="C1381" t="s">
        <v>1820</v>
      </c>
      <c r="D1381" t="s">
        <v>1824</v>
      </c>
      <c r="E1381">
        <v>0</v>
      </c>
      <c r="F1381" t="s">
        <v>155</v>
      </c>
      <c r="G1381" t="s">
        <v>1825</v>
      </c>
      <c r="H1381" t="s">
        <v>23</v>
      </c>
      <c r="I1381">
        <v>0</v>
      </c>
      <c r="J1381">
        <v>36</v>
      </c>
      <c r="K1381" t="s">
        <v>48</v>
      </c>
      <c r="L1381" t="s">
        <v>61</v>
      </c>
      <c r="M1381" s="13">
        <v>660000</v>
      </c>
      <c r="N1381" s="13">
        <v>1160000</v>
      </c>
      <c r="O1381">
        <v>18323</v>
      </c>
      <c r="P1381">
        <v>0</v>
      </c>
      <c r="Q1381">
        <v>18323</v>
      </c>
      <c r="R1381">
        <v>1.070266191</v>
      </c>
      <c r="S1381">
        <v>1.3281174120000001</v>
      </c>
      <c r="T1381" s="11">
        <v>1712004</v>
      </c>
    </row>
    <row r="1382" spans="1:20" x14ac:dyDescent="0.3">
      <c r="A1382" t="str">
        <f>VLOOKUP(B1382,Table14[#All],2,FALSE)</f>
        <v>NORTH EAST INDIA</v>
      </c>
      <c r="B1382" t="s">
        <v>347</v>
      </c>
      <c r="C1382" t="s">
        <v>1826</v>
      </c>
      <c r="D1382" t="s">
        <v>1827</v>
      </c>
      <c r="E1382">
        <v>1</v>
      </c>
      <c r="F1382" t="s">
        <v>21</v>
      </c>
      <c r="G1382" t="s">
        <v>22</v>
      </c>
      <c r="H1382" t="s">
        <v>23</v>
      </c>
      <c r="I1382">
        <v>0</v>
      </c>
      <c r="J1382">
        <v>45</v>
      </c>
      <c r="K1382" t="s">
        <v>48</v>
      </c>
      <c r="L1382" t="s">
        <v>52</v>
      </c>
      <c r="M1382" s="13">
        <v>6206286</v>
      </c>
      <c r="N1382" s="13">
        <v>0</v>
      </c>
      <c r="O1382">
        <v>732740</v>
      </c>
      <c r="P1382">
        <v>2729</v>
      </c>
      <c r="Q1382">
        <v>735469</v>
      </c>
      <c r="R1382">
        <v>40.854009779999998</v>
      </c>
      <c r="S1382">
        <v>48.822339599999999</v>
      </c>
      <c r="T1382" s="11">
        <v>1800237</v>
      </c>
    </row>
    <row r="1383" spans="1:20" x14ac:dyDescent="0.3">
      <c r="A1383" t="str">
        <f>VLOOKUP(B1383,Table14[#All],2,FALSE)</f>
        <v>NORTH EAST INDIA</v>
      </c>
      <c r="B1383" t="s">
        <v>347</v>
      </c>
      <c r="C1383" t="s">
        <v>1826</v>
      </c>
      <c r="D1383" t="s">
        <v>1828</v>
      </c>
      <c r="E1383">
        <v>0</v>
      </c>
      <c r="F1383" t="s">
        <v>31</v>
      </c>
      <c r="G1383" t="s">
        <v>32</v>
      </c>
      <c r="H1383" t="s">
        <v>23</v>
      </c>
      <c r="I1383">
        <v>0</v>
      </c>
      <c r="J1383">
        <v>67</v>
      </c>
      <c r="K1383" t="s">
        <v>48</v>
      </c>
      <c r="L1383" t="s">
        <v>29</v>
      </c>
      <c r="M1383" s="13">
        <v>126699173</v>
      </c>
      <c r="N1383" s="13">
        <v>0</v>
      </c>
      <c r="O1383">
        <v>595845</v>
      </c>
      <c r="P1383">
        <v>1079</v>
      </c>
      <c r="Q1383">
        <v>596924</v>
      </c>
      <c r="R1383">
        <v>33.158078629999999</v>
      </c>
      <c r="S1383">
        <v>39.625363200000002</v>
      </c>
      <c r="T1383" s="11">
        <v>1800237</v>
      </c>
    </row>
    <row r="1384" spans="1:20" x14ac:dyDescent="0.3">
      <c r="A1384" t="str">
        <f>VLOOKUP(B1384,Table14[#All],2,FALSE)</f>
        <v>NORTH EAST INDIA</v>
      </c>
      <c r="B1384" t="s">
        <v>347</v>
      </c>
      <c r="C1384" t="s">
        <v>1826</v>
      </c>
      <c r="D1384" t="s">
        <v>1829</v>
      </c>
      <c r="E1384">
        <v>0</v>
      </c>
      <c r="F1384" t="s">
        <v>1595</v>
      </c>
      <c r="G1384" t="s">
        <v>332</v>
      </c>
      <c r="H1384" t="s">
        <v>23</v>
      </c>
      <c r="I1384">
        <v>0</v>
      </c>
      <c r="J1384">
        <v>55</v>
      </c>
      <c r="K1384" t="s">
        <v>24</v>
      </c>
      <c r="L1384" t="s">
        <v>29</v>
      </c>
      <c r="M1384" s="13">
        <v>1035500</v>
      </c>
      <c r="N1384" s="13">
        <v>0</v>
      </c>
      <c r="O1384">
        <v>103402</v>
      </c>
      <c r="P1384">
        <v>468</v>
      </c>
      <c r="Q1384">
        <v>103870</v>
      </c>
      <c r="R1384">
        <v>5.7697958659999999</v>
      </c>
      <c r="S1384">
        <v>6.8951599789999998</v>
      </c>
      <c r="T1384" s="11">
        <v>1800237</v>
      </c>
    </row>
    <row r="1385" spans="1:20" x14ac:dyDescent="0.3">
      <c r="A1385" t="str">
        <f>VLOOKUP(B1385,Table14[#All],2,FALSE)</f>
        <v>NORTH EAST INDIA</v>
      </c>
      <c r="B1385" t="s">
        <v>347</v>
      </c>
      <c r="C1385" t="s">
        <v>1826</v>
      </c>
      <c r="D1385" t="s">
        <v>33</v>
      </c>
      <c r="E1385">
        <v>0</v>
      </c>
      <c r="F1385" t="s">
        <v>33</v>
      </c>
      <c r="G1385" t="s">
        <v>2885</v>
      </c>
      <c r="H1385" t="s">
        <v>34</v>
      </c>
      <c r="K1385" t="s">
        <v>34</v>
      </c>
      <c r="L1385" t="s">
        <v>34</v>
      </c>
      <c r="M1385" s="13"/>
      <c r="N1385" s="13"/>
      <c r="O1385">
        <v>18495</v>
      </c>
      <c r="P1385">
        <v>23</v>
      </c>
      <c r="Q1385">
        <v>18518</v>
      </c>
      <c r="R1385">
        <v>1.02864234</v>
      </c>
      <c r="S1385">
        <v>1.229272865</v>
      </c>
      <c r="T1385" s="11">
        <v>1800237</v>
      </c>
    </row>
    <row r="1386" spans="1:20" x14ac:dyDescent="0.3">
      <c r="A1386" t="str">
        <f>VLOOKUP(B1386,Table14[#All],2,FALSE)</f>
        <v>CENTRAL INDIA</v>
      </c>
      <c r="B1386" t="s">
        <v>35</v>
      </c>
      <c r="C1386" t="s">
        <v>1830</v>
      </c>
      <c r="D1386" t="s">
        <v>1831</v>
      </c>
      <c r="E1386">
        <v>1</v>
      </c>
      <c r="F1386" t="s">
        <v>21</v>
      </c>
      <c r="G1386" t="s">
        <v>22</v>
      </c>
      <c r="H1386" t="s">
        <v>44</v>
      </c>
      <c r="I1386">
        <v>0</v>
      </c>
      <c r="J1386">
        <v>70</v>
      </c>
      <c r="K1386" t="s">
        <v>48</v>
      </c>
      <c r="L1386" t="s">
        <v>39</v>
      </c>
      <c r="M1386" s="13">
        <v>2508270292</v>
      </c>
      <c r="N1386" s="13">
        <v>131288062</v>
      </c>
      <c r="O1386">
        <v>667342</v>
      </c>
      <c r="P1386">
        <v>3951</v>
      </c>
      <c r="Q1386">
        <v>671293</v>
      </c>
      <c r="R1386">
        <v>37.131235089999997</v>
      </c>
      <c r="S1386">
        <v>60.787630450000002</v>
      </c>
      <c r="T1386" s="11">
        <v>1807893</v>
      </c>
    </row>
    <row r="1387" spans="1:20" x14ac:dyDescent="0.3">
      <c r="A1387" t="str">
        <f>VLOOKUP(B1387,Table14[#All],2,FALSE)</f>
        <v>CENTRAL INDIA</v>
      </c>
      <c r="B1387" t="s">
        <v>35</v>
      </c>
      <c r="C1387" t="s">
        <v>1830</v>
      </c>
      <c r="D1387" t="s">
        <v>1832</v>
      </c>
      <c r="E1387">
        <v>0</v>
      </c>
      <c r="F1387" t="s">
        <v>370</v>
      </c>
      <c r="G1387" t="s">
        <v>371</v>
      </c>
      <c r="H1387" t="s">
        <v>23</v>
      </c>
      <c r="I1387">
        <v>2</v>
      </c>
      <c r="J1387">
        <v>66</v>
      </c>
      <c r="K1387" t="s">
        <v>48</v>
      </c>
      <c r="L1387" t="s">
        <v>52</v>
      </c>
      <c r="M1387" s="13">
        <v>216820285</v>
      </c>
      <c r="N1387" s="13">
        <v>5708000</v>
      </c>
      <c r="O1387">
        <v>377319</v>
      </c>
      <c r="P1387">
        <v>503</v>
      </c>
      <c r="Q1387">
        <v>377822</v>
      </c>
      <c r="R1387">
        <v>20.898471310000001</v>
      </c>
      <c r="S1387">
        <v>34.2129355</v>
      </c>
      <c r="T1387" s="11">
        <v>1807893</v>
      </c>
    </row>
    <row r="1388" spans="1:20" x14ac:dyDescent="0.3">
      <c r="A1388" t="str">
        <f>VLOOKUP(B1388,Table14[#All],2,FALSE)</f>
        <v>CENTRAL INDIA</v>
      </c>
      <c r="B1388" t="s">
        <v>35</v>
      </c>
      <c r="C1388" t="s">
        <v>1830</v>
      </c>
      <c r="D1388" t="s">
        <v>1833</v>
      </c>
      <c r="E1388">
        <v>0</v>
      </c>
      <c r="F1388" t="s">
        <v>31</v>
      </c>
      <c r="G1388" t="s">
        <v>32</v>
      </c>
      <c r="H1388" t="s">
        <v>23</v>
      </c>
      <c r="I1388">
        <v>0</v>
      </c>
      <c r="J1388">
        <v>63</v>
      </c>
      <c r="K1388" t="s">
        <v>48</v>
      </c>
      <c r="L1388" t="s">
        <v>52</v>
      </c>
      <c r="M1388" s="13">
        <v>356953188</v>
      </c>
      <c r="N1388" s="13">
        <v>0</v>
      </c>
      <c r="O1388">
        <v>27970</v>
      </c>
      <c r="P1388">
        <v>114</v>
      </c>
      <c r="Q1388">
        <v>28084</v>
      </c>
      <c r="R1388">
        <v>1.5534105170000001</v>
      </c>
      <c r="S1388">
        <v>2.543091934</v>
      </c>
      <c r="T1388" s="11">
        <v>1807893</v>
      </c>
    </row>
    <row r="1389" spans="1:20" x14ac:dyDescent="0.3">
      <c r="A1389" t="str">
        <f>VLOOKUP(B1389,Table14[#All],2,FALSE)</f>
        <v>EAST INDIA</v>
      </c>
      <c r="B1389" t="s">
        <v>101</v>
      </c>
      <c r="C1389" t="s">
        <v>1834</v>
      </c>
      <c r="D1389" t="s">
        <v>1835</v>
      </c>
      <c r="E1389">
        <v>1</v>
      </c>
      <c r="F1389" t="s">
        <v>105</v>
      </c>
      <c r="G1389" t="s">
        <v>2923</v>
      </c>
      <c r="H1389" t="s">
        <v>23</v>
      </c>
      <c r="I1389">
        <v>0</v>
      </c>
      <c r="J1389">
        <v>80</v>
      </c>
      <c r="K1389" t="s">
        <v>38</v>
      </c>
      <c r="L1389" t="s">
        <v>29</v>
      </c>
      <c r="M1389" s="13">
        <v>10667304</v>
      </c>
      <c r="N1389" s="13">
        <v>0</v>
      </c>
      <c r="O1389">
        <v>726463</v>
      </c>
      <c r="P1389">
        <v>365</v>
      </c>
      <c r="Q1389">
        <v>726828</v>
      </c>
      <c r="R1389">
        <v>43.994295729999997</v>
      </c>
      <c r="S1389">
        <v>51.841522830000002</v>
      </c>
      <c r="T1389" s="11">
        <v>1652096</v>
      </c>
    </row>
    <row r="1390" spans="1:20" x14ac:dyDescent="0.3">
      <c r="A1390" t="str">
        <f>VLOOKUP(B1390,Table14[#All],2,FALSE)</f>
        <v>EAST INDIA</v>
      </c>
      <c r="B1390" t="s">
        <v>101</v>
      </c>
      <c r="C1390" t="s">
        <v>1834</v>
      </c>
      <c r="D1390" t="s">
        <v>1836</v>
      </c>
      <c r="E1390">
        <v>0</v>
      </c>
      <c r="F1390" t="s">
        <v>21</v>
      </c>
      <c r="G1390" t="s">
        <v>22</v>
      </c>
      <c r="H1390" t="s">
        <v>23</v>
      </c>
      <c r="I1390">
        <v>0</v>
      </c>
      <c r="J1390">
        <v>46</v>
      </c>
      <c r="K1390" t="s">
        <v>38</v>
      </c>
      <c r="L1390" t="s">
        <v>29</v>
      </c>
      <c r="M1390" s="13">
        <v>3592432</v>
      </c>
      <c r="N1390" s="13">
        <v>400000</v>
      </c>
      <c r="O1390">
        <v>522267</v>
      </c>
      <c r="P1390">
        <v>587</v>
      </c>
      <c r="Q1390">
        <v>522854</v>
      </c>
      <c r="R1390">
        <v>31.64791877</v>
      </c>
      <c r="S1390">
        <v>37.292932550000003</v>
      </c>
      <c r="T1390" s="11">
        <v>1652096</v>
      </c>
    </row>
    <row r="1391" spans="1:20" x14ac:dyDescent="0.3">
      <c r="A1391" t="str">
        <f>VLOOKUP(B1391,Table14[#All],2,FALSE)</f>
        <v>EAST INDIA</v>
      </c>
      <c r="B1391" t="s">
        <v>101</v>
      </c>
      <c r="C1391" t="s">
        <v>1834</v>
      </c>
      <c r="D1391" t="s">
        <v>1837</v>
      </c>
      <c r="E1391">
        <v>0</v>
      </c>
      <c r="F1391" t="s">
        <v>87</v>
      </c>
      <c r="G1391" t="s">
        <v>88</v>
      </c>
      <c r="H1391" t="s">
        <v>23</v>
      </c>
      <c r="I1391">
        <v>0</v>
      </c>
      <c r="J1391">
        <v>42</v>
      </c>
      <c r="K1391" t="s">
        <v>38</v>
      </c>
      <c r="L1391" t="s">
        <v>79</v>
      </c>
      <c r="M1391" s="13">
        <v>6853079</v>
      </c>
      <c r="N1391" s="13">
        <v>0</v>
      </c>
      <c r="O1391">
        <v>92372</v>
      </c>
      <c r="P1391">
        <v>45</v>
      </c>
      <c r="Q1391">
        <v>92417</v>
      </c>
      <c r="R1391">
        <v>5.5939243239999996</v>
      </c>
      <c r="S1391">
        <v>6.591708101</v>
      </c>
      <c r="T1391" s="11">
        <v>1652096</v>
      </c>
    </row>
    <row r="1392" spans="1:20" x14ac:dyDescent="0.3">
      <c r="A1392" t="str">
        <f>VLOOKUP(B1392,Table14[#All],2,FALSE)</f>
        <v>EAST INDIA</v>
      </c>
      <c r="B1392" t="s">
        <v>101</v>
      </c>
      <c r="C1392" t="s">
        <v>1834</v>
      </c>
      <c r="D1392" t="s">
        <v>1838</v>
      </c>
      <c r="E1392">
        <v>0</v>
      </c>
      <c r="F1392" t="s">
        <v>31</v>
      </c>
      <c r="G1392" t="s">
        <v>32</v>
      </c>
      <c r="H1392" t="s">
        <v>23</v>
      </c>
      <c r="I1392">
        <v>0</v>
      </c>
      <c r="J1392">
        <v>63</v>
      </c>
      <c r="K1392" t="s">
        <v>38</v>
      </c>
      <c r="L1392" t="s">
        <v>61</v>
      </c>
      <c r="M1392" s="13">
        <v>844789</v>
      </c>
      <c r="N1392" s="13">
        <v>258300</v>
      </c>
      <c r="O1392">
        <v>32299</v>
      </c>
      <c r="P1392">
        <v>25</v>
      </c>
      <c r="Q1392">
        <v>32324</v>
      </c>
      <c r="R1392">
        <v>1.956544898</v>
      </c>
      <c r="S1392">
        <v>2.3055322359999999</v>
      </c>
      <c r="T1392" s="11">
        <v>1652096</v>
      </c>
    </row>
    <row r="1393" spans="1:20" x14ac:dyDescent="0.3">
      <c r="A1393" t="str">
        <f>VLOOKUP(B1393,Table14[#All],2,FALSE)</f>
        <v>WEST INDIA</v>
      </c>
      <c r="B1393" t="s">
        <v>45</v>
      </c>
      <c r="C1393" t="s">
        <v>1839</v>
      </c>
      <c r="D1393" t="s">
        <v>1840</v>
      </c>
      <c r="E1393">
        <v>1</v>
      </c>
      <c r="F1393" t="s">
        <v>158</v>
      </c>
      <c r="G1393" t="s">
        <v>159</v>
      </c>
      <c r="H1393" t="s">
        <v>23</v>
      </c>
      <c r="I1393">
        <v>3</v>
      </c>
      <c r="J1393">
        <v>55</v>
      </c>
      <c r="K1393" t="s">
        <v>48</v>
      </c>
      <c r="L1393" t="s">
        <v>66</v>
      </c>
      <c r="M1393" s="13">
        <v>1023310134</v>
      </c>
      <c r="N1393" s="13">
        <v>416612</v>
      </c>
      <c r="O1393">
        <v>718950</v>
      </c>
      <c r="P1393">
        <v>1713</v>
      </c>
      <c r="Q1393">
        <v>720663</v>
      </c>
      <c r="R1393">
        <v>31.359352149999999</v>
      </c>
      <c r="S1393">
        <v>52.624034649999999</v>
      </c>
      <c r="T1393" s="11">
        <v>2298080</v>
      </c>
    </row>
    <row r="1394" spans="1:20" x14ac:dyDescent="0.3">
      <c r="A1394" t="str">
        <f>VLOOKUP(B1394,Table14[#All],2,FALSE)</f>
        <v>WEST INDIA</v>
      </c>
      <c r="B1394" t="s">
        <v>45</v>
      </c>
      <c r="C1394" t="s">
        <v>1839</v>
      </c>
      <c r="D1394" t="s">
        <v>1841</v>
      </c>
      <c r="E1394">
        <v>0</v>
      </c>
      <c r="F1394" t="s">
        <v>50</v>
      </c>
      <c r="G1394" t="s">
        <v>51</v>
      </c>
      <c r="H1394" t="s">
        <v>23</v>
      </c>
      <c r="I1394">
        <v>0</v>
      </c>
      <c r="J1394">
        <v>29</v>
      </c>
      <c r="K1394" t="s">
        <v>48</v>
      </c>
      <c r="L1394" t="s">
        <v>52</v>
      </c>
      <c r="M1394" s="13">
        <v>201239333</v>
      </c>
      <c r="N1394" s="13">
        <v>93613295</v>
      </c>
      <c r="O1394">
        <v>503375</v>
      </c>
      <c r="P1394">
        <v>1375</v>
      </c>
      <c r="Q1394">
        <v>504750</v>
      </c>
      <c r="R1394">
        <v>21.963987329999998</v>
      </c>
      <c r="S1394">
        <v>36.857701159999998</v>
      </c>
      <c r="T1394" s="11">
        <v>2298080</v>
      </c>
    </row>
    <row r="1395" spans="1:20" x14ac:dyDescent="0.3">
      <c r="A1395" t="str">
        <f>VLOOKUP(B1395,Table14[#All],2,FALSE)</f>
        <v>WEST INDIA</v>
      </c>
      <c r="B1395" t="s">
        <v>45</v>
      </c>
      <c r="C1395" t="s">
        <v>1839</v>
      </c>
      <c r="D1395" t="s">
        <v>1842</v>
      </c>
      <c r="E1395">
        <v>0</v>
      </c>
      <c r="F1395" t="s">
        <v>54</v>
      </c>
      <c r="G1395" t="s">
        <v>55</v>
      </c>
      <c r="H1395" t="s">
        <v>23</v>
      </c>
      <c r="I1395">
        <v>0</v>
      </c>
      <c r="J1395">
        <v>47</v>
      </c>
      <c r="K1395" t="s">
        <v>48</v>
      </c>
      <c r="L1395" t="s">
        <v>59</v>
      </c>
      <c r="M1395" s="13">
        <v>6525572</v>
      </c>
      <c r="N1395" s="13">
        <v>534788</v>
      </c>
      <c r="O1395">
        <v>75713</v>
      </c>
      <c r="P1395">
        <v>191</v>
      </c>
      <c r="Q1395">
        <v>75904</v>
      </c>
      <c r="R1395">
        <v>3.3029311429999999</v>
      </c>
      <c r="S1395">
        <v>5.5426388290000004</v>
      </c>
      <c r="T1395" s="11">
        <v>2298080</v>
      </c>
    </row>
    <row r="1396" spans="1:20" x14ac:dyDescent="0.3">
      <c r="A1396" t="str">
        <f>VLOOKUP(B1396,Table14[#All],2,FALSE)</f>
        <v>WEST INDIA</v>
      </c>
      <c r="B1396" t="s">
        <v>45</v>
      </c>
      <c r="C1396" t="s">
        <v>1839</v>
      </c>
      <c r="D1396" t="s">
        <v>33</v>
      </c>
      <c r="E1396">
        <v>0</v>
      </c>
      <c r="F1396" t="s">
        <v>33</v>
      </c>
      <c r="G1396" t="s">
        <v>2885</v>
      </c>
      <c r="H1396" t="s">
        <v>34</v>
      </c>
      <c r="K1396" t="s">
        <v>34</v>
      </c>
      <c r="L1396" t="s">
        <v>34</v>
      </c>
      <c r="M1396" s="13"/>
      <c r="N1396" s="13"/>
      <c r="O1396">
        <v>15747</v>
      </c>
      <c r="P1396">
        <v>32</v>
      </c>
      <c r="Q1396">
        <v>15779</v>
      </c>
      <c r="R1396">
        <v>0.68661665400000005</v>
      </c>
      <c r="S1396">
        <v>1.1522093440000001</v>
      </c>
      <c r="T1396" s="11">
        <v>2298080</v>
      </c>
    </row>
    <row r="1397" spans="1:20" x14ac:dyDescent="0.3">
      <c r="A1397" t="str">
        <f>VLOOKUP(B1397,Table14[#All],2,FALSE)</f>
        <v>SOUTH INDIA</v>
      </c>
      <c r="B1397" t="s">
        <v>84</v>
      </c>
      <c r="C1397" t="s">
        <v>1843</v>
      </c>
      <c r="D1397" t="s">
        <v>1844</v>
      </c>
      <c r="E1397">
        <v>1</v>
      </c>
      <c r="F1397" t="s">
        <v>31</v>
      </c>
      <c r="G1397" t="s">
        <v>32</v>
      </c>
      <c r="H1397" t="s">
        <v>23</v>
      </c>
      <c r="I1397">
        <v>1</v>
      </c>
      <c r="J1397">
        <v>56</v>
      </c>
      <c r="K1397" t="s">
        <v>38</v>
      </c>
      <c r="L1397" t="s">
        <v>29</v>
      </c>
      <c r="M1397" s="13">
        <v>12965129</v>
      </c>
      <c r="N1397" s="13">
        <v>982819</v>
      </c>
      <c r="O1397">
        <v>437997</v>
      </c>
      <c r="P1397">
        <v>2418</v>
      </c>
      <c r="Q1397">
        <v>440415</v>
      </c>
      <c r="R1397">
        <v>33.66824605</v>
      </c>
      <c r="S1397">
        <v>45.293409850000003</v>
      </c>
      <c r="T1397" s="11">
        <v>1308102</v>
      </c>
    </row>
    <row r="1398" spans="1:20" x14ac:dyDescent="0.3">
      <c r="A1398" t="str">
        <f>VLOOKUP(B1398,Table14[#All],2,FALSE)</f>
        <v>SOUTH INDIA</v>
      </c>
      <c r="B1398" t="s">
        <v>84</v>
      </c>
      <c r="C1398" t="s">
        <v>1843</v>
      </c>
      <c r="D1398" t="s">
        <v>1845</v>
      </c>
      <c r="E1398">
        <v>0</v>
      </c>
      <c r="F1398" t="s">
        <v>87</v>
      </c>
      <c r="G1398" t="s">
        <v>2924</v>
      </c>
      <c r="H1398" t="s">
        <v>23</v>
      </c>
      <c r="I1398">
        <v>0</v>
      </c>
      <c r="J1398">
        <v>53</v>
      </c>
      <c r="K1398" t="s">
        <v>38</v>
      </c>
      <c r="L1398" t="s">
        <v>61</v>
      </c>
      <c r="M1398" s="13">
        <v>3725488</v>
      </c>
      <c r="N1398" s="13">
        <v>953336</v>
      </c>
      <c r="O1398">
        <v>376497</v>
      </c>
      <c r="P1398">
        <v>2780</v>
      </c>
      <c r="Q1398">
        <v>379277</v>
      </c>
      <c r="R1398">
        <v>28.9944515</v>
      </c>
      <c r="S1398">
        <v>39.005820890000003</v>
      </c>
      <c r="T1398" s="11">
        <v>1308102</v>
      </c>
    </row>
    <row r="1399" spans="1:20" x14ac:dyDescent="0.3">
      <c r="A1399" t="str">
        <f>VLOOKUP(B1399,Table14[#All],2,FALSE)</f>
        <v>SOUTH INDIA</v>
      </c>
      <c r="B1399" t="s">
        <v>84</v>
      </c>
      <c r="C1399" t="s">
        <v>1843</v>
      </c>
      <c r="D1399" t="s">
        <v>1846</v>
      </c>
      <c r="E1399">
        <v>0</v>
      </c>
      <c r="F1399" t="s">
        <v>95</v>
      </c>
      <c r="G1399" t="s">
        <v>96</v>
      </c>
      <c r="H1399" t="s">
        <v>23</v>
      </c>
      <c r="I1399">
        <v>0</v>
      </c>
      <c r="J1399">
        <v>64</v>
      </c>
      <c r="K1399" t="s">
        <v>38</v>
      </c>
      <c r="L1399" t="s">
        <v>61</v>
      </c>
      <c r="M1399" s="13">
        <v>4926063</v>
      </c>
      <c r="N1399" s="13">
        <v>400000</v>
      </c>
      <c r="O1399">
        <v>132323</v>
      </c>
      <c r="P1399">
        <v>1223</v>
      </c>
      <c r="Q1399">
        <v>133546</v>
      </c>
      <c r="R1399">
        <v>10.20914271</v>
      </c>
      <c r="S1399">
        <v>13.734213670000001</v>
      </c>
      <c r="T1399" s="11">
        <v>1308102</v>
      </c>
    </row>
    <row r="1400" spans="1:20" x14ac:dyDescent="0.3">
      <c r="A1400" t="str">
        <f>VLOOKUP(B1400,Table14[#All],2,FALSE)</f>
        <v>SOUTH INDIA</v>
      </c>
      <c r="B1400" t="s">
        <v>228</v>
      </c>
      <c r="C1400" t="s">
        <v>1847</v>
      </c>
      <c r="D1400" t="s">
        <v>1848</v>
      </c>
      <c r="E1400">
        <v>1</v>
      </c>
      <c r="F1400" t="s">
        <v>231</v>
      </c>
      <c r="G1400" t="s">
        <v>232</v>
      </c>
      <c r="H1400" t="s">
        <v>23</v>
      </c>
      <c r="I1400">
        <v>0</v>
      </c>
      <c r="J1400">
        <v>74</v>
      </c>
      <c r="K1400" t="s">
        <v>48</v>
      </c>
      <c r="L1400" t="s">
        <v>52</v>
      </c>
      <c r="M1400" s="13">
        <v>13355095</v>
      </c>
      <c r="N1400" s="13">
        <v>215000</v>
      </c>
      <c r="O1400">
        <v>595845</v>
      </c>
      <c r="P1400">
        <v>3447</v>
      </c>
      <c r="Q1400">
        <v>599292</v>
      </c>
      <c r="R1400">
        <v>40.3606579</v>
      </c>
      <c r="S1400">
        <v>54.591266009999998</v>
      </c>
      <c r="T1400" s="11">
        <v>1484842</v>
      </c>
    </row>
    <row r="1401" spans="1:20" x14ac:dyDescent="0.3">
      <c r="A1401" t="str">
        <f>VLOOKUP(B1401,Table14[#All],2,FALSE)</f>
        <v>SOUTH INDIA</v>
      </c>
      <c r="B1401" t="s">
        <v>228</v>
      </c>
      <c r="C1401" t="s">
        <v>1847</v>
      </c>
      <c r="D1401" t="s">
        <v>1849</v>
      </c>
      <c r="E1401">
        <v>0</v>
      </c>
      <c r="F1401" t="s">
        <v>252</v>
      </c>
      <c r="G1401" t="s">
        <v>253</v>
      </c>
      <c r="H1401" t="s">
        <v>23</v>
      </c>
      <c r="I1401">
        <v>0</v>
      </c>
      <c r="J1401">
        <v>64</v>
      </c>
      <c r="K1401" t="s">
        <v>48</v>
      </c>
      <c r="L1401" t="s">
        <v>29</v>
      </c>
      <c r="M1401" s="13">
        <v>17159486</v>
      </c>
      <c r="N1401" s="13">
        <v>354102</v>
      </c>
      <c r="O1401">
        <v>337448</v>
      </c>
      <c r="P1401">
        <v>530</v>
      </c>
      <c r="Q1401">
        <v>337978</v>
      </c>
      <c r="R1401">
        <v>22.76188308</v>
      </c>
      <c r="S1401">
        <v>30.787407309999999</v>
      </c>
      <c r="T1401" s="11">
        <v>1484842</v>
      </c>
    </row>
    <row r="1402" spans="1:20" x14ac:dyDescent="0.3">
      <c r="A1402" t="str">
        <f>VLOOKUP(B1402,Table14[#All],2,FALSE)</f>
        <v>SOUTH INDIA</v>
      </c>
      <c r="B1402" t="s">
        <v>228</v>
      </c>
      <c r="C1402" t="s">
        <v>1847</v>
      </c>
      <c r="D1402" t="s">
        <v>1850</v>
      </c>
      <c r="E1402">
        <v>0</v>
      </c>
      <c r="F1402" t="s">
        <v>155</v>
      </c>
      <c r="G1402" t="s">
        <v>237</v>
      </c>
      <c r="H1402" t="s">
        <v>23</v>
      </c>
      <c r="I1402">
        <v>2</v>
      </c>
      <c r="J1402">
        <v>39</v>
      </c>
      <c r="K1402" t="s">
        <v>48</v>
      </c>
      <c r="L1402" t="s">
        <v>25</v>
      </c>
      <c r="M1402" s="13">
        <v>6270000</v>
      </c>
      <c r="N1402" s="13">
        <v>0</v>
      </c>
      <c r="O1402">
        <v>68928</v>
      </c>
      <c r="P1402">
        <v>102</v>
      </c>
      <c r="Q1402">
        <v>69030</v>
      </c>
      <c r="R1402">
        <v>4.6489794870000001</v>
      </c>
      <c r="S1402">
        <v>6.2881451659999996</v>
      </c>
      <c r="T1402" s="11">
        <v>1484842</v>
      </c>
    </row>
    <row r="1403" spans="1:20" x14ac:dyDescent="0.3">
      <c r="A1403" t="str">
        <f>VLOOKUP(B1403,Table14[#All],2,FALSE)</f>
        <v>SOUTH INDIA</v>
      </c>
      <c r="B1403" t="s">
        <v>228</v>
      </c>
      <c r="C1403" t="s">
        <v>1847</v>
      </c>
      <c r="D1403" t="s">
        <v>1851</v>
      </c>
      <c r="E1403">
        <v>0</v>
      </c>
      <c r="F1403" t="s">
        <v>239</v>
      </c>
      <c r="G1403" t="s">
        <v>240</v>
      </c>
      <c r="H1403" t="s">
        <v>44</v>
      </c>
      <c r="I1403">
        <v>0</v>
      </c>
      <c r="J1403">
        <v>27</v>
      </c>
      <c r="K1403" t="s">
        <v>48</v>
      </c>
      <c r="L1403" t="s">
        <v>52</v>
      </c>
      <c r="M1403" s="13">
        <v>525600</v>
      </c>
      <c r="N1403" s="13">
        <v>57500</v>
      </c>
      <c r="O1403">
        <v>40929</v>
      </c>
      <c r="P1403">
        <v>127</v>
      </c>
      <c r="Q1403">
        <v>41056</v>
      </c>
      <c r="R1403">
        <v>2.7650079939999999</v>
      </c>
      <c r="S1403">
        <v>3.7399114579999999</v>
      </c>
      <c r="T1403" s="11">
        <v>1484842</v>
      </c>
    </row>
    <row r="1404" spans="1:20" x14ac:dyDescent="0.3">
      <c r="A1404" t="str">
        <f>VLOOKUP(B1404,Table14[#All],2,FALSE)</f>
        <v>SOUTH INDIA</v>
      </c>
      <c r="B1404" t="s">
        <v>228</v>
      </c>
      <c r="C1404" t="s">
        <v>1847</v>
      </c>
      <c r="D1404" t="s">
        <v>1852</v>
      </c>
      <c r="E1404">
        <v>0</v>
      </c>
      <c r="F1404" t="s">
        <v>242</v>
      </c>
      <c r="G1404" t="s">
        <v>243</v>
      </c>
      <c r="H1404" t="s">
        <v>23</v>
      </c>
      <c r="I1404">
        <v>0</v>
      </c>
      <c r="J1404">
        <v>46</v>
      </c>
      <c r="K1404" t="s">
        <v>48</v>
      </c>
      <c r="L1404" t="s">
        <v>66</v>
      </c>
      <c r="M1404" s="13">
        <v>8606404</v>
      </c>
      <c r="N1404" s="13">
        <v>6100000</v>
      </c>
      <c r="O1404">
        <v>16954</v>
      </c>
      <c r="P1404">
        <v>51</v>
      </c>
      <c r="Q1404">
        <v>17005</v>
      </c>
      <c r="R1404">
        <v>1.145239696</v>
      </c>
      <c r="S1404">
        <v>1.549035326</v>
      </c>
      <c r="T1404" s="11">
        <v>1484842</v>
      </c>
    </row>
    <row r="1405" spans="1:20" x14ac:dyDescent="0.3">
      <c r="A1405" t="str">
        <f>VLOOKUP(B1405,Table14[#All],2,FALSE)</f>
        <v>EAST INDIA</v>
      </c>
      <c r="B1405" t="s">
        <v>309</v>
      </c>
      <c r="C1405" t="s">
        <v>1853</v>
      </c>
      <c r="D1405" t="s">
        <v>1854</v>
      </c>
      <c r="E1405">
        <v>1</v>
      </c>
      <c r="F1405" t="s">
        <v>21</v>
      </c>
      <c r="G1405" t="s">
        <v>22</v>
      </c>
      <c r="H1405" t="s">
        <v>23</v>
      </c>
      <c r="I1405">
        <v>1</v>
      </c>
      <c r="J1405">
        <v>54</v>
      </c>
      <c r="K1405" t="s">
        <v>24</v>
      </c>
      <c r="L1405" t="s">
        <v>61</v>
      </c>
      <c r="M1405" s="13">
        <v>2742000</v>
      </c>
      <c r="N1405" s="13">
        <v>400000</v>
      </c>
      <c r="O1405">
        <v>480253</v>
      </c>
      <c r="P1405">
        <v>3559</v>
      </c>
      <c r="Q1405">
        <v>483812</v>
      </c>
      <c r="R1405">
        <v>32.40090945</v>
      </c>
      <c r="S1405">
        <v>42.008764489999997</v>
      </c>
      <c r="T1405" s="11">
        <v>1493205</v>
      </c>
    </row>
    <row r="1406" spans="1:20" x14ac:dyDescent="0.3">
      <c r="A1406" t="str">
        <f>VLOOKUP(B1406,Table14[#All],2,FALSE)</f>
        <v>EAST INDIA</v>
      </c>
      <c r="B1406" t="s">
        <v>309</v>
      </c>
      <c r="C1406" t="s">
        <v>1853</v>
      </c>
      <c r="D1406" t="s">
        <v>1855</v>
      </c>
      <c r="E1406">
        <v>0</v>
      </c>
      <c r="F1406" t="s">
        <v>312</v>
      </c>
      <c r="G1406" t="s">
        <v>313</v>
      </c>
      <c r="H1406" t="s">
        <v>23</v>
      </c>
      <c r="I1406">
        <v>0</v>
      </c>
      <c r="J1406">
        <v>41</v>
      </c>
      <c r="K1406" t="s">
        <v>24</v>
      </c>
      <c r="L1406" t="s">
        <v>79</v>
      </c>
      <c r="M1406" s="13">
        <v>11842615</v>
      </c>
      <c r="N1406" s="13">
        <v>632703</v>
      </c>
      <c r="O1406">
        <v>457676</v>
      </c>
      <c r="P1406">
        <v>880</v>
      </c>
      <c r="Q1406">
        <v>458556</v>
      </c>
      <c r="R1406">
        <v>30.7095141</v>
      </c>
      <c r="S1406">
        <v>39.815818970000002</v>
      </c>
      <c r="T1406" s="11">
        <v>1493205</v>
      </c>
    </row>
    <row r="1407" spans="1:20" x14ac:dyDescent="0.3">
      <c r="A1407" t="str">
        <f>VLOOKUP(B1407,Table14[#All],2,FALSE)</f>
        <v>EAST INDIA</v>
      </c>
      <c r="B1407" t="s">
        <v>309</v>
      </c>
      <c r="C1407" t="s">
        <v>1853</v>
      </c>
      <c r="D1407" t="s">
        <v>1856</v>
      </c>
      <c r="E1407">
        <v>0</v>
      </c>
      <c r="F1407" t="s">
        <v>962</v>
      </c>
      <c r="G1407" t="s">
        <v>543</v>
      </c>
      <c r="H1407" t="s">
        <v>44</v>
      </c>
      <c r="I1407">
        <v>0</v>
      </c>
      <c r="J1407">
        <v>47</v>
      </c>
      <c r="K1407" t="s">
        <v>24</v>
      </c>
      <c r="L1407" t="s">
        <v>25</v>
      </c>
      <c r="M1407" s="13">
        <v>28247881</v>
      </c>
      <c r="N1407" s="13">
        <v>7196331</v>
      </c>
      <c r="O1407">
        <v>135265</v>
      </c>
      <c r="P1407">
        <v>287</v>
      </c>
      <c r="Q1407">
        <v>135552</v>
      </c>
      <c r="R1407">
        <v>9.0779229909999994</v>
      </c>
      <c r="S1407">
        <v>11.76980324</v>
      </c>
      <c r="T1407" s="11">
        <v>1493205</v>
      </c>
    </row>
    <row r="1408" spans="1:20" x14ac:dyDescent="0.3">
      <c r="A1408" t="str">
        <f>VLOOKUP(B1408,Table14[#All],2,FALSE)</f>
        <v>EAST INDIA</v>
      </c>
      <c r="B1408" t="s">
        <v>309</v>
      </c>
      <c r="C1408" t="s">
        <v>1853</v>
      </c>
      <c r="D1408" t="s">
        <v>33</v>
      </c>
      <c r="E1408">
        <v>0</v>
      </c>
      <c r="F1408" t="s">
        <v>33</v>
      </c>
      <c r="G1408" t="s">
        <v>2885</v>
      </c>
      <c r="H1408" t="s">
        <v>34</v>
      </c>
      <c r="K1408" t="s">
        <v>34</v>
      </c>
      <c r="L1408" t="s">
        <v>34</v>
      </c>
      <c r="M1408" s="13"/>
      <c r="N1408" s="13"/>
      <c r="O1408">
        <v>21336</v>
      </c>
      <c r="P1408">
        <v>21</v>
      </c>
      <c r="Q1408">
        <v>21357</v>
      </c>
      <c r="R1408">
        <v>1.430279165</v>
      </c>
      <c r="S1408">
        <v>1.8544004350000001</v>
      </c>
      <c r="T1408" s="11">
        <v>1493205</v>
      </c>
    </row>
    <row r="1409" spans="1:20" x14ac:dyDescent="0.3">
      <c r="A1409" t="str">
        <f>VLOOKUP(B1409,Table14[#All],2,FALSE)</f>
        <v>EAST INDIA</v>
      </c>
      <c r="B1409" t="s">
        <v>309</v>
      </c>
      <c r="C1409" t="s">
        <v>1853</v>
      </c>
      <c r="D1409" t="s">
        <v>1857</v>
      </c>
      <c r="E1409">
        <v>0</v>
      </c>
      <c r="F1409" t="s">
        <v>155</v>
      </c>
      <c r="G1409" t="s">
        <v>96</v>
      </c>
      <c r="H1409" t="s">
        <v>44</v>
      </c>
      <c r="I1409">
        <v>0</v>
      </c>
      <c r="J1409">
        <v>47</v>
      </c>
      <c r="K1409" t="s">
        <v>24</v>
      </c>
      <c r="L1409" t="s">
        <v>29</v>
      </c>
      <c r="M1409" s="13">
        <v>10673347</v>
      </c>
      <c r="N1409" s="13">
        <v>1000000</v>
      </c>
      <c r="O1409">
        <v>13905</v>
      </c>
      <c r="P1409">
        <v>32</v>
      </c>
      <c r="Q1409">
        <v>13937</v>
      </c>
      <c r="R1409">
        <v>0.93336146099999995</v>
      </c>
      <c r="S1409">
        <v>1.2101315189999999</v>
      </c>
      <c r="T1409" s="11">
        <v>1493205</v>
      </c>
    </row>
    <row r="1410" spans="1:20" x14ac:dyDescent="0.3">
      <c r="A1410" t="str">
        <f>VLOOKUP(B1410,Table14[#All],2,FALSE)</f>
        <v>SOUTH INDIA</v>
      </c>
      <c r="B1410" t="s">
        <v>18</v>
      </c>
      <c r="C1410" t="s">
        <v>1858</v>
      </c>
      <c r="D1410" t="s">
        <v>1859</v>
      </c>
      <c r="E1410">
        <v>1</v>
      </c>
      <c r="F1410" t="s">
        <v>27</v>
      </c>
      <c r="G1410" t="s">
        <v>28</v>
      </c>
      <c r="H1410" t="s">
        <v>23</v>
      </c>
      <c r="I1410">
        <v>0</v>
      </c>
      <c r="J1410">
        <v>53</v>
      </c>
      <c r="K1410" t="s">
        <v>48</v>
      </c>
      <c r="L1410" t="s">
        <v>52</v>
      </c>
      <c r="M1410" s="13">
        <v>1266581773</v>
      </c>
      <c r="N1410" s="13">
        <v>268266203</v>
      </c>
      <c r="O1410">
        <v>595830</v>
      </c>
      <c r="P1410">
        <v>218</v>
      </c>
      <c r="Q1410">
        <v>596048</v>
      </c>
      <c r="R1410">
        <v>37.17590646</v>
      </c>
      <c r="S1410">
        <v>51.815347060000001</v>
      </c>
      <c r="T1410" s="11">
        <v>1603318</v>
      </c>
    </row>
    <row r="1411" spans="1:20" x14ac:dyDescent="0.3">
      <c r="A1411" t="str">
        <f>VLOOKUP(B1411,Table14[#All],2,FALSE)</f>
        <v>SOUTH INDIA</v>
      </c>
      <c r="B1411" t="s">
        <v>18</v>
      </c>
      <c r="C1411" t="s">
        <v>1858</v>
      </c>
      <c r="D1411" t="s">
        <v>1860</v>
      </c>
      <c r="E1411">
        <v>0</v>
      </c>
      <c r="F1411" t="s">
        <v>31</v>
      </c>
      <c r="G1411" t="s">
        <v>32</v>
      </c>
      <c r="H1411" t="s">
        <v>23</v>
      </c>
      <c r="I1411">
        <v>1</v>
      </c>
      <c r="J1411">
        <v>46</v>
      </c>
      <c r="K1411" t="s">
        <v>48</v>
      </c>
      <c r="L1411" t="s">
        <v>61</v>
      </c>
      <c r="M1411" s="13">
        <v>121568484</v>
      </c>
      <c r="N1411" s="13">
        <v>38100000</v>
      </c>
      <c r="O1411">
        <v>279442</v>
      </c>
      <c r="P1411">
        <v>179</v>
      </c>
      <c r="Q1411">
        <v>279621</v>
      </c>
      <c r="R1411">
        <v>17.440145999999999</v>
      </c>
      <c r="S1411">
        <v>24.307873130000001</v>
      </c>
      <c r="T1411" s="11">
        <v>1603318</v>
      </c>
    </row>
    <row r="1412" spans="1:20" x14ac:dyDescent="0.3">
      <c r="A1412" t="str">
        <f>VLOOKUP(B1412,Table14[#All],2,FALSE)</f>
        <v>SOUTH INDIA</v>
      </c>
      <c r="B1412" t="s">
        <v>18</v>
      </c>
      <c r="C1412" t="s">
        <v>1858</v>
      </c>
      <c r="D1412" t="s">
        <v>1861</v>
      </c>
      <c r="E1412">
        <v>0</v>
      </c>
      <c r="F1412" t="s">
        <v>21</v>
      </c>
      <c r="G1412" t="s">
        <v>22</v>
      </c>
      <c r="H1412" t="s">
        <v>23</v>
      </c>
      <c r="I1412">
        <v>0</v>
      </c>
      <c r="J1412">
        <v>54</v>
      </c>
      <c r="K1412" t="s">
        <v>48</v>
      </c>
      <c r="L1412" t="s">
        <v>79</v>
      </c>
      <c r="M1412" s="13">
        <v>126488701</v>
      </c>
      <c r="N1412" s="13">
        <v>6900000</v>
      </c>
      <c r="O1412">
        <v>201243</v>
      </c>
      <c r="P1412">
        <v>324</v>
      </c>
      <c r="Q1412">
        <v>201567</v>
      </c>
      <c r="R1412">
        <v>12.571866590000001</v>
      </c>
      <c r="S1412">
        <v>17.522521780000002</v>
      </c>
      <c r="T1412" s="11">
        <v>1603318</v>
      </c>
    </row>
    <row r="1413" spans="1:20" x14ac:dyDescent="0.3">
      <c r="A1413" t="str">
        <f>VLOOKUP(B1413,Table14[#All],2,FALSE)</f>
        <v>SOUTH INDIA</v>
      </c>
      <c r="B1413" t="s">
        <v>18</v>
      </c>
      <c r="C1413" t="s">
        <v>1858</v>
      </c>
      <c r="D1413" t="s">
        <v>1862</v>
      </c>
      <c r="E1413">
        <v>0</v>
      </c>
      <c r="F1413" t="s">
        <v>155</v>
      </c>
      <c r="G1413" t="s">
        <v>1757</v>
      </c>
      <c r="H1413" t="s">
        <v>23</v>
      </c>
      <c r="I1413">
        <v>0</v>
      </c>
      <c r="J1413">
        <v>49</v>
      </c>
      <c r="K1413" t="s">
        <v>48</v>
      </c>
      <c r="L1413" t="s">
        <v>25</v>
      </c>
      <c r="M1413" s="13">
        <v>10428157</v>
      </c>
      <c r="N1413" s="13">
        <v>100000</v>
      </c>
      <c r="O1413">
        <v>18813</v>
      </c>
      <c r="P1413">
        <v>0</v>
      </c>
      <c r="Q1413">
        <v>18813</v>
      </c>
      <c r="R1413">
        <v>1.173379205</v>
      </c>
      <c r="S1413">
        <v>1.635442321</v>
      </c>
      <c r="T1413" s="11">
        <v>1603318</v>
      </c>
    </row>
    <row r="1414" spans="1:20" x14ac:dyDescent="0.3">
      <c r="A1414" t="str">
        <f>VLOOKUP(B1414,Table14[#All],2,FALSE)</f>
        <v>SOUTH INDIA</v>
      </c>
      <c r="B1414" t="s">
        <v>18</v>
      </c>
      <c r="C1414" t="s">
        <v>1858</v>
      </c>
      <c r="D1414" t="s">
        <v>33</v>
      </c>
      <c r="E1414">
        <v>0</v>
      </c>
      <c r="F1414" t="s">
        <v>33</v>
      </c>
      <c r="G1414" t="s">
        <v>2885</v>
      </c>
      <c r="H1414" t="s">
        <v>34</v>
      </c>
      <c r="K1414" t="s">
        <v>34</v>
      </c>
      <c r="L1414" t="s">
        <v>34</v>
      </c>
      <c r="M1414" s="13"/>
      <c r="N1414" s="13"/>
      <c r="O1414">
        <v>15383</v>
      </c>
      <c r="P1414">
        <v>7</v>
      </c>
      <c r="Q1414">
        <v>15390</v>
      </c>
      <c r="R1414">
        <v>0.95988443999999995</v>
      </c>
      <c r="S1414">
        <v>1.3378757939999999</v>
      </c>
      <c r="T1414" s="11">
        <v>1603318</v>
      </c>
    </row>
    <row r="1415" spans="1:20" x14ac:dyDescent="0.3">
      <c r="A1415" t="str">
        <f>VLOOKUP(B1415,Table14[#All],2,FALSE)</f>
        <v>SOUTH INDIA</v>
      </c>
      <c r="B1415" t="s">
        <v>18</v>
      </c>
      <c r="C1415" t="s">
        <v>1858</v>
      </c>
      <c r="D1415" t="s">
        <v>1863</v>
      </c>
      <c r="E1415">
        <v>0</v>
      </c>
      <c r="F1415" t="s">
        <v>155</v>
      </c>
      <c r="G1415" t="s">
        <v>1078</v>
      </c>
      <c r="H1415" t="s">
        <v>23</v>
      </c>
      <c r="I1415">
        <v>0</v>
      </c>
      <c r="J1415">
        <v>61</v>
      </c>
      <c r="K1415" t="s">
        <v>48</v>
      </c>
      <c r="L1415" t="s">
        <v>314</v>
      </c>
      <c r="M1415" s="13">
        <v>510000</v>
      </c>
      <c r="N1415" s="13">
        <v>30000</v>
      </c>
      <c r="O1415">
        <v>14711</v>
      </c>
      <c r="P1415">
        <v>0</v>
      </c>
      <c r="Q1415">
        <v>14711</v>
      </c>
      <c r="R1415">
        <v>0.91753476199999995</v>
      </c>
      <c r="S1415">
        <v>1.278849305</v>
      </c>
      <c r="T1415" s="11">
        <v>1603318</v>
      </c>
    </row>
    <row r="1416" spans="1:20" x14ac:dyDescent="0.3">
      <c r="A1416" t="str">
        <f>VLOOKUP(B1416,Table14[#All],2,FALSE)</f>
        <v>SOUTH INDIA</v>
      </c>
      <c r="B1416" t="s">
        <v>18</v>
      </c>
      <c r="C1416" t="s">
        <v>1858</v>
      </c>
      <c r="D1416" t="s">
        <v>1864</v>
      </c>
      <c r="E1416">
        <v>0</v>
      </c>
      <c r="F1416" t="s">
        <v>155</v>
      </c>
      <c r="G1416" t="s">
        <v>644</v>
      </c>
      <c r="H1416" t="s">
        <v>23</v>
      </c>
      <c r="I1416">
        <v>0</v>
      </c>
      <c r="J1416">
        <v>33</v>
      </c>
      <c r="K1416" t="s">
        <v>38</v>
      </c>
      <c r="L1416" t="s">
        <v>25</v>
      </c>
      <c r="M1416" s="13">
        <v>51000</v>
      </c>
      <c r="N1416" s="13">
        <v>0</v>
      </c>
      <c r="O1416">
        <v>13997</v>
      </c>
      <c r="P1416">
        <v>1</v>
      </c>
      <c r="Q1416">
        <v>13998</v>
      </c>
      <c r="R1416">
        <v>0.87306448299999995</v>
      </c>
      <c r="S1416">
        <v>1.2168671449999999</v>
      </c>
      <c r="T1416" s="11">
        <v>1603318</v>
      </c>
    </row>
    <row r="1417" spans="1:20" x14ac:dyDescent="0.3">
      <c r="A1417" t="str">
        <f>VLOOKUP(B1417,Table14[#All],2,FALSE)</f>
        <v>EAST INDIA</v>
      </c>
      <c r="B1417" t="s">
        <v>101</v>
      </c>
      <c r="C1417" t="s">
        <v>1865</v>
      </c>
      <c r="D1417" t="s">
        <v>1866</v>
      </c>
      <c r="E1417">
        <v>1</v>
      </c>
      <c r="F1417" t="s">
        <v>21</v>
      </c>
      <c r="G1417" t="s">
        <v>22</v>
      </c>
      <c r="H1417" t="s">
        <v>23</v>
      </c>
      <c r="I1417">
        <v>14</v>
      </c>
      <c r="J1417">
        <v>54</v>
      </c>
      <c r="K1417" t="s">
        <v>48</v>
      </c>
      <c r="L1417" t="s">
        <v>61</v>
      </c>
      <c r="M1417" s="13">
        <v>4536462</v>
      </c>
      <c r="N1417" s="13">
        <v>0</v>
      </c>
      <c r="O1417">
        <v>683285</v>
      </c>
      <c r="P1417">
        <v>2148</v>
      </c>
      <c r="Q1417">
        <v>685433</v>
      </c>
      <c r="R1417">
        <v>40.940046680000002</v>
      </c>
      <c r="S1417">
        <v>48.601204969999998</v>
      </c>
      <c r="T1417" s="11">
        <v>1674236</v>
      </c>
    </row>
    <row r="1418" spans="1:20" x14ac:dyDescent="0.3">
      <c r="A1418" t="str">
        <f>VLOOKUP(B1418,Table14[#All],2,FALSE)</f>
        <v>EAST INDIA</v>
      </c>
      <c r="B1418" t="s">
        <v>101</v>
      </c>
      <c r="C1418" t="s">
        <v>1865</v>
      </c>
      <c r="D1418" t="s">
        <v>1867</v>
      </c>
      <c r="E1418">
        <v>0</v>
      </c>
      <c r="F1418" t="s">
        <v>105</v>
      </c>
      <c r="G1418" t="s">
        <v>2923</v>
      </c>
      <c r="H1418" t="s">
        <v>23</v>
      </c>
      <c r="I1418">
        <v>0</v>
      </c>
      <c r="J1418">
        <v>67</v>
      </c>
      <c r="K1418" t="s">
        <v>48</v>
      </c>
      <c r="L1418" t="s">
        <v>79</v>
      </c>
      <c r="M1418" s="13">
        <v>67663831</v>
      </c>
      <c r="N1418" s="13">
        <v>2600000</v>
      </c>
      <c r="O1418">
        <v>595972</v>
      </c>
      <c r="P1418">
        <v>509</v>
      </c>
      <c r="Q1418">
        <v>596481</v>
      </c>
      <c r="R1418">
        <v>35.627056160000002</v>
      </c>
      <c r="S1418">
        <v>42.293988390000003</v>
      </c>
      <c r="T1418" s="11">
        <v>1674236</v>
      </c>
    </row>
    <row r="1419" spans="1:20" x14ac:dyDescent="0.3">
      <c r="A1419" t="str">
        <f>VLOOKUP(B1419,Table14[#All],2,FALSE)</f>
        <v>EAST INDIA</v>
      </c>
      <c r="B1419" t="s">
        <v>101</v>
      </c>
      <c r="C1419" t="s">
        <v>1865</v>
      </c>
      <c r="D1419" t="s">
        <v>1868</v>
      </c>
      <c r="E1419">
        <v>0</v>
      </c>
      <c r="F1419" t="s">
        <v>87</v>
      </c>
      <c r="G1419" t="s">
        <v>2924</v>
      </c>
      <c r="H1419" t="s">
        <v>23</v>
      </c>
      <c r="I1419">
        <v>3</v>
      </c>
      <c r="J1419">
        <v>50</v>
      </c>
      <c r="K1419" t="s">
        <v>48</v>
      </c>
      <c r="L1419" t="s">
        <v>66</v>
      </c>
      <c r="M1419" s="13">
        <v>5306513</v>
      </c>
      <c r="N1419" s="13">
        <v>775323</v>
      </c>
      <c r="O1419">
        <v>62232</v>
      </c>
      <c r="P1419">
        <v>87</v>
      </c>
      <c r="Q1419">
        <v>62319</v>
      </c>
      <c r="R1419">
        <v>3.722235097</v>
      </c>
      <c r="S1419">
        <v>4.4187812559999999</v>
      </c>
      <c r="T1419" s="11">
        <v>1674236</v>
      </c>
    </row>
    <row r="1420" spans="1:20" x14ac:dyDescent="0.3">
      <c r="A1420" t="str">
        <f>VLOOKUP(B1420,Table14[#All],2,FALSE)</f>
        <v>EAST INDIA</v>
      </c>
      <c r="B1420" t="s">
        <v>101</v>
      </c>
      <c r="C1420" t="s">
        <v>1865</v>
      </c>
      <c r="D1420" t="s">
        <v>1869</v>
      </c>
      <c r="E1420">
        <v>0</v>
      </c>
      <c r="F1420" t="s">
        <v>31</v>
      </c>
      <c r="G1420" t="s">
        <v>32</v>
      </c>
      <c r="H1420" t="s">
        <v>23</v>
      </c>
      <c r="I1420">
        <v>2</v>
      </c>
      <c r="J1420">
        <v>64</v>
      </c>
      <c r="K1420" t="s">
        <v>48</v>
      </c>
      <c r="L1420" t="s">
        <v>52</v>
      </c>
      <c r="M1420" s="13">
        <v>3548014</v>
      </c>
      <c r="N1420" s="13">
        <v>0</v>
      </c>
      <c r="O1420">
        <v>20769</v>
      </c>
      <c r="P1420">
        <v>38</v>
      </c>
      <c r="Q1420">
        <v>20807</v>
      </c>
      <c r="R1420">
        <v>1.2427758090000001</v>
      </c>
      <c r="S1420">
        <v>1.475337884</v>
      </c>
      <c r="T1420" s="11">
        <v>1674236</v>
      </c>
    </row>
    <row r="1421" spans="1:20" x14ac:dyDescent="0.3">
      <c r="A1421" t="str">
        <f>VLOOKUP(B1421,Table14[#All],2,FALSE)</f>
        <v>EAST INDIA</v>
      </c>
      <c r="B1421" t="s">
        <v>101</v>
      </c>
      <c r="C1421" t="s">
        <v>1865</v>
      </c>
      <c r="D1421" t="s">
        <v>33</v>
      </c>
      <c r="E1421">
        <v>0</v>
      </c>
      <c r="F1421" t="s">
        <v>33</v>
      </c>
      <c r="G1421" t="s">
        <v>2885</v>
      </c>
      <c r="H1421" t="s">
        <v>34</v>
      </c>
      <c r="K1421" t="s">
        <v>34</v>
      </c>
      <c r="L1421" t="s">
        <v>34</v>
      </c>
      <c r="M1421" s="13"/>
      <c r="N1421" s="13"/>
      <c r="O1421">
        <v>14729</v>
      </c>
      <c r="P1421">
        <v>29</v>
      </c>
      <c r="Q1421">
        <v>14758</v>
      </c>
      <c r="R1421">
        <v>0.88147668499999998</v>
      </c>
      <c r="S1421">
        <v>1.0464284370000001</v>
      </c>
      <c r="T1421" s="11">
        <v>1674236</v>
      </c>
    </row>
    <row r="1422" spans="1:20" x14ac:dyDescent="0.3">
      <c r="A1422" t="str">
        <f>VLOOKUP(B1422,Table14[#All],2,FALSE)</f>
        <v>CENTRAL INDIA</v>
      </c>
      <c r="B1422" t="s">
        <v>35</v>
      </c>
      <c r="C1422" t="s">
        <v>1870</v>
      </c>
      <c r="D1422" t="s">
        <v>1871</v>
      </c>
      <c r="E1422">
        <v>1</v>
      </c>
      <c r="F1422" t="s">
        <v>21</v>
      </c>
      <c r="G1422" t="s">
        <v>22</v>
      </c>
      <c r="H1422" t="s">
        <v>23</v>
      </c>
      <c r="I1422">
        <v>3</v>
      </c>
      <c r="J1422">
        <v>68</v>
      </c>
      <c r="K1422" t="s">
        <v>48</v>
      </c>
      <c r="L1422" t="s">
        <v>29</v>
      </c>
      <c r="M1422" s="13">
        <v>13489377</v>
      </c>
      <c r="N1422" s="13">
        <v>1990094</v>
      </c>
      <c r="O1422">
        <v>582976</v>
      </c>
      <c r="P1422">
        <v>3208</v>
      </c>
      <c r="Q1422">
        <v>586184</v>
      </c>
      <c r="R1422">
        <v>30.96700302</v>
      </c>
      <c r="S1422">
        <v>48.16868539</v>
      </c>
      <c r="T1422" s="11">
        <v>1892931</v>
      </c>
    </row>
    <row r="1423" spans="1:20" x14ac:dyDescent="0.3">
      <c r="A1423" t="str">
        <f>VLOOKUP(B1423,Table14[#All],2,FALSE)</f>
        <v>CENTRAL INDIA</v>
      </c>
      <c r="B1423" t="s">
        <v>35</v>
      </c>
      <c r="C1423" t="s">
        <v>1870</v>
      </c>
      <c r="D1423" t="s">
        <v>1872</v>
      </c>
      <c r="E1423">
        <v>0</v>
      </c>
      <c r="F1423" t="s">
        <v>41</v>
      </c>
      <c r="G1423" t="s">
        <v>42</v>
      </c>
      <c r="H1423" t="s">
        <v>23</v>
      </c>
      <c r="I1423">
        <v>6</v>
      </c>
      <c r="J1423">
        <v>60</v>
      </c>
      <c r="K1423" t="s">
        <v>48</v>
      </c>
      <c r="L1423" t="s">
        <v>66</v>
      </c>
      <c r="M1423" s="13">
        <v>89793968</v>
      </c>
      <c r="N1423" s="13">
        <v>0</v>
      </c>
      <c r="O1423">
        <v>580597</v>
      </c>
      <c r="P1423">
        <v>858</v>
      </c>
      <c r="Q1423">
        <v>581455</v>
      </c>
      <c r="R1423">
        <v>30.71717881</v>
      </c>
      <c r="S1423">
        <v>47.780087760000001</v>
      </c>
      <c r="T1423" s="11">
        <v>1892931</v>
      </c>
    </row>
    <row r="1424" spans="1:20" x14ac:dyDescent="0.3">
      <c r="A1424" t="str">
        <f>VLOOKUP(B1424,Table14[#All],2,FALSE)</f>
        <v>CENTRAL INDIA</v>
      </c>
      <c r="B1424" t="s">
        <v>35</v>
      </c>
      <c r="C1424" t="s">
        <v>1870</v>
      </c>
      <c r="D1424" t="s">
        <v>1873</v>
      </c>
      <c r="E1424">
        <v>0</v>
      </c>
      <c r="F1424" t="s">
        <v>31</v>
      </c>
      <c r="G1424" t="s">
        <v>32</v>
      </c>
      <c r="H1424" t="s">
        <v>23</v>
      </c>
      <c r="I1424">
        <v>1</v>
      </c>
      <c r="J1424">
        <v>68</v>
      </c>
      <c r="K1424" t="s">
        <v>48</v>
      </c>
      <c r="L1424" t="s">
        <v>52</v>
      </c>
      <c r="M1424" s="13">
        <v>115801988</v>
      </c>
      <c r="N1424" s="13">
        <v>3686064</v>
      </c>
      <c r="O1424">
        <v>34301</v>
      </c>
      <c r="P1424">
        <v>178</v>
      </c>
      <c r="Q1424">
        <v>34479</v>
      </c>
      <c r="R1424">
        <v>1.8214610040000001</v>
      </c>
      <c r="S1424">
        <v>2.8332538989999998</v>
      </c>
      <c r="T1424" s="11">
        <v>1892931</v>
      </c>
    </row>
    <row r="1425" spans="1:20" x14ac:dyDescent="0.3">
      <c r="A1425" t="str">
        <f>VLOOKUP(B1425,Table14[#All],2,FALSE)</f>
        <v>CENTRAL INDIA</v>
      </c>
      <c r="B1425" t="s">
        <v>35</v>
      </c>
      <c r="C1425" t="s">
        <v>1874</v>
      </c>
      <c r="D1425" t="s">
        <v>1875</v>
      </c>
      <c r="E1425">
        <v>1</v>
      </c>
      <c r="F1425" t="s">
        <v>1876</v>
      </c>
      <c r="G1425" t="s">
        <v>55</v>
      </c>
      <c r="H1425" t="s">
        <v>44</v>
      </c>
      <c r="I1425">
        <v>2</v>
      </c>
      <c r="J1425">
        <v>37</v>
      </c>
      <c r="K1425" t="s">
        <v>48</v>
      </c>
      <c r="L1425" t="s">
        <v>29</v>
      </c>
      <c r="M1425" s="13">
        <v>26900662</v>
      </c>
      <c r="N1425" s="13">
        <v>1805603</v>
      </c>
      <c r="O1425">
        <v>590867</v>
      </c>
      <c r="P1425">
        <v>697</v>
      </c>
      <c r="Q1425">
        <v>591564</v>
      </c>
      <c r="R1425">
        <v>32.060482890000003</v>
      </c>
      <c r="S1425">
        <v>53.339272299999998</v>
      </c>
      <c r="T1425" s="11">
        <v>1845150</v>
      </c>
    </row>
    <row r="1426" spans="1:20" x14ac:dyDescent="0.3">
      <c r="A1426" t="str">
        <f>VLOOKUP(B1426,Table14[#All],2,FALSE)</f>
        <v>CENTRAL INDIA</v>
      </c>
      <c r="B1426" t="s">
        <v>35</v>
      </c>
      <c r="C1426" t="s">
        <v>1874</v>
      </c>
      <c r="D1426" t="s">
        <v>1877</v>
      </c>
      <c r="E1426">
        <v>0</v>
      </c>
      <c r="F1426" t="s">
        <v>113</v>
      </c>
      <c r="G1426" t="s">
        <v>114</v>
      </c>
      <c r="H1426" t="s">
        <v>23</v>
      </c>
      <c r="I1426">
        <v>0</v>
      </c>
      <c r="J1426">
        <v>54</v>
      </c>
      <c r="K1426" t="s">
        <v>38</v>
      </c>
      <c r="L1426" t="s">
        <v>25</v>
      </c>
      <c r="M1426" s="13">
        <v>26572962</v>
      </c>
      <c r="N1426" s="13">
        <v>0</v>
      </c>
      <c r="O1426">
        <v>359208</v>
      </c>
      <c r="P1426">
        <v>348</v>
      </c>
      <c r="Q1426">
        <v>359556</v>
      </c>
      <c r="R1426">
        <v>19.486545809999999</v>
      </c>
      <c r="S1426">
        <v>32.41991634</v>
      </c>
      <c r="T1426" s="11">
        <v>1845150</v>
      </c>
    </row>
    <row r="1427" spans="1:20" x14ac:dyDescent="0.3">
      <c r="A1427" t="str">
        <f>VLOOKUP(B1427,Table14[#All],2,FALSE)</f>
        <v>CENTRAL INDIA</v>
      </c>
      <c r="B1427" t="s">
        <v>35</v>
      </c>
      <c r="C1427" t="s">
        <v>1874</v>
      </c>
      <c r="D1427" t="s">
        <v>1878</v>
      </c>
      <c r="E1427">
        <v>0</v>
      </c>
      <c r="F1427" t="s">
        <v>31</v>
      </c>
      <c r="G1427" t="s">
        <v>32</v>
      </c>
      <c r="H1427" t="s">
        <v>23</v>
      </c>
      <c r="I1427">
        <v>3</v>
      </c>
      <c r="J1427">
        <v>41</v>
      </c>
      <c r="K1427" t="s">
        <v>48</v>
      </c>
      <c r="L1427" t="s">
        <v>52</v>
      </c>
      <c r="M1427" s="13">
        <v>79195975</v>
      </c>
      <c r="N1427" s="13">
        <v>2723790</v>
      </c>
      <c r="O1427">
        <v>91392</v>
      </c>
      <c r="P1427">
        <v>109</v>
      </c>
      <c r="Q1427">
        <v>91501</v>
      </c>
      <c r="R1427">
        <v>4.9590006229999997</v>
      </c>
      <c r="S1427">
        <v>8.2503275299999999</v>
      </c>
      <c r="T1427" s="11">
        <v>1845150</v>
      </c>
    </row>
    <row r="1428" spans="1:20" x14ac:dyDescent="0.3">
      <c r="A1428" t="str">
        <f>VLOOKUP(B1428,Table14[#All],2,FALSE)</f>
        <v>CENTRAL INDIA</v>
      </c>
      <c r="B1428" t="s">
        <v>35</v>
      </c>
      <c r="C1428" t="s">
        <v>1874</v>
      </c>
      <c r="D1428" t="s">
        <v>33</v>
      </c>
      <c r="E1428">
        <v>0</v>
      </c>
      <c r="F1428" t="s">
        <v>33</v>
      </c>
      <c r="G1428" t="s">
        <v>2885</v>
      </c>
      <c r="H1428" t="s">
        <v>34</v>
      </c>
      <c r="K1428" t="s">
        <v>34</v>
      </c>
      <c r="L1428" t="s">
        <v>34</v>
      </c>
      <c r="M1428" s="13"/>
      <c r="N1428" s="13"/>
      <c r="O1428">
        <v>15333</v>
      </c>
      <c r="P1428">
        <v>20</v>
      </c>
      <c r="Q1428">
        <v>15353</v>
      </c>
      <c r="R1428">
        <v>0.832073273</v>
      </c>
      <c r="S1428">
        <v>1.3843267130000001</v>
      </c>
      <c r="T1428" s="11">
        <v>1845150</v>
      </c>
    </row>
    <row r="1429" spans="1:20" x14ac:dyDescent="0.3">
      <c r="A1429" t="str">
        <f>VLOOKUP(B1429,Table14[#All],2,FALSE)</f>
        <v>CENTRAL INDIA</v>
      </c>
      <c r="B1429" t="s">
        <v>35</v>
      </c>
      <c r="C1429" t="s">
        <v>1874</v>
      </c>
      <c r="D1429" t="s">
        <v>1879</v>
      </c>
      <c r="E1429">
        <v>0</v>
      </c>
      <c r="F1429" t="s">
        <v>1880</v>
      </c>
      <c r="G1429" t="s">
        <v>135</v>
      </c>
      <c r="H1429" t="s">
        <v>23</v>
      </c>
      <c r="I1429">
        <v>0</v>
      </c>
      <c r="J1429">
        <v>64</v>
      </c>
      <c r="K1429" t="s">
        <v>38</v>
      </c>
      <c r="L1429" t="s">
        <v>66</v>
      </c>
      <c r="M1429" s="13">
        <v>586200</v>
      </c>
      <c r="N1429" s="13">
        <v>0</v>
      </c>
      <c r="O1429">
        <v>14136</v>
      </c>
      <c r="P1429">
        <v>6</v>
      </c>
      <c r="Q1429">
        <v>14142</v>
      </c>
      <c r="R1429">
        <v>0.76644175299999995</v>
      </c>
      <c r="S1429">
        <v>1.275135047</v>
      </c>
      <c r="T1429" s="11">
        <v>1845150</v>
      </c>
    </row>
    <row r="1430" spans="1:20" x14ac:dyDescent="0.3">
      <c r="A1430" t="str">
        <f>VLOOKUP(B1430,Table14[#All],2,FALSE)</f>
        <v>CENTRAL INDIA</v>
      </c>
      <c r="B1430" t="s">
        <v>35</v>
      </c>
      <c r="C1430" t="s">
        <v>1881</v>
      </c>
      <c r="D1430" t="s">
        <v>1882</v>
      </c>
      <c r="E1430">
        <v>1</v>
      </c>
      <c r="F1430" t="s">
        <v>21</v>
      </c>
      <c r="G1430" t="s">
        <v>22</v>
      </c>
      <c r="H1430" t="s">
        <v>23</v>
      </c>
      <c r="I1430">
        <v>0</v>
      </c>
      <c r="J1430">
        <v>52</v>
      </c>
      <c r="K1430" t="s">
        <v>38</v>
      </c>
      <c r="L1430" t="s">
        <v>29</v>
      </c>
      <c r="M1430" s="13">
        <v>48771207</v>
      </c>
      <c r="N1430" s="13">
        <v>5735470</v>
      </c>
      <c r="O1430">
        <v>533562</v>
      </c>
      <c r="P1430">
        <v>867</v>
      </c>
      <c r="Q1430">
        <v>534429</v>
      </c>
      <c r="R1430">
        <v>29.741192210000001</v>
      </c>
      <c r="S1430">
        <v>52.01852865</v>
      </c>
      <c r="T1430" s="11">
        <v>1796932</v>
      </c>
    </row>
    <row r="1431" spans="1:20" x14ac:dyDescent="0.3">
      <c r="A1431" t="str">
        <f>VLOOKUP(B1431,Table14[#All],2,FALSE)</f>
        <v>CENTRAL INDIA</v>
      </c>
      <c r="B1431" t="s">
        <v>35</v>
      </c>
      <c r="C1431" t="s">
        <v>1881</v>
      </c>
      <c r="D1431" t="s">
        <v>1883</v>
      </c>
      <c r="E1431">
        <v>0</v>
      </c>
      <c r="F1431" t="s">
        <v>41</v>
      </c>
      <c r="G1431" t="s">
        <v>42</v>
      </c>
      <c r="H1431" t="s">
        <v>44</v>
      </c>
      <c r="I1431">
        <v>0</v>
      </c>
      <c r="J1431">
        <v>44</v>
      </c>
      <c r="K1431" t="s">
        <v>38</v>
      </c>
      <c r="L1431" t="s">
        <v>39</v>
      </c>
      <c r="M1431" s="13">
        <v>39928000</v>
      </c>
      <c r="N1431" s="13">
        <v>300000</v>
      </c>
      <c r="O1431">
        <v>433110</v>
      </c>
      <c r="P1431">
        <v>647</v>
      </c>
      <c r="Q1431">
        <v>433757</v>
      </c>
      <c r="R1431">
        <v>24.138754280000001</v>
      </c>
      <c r="S1431">
        <v>42.219641770000003</v>
      </c>
      <c r="T1431" s="11">
        <v>1796932</v>
      </c>
    </row>
    <row r="1432" spans="1:20" x14ac:dyDescent="0.3">
      <c r="A1432" t="str">
        <f>VLOOKUP(B1432,Table14[#All],2,FALSE)</f>
        <v>CENTRAL INDIA</v>
      </c>
      <c r="B1432" t="s">
        <v>35</v>
      </c>
      <c r="C1432" t="s">
        <v>1881</v>
      </c>
      <c r="D1432" t="s">
        <v>1884</v>
      </c>
      <c r="E1432">
        <v>0</v>
      </c>
      <c r="F1432" t="s">
        <v>31</v>
      </c>
      <c r="G1432" t="s">
        <v>32</v>
      </c>
      <c r="H1432" t="s">
        <v>44</v>
      </c>
      <c r="I1432">
        <v>1</v>
      </c>
      <c r="J1432">
        <v>53</v>
      </c>
      <c r="K1432" t="s">
        <v>38</v>
      </c>
      <c r="L1432" t="s">
        <v>29</v>
      </c>
      <c r="M1432" s="13">
        <v>54872128</v>
      </c>
      <c r="N1432" s="13">
        <v>1350000</v>
      </c>
      <c r="O1432">
        <v>26446</v>
      </c>
      <c r="P1432">
        <v>59</v>
      </c>
      <c r="Q1432">
        <v>26505</v>
      </c>
      <c r="R1432">
        <v>1.47501408</v>
      </c>
      <c r="S1432">
        <v>2.579858319</v>
      </c>
      <c r="T1432" s="11">
        <v>1796932</v>
      </c>
    </row>
    <row r="1433" spans="1:20" x14ac:dyDescent="0.3">
      <c r="A1433" t="str">
        <f>VLOOKUP(B1433,Table14[#All],2,FALSE)</f>
        <v>NORTH EAST INDIA</v>
      </c>
      <c r="B1433" t="s">
        <v>1885</v>
      </c>
      <c r="C1433" t="s">
        <v>1886</v>
      </c>
      <c r="D1433" t="s">
        <v>1887</v>
      </c>
      <c r="E1433">
        <v>1</v>
      </c>
      <c r="F1433" t="s">
        <v>1888</v>
      </c>
      <c r="G1433" t="s">
        <v>1889</v>
      </c>
      <c r="H1433" t="s">
        <v>23</v>
      </c>
      <c r="I1433">
        <v>0</v>
      </c>
      <c r="J1433">
        <v>62</v>
      </c>
      <c r="K1433" t="s">
        <v>24</v>
      </c>
      <c r="L1433" t="s">
        <v>52</v>
      </c>
      <c r="M1433" s="13">
        <v>131201374</v>
      </c>
      <c r="N1433" s="13">
        <v>0</v>
      </c>
      <c r="O1433">
        <v>223509</v>
      </c>
      <c r="P1433">
        <v>777</v>
      </c>
      <c r="Q1433">
        <v>224286</v>
      </c>
      <c r="R1433">
        <v>28.302358210000001</v>
      </c>
      <c r="S1433">
        <v>44.826090690000001</v>
      </c>
      <c r="T1433" s="11">
        <v>792464</v>
      </c>
    </row>
    <row r="1434" spans="1:20" x14ac:dyDescent="0.3">
      <c r="A1434" t="str">
        <f>VLOOKUP(B1434,Table14[#All],2,FALSE)</f>
        <v>NORTH EAST INDIA</v>
      </c>
      <c r="B1434" t="s">
        <v>1885</v>
      </c>
      <c r="C1434" t="s">
        <v>1886</v>
      </c>
      <c r="D1434" t="s">
        <v>1890</v>
      </c>
      <c r="E1434">
        <v>0</v>
      </c>
      <c r="F1434" t="s">
        <v>155</v>
      </c>
      <c r="G1434" t="s">
        <v>1891</v>
      </c>
      <c r="H1434" t="s">
        <v>23</v>
      </c>
      <c r="I1434">
        <v>0</v>
      </c>
      <c r="J1434">
        <v>41</v>
      </c>
      <c r="K1434" t="s">
        <v>24</v>
      </c>
      <c r="L1434" t="s">
        <v>29</v>
      </c>
      <c r="M1434" s="13">
        <v>13891235</v>
      </c>
      <c r="N1434" s="13">
        <v>6000000</v>
      </c>
      <c r="O1434">
        <v>215202</v>
      </c>
      <c r="P1434">
        <v>944</v>
      </c>
      <c r="Q1434">
        <v>216146</v>
      </c>
      <c r="R1434">
        <v>27.275182220000001</v>
      </c>
      <c r="S1434">
        <v>43.199219739999997</v>
      </c>
      <c r="T1434" s="11">
        <v>792464</v>
      </c>
    </row>
    <row r="1435" spans="1:20" x14ac:dyDescent="0.3">
      <c r="A1435" t="str">
        <f>VLOOKUP(B1435,Table14[#All],2,FALSE)</f>
        <v>NORTH EAST INDIA</v>
      </c>
      <c r="B1435" t="s">
        <v>1885</v>
      </c>
      <c r="C1435" t="s">
        <v>1886</v>
      </c>
      <c r="D1435" t="s">
        <v>1892</v>
      </c>
      <c r="E1435">
        <v>0</v>
      </c>
      <c r="F1435" t="s">
        <v>21</v>
      </c>
      <c r="G1435" t="s">
        <v>22</v>
      </c>
      <c r="H1435" t="s">
        <v>23</v>
      </c>
      <c r="I1435">
        <v>0</v>
      </c>
      <c r="J1435">
        <v>59</v>
      </c>
      <c r="K1435" t="s">
        <v>24</v>
      </c>
      <c r="L1435" t="s">
        <v>79</v>
      </c>
      <c r="M1435" s="13">
        <v>15655480</v>
      </c>
      <c r="N1435" s="13">
        <v>1016188</v>
      </c>
      <c r="O1435">
        <v>27989</v>
      </c>
      <c r="P1435">
        <v>718</v>
      </c>
      <c r="Q1435">
        <v>28707</v>
      </c>
      <c r="R1435">
        <v>3.6224989399999998</v>
      </c>
      <c r="S1435">
        <v>5.7374182319999996</v>
      </c>
      <c r="T1435" s="11">
        <v>792464</v>
      </c>
    </row>
    <row r="1436" spans="1:20" x14ac:dyDescent="0.3">
      <c r="A1436" t="str">
        <f>VLOOKUP(B1436,Table14[#All],2,FALSE)</f>
        <v>NORTH EAST INDIA</v>
      </c>
      <c r="B1436" t="s">
        <v>1885</v>
      </c>
      <c r="C1436" t="s">
        <v>1886</v>
      </c>
      <c r="D1436" t="s">
        <v>1893</v>
      </c>
      <c r="E1436">
        <v>0</v>
      </c>
      <c r="F1436" t="s">
        <v>1894</v>
      </c>
      <c r="G1436" t="s">
        <v>410</v>
      </c>
      <c r="H1436" t="s">
        <v>23</v>
      </c>
      <c r="I1436">
        <v>0</v>
      </c>
      <c r="J1436">
        <v>36</v>
      </c>
      <c r="K1436" t="s">
        <v>24</v>
      </c>
      <c r="L1436" t="s">
        <v>61</v>
      </c>
      <c r="M1436" s="13">
        <v>7724713</v>
      </c>
      <c r="N1436" s="13">
        <v>2145065</v>
      </c>
      <c r="O1436">
        <v>13211</v>
      </c>
      <c r="P1436">
        <v>112</v>
      </c>
      <c r="Q1436">
        <v>13323</v>
      </c>
      <c r="R1436">
        <v>1.681212017</v>
      </c>
      <c r="S1436">
        <v>2.6627520499999999</v>
      </c>
      <c r="T1436" s="11">
        <v>792464</v>
      </c>
    </row>
    <row r="1437" spans="1:20" x14ac:dyDescent="0.3">
      <c r="A1437" t="str">
        <f>VLOOKUP(B1437,Table14[#All],2,FALSE)</f>
        <v>NORTH EAST INDIA</v>
      </c>
      <c r="B1437" t="s">
        <v>1885</v>
      </c>
      <c r="C1437" t="s">
        <v>1886</v>
      </c>
      <c r="D1437" t="s">
        <v>1895</v>
      </c>
      <c r="E1437">
        <v>0</v>
      </c>
      <c r="F1437" t="s">
        <v>155</v>
      </c>
      <c r="G1437" t="s">
        <v>1896</v>
      </c>
      <c r="H1437" t="s">
        <v>23</v>
      </c>
      <c r="I1437">
        <v>0</v>
      </c>
      <c r="J1437">
        <v>54</v>
      </c>
      <c r="K1437" t="s">
        <v>24</v>
      </c>
      <c r="L1437" t="s">
        <v>79</v>
      </c>
      <c r="M1437" s="13">
        <v>13499370</v>
      </c>
      <c r="N1437" s="13">
        <v>2500000</v>
      </c>
      <c r="O1437">
        <v>12467</v>
      </c>
      <c r="P1437">
        <v>208</v>
      </c>
      <c r="Q1437">
        <v>12675</v>
      </c>
      <c r="R1437">
        <v>1.5994417409999999</v>
      </c>
      <c r="S1437">
        <v>2.53324193</v>
      </c>
      <c r="T1437" s="11">
        <v>792464</v>
      </c>
    </row>
    <row r="1438" spans="1:20" x14ac:dyDescent="0.3">
      <c r="A1438" t="str">
        <f>VLOOKUP(B1438,Table14[#All],2,FALSE)</f>
        <v>CENTRAL INDIA</v>
      </c>
      <c r="B1438" t="s">
        <v>35</v>
      </c>
      <c r="C1438" t="s">
        <v>1897</v>
      </c>
      <c r="D1438" t="s">
        <v>1898</v>
      </c>
      <c r="E1438">
        <v>1</v>
      </c>
      <c r="F1438" t="s">
        <v>21</v>
      </c>
      <c r="G1438" t="s">
        <v>22</v>
      </c>
      <c r="H1438" t="s">
        <v>23</v>
      </c>
      <c r="I1438">
        <v>1</v>
      </c>
      <c r="J1438">
        <v>59</v>
      </c>
      <c r="K1438" t="s">
        <v>38</v>
      </c>
      <c r="L1438" t="s">
        <v>52</v>
      </c>
      <c r="M1438" s="13">
        <v>55530561</v>
      </c>
      <c r="N1438" s="13">
        <v>0</v>
      </c>
      <c r="O1438">
        <v>627223</v>
      </c>
      <c r="P1438">
        <v>2776</v>
      </c>
      <c r="Q1438">
        <v>629999</v>
      </c>
      <c r="R1438">
        <v>31.13518573</v>
      </c>
      <c r="S1438">
        <v>49.583576000000001</v>
      </c>
      <c r="T1438" s="11">
        <v>2023431</v>
      </c>
    </row>
    <row r="1439" spans="1:20" x14ac:dyDescent="0.3">
      <c r="A1439" t="str">
        <f>VLOOKUP(B1439,Table14[#All],2,FALSE)</f>
        <v>CENTRAL INDIA</v>
      </c>
      <c r="B1439" t="s">
        <v>35</v>
      </c>
      <c r="C1439" t="s">
        <v>1897</v>
      </c>
      <c r="D1439" t="s">
        <v>1899</v>
      </c>
      <c r="E1439">
        <v>0</v>
      </c>
      <c r="F1439" t="s">
        <v>41</v>
      </c>
      <c r="G1439" t="s">
        <v>42</v>
      </c>
      <c r="H1439" t="s">
        <v>23</v>
      </c>
      <c r="I1439">
        <v>1</v>
      </c>
      <c r="J1439">
        <v>49</v>
      </c>
      <c r="K1439" t="s">
        <v>38</v>
      </c>
      <c r="L1439" t="s">
        <v>29</v>
      </c>
      <c r="M1439" s="13">
        <v>83407710</v>
      </c>
      <c r="N1439" s="13">
        <v>6808934</v>
      </c>
      <c r="O1439">
        <v>537448</v>
      </c>
      <c r="P1439">
        <v>2347</v>
      </c>
      <c r="Q1439">
        <v>539795</v>
      </c>
      <c r="R1439">
        <v>26.67721311</v>
      </c>
      <c r="S1439">
        <v>42.484141100000002</v>
      </c>
      <c r="T1439" s="11">
        <v>2023431</v>
      </c>
    </row>
    <row r="1440" spans="1:20" x14ac:dyDescent="0.3">
      <c r="A1440" t="str">
        <f>VLOOKUP(B1440,Table14[#All],2,FALSE)</f>
        <v>CENTRAL INDIA</v>
      </c>
      <c r="B1440" t="s">
        <v>35</v>
      </c>
      <c r="C1440" t="s">
        <v>1897</v>
      </c>
      <c r="D1440" t="s">
        <v>1900</v>
      </c>
      <c r="E1440">
        <v>0</v>
      </c>
      <c r="F1440" t="s">
        <v>31</v>
      </c>
      <c r="G1440" t="s">
        <v>32</v>
      </c>
      <c r="H1440" t="s">
        <v>23</v>
      </c>
      <c r="I1440">
        <v>0</v>
      </c>
      <c r="J1440">
        <v>60</v>
      </c>
      <c r="K1440" t="s">
        <v>38</v>
      </c>
      <c r="L1440" t="s">
        <v>79</v>
      </c>
      <c r="M1440" s="13">
        <v>9185305</v>
      </c>
      <c r="N1440" s="13">
        <v>0</v>
      </c>
      <c r="O1440">
        <v>59640</v>
      </c>
      <c r="P1440">
        <v>429</v>
      </c>
      <c r="Q1440">
        <v>60069</v>
      </c>
      <c r="R1440">
        <v>2.9686705400000002</v>
      </c>
      <c r="S1440">
        <v>4.72768342</v>
      </c>
      <c r="T1440" s="11">
        <v>2023431</v>
      </c>
    </row>
    <row r="1441" spans="1:20" x14ac:dyDescent="0.3">
      <c r="A1441" t="str">
        <f>VLOOKUP(B1441,Table14[#All],2,FALSE)</f>
        <v>CENTRAL INDIA</v>
      </c>
      <c r="B1441" t="s">
        <v>35</v>
      </c>
      <c r="C1441" t="s">
        <v>1901</v>
      </c>
      <c r="D1441" t="s">
        <v>1902</v>
      </c>
      <c r="E1441">
        <v>1</v>
      </c>
      <c r="F1441" t="s">
        <v>113</v>
      </c>
      <c r="G1441" t="s">
        <v>114</v>
      </c>
      <c r="H1441" t="s">
        <v>23</v>
      </c>
      <c r="I1441">
        <v>0</v>
      </c>
      <c r="J1441">
        <v>60</v>
      </c>
      <c r="K1441" t="s">
        <v>48</v>
      </c>
      <c r="L1441" t="s">
        <v>29</v>
      </c>
      <c r="M1441" s="13">
        <v>55795546</v>
      </c>
      <c r="N1441" s="13">
        <v>500000</v>
      </c>
      <c r="O1441">
        <v>648817</v>
      </c>
      <c r="P1441">
        <v>599</v>
      </c>
      <c r="Q1441">
        <v>649416</v>
      </c>
      <c r="R1441">
        <v>33.151415129999997</v>
      </c>
      <c r="S1441">
        <v>50.64600531</v>
      </c>
      <c r="T1441" s="11">
        <v>1958939</v>
      </c>
    </row>
    <row r="1442" spans="1:20" x14ac:dyDescent="0.3">
      <c r="A1442" t="str">
        <f>VLOOKUP(B1442,Table14[#All],2,FALSE)</f>
        <v>CENTRAL INDIA</v>
      </c>
      <c r="B1442" t="s">
        <v>35</v>
      </c>
      <c r="C1442" t="s">
        <v>1901</v>
      </c>
      <c r="D1442" t="s">
        <v>1903</v>
      </c>
      <c r="E1442">
        <v>0</v>
      </c>
      <c r="F1442" t="s">
        <v>21</v>
      </c>
      <c r="G1442" t="s">
        <v>22</v>
      </c>
      <c r="H1442" t="s">
        <v>23</v>
      </c>
      <c r="I1442">
        <v>3</v>
      </c>
      <c r="J1442">
        <v>67</v>
      </c>
      <c r="K1442" t="s">
        <v>48</v>
      </c>
      <c r="L1442" t="s">
        <v>61</v>
      </c>
      <c r="M1442" s="13">
        <v>102903614</v>
      </c>
      <c r="N1442" s="13">
        <v>600000</v>
      </c>
      <c r="O1442">
        <v>549729</v>
      </c>
      <c r="P1442">
        <v>1809</v>
      </c>
      <c r="Q1442">
        <v>551538</v>
      </c>
      <c r="R1442">
        <v>28.15493489</v>
      </c>
      <c r="S1442">
        <v>43.012793770000002</v>
      </c>
      <c r="T1442" s="11">
        <v>1958939</v>
      </c>
    </row>
    <row r="1443" spans="1:20" x14ac:dyDescent="0.3">
      <c r="A1443" t="str">
        <f>VLOOKUP(B1443,Table14[#All],2,FALSE)</f>
        <v>CENTRAL INDIA</v>
      </c>
      <c r="B1443" t="s">
        <v>35</v>
      </c>
      <c r="C1443" t="s">
        <v>1901</v>
      </c>
      <c r="D1443" t="s">
        <v>1904</v>
      </c>
      <c r="E1443">
        <v>0</v>
      </c>
      <c r="F1443" t="s">
        <v>31</v>
      </c>
      <c r="G1443" t="s">
        <v>32</v>
      </c>
      <c r="H1443" t="s">
        <v>23</v>
      </c>
      <c r="I1443">
        <v>0</v>
      </c>
      <c r="J1443">
        <v>32</v>
      </c>
      <c r="K1443" t="s">
        <v>48</v>
      </c>
      <c r="L1443" t="s">
        <v>29</v>
      </c>
      <c r="M1443" s="13">
        <v>31547689</v>
      </c>
      <c r="N1443" s="13">
        <v>10034039</v>
      </c>
      <c r="O1443">
        <v>59117</v>
      </c>
      <c r="P1443">
        <v>81</v>
      </c>
      <c r="Q1443">
        <v>59198</v>
      </c>
      <c r="R1443">
        <v>3.0219419799999998</v>
      </c>
      <c r="S1443">
        <v>4.6166744</v>
      </c>
      <c r="T1443" s="11">
        <v>1958939</v>
      </c>
    </row>
    <row r="1444" spans="1:20" x14ac:dyDescent="0.3">
      <c r="A1444" t="str">
        <f>VLOOKUP(B1444,Table14[#All],2,FALSE)</f>
        <v>CENTRAL INDIA</v>
      </c>
      <c r="B1444" t="s">
        <v>383</v>
      </c>
      <c r="C1444" t="s">
        <v>1905</v>
      </c>
      <c r="D1444" t="s">
        <v>1906</v>
      </c>
      <c r="E1444">
        <v>1</v>
      </c>
      <c r="F1444" t="s">
        <v>21</v>
      </c>
      <c r="G1444" t="s">
        <v>22</v>
      </c>
      <c r="H1444" t="s">
        <v>23</v>
      </c>
      <c r="I1444">
        <v>1</v>
      </c>
      <c r="J1444">
        <v>61</v>
      </c>
      <c r="K1444" t="s">
        <v>48</v>
      </c>
      <c r="L1444" t="s">
        <v>52</v>
      </c>
      <c r="M1444" s="13">
        <v>23062224</v>
      </c>
      <c r="N1444" s="13">
        <v>6689767</v>
      </c>
      <c r="O1444">
        <v>537856</v>
      </c>
      <c r="P1444">
        <v>3833</v>
      </c>
      <c r="Q1444">
        <v>541689</v>
      </c>
      <c r="R1444">
        <v>29.47609623</v>
      </c>
      <c r="S1444">
        <v>47.569406020000002</v>
      </c>
      <c r="T1444" s="11">
        <v>1837723</v>
      </c>
    </row>
    <row r="1445" spans="1:20" x14ac:dyDescent="0.3">
      <c r="A1445" t="str">
        <f>VLOOKUP(B1445,Table14[#All],2,FALSE)</f>
        <v>CENTRAL INDIA</v>
      </c>
      <c r="B1445" t="s">
        <v>383</v>
      </c>
      <c r="C1445" t="s">
        <v>1905</v>
      </c>
      <c r="D1445" t="s">
        <v>1907</v>
      </c>
      <c r="E1445">
        <v>0</v>
      </c>
      <c r="F1445" t="s">
        <v>31</v>
      </c>
      <c r="G1445" t="s">
        <v>32</v>
      </c>
      <c r="H1445" t="s">
        <v>23</v>
      </c>
      <c r="I1445">
        <v>1</v>
      </c>
      <c r="J1445">
        <v>59</v>
      </c>
      <c r="K1445" t="s">
        <v>48</v>
      </c>
      <c r="L1445" t="s">
        <v>29</v>
      </c>
      <c r="M1445" s="13">
        <v>44669161</v>
      </c>
      <c r="N1445" s="13">
        <v>1052042</v>
      </c>
      <c r="O1445">
        <v>427890</v>
      </c>
      <c r="P1445">
        <v>458</v>
      </c>
      <c r="Q1445">
        <v>428348</v>
      </c>
      <c r="R1445">
        <v>23.30862703</v>
      </c>
      <c r="S1445">
        <v>37.616159699999997</v>
      </c>
      <c r="T1445" s="11">
        <v>1837723</v>
      </c>
    </row>
    <row r="1446" spans="1:20" x14ac:dyDescent="0.3">
      <c r="A1446" t="str">
        <f>VLOOKUP(B1446,Table14[#All],2,FALSE)</f>
        <v>CENTRAL INDIA</v>
      </c>
      <c r="B1446" t="s">
        <v>383</v>
      </c>
      <c r="C1446" t="s">
        <v>1905</v>
      </c>
      <c r="D1446" t="s">
        <v>1908</v>
      </c>
      <c r="E1446">
        <v>0</v>
      </c>
      <c r="F1446" t="s">
        <v>41</v>
      </c>
      <c r="G1446" t="s">
        <v>42</v>
      </c>
      <c r="H1446" t="s">
        <v>23</v>
      </c>
      <c r="I1446">
        <v>5</v>
      </c>
      <c r="J1446">
        <v>61</v>
      </c>
      <c r="K1446" t="s">
        <v>48</v>
      </c>
      <c r="L1446" t="s">
        <v>66</v>
      </c>
      <c r="M1446" s="13">
        <v>441032899</v>
      </c>
      <c r="N1446" s="13">
        <v>11599732</v>
      </c>
      <c r="O1446">
        <v>129228</v>
      </c>
      <c r="P1446">
        <v>152</v>
      </c>
      <c r="Q1446">
        <v>129380</v>
      </c>
      <c r="R1446">
        <v>7.0402340289999996</v>
      </c>
      <c r="S1446">
        <v>11.361740319999999</v>
      </c>
      <c r="T1446" s="11">
        <v>1837723</v>
      </c>
    </row>
    <row r="1447" spans="1:20" x14ac:dyDescent="0.3">
      <c r="A1447" t="str">
        <f>VLOOKUP(B1447,Table14[#All],2,FALSE)</f>
        <v>WEST INDIA</v>
      </c>
      <c r="B1447" t="s">
        <v>45</v>
      </c>
      <c r="C1447" t="s">
        <v>1909</v>
      </c>
      <c r="D1447" t="s">
        <v>1910</v>
      </c>
      <c r="E1447">
        <v>1</v>
      </c>
      <c r="F1447" t="s">
        <v>21</v>
      </c>
      <c r="G1447" t="s">
        <v>22</v>
      </c>
      <c r="H1447" t="s">
        <v>23</v>
      </c>
      <c r="I1447">
        <v>9</v>
      </c>
      <c r="J1447">
        <v>65</v>
      </c>
      <c r="K1447" t="s">
        <v>48</v>
      </c>
      <c r="L1447" t="s">
        <v>314</v>
      </c>
      <c r="M1447" s="13">
        <v>157535232</v>
      </c>
      <c r="N1447" s="13">
        <v>21136135</v>
      </c>
      <c r="O1447">
        <v>705555</v>
      </c>
      <c r="P1447">
        <v>1123</v>
      </c>
      <c r="Q1447">
        <v>706678</v>
      </c>
      <c r="R1447">
        <v>42.897866270000002</v>
      </c>
      <c r="S1447">
        <v>71.384356170000004</v>
      </c>
      <c r="T1447" s="11">
        <v>1647350</v>
      </c>
    </row>
    <row r="1448" spans="1:20" x14ac:dyDescent="0.3">
      <c r="A1448" t="str">
        <f>VLOOKUP(B1448,Table14[#All],2,FALSE)</f>
        <v>WEST INDIA</v>
      </c>
      <c r="B1448" t="s">
        <v>45</v>
      </c>
      <c r="C1448" t="s">
        <v>1909</v>
      </c>
      <c r="D1448" t="s">
        <v>1911</v>
      </c>
      <c r="E1448">
        <v>0</v>
      </c>
      <c r="F1448" t="s">
        <v>31</v>
      </c>
      <c r="G1448" t="s">
        <v>32</v>
      </c>
      <c r="H1448" t="s">
        <v>44</v>
      </c>
      <c r="I1448">
        <v>0</v>
      </c>
      <c r="J1448">
        <v>48</v>
      </c>
      <c r="K1448" t="s">
        <v>48</v>
      </c>
      <c r="L1448" t="s">
        <v>25</v>
      </c>
      <c r="M1448" s="13">
        <v>689063226</v>
      </c>
      <c r="N1448" s="13">
        <v>1894201</v>
      </c>
      <c r="O1448">
        <v>240956</v>
      </c>
      <c r="P1448">
        <v>475</v>
      </c>
      <c r="Q1448">
        <v>241431</v>
      </c>
      <c r="R1448">
        <v>14.655719789999999</v>
      </c>
      <c r="S1448">
        <v>24.387905799999999</v>
      </c>
      <c r="T1448" s="11">
        <v>1647350</v>
      </c>
    </row>
    <row r="1449" spans="1:20" x14ac:dyDescent="0.3">
      <c r="A1449" t="str">
        <f>VLOOKUP(B1449,Table14[#All],2,FALSE)</f>
        <v>WEST INDIA</v>
      </c>
      <c r="B1449" t="s">
        <v>45</v>
      </c>
      <c r="C1449" t="s">
        <v>1909</v>
      </c>
      <c r="D1449" t="s">
        <v>1912</v>
      </c>
      <c r="E1449">
        <v>0</v>
      </c>
      <c r="F1449" t="s">
        <v>54</v>
      </c>
      <c r="G1449" t="s">
        <v>55</v>
      </c>
      <c r="H1449" t="s">
        <v>23</v>
      </c>
      <c r="I1449">
        <v>0</v>
      </c>
      <c r="J1449">
        <v>48</v>
      </c>
      <c r="K1449" t="s">
        <v>38</v>
      </c>
      <c r="L1449" t="s">
        <v>52</v>
      </c>
      <c r="M1449" s="13">
        <v>890000</v>
      </c>
      <c r="N1449" s="13">
        <v>60000</v>
      </c>
      <c r="O1449">
        <v>15629</v>
      </c>
      <c r="P1449">
        <v>62</v>
      </c>
      <c r="Q1449">
        <v>15691</v>
      </c>
      <c r="R1449">
        <v>0.95249946900000004</v>
      </c>
      <c r="S1449">
        <v>1.5850103339999999</v>
      </c>
      <c r="T1449" s="11">
        <v>1647350</v>
      </c>
    </row>
    <row r="1450" spans="1:20" x14ac:dyDescent="0.3">
      <c r="A1450" t="str">
        <f>VLOOKUP(B1450,Table14[#All],2,FALSE)</f>
        <v>WEST INDIA</v>
      </c>
      <c r="B1450" t="s">
        <v>45</v>
      </c>
      <c r="C1450" t="s">
        <v>1909</v>
      </c>
      <c r="D1450" t="s">
        <v>33</v>
      </c>
      <c r="E1450">
        <v>0</v>
      </c>
      <c r="F1450" t="s">
        <v>33</v>
      </c>
      <c r="G1450" t="s">
        <v>2885</v>
      </c>
      <c r="H1450" t="s">
        <v>34</v>
      </c>
      <c r="K1450" t="s">
        <v>34</v>
      </c>
      <c r="L1450" t="s">
        <v>34</v>
      </c>
      <c r="M1450" s="13"/>
      <c r="N1450" s="13"/>
      <c r="O1450">
        <v>11941</v>
      </c>
      <c r="P1450">
        <v>25</v>
      </c>
      <c r="Q1450">
        <v>11966</v>
      </c>
      <c r="R1450">
        <v>0.726378729</v>
      </c>
      <c r="S1450">
        <v>1.208733265</v>
      </c>
      <c r="T1450" s="11">
        <v>1647350</v>
      </c>
    </row>
    <row r="1451" spans="1:20" x14ac:dyDescent="0.3">
      <c r="A1451" t="str">
        <f>VLOOKUP(B1451,Table14[#All],2,FALSE)</f>
        <v>WEST INDIA</v>
      </c>
      <c r="B1451" t="s">
        <v>45</v>
      </c>
      <c r="C1451" t="s">
        <v>1913</v>
      </c>
      <c r="D1451" t="s">
        <v>1914</v>
      </c>
      <c r="E1451">
        <v>1</v>
      </c>
      <c r="F1451" t="s">
        <v>21</v>
      </c>
      <c r="G1451" t="s">
        <v>22</v>
      </c>
      <c r="H1451" t="s">
        <v>44</v>
      </c>
      <c r="I1451">
        <v>2</v>
      </c>
      <c r="J1451">
        <v>38</v>
      </c>
      <c r="K1451" t="s">
        <v>48</v>
      </c>
      <c r="L1451" t="s">
        <v>59</v>
      </c>
      <c r="M1451" s="13">
        <v>22242513</v>
      </c>
      <c r="N1451" s="13">
        <v>0</v>
      </c>
      <c r="O1451">
        <v>485815</v>
      </c>
      <c r="P1451">
        <v>857</v>
      </c>
      <c r="Q1451">
        <v>486672</v>
      </c>
      <c r="R1451">
        <v>28.970451059999998</v>
      </c>
      <c r="S1451">
        <v>53.966912729999997</v>
      </c>
      <c r="T1451" s="11">
        <v>1679891</v>
      </c>
    </row>
    <row r="1452" spans="1:20" x14ac:dyDescent="0.3">
      <c r="A1452" t="str">
        <f>VLOOKUP(B1452,Table14[#All],2,FALSE)</f>
        <v>WEST INDIA</v>
      </c>
      <c r="B1452" t="s">
        <v>45</v>
      </c>
      <c r="C1452" t="s">
        <v>1913</v>
      </c>
      <c r="D1452" t="s">
        <v>1915</v>
      </c>
      <c r="E1452">
        <v>0</v>
      </c>
      <c r="F1452" t="s">
        <v>31</v>
      </c>
      <c r="G1452" t="s">
        <v>32</v>
      </c>
      <c r="H1452" t="s">
        <v>44</v>
      </c>
      <c r="I1452">
        <v>0</v>
      </c>
      <c r="J1452">
        <v>52</v>
      </c>
      <c r="K1452" t="s">
        <v>48</v>
      </c>
      <c r="L1452" t="s">
        <v>52</v>
      </c>
      <c r="M1452" s="13">
        <v>962096603</v>
      </c>
      <c r="N1452" s="13">
        <v>36057947</v>
      </c>
      <c r="O1452">
        <v>356298</v>
      </c>
      <c r="P1452">
        <v>369</v>
      </c>
      <c r="Q1452">
        <v>356667</v>
      </c>
      <c r="R1452">
        <v>21.231556099999999</v>
      </c>
      <c r="S1452">
        <v>39.550697110000002</v>
      </c>
      <c r="T1452" s="11">
        <v>1679891</v>
      </c>
    </row>
    <row r="1453" spans="1:20" x14ac:dyDescent="0.3">
      <c r="A1453" t="str">
        <f>VLOOKUP(B1453,Table14[#All],2,FALSE)</f>
        <v>WEST INDIA</v>
      </c>
      <c r="B1453" t="s">
        <v>45</v>
      </c>
      <c r="C1453" t="s">
        <v>1913</v>
      </c>
      <c r="D1453" t="s">
        <v>1916</v>
      </c>
      <c r="E1453">
        <v>0</v>
      </c>
      <c r="F1453" t="s">
        <v>54</v>
      </c>
      <c r="G1453" t="s">
        <v>55</v>
      </c>
      <c r="H1453" t="s">
        <v>23</v>
      </c>
      <c r="I1453">
        <v>0</v>
      </c>
      <c r="J1453">
        <v>46</v>
      </c>
      <c r="K1453" t="s">
        <v>48</v>
      </c>
      <c r="L1453" t="s">
        <v>39</v>
      </c>
      <c r="M1453" s="13">
        <v>1000402</v>
      </c>
      <c r="N1453" s="13">
        <v>1709730</v>
      </c>
      <c r="O1453">
        <v>33626</v>
      </c>
      <c r="P1453">
        <v>77</v>
      </c>
      <c r="Q1453">
        <v>33703</v>
      </c>
      <c r="R1453">
        <v>2.0062611210000001</v>
      </c>
      <c r="S1453">
        <v>3.737315604</v>
      </c>
      <c r="T1453" s="11">
        <v>1679891</v>
      </c>
    </row>
    <row r="1454" spans="1:20" x14ac:dyDescent="0.3">
      <c r="A1454" t="str">
        <f>VLOOKUP(B1454,Table14[#All],2,FALSE)</f>
        <v>WEST INDIA</v>
      </c>
      <c r="B1454" t="s">
        <v>45</v>
      </c>
      <c r="C1454" t="s">
        <v>1913</v>
      </c>
      <c r="D1454" t="s">
        <v>33</v>
      </c>
      <c r="E1454">
        <v>0</v>
      </c>
      <c r="F1454" t="s">
        <v>33</v>
      </c>
      <c r="G1454" t="s">
        <v>2885</v>
      </c>
      <c r="H1454" t="s">
        <v>34</v>
      </c>
      <c r="K1454" t="s">
        <v>34</v>
      </c>
      <c r="L1454" t="s">
        <v>34</v>
      </c>
      <c r="M1454" s="13"/>
      <c r="N1454" s="13"/>
      <c r="O1454">
        <v>10647</v>
      </c>
      <c r="P1454">
        <v>22</v>
      </c>
      <c r="Q1454">
        <v>10669</v>
      </c>
      <c r="R1454">
        <v>0.63510073</v>
      </c>
      <c r="S1454">
        <v>1.1830822240000001</v>
      </c>
      <c r="T1454" s="11">
        <v>1679891</v>
      </c>
    </row>
    <row r="1455" spans="1:20" x14ac:dyDescent="0.3">
      <c r="A1455" t="str">
        <f>VLOOKUP(B1455,Table14[#All],2,FALSE)</f>
        <v>WEST INDIA</v>
      </c>
      <c r="B1455" t="s">
        <v>45</v>
      </c>
      <c r="C1455" t="s">
        <v>1917</v>
      </c>
      <c r="D1455" t="s">
        <v>1918</v>
      </c>
      <c r="E1455">
        <v>1</v>
      </c>
      <c r="F1455" t="s">
        <v>21</v>
      </c>
      <c r="G1455" t="s">
        <v>22</v>
      </c>
      <c r="H1455" t="s">
        <v>23</v>
      </c>
      <c r="I1455">
        <v>2</v>
      </c>
      <c r="J1455">
        <v>46</v>
      </c>
      <c r="K1455" t="s">
        <v>48</v>
      </c>
      <c r="L1455" t="s">
        <v>61</v>
      </c>
      <c r="M1455" s="13">
        <v>54661944</v>
      </c>
      <c r="N1455" s="13">
        <v>2048000</v>
      </c>
      <c r="O1455">
        <v>513579</v>
      </c>
      <c r="P1455">
        <v>1020</v>
      </c>
      <c r="Q1455">
        <v>514599</v>
      </c>
      <c r="R1455">
        <v>32.391343069999998</v>
      </c>
      <c r="S1455">
        <v>56.600280910000002</v>
      </c>
      <c r="T1455" s="11">
        <v>1588693</v>
      </c>
    </row>
    <row r="1456" spans="1:20" x14ac:dyDescent="0.3">
      <c r="A1456" t="str">
        <f>VLOOKUP(B1456,Table14[#All],2,FALSE)</f>
        <v>WEST INDIA</v>
      </c>
      <c r="B1456" t="s">
        <v>45</v>
      </c>
      <c r="C1456" t="s">
        <v>1917</v>
      </c>
      <c r="D1456" t="s">
        <v>1919</v>
      </c>
      <c r="E1456">
        <v>0</v>
      </c>
      <c r="F1456" t="s">
        <v>50</v>
      </c>
      <c r="G1456" t="s">
        <v>51</v>
      </c>
      <c r="H1456" t="s">
        <v>23</v>
      </c>
      <c r="I1456">
        <v>1</v>
      </c>
      <c r="J1456">
        <v>50</v>
      </c>
      <c r="K1456" t="s">
        <v>48</v>
      </c>
      <c r="L1456" t="s">
        <v>52</v>
      </c>
      <c r="M1456" s="13">
        <v>26109673</v>
      </c>
      <c r="N1456" s="13">
        <v>0</v>
      </c>
      <c r="O1456">
        <v>287555</v>
      </c>
      <c r="P1456">
        <v>558</v>
      </c>
      <c r="Q1456">
        <v>288113</v>
      </c>
      <c r="R1456">
        <v>18.135221850000001</v>
      </c>
      <c r="S1456">
        <v>31.689289590000001</v>
      </c>
      <c r="T1456" s="11">
        <v>1588693</v>
      </c>
    </row>
    <row r="1457" spans="1:20" x14ac:dyDescent="0.3">
      <c r="A1457" t="str">
        <f>VLOOKUP(B1457,Table14[#All],2,FALSE)</f>
        <v>WEST INDIA</v>
      </c>
      <c r="B1457" t="s">
        <v>45</v>
      </c>
      <c r="C1457" t="s">
        <v>1917</v>
      </c>
      <c r="D1457" t="s">
        <v>1920</v>
      </c>
      <c r="E1457">
        <v>0</v>
      </c>
      <c r="F1457" t="s">
        <v>54</v>
      </c>
      <c r="G1457" t="s">
        <v>55</v>
      </c>
      <c r="H1457" t="s">
        <v>44</v>
      </c>
      <c r="I1457">
        <v>0</v>
      </c>
      <c r="J1457">
        <v>50</v>
      </c>
      <c r="K1457" t="s">
        <v>48</v>
      </c>
      <c r="L1457" t="s">
        <v>52</v>
      </c>
      <c r="M1457" s="13">
        <v>2927285</v>
      </c>
      <c r="N1457" s="13">
        <v>32490</v>
      </c>
      <c r="O1457">
        <v>68089</v>
      </c>
      <c r="P1457">
        <v>150</v>
      </c>
      <c r="Q1457">
        <v>68239</v>
      </c>
      <c r="R1457">
        <v>4.2952917900000003</v>
      </c>
      <c r="S1457">
        <v>7.5055462000000004</v>
      </c>
      <c r="T1457" s="11">
        <v>1588693</v>
      </c>
    </row>
    <row r="1458" spans="1:20" x14ac:dyDescent="0.3">
      <c r="A1458" t="str">
        <f>VLOOKUP(B1458,Table14[#All],2,FALSE)</f>
        <v>WEST INDIA</v>
      </c>
      <c r="B1458" t="s">
        <v>45</v>
      </c>
      <c r="C1458" t="s">
        <v>1917</v>
      </c>
      <c r="D1458" t="s">
        <v>33</v>
      </c>
      <c r="E1458">
        <v>0</v>
      </c>
      <c r="F1458" t="s">
        <v>33</v>
      </c>
      <c r="G1458" t="s">
        <v>2885</v>
      </c>
      <c r="H1458" t="s">
        <v>34</v>
      </c>
      <c r="K1458" t="s">
        <v>34</v>
      </c>
      <c r="L1458" t="s">
        <v>34</v>
      </c>
      <c r="M1458" s="13"/>
      <c r="N1458" s="13"/>
      <c r="O1458">
        <v>12446</v>
      </c>
      <c r="P1458">
        <v>20</v>
      </c>
      <c r="Q1458">
        <v>12466</v>
      </c>
      <c r="R1458">
        <v>0.78467016599999995</v>
      </c>
      <c r="S1458">
        <v>1.3711241219999999</v>
      </c>
      <c r="T1458" s="11">
        <v>1588693</v>
      </c>
    </row>
    <row r="1459" spans="1:20" x14ac:dyDescent="0.3">
      <c r="A1459" t="str">
        <f>VLOOKUP(B1459,Table14[#All],2,FALSE)</f>
        <v>WEST INDIA</v>
      </c>
      <c r="B1459" t="s">
        <v>45</v>
      </c>
      <c r="C1459" t="s">
        <v>1921</v>
      </c>
      <c r="D1459" t="s">
        <v>1922</v>
      </c>
      <c r="E1459">
        <v>1</v>
      </c>
      <c r="F1459" t="s">
        <v>158</v>
      </c>
      <c r="G1459" t="s">
        <v>159</v>
      </c>
      <c r="H1459" t="s">
        <v>23</v>
      </c>
      <c r="I1459">
        <v>0</v>
      </c>
      <c r="J1459">
        <v>75</v>
      </c>
      <c r="K1459" t="s">
        <v>48</v>
      </c>
      <c r="L1459" t="s">
        <v>52</v>
      </c>
      <c r="M1459" s="13">
        <v>105392000</v>
      </c>
      <c r="N1459" s="13">
        <v>4032000</v>
      </c>
      <c r="O1459">
        <v>569018</v>
      </c>
      <c r="P1459">
        <v>1045</v>
      </c>
      <c r="Q1459">
        <v>570063</v>
      </c>
      <c r="R1459">
        <v>32.908571039999998</v>
      </c>
      <c r="S1459">
        <v>60.527100930000003</v>
      </c>
      <c r="T1459" s="11">
        <v>1732263</v>
      </c>
    </row>
    <row r="1460" spans="1:20" x14ac:dyDescent="0.3">
      <c r="A1460" t="str">
        <f>VLOOKUP(B1460,Table14[#All],2,FALSE)</f>
        <v>WEST INDIA</v>
      </c>
      <c r="B1460" t="s">
        <v>45</v>
      </c>
      <c r="C1460" t="s">
        <v>1921</v>
      </c>
      <c r="D1460" t="s">
        <v>1923</v>
      </c>
      <c r="E1460">
        <v>0</v>
      </c>
      <c r="F1460" t="s">
        <v>31</v>
      </c>
      <c r="G1460" t="s">
        <v>32</v>
      </c>
      <c r="H1460" t="s">
        <v>23</v>
      </c>
      <c r="I1460">
        <v>11</v>
      </c>
      <c r="J1460">
        <v>54</v>
      </c>
      <c r="K1460" t="s">
        <v>48</v>
      </c>
      <c r="L1460" t="s">
        <v>52</v>
      </c>
      <c r="M1460" s="13">
        <v>122093505</v>
      </c>
      <c r="N1460" s="13">
        <v>8399569</v>
      </c>
      <c r="O1460">
        <v>309517</v>
      </c>
      <c r="P1460">
        <v>218</v>
      </c>
      <c r="Q1460">
        <v>309735</v>
      </c>
      <c r="R1460">
        <v>17.880368050000001</v>
      </c>
      <c r="S1460">
        <v>32.886473260000002</v>
      </c>
      <c r="T1460" s="11">
        <v>1732263</v>
      </c>
    </row>
    <row r="1461" spans="1:20" x14ac:dyDescent="0.3">
      <c r="A1461" t="str">
        <f>VLOOKUP(B1461,Table14[#All],2,FALSE)</f>
        <v>WEST INDIA</v>
      </c>
      <c r="B1461" t="s">
        <v>45</v>
      </c>
      <c r="C1461" t="s">
        <v>1921</v>
      </c>
      <c r="D1461" t="s">
        <v>1924</v>
      </c>
      <c r="E1461">
        <v>0</v>
      </c>
      <c r="F1461" t="s">
        <v>54</v>
      </c>
      <c r="G1461" t="s">
        <v>55</v>
      </c>
      <c r="H1461" t="s">
        <v>23</v>
      </c>
      <c r="I1461">
        <v>0</v>
      </c>
      <c r="J1461">
        <v>46</v>
      </c>
      <c r="K1461" t="s">
        <v>48</v>
      </c>
      <c r="L1461" t="s">
        <v>66</v>
      </c>
      <c r="M1461" s="13">
        <v>95452500</v>
      </c>
      <c r="N1461" s="13">
        <v>4342000</v>
      </c>
      <c r="O1461">
        <v>23367</v>
      </c>
      <c r="P1461">
        <v>55</v>
      </c>
      <c r="Q1461">
        <v>23422</v>
      </c>
      <c r="R1461">
        <v>1.3521041549999999</v>
      </c>
      <c r="S1461">
        <v>2.486858046</v>
      </c>
      <c r="T1461" s="11">
        <v>1732263</v>
      </c>
    </row>
    <row r="1462" spans="1:20" x14ac:dyDescent="0.3">
      <c r="A1462" t="str">
        <f>VLOOKUP(B1462,Table14[#All],2,FALSE)</f>
        <v>WEST INDIA</v>
      </c>
      <c r="B1462" t="s">
        <v>45</v>
      </c>
      <c r="C1462" t="s">
        <v>1921</v>
      </c>
      <c r="D1462" t="s">
        <v>33</v>
      </c>
      <c r="E1462">
        <v>0</v>
      </c>
      <c r="F1462" t="s">
        <v>33</v>
      </c>
      <c r="G1462" t="s">
        <v>2885</v>
      </c>
      <c r="H1462" t="s">
        <v>34</v>
      </c>
      <c r="K1462" t="s">
        <v>34</v>
      </c>
      <c r="L1462" t="s">
        <v>34</v>
      </c>
      <c r="M1462" s="13"/>
      <c r="N1462" s="13"/>
      <c r="O1462">
        <v>18185</v>
      </c>
      <c r="P1462">
        <v>40</v>
      </c>
      <c r="Q1462">
        <v>18225</v>
      </c>
      <c r="R1462">
        <v>1.0520919740000001</v>
      </c>
      <c r="S1462">
        <v>1.9350605359999999</v>
      </c>
      <c r="T1462" s="11">
        <v>1732263</v>
      </c>
    </row>
    <row r="1463" spans="1:20" x14ac:dyDescent="0.3">
      <c r="A1463" t="str">
        <f>VLOOKUP(B1463,Table14[#All],2,FALSE)</f>
        <v>WEST INDIA</v>
      </c>
      <c r="B1463" t="s">
        <v>45</v>
      </c>
      <c r="C1463" t="s">
        <v>1925</v>
      </c>
      <c r="D1463" t="s">
        <v>1926</v>
      </c>
      <c r="E1463">
        <v>1</v>
      </c>
      <c r="F1463" t="s">
        <v>158</v>
      </c>
      <c r="G1463" t="s">
        <v>159</v>
      </c>
      <c r="H1463" t="s">
        <v>23</v>
      </c>
      <c r="I1463">
        <v>1</v>
      </c>
      <c r="J1463">
        <v>67</v>
      </c>
      <c r="K1463" t="s">
        <v>48</v>
      </c>
      <c r="L1463" t="s">
        <v>52</v>
      </c>
      <c r="M1463" s="13">
        <v>27181577</v>
      </c>
      <c r="N1463" s="13">
        <v>0</v>
      </c>
      <c r="O1463">
        <v>420530</v>
      </c>
      <c r="P1463">
        <v>1407</v>
      </c>
      <c r="Q1463">
        <v>421937</v>
      </c>
      <c r="R1463">
        <v>27.148598360000001</v>
      </c>
      <c r="S1463">
        <v>52.62378726</v>
      </c>
      <c r="T1463" s="11">
        <v>1554176</v>
      </c>
    </row>
    <row r="1464" spans="1:20" x14ac:dyDescent="0.3">
      <c r="A1464" t="str">
        <f>VLOOKUP(B1464,Table14[#All],2,FALSE)</f>
        <v>WEST INDIA</v>
      </c>
      <c r="B1464" t="s">
        <v>45</v>
      </c>
      <c r="C1464" t="s">
        <v>1925</v>
      </c>
      <c r="D1464" t="s">
        <v>1927</v>
      </c>
      <c r="E1464">
        <v>0</v>
      </c>
      <c r="F1464" t="s">
        <v>31</v>
      </c>
      <c r="G1464" t="s">
        <v>32</v>
      </c>
      <c r="H1464" t="s">
        <v>23</v>
      </c>
      <c r="I1464">
        <v>0</v>
      </c>
      <c r="J1464">
        <v>43</v>
      </c>
      <c r="K1464" t="s">
        <v>48</v>
      </c>
      <c r="L1464" t="s">
        <v>52</v>
      </c>
      <c r="M1464" s="13">
        <v>793200422</v>
      </c>
      <c r="N1464" s="13">
        <v>49681435</v>
      </c>
      <c r="O1464">
        <v>321362</v>
      </c>
      <c r="P1464">
        <v>508</v>
      </c>
      <c r="Q1464">
        <v>321870</v>
      </c>
      <c r="R1464">
        <v>20.710009679999999</v>
      </c>
      <c r="S1464">
        <v>40.143477359999999</v>
      </c>
      <c r="T1464" s="11">
        <v>1554176</v>
      </c>
    </row>
    <row r="1465" spans="1:20" x14ac:dyDescent="0.3">
      <c r="A1465" t="str">
        <f>VLOOKUP(B1465,Table14[#All],2,FALSE)</f>
        <v>WEST INDIA</v>
      </c>
      <c r="B1465" t="s">
        <v>45</v>
      </c>
      <c r="C1465" t="s">
        <v>1925</v>
      </c>
      <c r="D1465" t="s">
        <v>1928</v>
      </c>
      <c r="E1465">
        <v>0</v>
      </c>
      <c r="F1465" t="s">
        <v>54</v>
      </c>
      <c r="G1465" t="s">
        <v>55</v>
      </c>
      <c r="H1465" t="s">
        <v>23</v>
      </c>
      <c r="I1465">
        <v>0</v>
      </c>
      <c r="J1465">
        <v>68</v>
      </c>
      <c r="K1465" t="s">
        <v>48</v>
      </c>
      <c r="L1465" t="s">
        <v>59</v>
      </c>
      <c r="M1465" s="13">
        <v>101100914</v>
      </c>
      <c r="N1465" s="13">
        <v>992020</v>
      </c>
      <c r="O1465">
        <v>30213</v>
      </c>
      <c r="P1465">
        <v>135</v>
      </c>
      <c r="Q1465">
        <v>30348</v>
      </c>
      <c r="R1465">
        <v>1.952674601</v>
      </c>
      <c r="S1465">
        <v>3.784988507</v>
      </c>
      <c r="T1465" s="11">
        <v>1554176</v>
      </c>
    </row>
    <row r="1466" spans="1:20" x14ac:dyDescent="0.3">
      <c r="A1466" t="str">
        <f>VLOOKUP(B1466,Table14[#All],2,FALSE)</f>
        <v>WEST INDIA</v>
      </c>
      <c r="B1466" t="s">
        <v>45</v>
      </c>
      <c r="C1466" t="s">
        <v>1925</v>
      </c>
      <c r="D1466" t="s">
        <v>33</v>
      </c>
      <c r="E1466">
        <v>0</v>
      </c>
      <c r="F1466" t="s">
        <v>33</v>
      </c>
      <c r="G1466" t="s">
        <v>2885</v>
      </c>
      <c r="H1466" t="s">
        <v>34</v>
      </c>
      <c r="K1466" t="s">
        <v>34</v>
      </c>
      <c r="L1466" t="s">
        <v>34</v>
      </c>
      <c r="M1466" s="13"/>
      <c r="N1466" s="13"/>
      <c r="O1466">
        <v>15071</v>
      </c>
      <c r="P1466">
        <v>44</v>
      </c>
      <c r="Q1466">
        <v>15115</v>
      </c>
      <c r="R1466">
        <v>0.97254107599999995</v>
      </c>
      <c r="S1466">
        <v>1.8851358010000001</v>
      </c>
      <c r="T1466" s="11">
        <v>1554176</v>
      </c>
    </row>
    <row r="1467" spans="1:20" x14ac:dyDescent="0.3">
      <c r="A1467" t="str">
        <f>VLOOKUP(B1467,Table14[#All],2,FALSE)</f>
        <v>WEST INDIA</v>
      </c>
      <c r="B1467" t="s">
        <v>45</v>
      </c>
      <c r="C1467" t="s">
        <v>1929</v>
      </c>
      <c r="D1467" t="s">
        <v>1930</v>
      </c>
      <c r="E1467">
        <v>1</v>
      </c>
      <c r="F1467" t="s">
        <v>158</v>
      </c>
      <c r="G1467" t="s">
        <v>543</v>
      </c>
      <c r="H1467" t="s">
        <v>23</v>
      </c>
      <c r="I1467">
        <v>0</v>
      </c>
      <c r="J1467">
        <v>47</v>
      </c>
      <c r="K1467" t="s">
        <v>38</v>
      </c>
      <c r="L1467" t="s">
        <v>59</v>
      </c>
      <c r="M1467" s="13">
        <v>18881363</v>
      </c>
      <c r="N1467" s="13">
        <v>7778954</v>
      </c>
      <c r="O1467">
        <v>423743</v>
      </c>
      <c r="P1467">
        <v>1170</v>
      </c>
      <c r="Q1467">
        <v>424913</v>
      </c>
      <c r="R1467">
        <v>29.50006248</v>
      </c>
      <c r="S1467">
        <v>53.253716300000001</v>
      </c>
      <c r="T1467" s="11">
        <v>1440380</v>
      </c>
    </row>
    <row r="1468" spans="1:20" x14ac:dyDescent="0.3">
      <c r="A1468" t="str">
        <f>VLOOKUP(B1468,Table14[#All],2,FALSE)</f>
        <v>WEST INDIA</v>
      </c>
      <c r="B1468" t="s">
        <v>45</v>
      </c>
      <c r="C1468" t="s">
        <v>1929</v>
      </c>
      <c r="D1468" t="s">
        <v>1931</v>
      </c>
      <c r="E1468">
        <v>0</v>
      </c>
      <c r="F1468" t="s">
        <v>31</v>
      </c>
      <c r="G1468" t="s">
        <v>32</v>
      </c>
      <c r="H1468" t="s">
        <v>23</v>
      </c>
      <c r="I1468">
        <v>0</v>
      </c>
      <c r="J1468">
        <v>79</v>
      </c>
      <c r="K1468" t="s">
        <v>48</v>
      </c>
      <c r="L1468" t="s">
        <v>61</v>
      </c>
      <c r="M1468" s="13">
        <v>218952482</v>
      </c>
      <c r="N1468" s="13">
        <v>25590000</v>
      </c>
      <c r="O1468">
        <v>272393</v>
      </c>
      <c r="P1468">
        <v>381</v>
      </c>
      <c r="Q1468">
        <v>272774</v>
      </c>
      <c r="R1468">
        <v>18.937641459999998</v>
      </c>
      <c r="S1468">
        <v>34.186360999999998</v>
      </c>
      <c r="T1468" s="11">
        <v>1440380</v>
      </c>
    </row>
    <row r="1469" spans="1:20" x14ac:dyDescent="0.3">
      <c r="A1469" t="str">
        <f>VLOOKUP(B1469,Table14[#All],2,FALSE)</f>
        <v>WEST INDIA</v>
      </c>
      <c r="B1469" t="s">
        <v>45</v>
      </c>
      <c r="C1469" t="s">
        <v>1929</v>
      </c>
      <c r="D1469" t="s">
        <v>1932</v>
      </c>
      <c r="E1469">
        <v>0</v>
      </c>
      <c r="F1469" t="s">
        <v>54</v>
      </c>
      <c r="G1469" t="s">
        <v>55</v>
      </c>
      <c r="H1469" t="s">
        <v>23</v>
      </c>
      <c r="I1469">
        <v>3</v>
      </c>
      <c r="J1469">
        <v>51</v>
      </c>
      <c r="K1469" t="s">
        <v>48</v>
      </c>
      <c r="L1469" t="s">
        <v>79</v>
      </c>
      <c r="M1469" s="13">
        <v>1250624308</v>
      </c>
      <c r="N1469" s="13">
        <v>237660077</v>
      </c>
      <c r="O1469">
        <v>63256</v>
      </c>
      <c r="P1469">
        <v>156</v>
      </c>
      <c r="Q1469">
        <v>63412</v>
      </c>
      <c r="R1469">
        <v>4.4024493539999998</v>
      </c>
      <c r="S1469">
        <v>7.9473319440000001</v>
      </c>
      <c r="T1469" s="11">
        <v>1440380</v>
      </c>
    </row>
    <row r="1470" spans="1:20" x14ac:dyDescent="0.3">
      <c r="A1470" t="str">
        <f>VLOOKUP(B1470,Table14[#All],2,FALSE)</f>
        <v>WEST INDIA</v>
      </c>
      <c r="B1470" t="s">
        <v>45</v>
      </c>
      <c r="C1470" t="s">
        <v>1929</v>
      </c>
      <c r="D1470" t="s">
        <v>33</v>
      </c>
      <c r="E1470">
        <v>0</v>
      </c>
      <c r="F1470" t="s">
        <v>33</v>
      </c>
      <c r="G1470" t="s">
        <v>2885</v>
      </c>
      <c r="H1470" t="s">
        <v>34</v>
      </c>
      <c r="K1470" t="s">
        <v>34</v>
      </c>
      <c r="L1470" t="s">
        <v>34</v>
      </c>
      <c r="M1470" s="13"/>
      <c r="N1470" s="13"/>
      <c r="O1470">
        <v>13795</v>
      </c>
      <c r="P1470">
        <v>39</v>
      </c>
      <c r="Q1470">
        <v>13834</v>
      </c>
      <c r="R1470">
        <v>0.96044099500000002</v>
      </c>
      <c r="S1470">
        <v>1.7337947090000001</v>
      </c>
      <c r="T1470" s="11">
        <v>1440380</v>
      </c>
    </row>
    <row r="1471" spans="1:20" x14ac:dyDescent="0.3">
      <c r="A1471" t="str">
        <f>VLOOKUP(B1471,Table14[#All],2,FALSE)</f>
        <v>WEST INDIA</v>
      </c>
      <c r="B1471" t="s">
        <v>45</v>
      </c>
      <c r="C1471" t="s">
        <v>1929</v>
      </c>
      <c r="D1471" t="s">
        <v>1933</v>
      </c>
      <c r="E1471">
        <v>0</v>
      </c>
      <c r="F1471" t="s">
        <v>41</v>
      </c>
      <c r="G1471" t="s">
        <v>42</v>
      </c>
      <c r="H1471" t="s">
        <v>23</v>
      </c>
      <c r="I1471">
        <v>1</v>
      </c>
      <c r="J1471">
        <v>41</v>
      </c>
      <c r="K1471" t="s">
        <v>48</v>
      </c>
      <c r="L1471" t="s">
        <v>314</v>
      </c>
      <c r="M1471" s="13">
        <v>3647388</v>
      </c>
      <c r="N1471" s="13">
        <v>0</v>
      </c>
      <c r="O1471">
        <v>8623</v>
      </c>
      <c r="P1471">
        <v>12</v>
      </c>
      <c r="Q1471">
        <v>8635</v>
      </c>
      <c r="R1471">
        <v>0.59949457799999994</v>
      </c>
      <c r="S1471">
        <v>1.082211748</v>
      </c>
      <c r="T1471" s="11">
        <v>1440380</v>
      </c>
    </row>
    <row r="1472" spans="1:20" x14ac:dyDescent="0.3">
      <c r="A1472" t="str">
        <f>VLOOKUP(B1472,Table14[#All],2,FALSE)</f>
        <v>EAST INDIA</v>
      </c>
      <c r="B1472" t="s">
        <v>257</v>
      </c>
      <c r="C1472" t="s">
        <v>1934</v>
      </c>
      <c r="D1472" t="s">
        <v>1935</v>
      </c>
      <c r="E1472">
        <v>1</v>
      </c>
      <c r="F1472" t="s">
        <v>439</v>
      </c>
      <c r="G1472" t="s">
        <v>440</v>
      </c>
      <c r="H1472" t="s">
        <v>23</v>
      </c>
      <c r="I1472">
        <v>1</v>
      </c>
      <c r="J1472">
        <v>65</v>
      </c>
      <c r="K1472" t="s">
        <v>48</v>
      </c>
      <c r="L1472" t="s">
        <v>52</v>
      </c>
      <c r="M1472" s="13">
        <v>88324866</v>
      </c>
      <c r="N1472" s="13">
        <v>7534918</v>
      </c>
      <c r="O1472">
        <v>525519</v>
      </c>
      <c r="P1472">
        <v>3243</v>
      </c>
      <c r="Q1472">
        <v>528762</v>
      </c>
      <c r="R1472">
        <v>28.00609102</v>
      </c>
      <c r="S1472">
        <v>51.01708636</v>
      </c>
      <c r="T1472" s="11">
        <v>1888025</v>
      </c>
    </row>
    <row r="1473" spans="1:20" x14ac:dyDescent="0.3">
      <c r="A1473" t="str">
        <f>VLOOKUP(B1473,Table14[#All],2,FALSE)</f>
        <v>EAST INDIA</v>
      </c>
      <c r="B1473" t="s">
        <v>257</v>
      </c>
      <c r="C1473" t="s">
        <v>1934</v>
      </c>
      <c r="D1473" t="s">
        <v>1936</v>
      </c>
      <c r="E1473">
        <v>0</v>
      </c>
      <c r="F1473" t="s">
        <v>31</v>
      </c>
      <c r="G1473" t="s">
        <v>32</v>
      </c>
      <c r="H1473" t="s">
        <v>44</v>
      </c>
      <c r="I1473">
        <v>2</v>
      </c>
      <c r="J1473">
        <v>48</v>
      </c>
      <c r="K1473" t="s">
        <v>48</v>
      </c>
      <c r="L1473" t="s">
        <v>167</v>
      </c>
      <c r="M1473" s="13">
        <v>621659689</v>
      </c>
      <c r="N1473" s="13">
        <v>214610632</v>
      </c>
      <c r="O1473">
        <v>359303</v>
      </c>
      <c r="P1473">
        <v>1522</v>
      </c>
      <c r="Q1473">
        <v>360825</v>
      </c>
      <c r="R1473">
        <v>19.11124058</v>
      </c>
      <c r="S1473">
        <v>34.813848550000003</v>
      </c>
      <c r="T1473" s="11">
        <v>1888025</v>
      </c>
    </row>
    <row r="1474" spans="1:20" x14ac:dyDescent="0.3">
      <c r="A1474" t="str">
        <f>VLOOKUP(B1474,Table14[#All],2,FALSE)</f>
        <v>EAST INDIA</v>
      </c>
      <c r="B1474" t="s">
        <v>257</v>
      </c>
      <c r="C1474" t="s">
        <v>1934</v>
      </c>
      <c r="D1474" t="s">
        <v>1937</v>
      </c>
      <c r="E1474">
        <v>0</v>
      </c>
      <c r="F1474" t="s">
        <v>155</v>
      </c>
      <c r="G1474" t="s">
        <v>332</v>
      </c>
      <c r="H1474" t="s">
        <v>23</v>
      </c>
      <c r="I1474">
        <v>0</v>
      </c>
      <c r="J1474">
        <v>38</v>
      </c>
      <c r="K1474" t="s">
        <v>48</v>
      </c>
      <c r="L1474" t="s">
        <v>52</v>
      </c>
      <c r="M1474" s="13">
        <v>12545972</v>
      </c>
      <c r="N1474" s="13">
        <v>634728</v>
      </c>
      <c r="O1474">
        <v>18639</v>
      </c>
      <c r="P1474">
        <v>7</v>
      </c>
      <c r="Q1474">
        <v>18646</v>
      </c>
      <c r="R1474">
        <v>0.98759285500000005</v>
      </c>
      <c r="S1474">
        <v>1.7990411420000001</v>
      </c>
      <c r="T1474" s="11">
        <v>1888025</v>
      </c>
    </row>
    <row r="1475" spans="1:20" x14ac:dyDescent="0.3">
      <c r="A1475" t="str">
        <f>VLOOKUP(B1475,Table14[#All],2,FALSE)</f>
        <v>EAST INDIA</v>
      </c>
      <c r="B1475" t="s">
        <v>257</v>
      </c>
      <c r="C1475" t="s">
        <v>1934</v>
      </c>
      <c r="D1475" t="s">
        <v>1938</v>
      </c>
      <c r="E1475">
        <v>0</v>
      </c>
      <c r="F1475" t="s">
        <v>155</v>
      </c>
      <c r="G1475" t="s">
        <v>1198</v>
      </c>
      <c r="H1475" t="s">
        <v>23</v>
      </c>
      <c r="I1475">
        <v>0</v>
      </c>
      <c r="J1475">
        <v>50</v>
      </c>
      <c r="K1475" t="s">
        <v>48</v>
      </c>
      <c r="L1475" t="s">
        <v>66</v>
      </c>
      <c r="M1475" s="13">
        <v>1152595</v>
      </c>
      <c r="N1475" s="13">
        <v>0</v>
      </c>
      <c r="O1475">
        <v>15890</v>
      </c>
      <c r="P1475">
        <v>3</v>
      </c>
      <c r="Q1475">
        <v>15893</v>
      </c>
      <c r="R1475">
        <v>0.841779108</v>
      </c>
      <c r="S1475">
        <v>1.5334206189999999</v>
      </c>
      <c r="T1475" s="11">
        <v>1888025</v>
      </c>
    </row>
    <row r="1476" spans="1:20" x14ac:dyDescent="0.3">
      <c r="A1476" t="str">
        <f>VLOOKUP(B1476,Table14[#All],2,FALSE)</f>
        <v>EAST INDIA</v>
      </c>
      <c r="B1476" t="s">
        <v>257</v>
      </c>
      <c r="C1476" t="s">
        <v>1934</v>
      </c>
      <c r="D1476" t="s">
        <v>1939</v>
      </c>
      <c r="E1476">
        <v>0</v>
      </c>
      <c r="F1476" t="s">
        <v>155</v>
      </c>
      <c r="G1476" t="s">
        <v>344</v>
      </c>
      <c r="H1476" t="s">
        <v>23</v>
      </c>
      <c r="I1476">
        <v>0</v>
      </c>
      <c r="J1476">
        <v>46</v>
      </c>
      <c r="K1476" t="s">
        <v>48</v>
      </c>
      <c r="L1476" t="s">
        <v>25</v>
      </c>
      <c r="M1476" s="13">
        <v>464986</v>
      </c>
      <c r="N1476" s="13">
        <v>0</v>
      </c>
      <c r="O1476">
        <v>12364</v>
      </c>
      <c r="P1476">
        <v>6</v>
      </c>
      <c r="Q1476">
        <v>12370</v>
      </c>
      <c r="R1476">
        <v>0.65518200199999999</v>
      </c>
      <c r="S1476">
        <v>1.1935073970000001</v>
      </c>
      <c r="T1476" s="11">
        <v>1888025</v>
      </c>
    </row>
    <row r="1477" spans="1:20" x14ac:dyDescent="0.3">
      <c r="A1477" t="str">
        <f>VLOOKUP(B1477,Table14[#All],2,FALSE)</f>
        <v>EAST INDIA</v>
      </c>
      <c r="B1477" t="s">
        <v>257</v>
      </c>
      <c r="C1477" t="s">
        <v>1934</v>
      </c>
      <c r="D1477" t="s">
        <v>1940</v>
      </c>
      <c r="E1477">
        <v>0</v>
      </c>
      <c r="F1477" t="s">
        <v>155</v>
      </c>
      <c r="G1477" t="s">
        <v>335</v>
      </c>
      <c r="H1477" t="s">
        <v>23</v>
      </c>
      <c r="I1477">
        <v>0</v>
      </c>
      <c r="J1477">
        <v>42</v>
      </c>
      <c r="K1477" t="s">
        <v>38</v>
      </c>
      <c r="L1477" t="s">
        <v>79</v>
      </c>
      <c r="M1477" s="13">
        <v>1595000</v>
      </c>
      <c r="N1477" s="13">
        <v>0</v>
      </c>
      <c r="O1477">
        <v>11044</v>
      </c>
      <c r="P1477">
        <v>10</v>
      </c>
      <c r="Q1477">
        <v>11054</v>
      </c>
      <c r="R1477">
        <v>0.58547953500000005</v>
      </c>
      <c r="S1477">
        <v>1.0665344189999999</v>
      </c>
      <c r="T1477" s="11">
        <v>1888025</v>
      </c>
    </row>
    <row r="1478" spans="1:20" x14ac:dyDescent="0.3">
      <c r="A1478" t="str">
        <f>VLOOKUP(B1478,Table14[#All],2,FALSE)</f>
        <v>EAST INDIA</v>
      </c>
      <c r="B1478" t="s">
        <v>257</v>
      </c>
      <c r="C1478" t="s">
        <v>1934</v>
      </c>
      <c r="D1478" t="s">
        <v>1941</v>
      </c>
      <c r="E1478">
        <v>0</v>
      </c>
      <c r="F1478" t="s">
        <v>41</v>
      </c>
      <c r="G1478" t="s">
        <v>42</v>
      </c>
      <c r="H1478" t="s">
        <v>23</v>
      </c>
      <c r="I1478">
        <v>3</v>
      </c>
      <c r="J1478">
        <v>34</v>
      </c>
      <c r="K1478" t="s">
        <v>38</v>
      </c>
      <c r="L1478" t="s">
        <v>25</v>
      </c>
      <c r="M1478" s="13">
        <v>4407000</v>
      </c>
      <c r="N1478" s="13">
        <v>0</v>
      </c>
      <c r="O1478">
        <v>10477</v>
      </c>
      <c r="P1478">
        <v>135</v>
      </c>
      <c r="Q1478">
        <v>10612</v>
      </c>
      <c r="R1478">
        <v>0.56206882899999999</v>
      </c>
      <c r="S1478">
        <v>1.0238884800000001</v>
      </c>
      <c r="T1478" s="11">
        <v>1888025</v>
      </c>
    </row>
    <row r="1479" spans="1:20" x14ac:dyDescent="0.3">
      <c r="A1479" t="str">
        <f>VLOOKUP(B1479,Table14[#All],2,FALSE)</f>
        <v>EAST INDIA</v>
      </c>
      <c r="B1479" t="s">
        <v>101</v>
      </c>
      <c r="C1479" t="s">
        <v>1942</v>
      </c>
      <c r="D1479" t="s">
        <v>1943</v>
      </c>
      <c r="E1479">
        <v>1</v>
      </c>
      <c r="F1479" t="s">
        <v>105</v>
      </c>
      <c r="G1479" t="s">
        <v>2923</v>
      </c>
      <c r="H1479" t="s">
        <v>23</v>
      </c>
      <c r="I1479">
        <v>3</v>
      </c>
      <c r="J1479">
        <v>57</v>
      </c>
      <c r="K1479" t="s">
        <v>48</v>
      </c>
      <c r="L1479" t="s">
        <v>66</v>
      </c>
      <c r="M1479" s="13">
        <v>8926616</v>
      </c>
      <c r="N1479" s="13">
        <v>1350000</v>
      </c>
      <c r="O1479">
        <v>604024</v>
      </c>
      <c r="P1479">
        <v>322</v>
      </c>
      <c r="Q1479">
        <v>604346</v>
      </c>
      <c r="R1479">
        <v>35.030753189999999</v>
      </c>
      <c r="S1479">
        <v>41.558886309999998</v>
      </c>
      <c r="T1479" s="11">
        <v>1725187</v>
      </c>
    </row>
    <row r="1480" spans="1:20" x14ac:dyDescent="0.3">
      <c r="A1480" t="str">
        <f>VLOOKUP(B1480,Table14[#All],2,FALSE)</f>
        <v>EAST INDIA</v>
      </c>
      <c r="B1480" t="s">
        <v>101</v>
      </c>
      <c r="C1480" t="s">
        <v>1942</v>
      </c>
      <c r="D1480" t="s">
        <v>1944</v>
      </c>
      <c r="E1480">
        <v>0</v>
      </c>
      <c r="F1480" t="s">
        <v>31</v>
      </c>
      <c r="G1480" t="s">
        <v>32</v>
      </c>
      <c r="H1480" t="s">
        <v>23</v>
      </c>
      <c r="I1480">
        <v>0</v>
      </c>
      <c r="J1480">
        <v>69</v>
      </c>
      <c r="K1480" t="s">
        <v>48</v>
      </c>
      <c r="L1480" t="s">
        <v>29</v>
      </c>
      <c r="M1480" s="13">
        <v>8021988</v>
      </c>
      <c r="N1480" s="13">
        <v>0</v>
      </c>
      <c r="O1480">
        <v>377721</v>
      </c>
      <c r="P1480">
        <v>208</v>
      </c>
      <c r="Q1480">
        <v>377929</v>
      </c>
      <c r="R1480">
        <v>21.906552739999999</v>
      </c>
      <c r="S1480">
        <v>25.988934059999998</v>
      </c>
      <c r="T1480" s="11">
        <v>1725187</v>
      </c>
    </row>
    <row r="1481" spans="1:20" x14ac:dyDescent="0.3">
      <c r="A1481" t="str">
        <f>VLOOKUP(B1481,Table14[#All],2,FALSE)</f>
        <v>EAST INDIA</v>
      </c>
      <c r="B1481" t="s">
        <v>101</v>
      </c>
      <c r="C1481" t="s">
        <v>1942</v>
      </c>
      <c r="D1481" t="s">
        <v>1945</v>
      </c>
      <c r="E1481">
        <v>0</v>
      </c>
      <c r="F1481" t="s">
        <v>21</v>
      </c>
      <c r="G1481" t="s">
        <v>22</v>
      </c>
      <c r="H1481" t="s">
        <v>23</v>
      </c>
      <c r="I1481">
        <v>10</v>
      </c>
      <c r="J1481">
        <v>56</v>
      </c>
      <c r="K1481" t="s">
        <v>48</v>
      </c>
      <c r="L1481" t="s">
        <v>25</v>
      </c>
      <c r="M1481" s="13">
        <v>36308374</v>
      </c>
      <c r="N1481" s="13">
        <v>4900000</v>
      </c>
      <c r="O1481">
        <v>246745</v>
      </c>
      <c r="P1481">
        <v>1064</v>
      </c>
      <c r="Q1481">
        <v>247809</v>
      </c>
      <c r="R1481">
        <v>14.364181970000001</v>
      </c>
      <c r="S1481">
        <v>17.041009720000002</v>
      </c>
      <c r="T1481" s="11">
        <v>1725187</v>
      </c>
    </row>
    <row r="1482" spans="1:20" x14ac:dyDescent="0.3">
      <c r="A1482" t="str">
        <f>VLOOKUP(B1482,Table14[#All],2,FALSE)</f>
        <v>EAST INDIA</v>
      </c>
      <c r="B1482" t="s">
        <v>101</v>
      </c>
      <c r="C1482" t="s">
        <v>1942</v>
      </c>
      <c r="D1482" t="s">
        <v>1946</v>
      </c>
      <c r="E1482">
        <v>0</v>
      </c>
      <c r="F1482" t="s">
        <v>87</v>
      </c>
      <c r="G1482" t="s">
        <v>88</v>
      </c>
      <c r="H1482" t="s">
        <v>23</v>
      </c>
      <c r="I1482">
        <v>0</v>
      </c>
      <c r="J1482">
        <v>64</v>
      </c>
      <c r="K1482" t="s">
        <v>48</v>
      </c>
      <c r="L1482" t="s">
        <v>52</v>
      </c>
      <c r="M1482" s="13">
        <v>4893387</v>
      </c>
      <c r="N1482" s="13">
        <v>42492</v>
      </c>
      <c r="O1482">
        <v>180662</v>
      </c>
      <c r="P1482">
        <v>131</v>
      </c>
      <c r="Q1482">
        <v>180793</v>
      </c>
      <c r="R1482">
        <v>10.47961757</v>
      </c>
      <c r="S1482">
        <v>12.43253986</v>
      </c>
      <c r="T1482" s="11">
        <v>1725187</v>
      </c>
    </row>
    <row r="1483" spans="1:20" x14ac:dyDescent="0.3">
      <c r="A1483" t="str">
        <f>VLOOKUP(B1483,Table14[#All],2,FALSE)</f>
        <v>EAST INDIA</v>
      </c>
      <c r="B1483" t="s">
        <v>101</v>
      </c>
      <c r="C1483" t="s">
        <v>1942</v>
      </c>
      <c r="D1483" t="s">
        <v>33</v>
      </c>
      <c r="E1483">
        <v>0</v>
      </c>
      <c r="F1483" t="s">
        <v>33</v>
      </c>
      <c r="G1483" t="s">
        <v>2885</v>
      </c>
      <c r="H1483" t="s">
        <v>34</v>
      </c>
      <c r="K1483" t="s">
        <v>34</v>
      </c>
      <c r="L1483" t="s">
        <v>34</v>
      </c>
      <c r="M1483" s="13"/>
      <c r="N1483" s="13"/>
      <c r="O1483">
        <v>15012</v>
      </c>
      <c r="P1483">
        <v>13</v>
      </c>
      <c r="Q1483">
        <v>15025</v>
      </c>
      <c r="R1483">
        <v>0.87092007999999999</v>
      </c>
      <c r="S1483">
        <v>1.033219822</v>
      </c>
      <c r="T1483" s="11">
        <v>1725187</v>
      </c>
    </row>
    <row r="1484" spans="1:20" x14ac:dyDescent="0.3">
      <c r="A1484" t="str">
        <f>VLOOKUP(B1484,Table14[#All],2,FALSE)</f>
        <v>CENTRAL INDIA</v>
      </c>
      <c r="B1484" t="s">
        <v>35</v>
      </c>
      <c r="C1484" t="s">
        <v>1947</v>
      </c>
      <c r="D1484" t="s">
        <v>1948</v>
      </c>
      <c r="E1484">
        <v>1</v>
      </c>
      <c r="F1484" t="s">
        <v>21</v>
      </c>
      <c r="G1484" t="s">
        <v>22</v>
      </c>
      <c r="H1484" t="s">
        <v>23</v>
      </c>
      <c r="I1484">
        <v>1</v>
      </c>
      <c r="J1484">
        <v>46</v>
      </c>
      <c r="K1484" t="s">
        <v>48</v>
      </c>
      <c r="L1484" t="s">
        <v>39</v>
      </c>
      <c r="M1484" s="13">
        <v>15781189</v>
      </c>
      <c r="N1484" s="13">
        <v>2373645</v>
      </c>
      <c r="O1484">
        <v>569535</v>
      </c>
      <c r="P1484">
        <v>4245</v>
      </c>
      <c r="Q1484">
        <v>573780</v>
      </c>
      <c r="R1484">
        <v>33.79145973</v>
      </c>
      <c r="S1484">
        <v>49.388263119999998</v>
      </c>
      <c r="T1484" s="11">
        <v>1698003</v>
      </c>
    </row>
    <row r="1485" spans="1:20" x14ac:dyDescent="0.3">
      <c r="A1485" t="str">
        <f>VLOOKUP(B1485,Table14[#All],2,FALSE)</f>
        <v>CENTRAL INDIA</v>
      </c>
      <c r="B1485" t="s">
        <v>35</v>
      </c>
      <c r="C1485" t="s">
        <v>1947</v>
      </c>
      <c r="D1485" t="s">
        <v>1949</v>
      </c>
      <c r="E1485">
        <v>0</v>
      </c>
      <c r="F1485" t="s">
        <v>370</v>
      </c>
      <c r="G1485" t="s">
        <v>371</v>
      </c>
      <c r="H1485" t="s">
        <v>23</v>
      </c>
      <c r="I1485">
        <v>0</v>
      </c>
      <c r="J1485">
        <v>78</v>
      </c>
      <c r="K1485" t="s">
        <v>48</v>
      </c>
      <c r="L1485" t="s">
        <v>29</v>
      </c>
      <c r="M1485" s="13">
        <v>166125602</v>
      </c>
      <c r="N1485" s="13">
        <v>0</v>
      </c>
      <c r="O1485">
        <v>565753</v>
      </c>
      <c r="P1485">
        <v>1501</v>
      </c>
      <c r="Q1485">
        <v>567254</v>
      </c>
      <c r="R1485">
        <v>33.407125899999997</v>
      </c>
      <c r="S1485">
        <v>48.826535970000002</v>
      </c>
      <c r="T1485" s="11">
        <v>1698003</v>
      </c>
    </row>
    <row r="1486" spans="1:20" x14ac:dyDescent="0.3">
      <c r="A1486" t="str">
        <f>VLOOKUP(B1486,Table14[#All],2,FALSE)</f>
        <v>EAST INDIA</v>
      </c>
      <c r="B1486" t="s">
        <v>257</v>
      </c>
      <c r="C1486" t="s">
        <v>1950</v>
      </c>
      <c r="D1486" t="s">
        <v>1951</v>
      </c>
      <c r="E1486">
        <v>1</v>
      </c>
      <c r="F1486" t="s">
        <v>21</v>
      </c>
      <c r="G1486" t="s">
        <v>22</v>
      </c>
      <c r="H1486" t="s">
        <v>23</v>
      </c>
      <c r="I1486">
        <v>1</v>
      </c>
      <c r="J1486">
        <v>50</v>
      </c>
      <c r="K1486" t="s">
        <v>48</v>
      </c>
      <c r="L1486" t="s">
        <v>52</v>
      </c>
      <c r="M1486" s="13">
        <v>298867486</v>
      </c>
      <c r="N1486" s="13">
        <v>15714320</v>
      </c>
      <c r="O1486">
        <v>664074</v>
      </c>
      <c r="P1486">
        <v>2804</v>
      </c>
      <c r="Q1486">
        <v>666878</v>
      </c>
      <c r="R1486">
        <v>38.535543259999997</v>
      </c>
      <c r="S1486">
        <v>63.00175625</v>
      </c>
      <c r="T1486" s="11">
        <v>1730553</v>
      </c>
    </row>
    <row r="1487" spans="1:20" x14ac:dyDescent="0.3">
      <c r="A1487" t="str">
        <f>VLOOKUP(B1487,Table14[#All],2,FALSE)</f>
        <v>EAST INDIA</v>
      </c>
      <c r="B1487" t="s">
        <v>257</v>
      </c>
      <c r="C1487" t="s">
        <v>1950</v>
      </c>
      <c r="D1487" t="s">
        <v>1952</v>
      </c>
      <c r="E1487">
        <v>0</v>
      </c>
      <c r="F1487" t="s">
        <v>1536</v>
      </c>
      <c r="G1487" t="s">
        <v>858</v>
      </c>
      <c r="H1487" t="s">
        <v>23</v>
      </c>
      <c r="I1487">
        <v>0</v>
      </c>
      <c r="J1487">
        <v>41</v>
      </c>
      <c r="K1487" t="s">
        <v>48</v>
      </c>
      <c r="L1487" t="s">
        <v>29</v>
      </c>
      <c r="M1487" s="13">
        <v>71600000</v>
      </c>
      <c r="N1487" s="13">
        <v>14100000</v>
      </c>
      <c r="O1487">
        <v>255837</v>
      </c>
      <c r="P1487">
        <v>1053</v>
      </c>
      <c r="Q1487">
        <v>256890</v>
      </c>
      <c r="R1487">
        <v>14.84438789</v>
      </c>
      <c r="S1487">
        <v>24.269088440000001</v>
      </c>
      <c r="T1487" s="11">
        <v>1730553</v>
      </c>
    </row>
    <row r="1488" spans="1:20" x14ac:dyDescent="0.3">
      <c r="A1488" t="str">
        <f>VLOOKUP(B1488,Table14[#All],2,FALSE)</f>
        <v>EAST INDIA</v>
      </c>
      <c r="B1488" t="s">
        <v>257</v>
      </c>
      <c r="C1488" t="s">
        <v>1950</v>
      </c>
      <c r="D1488" t="s">
        <v>1953</v>
      </c>
      <c r="E1488">
        <v>0</v>
      </c>
      <c r="F1488" t="s">
        <v>1954</v>
      </c>
      <c r="G1488" t="s">
        <v>407</v>
      </c>
      <c r="H1488" t="s">
        <v>23</v>
      </c>
      <c r="I1488">
        <v>0</v>
      </c>
      <c r="J1488">
        <v>70</v>
      </c>
      <c r="K1488" t="s">
        <v>48</v>
      </c>
      <c r="L1488" t="s">
        <v>25</v>
      </c>
      <c r="M1488" s="13">
        <v>2025238</v>
      </c>
      <c r="N1488" s="13">
        <v>300000</v>
      </c>
      <c r="O1488">
        <v>24525</v>
      </c>
      <c r="P1488">
        <v>1</v>
      </c>
      <c r="Q1488">
        <v>24526</v>
      </c>
      <c r="R1488">
        <v>1.4172348379999999</v>
      </c>
      <c r="S1488">
        <v>2.3170371099999998</v>
      </c>
      <c r="T1488" s="11">
        <v>1730553</v>
      </c>
    </row>
    <row r="1489" spans="1:20" x14ac:dyDescent="0.3">
      <c r="A1489" t="str">
        <f>VLOOKUP(B1489,Table14[#All],2,FALSE)</f>
        <v>EAST INDIA</v>
      </c>
      <c r="B1489" t="s">
        <v>257</v>
      </c>
      <c r="C1489" t="s">
        <v>1950</v>
      </c>
      <c r="D1489" t="s">
        <v>1955</v>
      </c>
      <c r="E1489">
        <v>0</v>
      </c>
      <c r="F1489" t="s">
        <v>1956</v>
      </c>
      <c r="G1489" t="s">
        <v>1957</v>
      </c>
      <c r="H1489" t="s">
        <v>23</v>
      </c>
      <c r="I1489">
        <v>0</v>
      </c>
      <c r="J1489">
        <v>40</v>
      </c>
      <c r="K1489" t="s">
        <v>48</v>
      </c>
      <c r="L1489" t="s">
        <v>52</v>
      </c>
      <c r="M1489" s="13">
        <v>8678000</v>
      </c>
      <c r="N1489" s="13">
        <v>380000</v>
      </c>
      <c r="O1489">
        <v>15838</v>
      </c>
      <c r="P1489">
        <v>5</v>
      </c>
      <c r="Q1489">
        <v>15843</v>
      </c>
      <c r="R1489">
        <v>0.91548770800000001</v>
      </c>
      <c r="S1489">
        <v>1.4967307729999999</v>
      </c>
      <c r="T1489" s="11">
        <v>1730553</v>
      </c>
    </row>
    <row r="1490" spans="1:20" x14ac:dyDescent="0.3">
      <c r="A1490" t="str">
        <f>VLOOKUP(B1490,Table14[#All],2,FALSE)</f>
        <v>SOUTH INDIA</v>
      </c>
      <c r="B1490" t="s">
        <v>363</v>
      </c>
      <c r="C1490" t="s">
        <v>1958</v>
      </c>
      <c r="D1490" t="s">
        <v>1959</v>
      </c>
      <c r="E1490">
        <v>1</v>
      </c>
      <c r="F1490" t="s">
        <v>21</v>
      </c>
      <c r="G1490" t="s">
        <v>22</v>
      </c>
      <c r="H1490" t="s">
        <v>23</v>
      </c>
      <c r="I1490">
        <v>3</v>
      </c>
      <c r="J1490">
        <v>42</v>
      </c>
      <c r="K1490" t="s">
        <v>48</v>
      </c>
      <c r="L1490" t="s">
        <v>29</v>
      </c>
      <c r="M1490" s="13">
        <v>18723762</v>
      </c>
      <c r="N1490" s="13">
        <v>6586698</v>
      </c>
      <c r="O1490">
        <v>685105</v>
      </c>
      <c r="P1490">
        <v>3869</v>
      </c>
      <c r="Q1490">
        <v>688974</v>
      </c>
      <c r="R1490">
        <v>36.331910059999998</v>
      </c>
      <c r="S1490">
        <v>52.270118500000002</v>
      </c>
      <c r="T1490" s="11">
        <v>1896333</v>
      </c>
    </row>
    <row r="1491" spans="1:20" x14ac:dyDescent="0.3">
      <c r="A1491" t="str">
        <f>VLOOKUP(B1491,Table14[#All],2,FALSE)</f>
        <v>SOUTH INDIA</v>
      </c>
      <c r="B1491" t="s">
        <v>363</v>
      </c>
      <c r="C1491" t="s">
        <v>1958</v>
      </c>
      <c r="D1491" t="s">
        <v>1960</v>
      </c>
      <c r="E1491">
        <v>0</v>
      </c>
      <c r="F1491" t="s">
        <v>31</v>
      </c>
      <c r="G1491" t="s">
        <v>32</v>
      </c>
      <c r="H1491" t="s">
        <v>23</v>
      </c>
      <c r="I1491">
        <v>0</v>
      </c>
      <c r="J1491">
        <v>62</v>
      </c>
      <c r="K1491" t="s">
        <v>48</v>
      </c>
      <c r="L1491" t="s">
        <v>52</v>
      </c>
      <c r="M1491" s="13">
        <v>46434790</v>
      </c>
      <c r="N1491" s="13">
        <v>3500000</v>
      </c>
      <c r="O1491">
        <v>548911</v>
      </c>
      <c r="P1491">
        <v>1416</v>
      </c>
      <c r="Q1491">
        <v>550327</v>
      </c>
      <c r="R1491">
        <v>29.020588679999999</v>
      </c>
      <c r="S1491">
        <v>41.751441280000002</v>
      </c>
      <c r="T1491" s="11">
        <v>1896333</v>
      </c>
    </row>
    <row r="1492" spans="1:20" x14ac:dyDescent="0.3">
      <c r="A1492" t="str">
        <f>VLOOKUP(B1492,Table14[#All],2,FALSE)</f>
        <v>SOUTH INDIA</v>
      </c>
      <c r="B1492" t="s">
        <v>363</v>
      </c>
      <c r="C1492" t="s">
        <v>1958</v>
      </c>
      <c r="D1492" t="s">
        <v>1961</v>
      </c>
      <c r="E1492">
        <v>0</v>
      </c>
      <c r="F1492" t="s">
        <v>41</v>
      </c>
      <c r="G1492" t="s">
        <v>42</v>
      </c>
      <c r="H1492" t="s">
        <v>23</v>
      </c>
      <c r="I1492">
        <v>1</v>
      </c>
      <c r="J1492">
        <v>46</v>
      </c>
      <c r="K1492" t="s">
        <v>48</v>
      </c>
      <c r="L1492" t="s">
        <v>79</v>
      </c>
      <c r="M1492" s="13">
        <v>20100180</v>
      </c>
      <c r="N1492" s="13">
        <v>11200000</v>
      </c>
      <c r="O1492">
        <v>24425</v>
      </c>
      <c r="P1492">
        <v>172</v>
      </c>
      <c r="Q1492">
        <v>24597</v>
      </c>
      <c r="R1492">
        <v>1.297082316</v>
      </c>
      <c r="S1492">
        <v>1.8660908899999999</v>
      </c>
      <c r="T1492" s="11">
        <v>1896333</v>
      </c>
    </row>
    <row r="1493" spans="1:20" x14ac:dyDescent="0.3">
      <c r="A1493" t="str">
        <f>VLOOKUP(B1493,Table14[#All],2,FALSE)</f>
        <v>EAST INDIA</v>
      </c>
      <c r="B1493" t="s">
        <v>309</v>
      </c>
      <c r="C1493" t="s">
        <v>1962</v>
      </c>
      <c r="D1493" t="s">
        <v>1963</v>
      </c>
      <c r="E1493">
        <v>1</v>
      </c>
      <c r="F1493" t="s">
        <v>312</v>
      </c>
      <c r="G1493" t="s">
        <v>313</v>
      </c>
      <c r="H1493" t="s">
        <v>23</v>
      </c>
      <c r="I1493">
        <v>0</v>
      </c>
      <c r="J1493">
        <v>40</v>
      </c>
      <c r="K1493" t="s">
        <v>24</v>
      </c>
      <c r="L1493" t="s">
        <v>52</v>
      </c>
      <c r="M1493" s="13">
        <v>8100600</v>
      </c>
      <c r="N1493" s="13">
        <v>771000</v>
      </c>
      <c r="O1493">
        <v>392481</v>
      </c>
      <c r="P1493">
        <v>23</v>
      </c>
      <c r="Q1493">
        <v>392504</v>
      </c>
      <c r="R1493">
        <v>26.86536108</v>
      </c>
      <c r="S1493">
        <v>33.784506110000002</v>
      </c>
      <c r="T1493" s="11">
        <v>1461004</v>
      </c>
    </row>
    <row r="1494" spans="1:20" x14ac:dyDescent="0.3">
      <c r="A1494" t="str">
        <f>VLOOKUP(B1494,Table14[#All],2,FALSE)</f>
        <v>EAST INDIA</v>
      </c>
      <c r="B1494" t="s">
        <v>309</v>
      </c>
      <c r="C1494" t="s">
        <v>1962</v>
      </c>
      <c r="D1494" t="s">
        <v>1964</v>
      </c>
      <c r="E1494">
        <v>0</v>
      </c>
      <c r="F1494" t="s">
        <v>31</v>
      </c>
      <c r="G1494" t="s">
        <v>32</v>
      </c>
      <c r="H1494" t="s">
        <v>23</v>
      </c>
      <c r="I1494">
        <v>10</v>
      </c>
      <c r="J1494">
        <v>43</v>
      </c>
      <c r="K1494" t="s">
        <v>24</v>
      </c>
      <c r="L1494" t="s">
        <v>52</v>
      </c>
      <c r="M1494" s="13">
        <v>2347000</v>
      </c>
      <c r="N1494" s="13">
        <v>0</v>
      </c>
      <c r="O1494">
        <v>349437</v>
      </c>
      <c r="P1494">
        <v>1433</v>
      </c>
      <c r="Q1494">
        <v>350870</v>
      </c>
      <c r="R1494">
        <v>24.015676890000002</v>
      </c>
      <c r="S1494">
        <v>30.200888800000001</v>
      </c>
      <c r="T1494" s="11">
        <v>1461004</v>
      </c>
    </row>
    <row r="1495" spans="1:20" x14ac:dyDescent="0.3">
      <c r="A1495" t="str">
        <f>VLOOKUP(B1495,Table14[#All],2,FALSE)</f>
        <v>EAST INDIA</v>
      </c>
      <c r="B1495" t="s">
        <v>309</v>
      </c>
      <c r="C1495" t="s">
        <v>1962</v>
      </c>
      <c r="D1495" t="s">
        <v>1965</v>
      </c>
      <c r="E1495">
        <v>0</v>
      </c>
      <c r="F1495" t="s">
        <v>21</v>
      </c>
      <c r="G1495" t="s">
        <v>22</v>
      </c>
      <c r="H1495" t="s">
        <v>23</v>
      </c>
      <c r="I1495">
        <v>0</v>
      </c>
      <c r="J1495">
        <v>57</v>
      </c>
      <c r="K1495" t="s">
        <v>24</v>
      </c>
      <c r="L1495" t="s">
        <v>52</v>
      </c>
      <c r="M1495" s="13">
        <v>87471475</v>
      </c>
      <c r="N1495" s="13">
        <v>2621246</v>
      </c>
      <c r="O1495">
        <v>342510</v>
      </c>
      <c r="P1495">
        <v>329</v>
      </c>
      <c r="Q1495">
        <v>342839</v>
      </c>
      <c r="R1495">
        <v>23.465986399999998</v>
      </c>
      <c r="S1495">
        <v>29.50962612</v>
      </c>
      <c r="T1495" s="11">
        <v>1461004</v>
      </c>
    </row>
    <row r="1496" spans="1:20" x14ac:dyDescent="0.3">
      <c r="A1496" t="str">
        <f>VLOOKUP(B1496,Table14[#All],2,FALSE)</f>
        <v>EAST INDIA</v>
      </c>
      <c r="B1496" t="s">
        <v>309</v>
      </c>
      <c r="C1496" t="s">
        <v>1962</v>
      </c>
      <c r="D1496" t="s">
        <v>33</v>
      </c>
      <c r="E1496">
        <v>0</v>
      </c>
      <c r="F1496" t="s">
        <v>33</v>
      </c>
      <c r="G1496" t="s">
        <v>2885</v>
      </c>
      <c r="H1496" t="s">
        <v>34</v>
      </c>
      <c r="K1496" t="s">
        <v>34</v>
      </c>
      <c r="L1496" t="s">
        <v>34</v>
      </c>
      <c r="M1496" s="13"/>
      <c r="N1496" s="13"/>
      <c r="O1496">
        <v>44580</v>
      </c>
      <c r="P1496">
        <v>2</v>
      </c>
      <c r="Q1496">
        <v>44582</v>
      </c>
      <c r="R1496">
        <v>3.0514632399999999</v>
      </c>
      <c r="S1496">
        <v>3.8373643359999998</v>
      </c>
      <c r="T1496" s="11">
        <v>1461004</v>
      </c>
    </row>
    <row r="1497" spans="1:20" x14ac:dyDescent="0.3">
      <c r="A1497" t="str">
        <f>VLOOKUP(B1497,Table14[#All],2,FALSE)</f>
        <v>EAST INDIA</v>
      </c>
      <c r="B1497" t="s">
        <v>309</v>
      </c>
      <c r="C1497" t="s">
        <v>1962</v>
      </c>
      <c r="D1497" t="s">
        <v>1966</v>
      </c>
      <c r="E1497">
        <v>0</v>
      </c>
      <c r="F1497" t="s">
        <v>41</v>
      </c>
      <c r="G1497" t="s">
        <v>42</v>
      </c>
      <c r="H1497" t="s">
        <v>23</v>
      </c>
      <c r="I1497">
        <v>0</v>
      </c>
      <c r="J1497">
        <v>59</v>
      </c>
      <c r="K1497" t="s">
        <v>24</v>
      </c>
      <c r="L1497" t="s">
        <v>52</v>
      </c>
      <c r="M1497" s="13">
        <v>2142479</v>
      </c>
      <c r="N1497" s="13">
        <v>0</v>
      </c>
      <c r="O1497">
        <v>28189</v>
      </c>
      <c r="P1497">
        <v>716</v>
      </c>
      <c r="Q1497">
        <v>28905</v>
      </c>
      <c r="R1497">
        <v>1.978434008</v>
      </c>
      <c r="S1497">
        <v>2.4879775720000001</v>
      </c>
      <c r="T1497" s="11">
        <v>1461004</v>
      </c>
    </row>
    <row r="1498" spans="1:20" x14ac:dyDescent="0.3">
      <c r="A1498" t="str">
        <f>VLOOKUP(B1498,Table14[#All],2,FALSE)</f>
        <v>NORTH EAST INDIA</v>
      </c>
      <c r="B1498" t="s">
        <v>1967</v>
      </c>
      <c r="C1498" t="s">
        <v>1968</v>
      </c>
      <c r="D1498" t="s">
        <v>1969</v>
      </c>
      <c r="E1498">
        <v>1</v>
      </c>
      <c r="F1498" t="s">
        <v>1970</v>
      </c>
      <c r="G1498" t="s">
        <v>1971</v>
      </c>
      <c r="H1498" t="s">
        <v>23</v>
      </c>
      <c r="I1498">
        <v>0</v>
      </c>
      <c r="J1498">
        <v>62</v>
      </c>
      <c r="K1498" t="s">
        <v>24</v>
      </c>
      <c r="L1498" t="s">
        <v>52</v>
      </c>
      <c r="M1498" s="13">
        <v>128117474</v>
      </c>
      <c r="N1498" s="13">
        <v>18600000</v>
      </c>
      <c r="O1498">
        <v>499683</v>
      </c>
      <c r="P1498">
        <v>827</v>
      </c>
      <c r="Q1498">
        <v>500510</v>
      </c>
      <c r="R1498">
        <v>41.235745940000001</v>
      </c>
      <c r="S1498">
        <v>49.68151855</v>
      </c>
      <c r="T1498" s="11">
        <v>1213777</v>
      </c>
    </row>
    <row r="1499" spans="1:20" x14ac:dyDescent="0.3">
      <c r="A1499" t="str">
        <f>VLOOKUP(B1499,Table14[#All],2,FALSE)</f>
        <v>NORTH EAST INDIA</v>
      </c>
      <c r="B1499" t="s">
        <v>1967</v>
      </c>
      <c r="C1499" t="s">
        <v>1968</v>
      </c>
      <c r="D1499" t="s">
        <v>1972</v>
      </c>
      <c r="E1499">
        <v>0</v>
      </c>
      <c r="F1499" t="s">
        <v>31</v>
      </c>
      <c r="G1499" t="s">
        <v>32</v>
      </c>
      <c r="H1499" t="s">
        <v>23</v>
      </c>
      <c r="I1499">
        <v>0</v>
      </c>
      <c r="J1499">
        <v>75</v>
      </c>
      <c r="K1499" t="s">
        <v>24</v>
      </c>
      <c r="L1499" t="s">
        <v>79</v>
      </c>
      <c r="M1499" s="13">
        <v>370159329</v>
      </c>
      <c r="N1499" s="13">
        <v>0</v>
      </c>
      <c r="O1499">
        <v>481915</v>
      </c>
      <c r="P1499">
        <v>2251</v>
      </c>
      <c r="Q1499">
        <v>484166</v>
      </c>
      <c r="R1499">
        <v>39.889205349999997</v>
      </c>
      <c r="S1499">
        <v>48.059183849999997</v>
      </c>
      <c r="T1499" s="11">
        <v>1213777</v>
      </c>
    </row>
    <row r="1500" spans="1:20" x14ac:dyDescent="0.3">
      <c r="A1500" t="str">
        <f>VLOOKUP(B1500,Table14[#All],2,FALSE)</f>
        <v>NORTH EAST INDIA</v>
      </c>
      <c r="B1500" t="s">
        <v>1967</v>
      </c>
      <c r="C1500" t="s">
        <v>1968</v>
      </c>
      <c r="D1500" t="s">
        <v>1973</v>
      </c>
      <c r="E1500">
        <v>0</v>
      </c>
      <c r="F1500" t="s">
        <v>298</v>
      </c>
      <c r="G1500" t="s">
        <v>299</v>
      </c>
      <c r="H1500" t="s">
        <v>23</v>
      </c>
      <c r="I1500">
        <v>0</v>
      </c>
      <c r="J1500">
        <v>38</v>
      </c>
      <c r="K1500" t="s">
        <v>24</v>
      </c>
      <c r="L1500" t="s">
        <v>29</v>
      </c>
      <c r="M1500" s="13">
        <v>1265882</v>
      </c>
      <c r="N1500" s="13">
        <v>0</v>
      </c>
      <c r="O1500">
        <v>14219</v>
      </c>
      <c r="P1500">
        <v>778</v>
      </c>
      <c r="Q1500">
        <v>14997</v>
      </c>
      <c r="R1500">
        <v>1.235564688</v>
      </c>
      <c r="S1500">
        <v>1.4886290659999999</v>
      </c>
      <c r="T1500" s="11">
        <v>1213777</v>
      </c>
    </row>
    <row r="1501" spans="1:20" x14ac:dyDescent="0.3">
      <c r="A1501" t="str">
        <f>VLOOKUP(B1501,Table14[#All],2,FALSE)</f>
        <v>SOUTH INDIA</v>
      </c>
      <c r="B1501" t="s">
        <v>228</v>
      </c>
      <c r="C1501" t="s">
        <v>1974</v>
      </c>
      <c r="D1501" t="s">
        <v>1975</v>
      </c>
      <c r="E1501">
        <v>1</v>
      </c>
      <c r="F1501" t="s">
        <v>87</v>
      </c>
      <c r="G1501" t="s">
        <v>2924</v>
      </c>
      <c r="H1501" t="s">
        <v>23</v>
      </c>
      <c r="I1501">
        <v>0</v>
      </c>
      <c r="J1501">
        <v>63</v>
      </c>
      <c r="K1501" t="s">
        <v>38</v>
      </c>
      <c r="L1501" t="s">
        <v>25</v>
      </c>
      <c r="M1501" s="13">
        <v>4572837</v>
      </c>
      <c r="N1501" s="13">
        <v>1251381</v>
      </c>
      <c r="O1501">
        <v>519596</v>
      </c>
      <c r="P1501">
        <v>3296</v>
      </c>
      <c r="Q1501">
        <v>522892</v>
      </c>
      <c r="R1501">
        <v>40.109876200000002</v>
      </c>
      <c r="S1501">
        <v>52.136960080000001</v>
      </c>
      <c r="T1501" s="11">
        <v>1303649</v>
      </c>
    </row>
    <row r="1502" spans="1:20" x14ac:dyDescent="0.3">
      <c r="A1502" t="str">
        <f>VLOOKUP(B1502,Table14[#All],2,FALSE)</f>
        <v>SOUTH INDIA</v>
      </c>
      <c r="B1502" t="s">
        <v>228</v>
      </c>
      <c r="C1502" t="s">
        <v>1974</v>
      </c>
      <c r="D1502" t="s">
        <v>1976</v>
      </c>
      <c r="E1502">
        <v>0</v>
      </c>
      <c r="F1502" t="s">
        <v>252</v>
      </c>
      <c r="G1502" t="s">
        <v>253</v>
      </c>
      <c r="H1502" t="s">
        <v>23</v>
      </c>
      <c r="I1502">
        <v>0</v>
      </c>
      <c r="J1502">
        <v>41</v>
      </c>
      <c r="K1502" t="s">
        <v>38</v>
      </c>
      <c r="L1502" t="s">
        <v>29</v>
      </c>
      <c r="M1502" s="13">
        <v>18492618</v>
      </c>
      <c r="N1502" s="13">
        <v>1429090</v>
      </c>
      <c r="O1502">
        <v>311014</v>
      </c>
      <c r="P1502">
        <v>525</v>
      </c>
      <c r="Q1502">
        <v>311539</v>
      </c>
      <c r="R1502">
        <v>23.897460129999999</v>
      </c>
      <c r="S1502">
        <v>31.06319547</v>
      </c>
      <c r="T1502" s="11">
        <v>1303649</v>
      </c>
    </row>
    <row r="1503" spans="1:20" x14ac:dyDescent="0.3">
      <c r="A1503" t="str">
        <f>VLOOKUP(B1503,Table14[#All],2,FALSE)</f>
        <v>SOUTH INDIA</v>
      </c>
      <c r="B1503" t="s">
        <v>228</v>
      </c>
      <c r="C1503" t="s">
        <v>1974</v>
      </c>
      <c r="D1503" t="s">
        <v>1977</v>
      </c>
      <c r="E1503">
        <v>0</v>
      </c>
      <c r="F1503" t="s">
        <v>155</v>
      </c>
      <c r="G1503" t="s">
        <v>237</v>
      </c>
      <c r="H1503" t="s">
        <v>44</v>
      </c>
      <c r="I1503">
        <v>2</v>
      </c>
      <c r="J1503">
        <v>36</v>
      </c>
      <c r="K1503" t="s">
        <v>38</v>
      </c>
      <c r="L1503" t="s">
        <v>52</v>
      </c>
      <c r="M1503" s="13">
        <v>793540</v>
      </c>
      <c r="N1503" s="13">
        <v>0</v>
      </c>
      <c r="O1503">
        <v>70177</v>
      </c>
      <c r="P1503">
        <v>130</v>
      </c>
      <c r="Q1503">
        <v>70307</v>
      </c>
      <c r="R1503">
        <v>5.3930927730000002</v>
      </c>
      <c r="S1503">
        <v>7.0102301279999999</v>
      </c>
      <c r="T1503" s="11">
        <v>1303649</v>
      </c>
    </row>
    <row r="1504" spans="1:20" x14ac:dyDescent="0.3">
      <c r="A1504" t="str">
        <f>VLOOKUP(B1504,Table14[#All],2,FALSE)</f>
        <v>SOUTH INDIA</v>
      </c>
      <c r="B1504" t="s">
        <v>228</v>
      </c>
      <c r="C1504" t="s">
        <v>1974</v>
      </c>
      <c r="D1504" t="s">
        <v>1978</v>
      </c>
      <c r="E1504">
        <v>0</v>
      </c>
      <c r="F1504" t="s">
        <v>239</v>
      </c>
      <c r="G1504" t="s">
        <v>240</v>
      </c>
      <c r="H1504" t="s">
        <v>44</v>
      </c>
      <c r="I1504">
        <v>0</v>
      </c>
      <c r="J1504">
        <v>25</v>
      </c>
      <c r="K1504" t="s">
        <v>38</v>
      </c>
      <c r="L1504" t="s">
        <v>79</v>
      </c>
      <c r="M1504" s="13">
        <v>119000</v>
      </c>
      <c r="N1504" s="13">
        <v>55400</v>
      </c>
      <c r="O1504">
        <v>51207</v>
      </c>
      <c r="P1504">
        <v>241</v>
      </c>
      <c r="Q1504">
        <v>51448</v>
      </c>
      <c r="R1504">
        <v>3.9464610489999998</v>
      </c>
      <c r="S1504">
        <v>5.1298209229999996</v>
      </c>
      <c r="T1504" s="11">
        <v>1303649</v>
      </c>
    </row>
    <row r="1505" spans="1:20" x14ac:dyDescent="0.3">
      <c r="A1505" t="str">
        <f>VLOOKUP(B1505,Table14[#All],2,FALSE)</f>
        <v>SOUTH INDIA</v>
      </c>
      <c r="B1505" t="s">
        <v>228</v>
      </c>
      <c r="C1505" t="s">
        <v>1974</v>
      </c>
      <c r="D1505" t="s">
        <v>1979</v>
      </c>
      <c r="E1505">
        <v>0</v>
      </c>
      <c r="F1505" t="s">
        <v>242</v>
      </c>
      <c r="G1505" t="s">
        <v>243</v>
      </c>
      <c r="H1505" t="s">
        <v>23</v>
      </c>
      <c r="I1505">
        <v>0</v>
      </c>
      <c r="J1505">
        <v>61</v>
      </c>
      <c r="K1505" t="s">
        <v>38</v>
      </c>
      <c r="L1505" t="s">
        <v>79</v>
      </c>
      <c r="M1505" s="13">
        <v>6839043</v>
      </c>
      <c r="N1505" s="13">
        <v>97731</v>
      </c>
      <c r="O1505">
        <v>14410</v>
      </c>
      <c r="P1505">
        <v>93</v>
      </c>
      <c r="Q1505">
        <v>14503</v>
      </c>
      <c r="R1505">
        <v>1.112492703</v>
      </c>
      <c r="S1505">
        <v>1.4460774540000001</v>
      </c>
      <c r="T1505" s="11">
        <v>1303649</v>
      </c>
    </row>
    <row r="1506" spans="1:20" x14ac:dyDescent="0.3">
      <c r="A1506" t="str">
        <f>VLOOKUP(B1506,Table14[#All],2,FALSE)</f>
        <v>SOUTH INDIA</v>
      </c>
      <c r="B1506" t="s">
        <v>18</v>
      </c>
      <c r="C1506" t="s">
        <v>1980</v>
      </c>
      <c r="D1506" t="s">
        <v>1981</v>
      </c>
      <c r="E1506">
        <v>1</v>
      </c>
      <c r="F1506" t="s">
        <v>27</v>
      </c>
      <c r="G1506" t="s">
        <v>28</v>
      </c>
      <c r="H1506" t="s">
        <v>23</v>
      </c>
      <c r="I1506">
        <v>0</v>
      </c>
      <c r="J1506">
        <v>66</v>
      </c>
      <c r="K1506" t="s">
        <v>38</v>
      </c>
      <c r="L1506" t="s">
        <v>52</v>
      </c>
      <c r="M1506" s="13">
        <v>10778684</v>
      </c>
      <c r="N1506" s="13">
        <v>0</v>
      </c>
      <c r="O1506">
        <v>499428</v>
      </c>
      <c r="P1506">
        <v>244</v>
      </c>
      <c r="Q1506">
        <v>499672</v>
      </c>
      <c r="R1506">
        <v>31.46329192</v>
      </c>
      <c r="S1506">
        <v>50.477374830000002</v>
      </c>
      <c r="T1506" s="11">
        <v>1588111</v>
      </c>
    </row>
    <row r="1507" spans="1:20" x14ac:dyDescent="0.3">
      <c r="A1507" t="str">
        <f>VLOOKUP(B1507,Table14[#All],2,FALSE)</f>
        <v>SOUTH INDIA</v>
      </c>
      <c r="B1507" t="s">
        <v>18</v>
      </c>
      <c r="C1507" t="s">
        <v>1980</v>
      </c>
      <c r="D1507" t="s">
        <v>1982</v>
      </c>
      <c r="E1507">
        <v>0</v>
      </c>
      <c r="F1507" t="s">
        <v>31</v>
      </c>
      <c r="G1507" t="s">
        <v>32</v>
      </c>
      <c r="H1507" t="s">
        <v>23</v>
      </c>
      <c r="I1507">
        <v>4</v>
      </c>
      <c r="J1507">
        <v>68</v>
      </c>
      <c r="K1507" t="s">
        <v>38</v>
      </c>
      <c r="L1507" t="s">
        <v>79</v>
      </c>
      <c r="M1507" s="13">
        <v>265782483</v>
      </c>
      <c r="N1507" s="13">
        <v>18800000</v>
      </c>
      <c r="O1507">
        <v>309732</v>
      </c>
      <c r="P1507">
        <v>192</v>
      </c>
      <c r="Q1507">
        <v>309924</v>
      </c>
      <c r="R1507">
        <v>19.51526058</v>
      </c>
      <c r="S1507">
        <v>31.308838430000002</v>
      </c>
      <c r="T1507" s="11">
        <v>1588111</v>
      </c>
    </row>
    <row r="1508" spans="1:20" x14ac:dyDescent="0.3">
      <c r="A1508" t="str">
        <f>VLOOKUP(B1508,Table14[#All],2,FALSE)</f>
        <v>SOUTH INDIA</v>
      </c>
      <c r="B1508" t="s">
        <v>18</v>
      </c>
      <c r="C1508" t="s">
        <v>1980</v>
      </c>
      <c r="D1508" t="s">
        <v>1983</v>
      </c>
      <c r="E1508">
        <v>0</v>
      </c>
      <c r="F1508" t="s">
        <v>21</v>
      </c>
      <c r="G1508" t="s">
        <v>22</v>
      </c>
      <c r="H1508" t="s">
        <v>44</v>
      </c>
      <c r="I1508">
        <v>0</v>
      </c>
      <c r="J1508">
        <v>43</v>
      </c>
      <c r="K1508" t="s">
        <v>38</v>
      </c>
      <c r="L1508" t="s">
        <v>29</v>
      </c>
      <c r="M1508" s="13">
        <v>51701683</v>
      </c>
      <c r="N1508" s="13">
        <v>886328</v>
      </c>
      <c r="O1508">
        <v>128686</v>
      </c>
      <c r="P1508">
        <v>335</v>
      </c>
      <c r="Q1508">
        <v>129021</v>
      </c>
      <c r="R1508">
        <v>8.1241802369999991</v>
      </c>
      <c r="S1508">
        <v>13.033832950000001</v>
      </c>
      <c r="T1508" s="11">
        <v>1588111</v>
      </c>
    </row>
    <row r="1509" spans="1:20" x14ac:dyDescent="0.3">
      <c r="A1509" t="str">
        <f>VLOOKUP(B1509,Table14[#All],2,FALSE)</f>
        <v>SOUTH INDIA</v>
      </c>
      <c r="B1509" t="s">
        <v>18</v>
      </c>
      <c r="C1509" t="s">
        <v>1980</v>
      </c>
      <c r="D1509" t="s">
        <v>33</v>
      </c>
      <c r="E1509">
        <v>0</v>
      </c>
      <c r="F1509" t="s">
        <v>33</v>
      </c>
      <c r="G1509" t="s">
        <v>2885</v>
      </c>
      <c r="H1509" t="s">
        <v>34</v>
      </c>
      <c r="K1509" t="s">
        <v>34</v>
      </c>
      <c r="L1509" t="s">
        <v>34</v>
      </c>
      <c r="M1509" s="13"/>
      <c r="N1509" s="13"/>
      <c r="O1509">
        <v>13521</v>
      </c>
      <c r="P1509">
        <v>4</v>
      </c>
      <c r="Q1509">
        <v>13525</v>
      </c>
      <c r="R1509">
        <v>0.85164072300000004</v>
      </c>
      <c r="S1509">
        <v>1.3663092880000001</v>
      </c>
      <c r="T1509" s="11">
        <v>1588111</v>
      </c>
    </row>
    <row r="1510" spans="1:20" x14ac:dyDescent="0.3">
      <c r="A1510" t="str">
        <f>VLOOKUP(B1510,Table14[#All],2,FALSE)</f>
        <v>SOUTH INDIA</v>
      </c>
      <c r="B1510" t="s">
        <v>18</v>
      </c>
      <c r="C1510" t="s">
        <v>1980</v>
      </c>
      <c r="D1510" t="s">
        <v>1984</v>
      </c>
      <c r="E1510">
        <v>0</v>
      </c>
      <c r="F1510" t="s">
        <v>41</v>
      </c>
      <c r="G1510" t="s">
        <v>42</v>
      </c>
      <c r="H1510" t="s">
        <v>23</v>
      </c>
      <c r="I1510">
        <v>0</v>
      </c>
      <c r="J1510">
        <v>53</v>
      </c>
      <c r="K1510" t="s">
        <v>38</v>
      </c>
      <c r="L1510" t="s">
        <v>61</v>
      </c>
      <c r="M1510" s="13">
        <v>775000</v>
      </c>
      <c r="N1510" s="13">
        <v>0</v>
      </c>
      <c r="O1510">
        <v>12457</v>
      </c>
      <c r="P1510">
        <v>17</v>
      </c>
      <c r="Q1510">
        <v>12474</v>
      </c>
      <c r="R1510">
        <v>0.78546146999999999</v>
      </c>
      <c r="S1510">
        <v>1.260136197</v>
      </c>
      <c r="T1510" s="11">
        <v>1588111</v>
      </c>
    </row>
    <row r="1511" spans="1:20" x14ac:dyDescent="0.3">
      <c r="A1511" t="str">
        <f>VLOOKUP(B1511,Table14[#All],2,FALSE)</f>
        <v>SOUTH INDIA</v>
      </c>
      <c r="B1511" t="s">
        <v>18</v>
      </c>
      <c r="C1511" t="s">
        <v>1980</v>
      </c>
      <c r="D1511" t="s">
        <v>1985</v>
      </c>
      <c r="E1511">
        <v>0</v>
      </c>
      <c r="F1511" t="s">
        <v>155</v>
      </c>
      <c r="G1511" t="s">
        <v>1986</v>
      </c>
      <c r="H1511" t="s">
        <v>23</v>
      </c>
      <c r="I1511">
        <v>0</v>
      </c>
      <c r="J1511">
        <v>45</v>
      </c>
      <c r="K1511" t="s">
        <v>38</v>
      </c>
      <c r="L1511" t="s">
        <v>61</v>
      </c>
      <c r="M1511" s="13">
        <v>925000</v>
      </c>
      <c r="N1511" s="13">
        <v>32000</v>
      </c>
      <c r="O1511">
        <v>9912</v>
      </c>
      <c r="P1511">
        <v>0</v>
      </c>
      <c r="Q1511">
        <v>9912</v>
      </c>
      <c r="R1511">
        <v>0.62413773299999997</v>
      </c>
      <c r="S1511">
        <v>1.0013203449999999</v>
      </c>
      <c r="T1511" s="11">
        <v>1588111</v>
      </c>
    </row>
    <row r="1512" spans="1:20" x14ac:dyDescent="0.3">
      <c r="A1512" t="str">
        <f>VLOOKUP(B1512,Table14[#All],2,FALSE)</f>
        <v>WEST INDIA</v>
      </c>
      <c r="B1512" t="s">
        <v>67</v>
      </c>
      <c r="C1512" t="s">
        <v>1987</v>
      </c>
      <c r="D1512" t="s">
        <v>1988</v>
      </c>
      <c r="E1512">
        <v>1</v>
      </c>
      <c r="F1512" t="s">
        <v>1989</v>
      </c>
      <c r="G1512" t="s">
        <v>1896</v>
      </c>
      <c r="H1512" t="s">
        <v>23</v>
      </c>
      <c r="I1512">
        <v>0</v>
      </c>
      <c r="J1512">
        <v>47</v>
      </c>
      <c r="K1512" t="s">
        <v>48</v>
      </c>
      <c r="L1512" t="s">
        <v>79</v>
      </c>
      <c r="M1512" s="13">
        <v>4218568</v>
      </c>
      <c r="N1512" s="13">
        <v>0</v>
      </c>
      <c r="O1512">
        <v>655496</v>
      </c>
      <c r="P1512">
        <v>4555</v>
      </c>
      <c r="Q1512">
        <v>660051</v>
      </c>
      <c r="R1512">
        <v>34.143471159999997</v>
      </c>
      <c r="S1512">
        <v>54.786337340000003</v>
      </c>
      <c r="T1512" s="11">
        <v>1933169</v>
      </c>
    </row>
    <row r="1513" spans="1:20" x14ac:dyDescent="0.3">
      <c r="A1513" t="str">
        <f>VLOOKUP(B1513,Table14[#All],2,FALSE)</f>
        <v>WEST INDIA</v>
      </c>
      <c r="B1513" t="s">
        <v>67</v>
      </c>
      <c r="C1513" t="s">
        <v>1987</v>
      </c>
      <c r="D1513" t="s">
        <v>1990</v>
      </c>
      <c r="E1513">
        <v>0</v>
      </c>
      <c r="F1513" t="s">
        <v>31</v>
      </c>
      <c r="G1513" t="s">
        <v>32</v>
      </c>
      <c r="H1513" t="s">
        <v>44</v>
      </c>
      <c r="I1513">
        <v>0</v>
      </c>
      <c r="J1513">
        <v>47</v>
      </c>
      <c r="K1513" t="s">
        <v>48</v>
      </c>
      <c r="L1513" t="s">
        <v>79</v>
      </c>
      <c r="M1513" s="13">
        <v>650650190</v>
      </c>
      <c r="N1513" s="13">
        <v>97090675</v>
      </c>
      <c r="O1513">
        <v>476671</v>
      </c>
      <c r="P1513">
        <v>2120</v>
      </c>
      <c r="Q1513">
        <v>478791</v>
      </c>
      <c r="R1513">
        <v>24.767156929999999</v>
      </c>
      <c r="S1513">
        <v>39.741179459999998</v>
      </c>
      <c r="T1513" s="11">
        <v>1933169</v>
      </c>
    </row>
    <row r="1514" spans="1:20" x14ac:dyDescent="0.3">
      <c r="A1514" t="str">
        <f>VLOOKUP(B1514,Table14[#All],2,FALSE)</f>
        <v>WEST INDIA</v>
      </c>
      <c r="B1514" t="s">
        <v>67</v>
      </c>
      <c r="C1514" t="s">
        <v>1987</v>
      </c>
      <c r="D1514" t="s">
        <v>33</v>
      </c>
      <c r="E1514">
        <v>0</v>
      </c>
      <c r="F1514" t="s">
        <v>33</v>
      </c>
      <c r="G1514" t="s">
        <v>2885</v>
      </c>
      <c r="H1514" t="s">
        <v>34</v>
      </c>
      <c r="K1514" t="s">
        <v>34</v>
      </c>
      <c r="L1514" t="s">
        <v>34</v>
      </c>
      <c r="M1514" s="13"/>
      <c r="N1514" s="13"/>
      <c r="O1514">
        <v>12979</v>
      </c>
      <c r="P1514">
        <v>70</v>
      </c>
      <c r="Q1514">
        <v>13049</v>
      </c>
      <c r="R1514">
        <v>0.67500565099999998</v>
      </c>
      <c r="S1514">
        <v>1.083108602</v>
      </c>
      <c r="T1514" s="11">
        <v>1933169</v>
      </c>
    </row>
    <row r="1515" spans="1:20" x14ac:dyDescent="0.3">
      <c r="A1515" t="str">
        <f>VLOOKUP(B1515,Table14[#All],2,FALSE)</f>
        <v>WEST INDIA</v>
      </c>
      <c r="B1515" t="s">
        <v>67</v>
      </c>
      <c r="C1515" t="s">
        <v>1987</v>
      </c>
      <c r="D1515" t="s">
        <v>1991</v>
      </c>
      <c r="E1515">
        <v>0</v>
      </c>
      <c r="F1515" t="s">
        <v>155</v>
      </c>
      <c r="G1515" t="s">
        <v>754</v>
      </c>
      <c r="H1515" t="s">
        <v>44</v>
      </c>
      <c r="I1515">
        <v>0</v>
      </c>
      <c r="J1515">
        <v>41</v>
      </c>
      <c r="K1515" t="s">
        <v>48</v>
      </c>
      <c r="L1515" t="s">
        <v>29</v>
      </c>
      <c r="M1515" s="13">
        <v>8324000</v>
      </c>
      <c r="N1515" s="13">
        <v>1200000</v>
      </c>
      <c r="O1515">
        <v>12753</v>
      </c>
      <c r="P1515">
        <v>32</v>
      </c>
      <c r="Q1515">
        <v>12785</v>
      </c>
      <c r="R1515">
        <v>0.66134931799999996</v>
      </c>
      <c r="S1515">
        <v>1.061195761</v>
      </c>
      <c r="T1515" s="11">
        <v>1933169</v>
      </c>
    </row>
    <row r="1516" spans="1:20" x14ac:dyDescent="0.3">
      <c r="A1516" t="str">
        <f>VLOOKUP(B1516,Table14[#All],2,FALSE)</f>
        <v>CENTRAL INDIA</v>
      </c>
      <c r="B1516" t="s">
        <v>35</v>
      </c>
      <c r="C1516" t="s">
        <v>1992</v>
      </c>
      <c r="D1516" t="s">
        <v>1993</v>
      </c>
      <c r="E1516">
        <v>1</v>
      </c>
      <c r="F1516" t="s">
        <v>41</v>
      </c>
      <c r="G1516" t="s">
        <v>42</v>
      </c>
      <c r="H1516" t="s">
        <v>23</v>
      </c>
      <c r="I1516">
        <v>1</v>
      </c>
      <c r="J1516">
        <v>55</v>
      </c>
      <c r="K1516" t="s">
        <v>38</v>
      </c>
      <c r="L1516" t="s">
        <v>25</v>
      </c>
      <c r="M1516" s="13">
        <v>28659644</v>
      </c>
      <c r="N1516" s="13">
        <v>9062600</v>
      </c>
      <c r="O1516">
        <v>567195</v>
      </c>
      <c r="P1516">
        <v>1183</v>
      </c>
      <c r="Q1516">
        <v>568378</v>
      </c>
      <c r="R1516">
        <v>35.834556970000001</v>
      </c>
      <c r="S1516">
        <v>56.287031399999996</v>
      </c>
      <c r="T1516" s="11">
        <v>1586117</v>
      </c>
    </row>
    <row r="1517" spans="1:20" x14ac:dyDescent="0.3">
      <c r="A1517" t="str">
        <f>VLOOKUP(B1517,Table14[#All],2,FALSE)</f>
        <v>CENTRAL INDIA</v>
      </c>
      <c r="B1517" t="s">
        <v>35</v>
      </c>
      <c r="C1517" t="s">
        <v>1992</v>
      </c>
      <c r="D1517" t="s">
        <v>1994</v>
      </c>
      <c r="E1517">
        <v>0</v>
      </c>
      <c r="F1517" t="s">
        <v>21</v>
      </c>
      <c r="G1517" t="s">
        <v>22</v>
      </c>
      <c r="H1517" t="s">
        <v>23</v>
      </c>
      <c r="I1517">
        <v>0</v>
      </c>
      <c r="J1517">
        <v>56</v>
      </c>
      <c r="K1517" t="s">
        <v>38</v>
      </c>
      <c r="L1517" t="s">
        <v>29</v>
      </c>
      <c r="M1517" s="13">
        <v>66352887</v>
      </c>
      <c r="N1517" s="13">
        <v>900000</v>
      </c>
      <c r="O1517">
        <v>399348</v>
      </c>
      <c r="P1517">
        <v>2198</v>
      </c>
      <c r="Q1517">
        <v>401546</v>
      </c>
      <c r="R1517">
        <v>25.3162913</v>
      </c>
      <c r="S1517">
        <v>39.765494629999999</v>
      </c>
      <c r="T1517" s="11">
        <v>1586117</v>
      </c>
    </row>
    <row r="1518" spans="1:20" x14ac:dyDescent="0.3">
      <c r="A1518" t="str">
        <f>VLOOKUP(B1518,Table14[#All],2,FALSE)</f>
        <v>CENTRAL INDIA</v>
      </c>
      <c r="B1518" t="s">
        <v>35</v>
      </c>
      <c r="C1518" t="s">
        <v>1992</v>
      </c>
      <c r="D1518" t="s">
        <v>1995</v>
      </c>
      <c r="E1518">
        <v>0</v>
      </c>
      <c r="F1518" t="s">
        <v>31</v>
      </c>
      <c r="G1518" t="s">
        <v>32</v>
      </c>
      <c r="H1518" t="s">
        <v>44</v>
      </c>
      <c r="I1518">
        <v>0</v>
      </c>
      <c r="J1518">
        <v>69</v>
      </c>
      <c r="K1518" t="s">
        <v>38</v>
      </c>
      <c r="L1518" t="s">
        <v>61</v>
      </c>
      <c r="M1518" s="13">
        <v>37158570</v>
      </c>
      <c r="N1518" s="13">
        <v>0</v>
      </c>
      <c r="O1518">
        <v>19967</v>
      </c>
      <c r="P1518">
        <v>79</v>
      </c>
      <c r="Q1518">
        <v>20046</v>
      </c>
      <c r="R1518">
        <v>1.2638411919999999</v>
      </c>
      <c r="S1518">
        <v>1.9851750619999999</v>
      </c>
      <c r="T1518" s="11">
        <v>1586117</v>
      </c>
    </row>
    <row r="1519" spans="1:20" x14ac:dyDescent="0.3">
      <c r="A1519" t="str">
        <f>VLOOKUP(B1519,Table14[#All],2,FALSE)</f>
        <v>WEST INDIA</v>
      </c>
      <c r="B1519" t="s">
        <v>45</v>
      </c>
      <c r="C1519" t="s">
        <v>1996</v>
      </c>
      <c r="D1519" t="s">
        <v>1997</v>
      </c>
      <c r="E1519">
        <v>1</v>
      </c>
      <c r="F1519" t="s">
        <v>21</v>
      </c>
      <c r="G1519" t="s">
        <v>22</v>
      </c>
      <c r="H1519" t="s">
        <v>23</v>
      </c>
      <c r="I1519">
        <v>4</v>
      </c>
      <c r="J1519">
        <v>62</v>
      </c>
      <c r="K1519" t="s">
        <v>48</v>
      </c>
      <c r="L1519" t="s">
        <v>79</v>
      </c>
      <c r="M1519" s="13">
        <v>187916075</v>
      </c>
      <c r="N1519" s="13">
        <v>40729055</v>
      </c>
      <c r="O1519">
        <v>657624</v>
      </c>
      <c r="P1519">
        <v>2597</v>
      </c>
      <c r="Q1519">
        <v>660221</v>
      </c>
      <c r="R1519">
        <v>30.550285599999999</v>
      </c>
      <c r="S1519">
        <v>55.610904509999997</v>
      </c>
      <c r="T1519" s="11">
        <v>2161096</v>
      </c>
    </row>
    <row r="1520" spans="1:20" x14ac:dyDescent="0.3">
      <c r="A1520" t="str">
        <f>VLOOKUP(B1520,Table14[#All],2,FALSE)</f>
        <v>WEST INDIA</v>
      </c>
      <c r="B1520" t="s">
        <v>45</v>
      </c>
      <c r="C1520" t="s">
        <v>1996</v>
      </c>
      <c r="D1520" t="s">
        <v>1998</v>
      </c>
      <c r="E1520">
        <v>0</v>
      </c>
      <c r="F1520" t="s">
        <v>31</v>
      </c>
      <c r="G1520" t="s">
        <v>32</v>
      </c>
      <c r="H1520" t="s">
        <v>23</v>
      </c>
      <c r="I1520">
        <v>4</v>
      </c>
      <c r="J1520">
        <v>56</v>
      </c>
      <c r="K1520" t="s">
        <v>48</v>
      </c>
      <c r="L1520" t="s">
        <v>25</v>
      </c>
      <c r="M1520" s="13">
        <v>22160504</v>
      </c>
      <c r="N1520" s="13">
        <v>1155060</v>
      </c>
      <c r="O1520">
        <v>442765</v>
      </c>
      <c r="P1520">
        <v>1447</v>
      </c>
      <c r="Q1520">
        <v>444212</v>
      </c>
      <c r="R1520">
        <v>20.554940640000002</v>
      </c>
      <c r="S1520">
        <v>37.416306230000004</v>
      </c>
      <c r="T1520" s="11">
        <v>2161096</v>
      </c>
    </row>
    <row r="1521" spans="1:20" x14ac:dyDescent="0.3">
      <c r="A1521" t="str">
        <f>VLOOKUP(B1521,Table14[#All],2,FALSE)</f>
        <v>WEST INDIA</v>
      </c>
      <c r="B1521" t="s">
        <v>45</v>
      </c>
      <c r="C1521" t="s">
        <v>1996</v>
      </c>
      <c r="D1521" t="s">
        <v>1999</v>
      </c>
      <c r="E1521">
        <v>0</v>
      </c>
      <c r="F1521" t="s">
        <v>41</v>
      </c>
      <c r="G1521" t="s">
        <v>42</v>
      </c>
      <c r="H1521" t="s">
        <v>23</v>
      </c>
      <c r="I1521">
        <v>0</v>
      </c>
      <c r="J1521">
        <v>47</v>
      </c>
      <c r="K1521" t="s">
        <v>48</v>
      </c>
      <c r="L1521" t="s">
        <v>61</v>
      </c>
      <c r="M1521" s="13">
        <v>175000</v>
      </c>
      <c r="N1521" s="13">
        <v>0</v>
      </c>
      <c r="O1521">
        <v>31654</v>
      </c>
      <c r="P1521">
        <v>71</v>
      </c>
      <c r="Q1521">
        <v>31725</v>
      </c>
      <c r="R1521">
        <v>1.468005123</v>
      </c>
      <c r="S1521">
        <v>2.6722202799999999</v>
      </c>
      <c r="T1521" s="11">
        <v>2161096</v>
      </c>
    </row>
    <row r="1522" spans="1:20" x14ac:dyDescent="0.3">
      <c r="A1522" t="str">
        <f>VLOOKUP(B1522,Table14[#All],2,FALSE)</f>
        <v>WEST INDIA</v>
      </c>
      <c r="B1522" t="s">
        <v>45</v>
      </c>
      <c r="C1522" t="s">
        <v>1996</v>
      </c>
      <c r="D1522" t="s">
        <v>2000</v>
      </c>
      <c r="E1522">
        <v>0</v>
      </c>
      <c r="F1522" t="s">
        <v>54</v>
      </c>
      <c r="G1522" t="s">
        <v>55</v>
      </c>
      <c r="H1522" t="s">
        <v>23</v>
      </c>
      <c r="I1522">
        <v>0</v>
      </c>
      <c r="J1522">
        <v>47</v>
      </c>
      <c r="K1522" t="s">
        <v>38</v>
      </c>
      <c r="L1522" t="s">
        <v>52</v>
      </c>
      <c r="M1522" s="13">
        <v>4197060</v>
      </c>
      <c r="N1522" s="13">
        <v>0</v>
      </c>
      <c r="O1522">
        <v>25993</v>
      </c>
      <c r="P1522">
        <v>135</v>
      </c>
      <c r="Q1522">
        <v>26128</v>
      </c>
      <c r="R1522">
        <v>1.2090161660000001</v>
      </c>
      <c r="S1522">
        <v>2.2007808190000002</v>
      </c>
      <c r="T1522" s="11">
        <v>2161096</v>
      </c>
    </row>
    <row r="1523" spans="1:20" x14ac:dyDescent="0.3">
      <c r="A1523" t="str">
        <f>VLOOKUP(B1523,Table14[#All],2,FALSE)</f>
        <v>NORTH INDIA</v>
      </c>
      <c r="B1523" t="s">
        <v>117</v>
      </c>
      <c r="C1523" t="s">
        <v>2001</v>
      </c>
      <c r="D1523" t="s">
        <v>2002</v>
      </c>
      <c r="E1523">
        <v>1</v>
      </c>
      <c r="F1523" t="s">
        <v>21</v>
      </c>
      <c r="G1523" t="s">
        <v>22</v>
      </c>
      <c r="H1523" t="s">
        <v>23</v>
      </c>
      <c r="I1523">
        <v>0</v>
      </c>
      <c r="J1523">
        <v>57</v>
      </c>
      <c r="K1523" t="s">
        <v>48</v>
      </c>
      <c r="L1523" t="s">
        <v>79</v>
      </c>
      <c r="M1523" s="13">
        <v>19699529</v>
      </c>
      <c r="N1523" s="13">
        <v>0</v>
      </c>
      <c r="O1523">
        <v>765173</v>
      </c>
      <c r="P1523">
        <v>7022</v>
      </c>
      <c r="Q1523">
        <v>772195</v>
      </c>
      <c r="R1523">
        <v>42.232611200000001</v>
      </c>
      <c r="S1523">
        <v>61.236231269999998</v>
      </c>
      <c r="T1523" s="11">
        <v>1828433</v>
      </c>
    </row>
    <row r="1524" spans="1:20" x14ac:dyDescent="0.3">
      <c r="A1524" t="str">
        <f>VLOOKUP(B1524,Table14[#All],2,FALSE)</f>
        <v>NORTH INDIA</v>
      </c>
      <c r="B1524" t="s">
        <v>117</v>
      </c>
      <c r="C1524" t="s">
        <v>2001</v>
      </c>
      <c r="D1524" t="s">
        <v>2003</v>
      </c>
      <c r="E1524">
        <v>0</v>
      </c>
      <c r="F1524" t="s">
        <v>31</v>
      </c>
      <c r="G1524" t="s">
        <v>32</v>
      </c>
      <c r="H1524" t="s">
        <v>23</v>
      </c>
      <c r="I1524">
        <v>1</v>
      </c>
      <c r="J1524">
        <v>71</v>
      </c>
      <c r="K1524" t="s">
        <v>48</v>
      </c>
      <c r="L1524" t="s">
        <v>79</v>
      </c>
      <c r="M1524" s="13">
        <v>56735244</v>
      </c>
      <c r="N1524" s="13">
        <v>10712888</v>
      </c>
      <c r="O1524">
        <v>431101</v>
      </c>
      <c r="P1524">
        <v>1998</v>
      </c>
      <c r="Q1524">
        <v>433099</v>
      </c>
      <c r="R1524">
        <v>23.686894729999999</v>
      </c>
      <c r="S1524">
        <v>34.345405669999998</v>
      </c>
      <c r="T1524" s="11">
        <v>1828433</v>
      </c>
    </row>
    <row r="1525" spans="1:20" x14ac:dyDescent="0.3">
      <c r="A1525" t="str">
        <f>VLOOKUP(B1525,Table14[#All],2,FALSE)</f>
        <v>NORTH INDIA</v>
      </c>
      <c r="B1525" t="s">
        <v>117</v>
      </c>
      <c r="C1525" t="s">
        <v>2001</v>
      </c>
      <c r="D1525" t="s">
        <v>2004</v>
      </c>
      <c r="E1525">
        <v>0</v>
      </c>
      <c r="F1525" t="s">
        <v>41</v>
      </c>
      <c r="G1525" t="s">
        <v>42</v>
      </c>
      <c r="H1525" t="s">
        <v>23</v>
      </c>
      <c r="I1525">
        <v>0</v>
      </c>
      <c r="J1525">
        <v>46</v>
      </c>
      <c r="K1525" t="s">
        <v>48</v>
      </c>
      <c r="L1525" t="s">
        <v>79</v>
      </c>
      <c r="M1525" s="13" t="s">
        <v>2005</v>
      </c>
      <c r="N1525" s="13">
        <v>35352263</v>
      </c>
      <c r="O1525">
        <v>28271</v>
      </c>
      <c r="P1525">
        <v>184</v>
      </c>
      <c r="Q1525">
        <v>28455</v>
      </c>
      <c r="R1525">
        <v>1.556250626</v>
      </c>
      <c r="S1525">
        <v>2.2565245319999998</v>
      </c>
      <c r="T1525" s="11">
        <v>1828433</v>
      </c>
    </row>
    <row r="1526" spans="1:20" x14ac:dyDescent="0.3">
      <c r="A1526" t="str">
        <f>VLOOKUP(B1526,Table14[#All],2,FALSE)</f>
        <v>EAST INDIA</v>
      </c>
      <c r="B1526" t="s">
        <v>257</v>
      </c>
      <c r="C1526" t="s">
        <v>2006</v>
      </c>
      <c r="D1526" t="s">
        <v>2007</v>
      </c>
      <c r="E1526">
        <v>1</v>
      </c>
      <c r="F1526" t="s">
        <v>439</v>
      </c>
      <c r="G1526" t="s">
        <v>440</v>
      </c>
      <c r="H1526" t="s">
        <v>23</v>
      </c>
      <c r="I1526">
        <v>0</v>
      </c>
      <c r="J1526">
        <v>60</v>
      </c>
      <c r="K1526" t="s">
        <v>48</v>
      </c>
      <c r="L1526" t="s">
        <v>25</v>
      </c>
      <c r="M1526" s="13">
        <v>29251651</v>
      </c>
      <c r="N1526" s="13">
        <v>2712389</v>
      </c>
      <c r="O1526">
        <v>539183</v>
      </c>
      <c r="P1526">
        <v>1705</v>
      </c>
      <c r="Q1526">
        <v>540888</v>
      </c>
      <c r="R1526">
        <v>25.57621043</v>
      </c>
      <c r="S1526">
        <v>52.418027780000003</v>
      </c>
      <c r="T1526" s="11">
        <v>2114809</v>
      </c>
    </row>
    <row r="1527" spans="1:20" x14ac:dyDescent="0.3">
      <c r="A1527" t="str">
        <f>VLOOKUP(B1527,Table14[#All],2,FALSE)</f>
        <v>EAST INDIA</v>
      </c>
      <c r="B1527" t="s">
        <v>257</v>
      </c>
      <c r="C1527" t="s">
        <v>2006</v>
      </c>
      <c r="D1527" t="s">
        <v>2008</v>
      </c>
      <c r="E1527">
        <v>0</v>
      </c>
      <c r="F1527" t="s">
        <v>328</v>
      </c>
      <c r="G1527" t="s">
        <v>329</v>
      </c>
      <c r="H1527" t="s">
        <v>23</v>
      </c>
      <c r="I1527">
        <v>0</v>
      </c>
      <c r="J1527">
        <v>46</v>
      </c>
      <c r="K1527" t="s">
        <v>48</v>
      </c>
      <c r="L1527" t="s">
        <v>25</v>
      </c>
      <c r="M1527" s="13">
        <v>56786845</v>
      </c>
      <c r="N1527" s="13">
        <v>1129071</v>
      </c>
      <c r="O1527">
        <v>284587</v>
      </c>
      <c r="P1527">
        <v>164</v>
      </c>
      <c r="Q1527">
        <v>284751</v>
      </c>
      <c r="R1527">
        <v>13.46462021</v>
      </c>
      <c r="S1527">
        <v>27.59552038</v>
      </c>
      <c r="T1527" s="11">
        <v>2114809</v>
      </c>
    </row>
    <row r="1528" spans="1:20" x14ac:dyDescent="0.3">
      <c r="A1528" t="str">
        <f>VLOOKUP(B1528,Table14[#All],2,FALSE)</f>
        <v>EAST INDIA</v>
      </c>
      <c r="B1528" t="s">
        <v>257</v>
      </c>
      <c r="C1528" t="s">
        <v>2006</v>
      </c>
      <c r="D1528" t="s">
        <v>2009</v>
      </c>
      <c r="E1528">
        <v>0</v>
      </c>
      <c r="F1528" t="s">
        <v>2010</v>
      </c>
      <c r="G1528" t="s">
        <v>332</v>
      </c>
      <c r="H1528" t="s">
        <v>23</v>
      </c>
      <c r="I1528">
        <v>0</v>
      </c>
      <c r="J1528">
        <v>61</v>
      </c>
      <c r="K1528" t="s">
        <v>38</v>
      </c>
      <c r="L1528" t="s">
        <v>314</v>
      </c>
      <c r="M1528" s="13">
        <v>4514580</v>
      </c>
      <c r="N1528" s="13">
        <v>1925</v>
      </c>
      <c r="O1528">
        <v>21268</v>
      </c>
      <c r="P1528">
        <v>8</v>
      </c>
      <c r="Q1528">
        <v>21276</v>
      </c>
      <c r="R1528">
        <v>1.0060483</v>
      </c>
      <c r="S1528">
        <v>2.0618796480000001</v>
      </c>
      <c r="T1528" s="11">
        <v>2114809</v>
      </c>
    </row>
    <row r="1529" spans="1:20" x14ac:dyDescent="0.3">
      <c r="A1529" t="str">
        <f>VLOOKUP(B1529,Table14[#All],2,FALSE)</f>
        <v>EAST INDIA</v>
      </c>
      <c r="B1529" t="s">
        <v>257</v>
      </c>
      <c r="C1529" t="s">
        <v>2006</v>
      </c>
      <c r="D1529" t="s">
        <v>2011</v>
      </c>
      <c r="E1529">
        <v>0</v>
      </c>
      <c r="F1529" t="s">
        <v>271</v>
      </c>
      <c r="G1529" t="s">
        <v>272</v>
      </c>
      <c r="H1529" t="s">
        <v>23</v>
      </c>
      <c r="I1529">
        <v>0</v>
      </c>
      <c r="J1529">
        <v>60</v>
      </c>
      <c r="K1529" t="s">
        <v>48</v>
      </c>
      <c r="L1529" t="s">
        <v>29</v>
      </c>
      <c r="M1529" s="13">
        <v>3273000</v>
      </c>
      <c r="N1529" s="13">
        <v>0</v>
      </c>
      <c r="O1529">
        <v>16346</v>
      </c>
      <c r="P1529">
        <v>0</v>
      </c>
      <c r="Q1529">
        <v>16346</v>
      </c>
      <c r="R1529">
        <v>0.77293032100000003</v>
      </c>
      <c r="S1529">
        <v>1.5841081370000001</v>
      </c>
      <c r="T1529" s="11">
        <v>2114809</v>
      </c>
    </row>
    <row r="1530" spans="1:20" x14ac:dyDescent="0.3">
      <c r="A1530" t="str">
        <f>VLOOKUP(B1530,Table14[#All],2,FALSE)</f>
        <v>EAST INDIA</v>
      </c>
      <c r="B1530" t="s">
        <v>257</v>
      </c>
      <c r="C1530" t="s">
        <v>2006</v>
      </c>
      <c r="D1530" t="s">
        <v>2012</v>
      </c>
      <c r="E1530">
        <v>0</v>
      </c>
      <c r="F1530" t="s">
        <v>41</v>
      </c>
      <c r="G1530" t="s">
        <v>42</v>
      </c>
      <c r="H1530" t="s">
        <v>23</v>
      </c>
      <c r="I1530">
        <v>0</v>
      </c>
      <c r="J1530">
        <v>33</v>
      </c>
      <c r="K1530" t="s">
        <v>48</v>
      </c>
      <c r="L1530" t="s">
        <v>61</v>
      </c>
      <c r="M1530" s="13">
        <v>2562000</v>
      </c>
      <c r="N1530" s="13">
        <v>0</v>
      </c>
      <c r="O1530">
        <v>12612</v>
      </c>
      <c r="P1530">
        <v>63</v>
      </c>
      <c r="Q1530">
        <v>12675</v>
      </c>
      <c r="R1530">
        <v>0.59934490500000004</v>
      </c>
      <c r="S1530">
        <v>1.2283476470000001</v>
      </c>
      <c r="T1530" s="11">
        <v>2114809</v>
      </c>
    </row>
    <row r="1531" spans="1:20" x14ac:dyDescent="0.3">
      <c r="A1531" t="str">
        <f>VLOOKUP(B1531,Table14[#All],2,FALSE)</f>
        <v>EAST INDIA</v>
      </c>
      <c r="B1531" t="s">
        <v>257</v>
      </c>
      <c r="C1531" t="s">
        <v>2006</v>
      </c>
      <c r="D1531" t="s">
        <v>2013</v>
      </c>
      <c r="E1531">
        <v>0</v>
      </c>
      <c r="F1531" t="s">
        <v>155</v>
      </c>
      <c r="G1531" t="s">
        <v>243</v>
      </c>
      <c r="H1531" t="s">
        <v>23</v>
      </c>
      <c r="I1531">
        <v>0</v>
      </c>
      <c r="J1531">
        <v>33</v>
      </c>
      <c r="K1531" t="s">
        <v>38</v>
      </c>
      <c r="L1531" t="s">
        <v>52</v>
      </c>
      <c r="M1531" s="13">
        <v>592000</v>
      </c>
      <c r="N1531" s="13">
        <v>0</v>
      </c>
      <c r="O1531">
        <v>11960</v>
      </c>
      <c r="P1531">
        <v>4</v>
      </c>
      <c r="Q1531">
        <v>11964</v>
      </c>
      <c r="R1531">
        <v>0.565724848</v>
      </c>
      <c r="S1531">
        <v>1.159443886</v>
      </c>
      <c r="T1531" s="11">
        <v>2114809</v>
      </c>
    </row>
    <row r="1532" spans="1:20" x14ac:dyDescent="0.3">
      <c r="A1532" t="str">
        <f>VLOOKUP(B1532,Table14[#All],2,FALSE)</f>
        <v>SOUTH INDIA</v>
      </c>
      <c r="B1532" t="s">
        <v>18</v>
      </c>
      <c r="C1532" t="s">
        <v>2014</v>
      </c>
      <c r="D1532" t="s">
        <v>2015</v>
      </c>
      <c r="E1532">
        <v>1</v>
      </c>
      <c r="F1532" t="s">
        <v>31</v>
      </c>
      <c r="G1532" t="s">
        <v>32</v>
      </c>
      <c r="H1532" t="s">
        <v>23</v>
      </c>
      <c r="I1532">
        <v>4</v>
      </c>
      <c r="J1532">
        <v>55</v>
      </c>
      <c r="K1532" t="s">
        <v>48</v>
      </c>
      <c r="L1532" t="s">
        <v>52</v>
      </c>
      <c r="M1532" s="13">
        <v>31501349</v>
      </c>
      <c r="N1532" s="13">
        <v>1200000</v>
      </c>
      <c r="O1532">
        <v>525508</v>
      </c>
      <c r="P1532">
        <v>520</v>
      </c>
      <c r="Q1532">
        <v>526028</v>
      </c>
      <c r="R1532">
        <v>33.167379160000003</v>
      </c>
      <c r="S1532">
        <v>44.730880689999999</v>
      </c>
      <c r="T1532" s="11">
        <v>1585980</v>
      </c>
    </row>
    <row r="1533" spans="1:20" x14ac:dyDescent="0.3">
      <c r="A1533" t="str">
        <f>VLOOKUP(B1533,Table14[#All],2,FALSE)</f>
        <v>SOUTH INDIA</v>
      </c>
      <c r="B1533" t="s">
        <v>18</v>
      </c>
      <c r="C1533" t="s">
        <v>2014</v>
      </c>
      <c r="D1533" t="s">
        <v>2016</v>
      </c>
      <c r="E1533">
        <v>0</v>
      </c>
      <c r="F1533" t="s">
        <v>27</v>
      </c>
      <c r="G1533" t="s">
        <v>28</v>
      </c>
      <c r="H1533" t="s">
        <v>23</v>
      </c>
      <c r="I1533">
        <v>0</v>
      </c>
      <c r="J1533">
        <v>63</v>
      </c>
      <c r="K1533" t="s">
        <v>48</v>
      </c>
      <c r="L1533" t="s">
        <v>29</v>
      </c>
      <c r="M1533" s="13">
        <v>943184220</v>
      </c>
      <c r="N1533" s="13">
        <v>208178829</v>
      </c>
      <c r="O1533">
        <v>500120</v>
      </c>
      <c r="P1533">
        <v>226</v>
      </c>
      <c r="Q1533">
        <v>500346</v>
      </c>
      <c r="R1533">
        <v>31.548064920000002</v>
      </c>
      <c r="S1533">
        <v>42.547007440000002</v>
      </c>
      <c r="T1533" s="11">
        <v>1585980</v>
      </c>
    </row>
    <row r="1534" spans="1:20" x14ac:dyDescent="0.3">
      <c r="A1534" t="str">
        <f>VLOOKUP(B1534,Table14[#All],2,FALSE)</f>
        <v>SOUTH INDIA</v>
      </c>
      <c r="B1534" t="s">
        <v>18</v>
      </c>
      <c r="C1534" t="s">
        <v>2014</v>
      </c>
      <c r="D1534" t="s">
        <v>2017</v>
      </c>
      <c r="E1534">
        <v>0</v>
      </c>
      <c r="F1534" t="s">
        <v>21</v>
      </c>
      <c r="G1534" t="s">
        <v>22</v>
      </c>
      <c r="H1534" t="s">
        <v>23</v>
      </c>
      <c r="I1534">
        <v>0</v>
      </c>
      <c r="J1534">
        <v>61</v>
      </c>
      <c r="K1534" t="s">
        <v>48</v>
      </c>
      <c r="L1534" t="s">
        <v>25</v>
      </c>
      <c r="M1534" s="13">
        <v>184577651</v>
      </c>
      <c r="N1534" s="13">
        <v>21781741</v>
      </c>
      <c r="O1534">
        <v>52559</v>
      </c>
      <c r="P1534">
        <v>150</v>
      </c>
      <c r="Q1534">
        <v>52709</v>
      </c>
      <c r="R1534">
        <v>3.3234340910000002</v>
      </c>
      <c r="S1534">
        <v>4.4821188039999997</v>
      </c>
      <c r="T1534" s="11">
        <v>1585980</v>
      </c>
    </row>
    <row r="1535" spans="1:20" x14ac:dyDescent="0.3">
      <c r="A1535" t="str">
        <f>VLOOKUP(B1535,Table14[#All],2,FALSE)</f>
        <v>SOUTH INDIA</v>
      </c>
      <c r="B1535" t="s">
        <v>18</v>
      </c>
      <c r="C1535" t="s">
        <v>2014</v>
      </c>
      <c r="D1535" t="s">
        <v>2018</v>
      </c>
      <c r="E1535">
        <v>0</v>
      </c>
      <c r="F1535" t="s">
        <v>87</v>
      </c>
      <c r="G1535" t="s">
        <v>88</v>
      </c>
      <c r="H1535" t="s">
        <v>44</v>
      </c>
      <c r="I1535">
        <v>1</v>
      </c>
      <c r="J1535">
        <v>45</v>
      </c>
      <c r="K1535" t="s">
        <v>48</v>
      </c>
      <c r="L1535" t="s">
        <v>79</v>
      </c>
      <c r="M1535" s="13">
        <v>49866261</v>
      </c>
      <c r="N1535" s="13">
        <v>8538884</v>
      </c>
      <c r="O1535">
        <v>25062</v>
      </c>
      <c r="P1535">
        <v>27</v>
      </c>
      <c r="Q1535">
        <v>25089</v>
      </c>
      <c r="R1535">
        <v>1.5819241100000001</v>
      </c>
      <c r="S1535">
        <v>2.1334473940000001</v>
      </c>
      <c r="T1535" s="11">
        <v>1585980</v>
      </c>
    </row>
    <row r="1536" spans="1:20" x14ac:dyDescent="0.3">
      <c r="A1536" t="str">
        <f>VLOOKUP(B1536,Table14[#All],2,FALSE)</f>
        <v>SOUTH INDIA</v>
      </c>
      <c r="B1536" t="s">
        <v>228</v>
      </c>
      <c r="C1536" t="s">
        <v>2019</v>
      </c>
      <c r="D1536" t="s">
        <v>2020</v>
      </c>
      <c r="E1536">
        <v>1</v>
      </c>
      <c r="F1536" t="s">
        <v>231</v>
      </c>
      <c r="G1536" t="s">
        <v>232</v>
      </c>
      <c r="H1536" t="s">
        <v>23</v>
      </c>
      <c r="I1536">
        <v>0</v>
      </c>
      <c r="J1536">
        <v>54</v>
      </c>
      <c r="K1536" t="s">
        <v>48</v>
      </c>
      <c r="L1536" t="s">
        <v>52</v>
      </c>
      <c r="M1536" s="13">
        <v>485205173</v>
      </c>
      <c r="N1536" s="13">
        <v>18642484</v>
      </c>
      <c r="O1536">
        <v>623370</v>
      </c>
      <c r="P1536">
        <v>2923</v>
      </c>
      <c r="Q1536">
        <v>626293</v>
      </c>
      <c r="R1536">
        <v>44.3048559</v>
      </c>
      <c r="S1536">
        <v>55.229438860000002</v>
      </c>
      <c r="T1536" s="11">
        <v>1413599</v>
      </c>
    </row>
    <row r="1537" spans="1:20" x14ac:dyDescent="0.3">
      <c r="A1537" t="str">
        <f>VLOOKUP(B1537,Table14[#All],2,FALSE)</f>
        <v>SOUTH INDIA</v>
      </c>
      <c r="B1537" t="s">
        <v>228</v>
      </c>
      <c r="C1537" t="s">
        <v>2019</v>
      </c>
      <c r="D1537" t="s">
        <v>2021</v>
      </c>
      <c r="E1537">
        <v>0</v>
      </c>
      <c r="F1537" t="s">
        <v>252</v>
      </c>
      <c r="G1537" t="s">
        <v>253</v>
      </c>
      <c r="H1537" t="s">
        <v>23</v>
      </c>
      <c r="I1537">
        <v>0</v>
      </c>
      <c r="J1537">
        <v>70</v>
      </c>
      <c r="K1537" t="s">
        <v>48</v>
      </c>
      <c r="L1537" t="s">
        <v>61</v>
      </c>
      <c r="M1537" s="13">
        <v>116009849</v>
      </c>
      <c r="N1537" s="13">
        <v>4281652</v>
      </c>
      <c r="O1537">
        <v>360541</v>
      </c>
      <c r="P1537">
        <v>601</v>
      </c>
      <c r="Q1537">
        <v>361142</v>
      </c>
      <c r="R1537">
        <v>25.547697759999998</v>
      </c>
      <c r="S1537">
        <v>31.847186560000001</v>
      </c>
      <c r="T1537" s="11">
        <v>1413599</v>
      </c>
    </row>
    <row r="1538" spans="1:20" x14ac:dyDescent="0.3">
      <c r="A1538" t="str">
        <f>VLOOKUP(B1538,Table14[#All],2,FALSE)</f>
        <v>SOUTH INDIA</v>
      </c>
      <c r="B1538" t="s">
        <v>228</v>
      </c>
      <c r="C1538" t="s">
        <v>2019</v>
      </c>
      <c r="D1538" t="s">
        <v>2022</v>
      </c>
      <c r="E1538">
        <v>0</v>
      </c>
      <c r="F1538" t="s">
        <v>239</v>
      </c>
      <c r="G1538" t="s">
        <v>240</v>
      </c>
      <c r="H1538" t="s">
        <v>23</v>
      </c>
      <c r="I1538">
        <v>0</v>
      </c>
      <c r="J1538">
        <v>44</v>
      </c>
      <c r="K1538" t="s">
        <v>48</v>
      </c>
      <c r="L1538" t="s">
        <v>39</v>
      </c>
      <c r="M1538" s="13">
        <v>19918500</v>
      </c>
      <c r="N1538" s="13">
        <v>137800000</v>
      </c>
      <c r="O1538">
        <v>38394</v>
      </c>
      <c r="P1538">
        <v>137</v>
      </c>
      <c r="Q1538">
        <v>38531</v>
      </c>
      <c r="R1538">
        <v>2.725737638</v>
      </c>
      <c r="S1538">
        <v>3.3978433560000001</v>
      </c>
      <c r="T1538" s="11">
        <v>1413599</v>
      </c>
    </row>
    <row r="1539" spans="1:20" x14ac:dyDescent="0.3">
      <c r="A1539" t="str">
        <f>VLOOKUP(B1539,Table14[#All],2,FALSE)</f>
        <v>SOUTH INDIA</v>
      </c>
      <c r="B1539" t="s">
        <v>228</v>
      </c>
      <c r="C1539" t="s">
        <v>2019</v>
      </c>
      <c r="D1539" t="s">
        <v>2023</v>
      </c>
      <c r="E1539">
        <v>0</v>
      </c>
      <c r="F1539" t="s">
        <v>242</v>
      </c>
      <c r="G1539" t="s">
        <v>243</v>
      </c>
      <c r="H1539" t="s">
        <v>23</v>
      </c>
      <c r="I1539">
        <v>0</v>
      </c>
      <c r="J1539">
        <v>57</v>
      </c>
      <c r="K1539" t="s">
        <v>48</v>
      </c>
      <c r="L1539" t="s">
        <v>52</v>
      </c>
      <c r="M1539" s="13">
        <v>6280106</v>
      </c>
      <c r="N1539" s="13">
        <v>260000</v>
      </c>
      <c r="O1539">
        <v>30842</v>
      </c>
      <c r="P1539">
        <v>105</v>
      </c>
      <c r="Q1539">
        <v>30947</v>
      </c>
      <c r="R1539">
        <v>2.1892347120000002</v>
      </c>
      <c r="S1539">
        <v>2.7290508510000002</v>
      </c>
      <c r="T1539" s="11">
        <v>1413599</v>
      </c>
    </row>
    <row r="1540" spans="1:20" x14ac:dyDescent="0.3">
      <c r="A1540" t="str">
        <f>VLOOKUP(B1540,Table14[#All],2,FALSE)</f>
        <v>SOUTH INDIA</v>
      </c>
      <c r="B1540" t="s">
        <v>228</v>
      </c>
      <c r="C1540" t="s">
        <v>2019</v>
      </c>
      <c r="D1540" t="s">
        <v>2024</v>
      </c>
      <c r="E1540">
        <v>0</v>
      </c>
      <c r="F1540" t="s">
        <v>155</v>
      </c>
      <c r="G1540" t="s">
        <v>237</v>
      </c>
      <c r="H1540" t="s">
        <v>23</v>
      </c>
      <c r="I1540">
        <v>0</v>
      </c>
      <c r="J1540">
        <v>54</v>
      </c>
      <c r="K1540" t="s">
        <v>48</v>
      </c>
      <c r="L1540" t="s">
        <v>25</v>
      </c>
      <c r="M1540" s="13">
        <v>36680249</v>
      </c>
      <c r="N1540" s="13">
        <v>3531974</v>
      </c>
      <c r="O1540">
        <v>23319</v>
      </c>
      <c r="P1540">
        <v>28</v>
      </c>
      <c r="Q1540">
        <v>23347</v>
      </c>
      <c r="R1540">
        <v>1.651599923</v>
      </c>
      <c r="S1540">
        <v>2.058847391</v>
      </c>
      <c r="T1540" s="11">
        <v>1413599</v>
      </c>
    </row>
    <row r="1541" spans="1:20" x14ac:dyDescent="0.3">
      <c r="A1541" t="str">
        <f>VLOOKUP(B1541,Table14[#All],2,FALSE)</f>
        <v>SOUTH INDIA</v>
      </c>
      <c r="B1541" t="s">
        <v>228</v>
      </c>
      <c r="C1541" t="s">
        <v>2019</v>
      </c>
      <c r="D1541" t="s">
        <v>33</v>
      </c>
      <c r="E1541">
        <v>0</v>
      </c>
      <c r="F1541" t="s">
        <v>33</v>
      </c>
      <c r="G1541" t="s">
        <v>2885</v>
      </c>
      <c r="H1541" t="s">
        <v>34</v>
      </c>
      <c r="K1541" t="s">
        <v>34</v>
      </c>
      <c r="L1541" t="s">
        <v>34</v>
      </c>
      <c r="M1541" s="13"/>
      <c r="N1541" s="13"/>
      <c r="O1541">
        <v>15007</v>
      </c>
      <c r="P1541">
        <v>66</v>
      </c>
      <c r="Q1541">
        <v>15073</v>
      </c>
      <c r="R1541">
        <v>1.0662854180000001</v>
      </c>
      <c r="S1541">
        <v>1.329207467</v>
      </c>
      <c r="T1541" s="11">
        <v>1413599</v>
      </c>
    </row>
    <row r="1542" spans="1:20" x14ac:dyDescent="0.3">
      <c r="A1542" t="str">
        <f>VLOOKUP(B1542,Table14[#All],2,FALSE)</f>
        <v>WEST INDIA</v>
      </c>
      <c r="B1542" t="s">
        <v>45</v>
      </c>
      <c r="C1542" t="s">
        <v>2025</v>
      </c>
      <c r="D1542" t="s">
        <v>2026</v>
      </c>
      <c r="E1542">
        <v>1</v>
      </c>
      <c r="F1542" t="s">
        <v>21</v>
      </c>
      <c r="G1542" t="s">
        <v>22</v>
      </c>
      <c r="H1542" t="s">
        <v>23</v>
      </c>
      <c r="I1542">
        <v>0</v>
      </c>
      <c r="J1542">
        <v>57</v>
      </c>
      <c r="K1542" t="s">
        <v>48</v>
      </c>
      <c r="L1542" t="s">
        <v>25</v>
      </c>
      <c r="M1542" s="13">
        <v>52178606</v>
      </c>
      <c r="N1542" s="13">
        <v>594000</v>
      </c>
      <c r="O1542">
        <v>482148</v>
      </c>
      <c r="P1542">
        <v>4658</v>
      </c>
      <c r="Q1542">
        <v>486806</v>
      </c>
      <c r="R1542">
        <v>28.313835340000001</v>
      </c>
      <c r="S1542">
        <v>43.100697500000003</v>
      </c>
      <c r="T1542" s="11">
        <v>1719322</v>
      </c>
    </row>
    <row r="1543" spans="1:20" x14ac:dyDescent="0.3">
      <c r="A1543" t="str">
        <f>VLOOKUP(B1543,Table14[#All],2,FALSE)</f>
        <v>WEST INDIA</v>
      </c>
      <c r="B1543" t="s">
        <v>45</v>
      </c>
      <c r="C1543" t="s">
        <v>2025</v>
      </c>
      <c r="D1543" t="s">
        <v>2027</v>
      </c>
      <c r="E1543">
        <v>0</v>
      </c>
      <c r="F1543" t="s">
        <v>31</v>
      </c>
      <c r="G1543" t="s">
        <v>32</v>
      </c>
      <c r="H1543" t="s">
        <v>23</v>
      </c>
      <c r="I1543">
        <v>3</v>
      </c>
      <c r="J1543">
        <v>60</v>
      </c>
      <c r="K1543" t="s">
        <v>48</v>
      </c>
      <c r="L1543" t="s">
        <v>29</v>
      </c>
      <c r="M1543" s="13">
        <v>500037964</v>
      </c>
      <c r="N1543" s="13">
        <v>48525290</v>
      </c>
      <c r="O1543">
        <v>442138</v>
      </c>
      <c r="P1543">
        <v>4520</v>
      </c>
      <c r="Q1543">
        <v>446658</v>
      </c>
      <c r="R1543">
        <v>25.978728820000001</v>
      </c>
      <c r="S1543">
        <v>39.54608477</v>
      </c>
      <c r="T1543" s="11">
        <v>1719322</v>
      </c>
    </row>
    <row r="1544" spans="1:20" x14ac:dyDescent="0.3">
      <c r="A1544" t="str">
        <f>VLOOKUP(B1544,Table14[#All],2,FALSE)</f>
        <v>WEST INDIA</v>
      </c>
      <c r="B1544" t="s">
        <v>45</v>
      </c>
      <c r="C1544" t="s">
        <v>2025</v>
      </c>
      <c r="D1544" t="s">
        <v>2028</v>
      </c>
      <c r="E1544">
        <v>0</v>
      </c>
      <c r="F1544" t="s">
        <v>54</v>
      </c>
      <c r="G1544" t="s">
        <v>55</v>
      </c>
      <c r="H1544" t="s">
        <v>23</v>
      </c>
      <c r="I1544">
        <v>0</v>
      </c>
      <c r="J1544">
        <v>42</v>
      </c>
      <c r="K1544" t="s">
        <v>48</v>
      </c>
      <c r="L1544" t="s">
        <v>39</v>
      </c>
      <c r="M1544" s="13">
        <v>8817999</v>
      </c>
      <c r="N1544" s="13">
        <v>2050000</v>
      </c>
      <c r="O1544">
        <v>165341</v>
      </c>
      <c r="P1544">
        <v>855</v>
      </c>
      <c r="Q1544">
        <v>166196</v>
      </c>
      <c r="R1544">
        <v>9.6663684869999997</v>
      </c>
      <c r="S1544">
        <v>14.714616339999999</v>
      </c>
      <c r="T1544" s="11">
        <v>1719322</v>
      </c>
    </row>
    <row r="1545" spans="1:20" x14ac:dyDescent="0.3">
      <c r="A1545" t="str">
        <f>VLOOKUP(B1545,Table14[#All],2,FALSE)</f>
        <v>WEST INDIA</v>
      </c>
      <c r="B1545" t="s">
        <v>45</v>
      </c>
      <c r="C1545" t="s">
        <v>2029</v>
      </c>
      <c r="D1545" t="s">
        <v>2030</v>
      </c>
      <c r="E1545">
        <v>1</v>
      </c>
      <c r="F1545" t="s">
        <v>21</v>
      </c>
      <c r="G1545" t="s">
        <v>22</v>
      </c>
      <c r="H1545" t="s">
        <v>44</v>
      </c>
      <c r="I1545">
        <v>0</v>
      </c>
      <c r="J1545">
        <v>31</v>
      </c>
      <c r="K1545" t="s">
        <v>24</v>
      </c>
      <c r="L1545" t="s">
        <v>29</v>
      </c>
      <c r="M1545" s="13">
        <v>271634532</v>
      </c>
      <c r="N1545" s="13">
        <v>15291251</v>
      </c>
      <c r="O1545">
        <v>637226</v>
      </c>
      <c r="P1545">
        <v>1910</v>
      </c>
      <c r="Q1545">
        <v>639136</v>
      </c>
      <c r="R1545">
        <v>34.158320860000003</v>
      </c>
      <c r="S1545">
        <v>49.755789200000002</v>
      </c>
      <c r="T1545" s="11">
        <v>1871099</v>
      </c>
    </row>
    <row r="1546" spans="1:20" x14ac:dyDescent="0.3">
      <c r="A1546" t="str">
        <f>VLOOKUP(B1546,Table14[#All],2,FALSE)</f>
        <v>WEST INDIA</v>
      </c>
      <c r="B1546" t="s">
        <v>45</v>
      </c>
      <c r="C1546" t="s">
        <v>2029</v>
      </c>
      <c r="D1546" t="s">
        <v>2031</v>
      </c>
      <c r="E1546">
        <v>0</v>
      </c>
      <c r="F1546" t="s">
        <v>31</v>
      </c>
      <c r="G1546" t="s">
        <v>32</v>
      </c>
      <c r="H1546" t="s">
        <v>23</v>
      </c>
      <c r="I1546">
        <v>0</v>
      </c>
      <c r="J1546">
        <v>61</v>
      </c>
      <c r="K1546" t="s">
        <v>24</v>
      </c>
      <c r="L1546" t="s">
        <v>29</v>
      </c>
      <c r="M1546" s="13">
        <v>45236068</v>
      </c>
      <c r="N1546" s="13">
        <v>3237933</v>
      </c>
      <c r="O1546">
        <v>541930</v>
      </c>
      <c r="P1546">
        <v>1577</v>
      </c>
      <c r="Q1546">
        <v>543507</v>
      </c>
      <c r="R1546">
        <v>29.04747424</v>
      </c>
      <c r="S1546">
        <v>42.311213459999998</v>
      </c>
      <c r="T1546" s="11">
        <v>1871099</v>
      </c>
    </row>
    <row r="1547" spans="1:20" x14ac:dyDescent="0.3">
      <c r="A1547" t="str">
        <f>VLOOKUP(B1547,Table14[#All],2,FALSE)</f>
        <v>WEST INDIA</v>
      </c>
      <c r="B1547" t="s">
        <v>45</v>
      </c>
      <c r="C1547" t="s">
        <v>2029</v>
      </c>
      <c r="D1547" t="s">
        <v>2032</v>
      </c>
      <c r="E1547">
        <v>0</v>
      </c>
      <c r="F1547" t="s">
        <v>54</v>
      </c>
      <c r="G1547" t="s">
        <v>55</v>
      </c>
      <c r="H1547" t="s">
        <v>23</v>
      </c>
      <c r="I1547">
        <v>0</v>
      </c>
      <c r="J1547">
        <v>33</v>
      </c>
      <c r="K1547" t="s">
        <v>24</v>
      </c>
      <c r="L1547" t="s">
        <v>29</v>
      </c>
      <c r="M1547" s="13">
        <v>7030314</v>
      </c>
      <c r="N1547" s="13">
        <v>3500000</v>
      </c>
      <c r="O1547">
        <v>25594</v>
      </c>
      <c r="P1547">
        <v>108</v>
      </c>
      <c r="Q1547">
        <v>25702</v>
      </c>
      <c r="R1547">
        <v>1.373631219</v>
      </c>
      <c r="S1547">
        <v>2.000862562</v>
      </c>
      <c r="T1547" s="11">
        <v>1871099</v>
      </c>
    </row>
    <row r="1548" spans="1:20" x14ac:dyDescent="0.3">
      <c r="A1548" t="str">
        <f>VLOOKUP(B1548,Table14[#All],2,FALSE)</f>
        <v>WEST INDIA</v>
      </c>
      <c r="B1548" t="s">
        <v>45</v>
      </c>
      <c r="C1548" t="s">
        <v>2029</v>
      </c>
      <c r="D1548" t="s">
        <v>33</v>
      </c>
      <c r="E1548">
        <v>0</v>
      </c>
      <c r="F1548" t="s">
        <v>33</v>
      </c>
      <c r="G1548" t="s">
        <v>2885</v>
      </c>
      <c r="H1548" t="s">
        <v>34</v>
      </c>
      <c r="K1548" t="s">
        <v>34</v>
      </c>
      <c r="L1548" t="s">
        <v>34</v>
      </c>
      <c r="M1548" s="13"/>
      <c r="N1548" s="13"/>
      <c r="O1548">
        <v>21902</v>
      </c>
      <c r="P1548">
        <v>23</v>
      </c>
      <c r="Q1548">
        <v>21925</v>
      </c>
      <c r="R1548">
        <v>1.1717712419999999</v>
      </c>
      <c r="S1548">
        <v>1.706828716</v>
      </c>
      <c r="T1548" s="11">
        <v>1871099</v>
      </c>
    </row>
    <row r="1549" spans="1:20" x14ac:dyDescent="0.3">
      <c r="A1549" t="str">
        <f>VLOOKUP(B1549,Table14[#All],2,FALSE)</f>
        <v>WEST INDIA</v>
      </c>
      <c r="B1549" t="s">
        <v>45</v>
      </c>
      <c r="C1549" t="s">
        <v>2029</v>
      </c>
      <c r="D1549" t="s">
        <v>2033</v>
      </c>
      <c r="E1549">
        <v>0</v>
      </c>
      <c r="F1549" t="s">
        <v>155</v>
      </c>
      <c r="G1549" t="s">
        <v>1198</v>
      </c>
      <c r="H1549" t="s">
        <v>23</v>
      </c>
      <c r="I1549">
        <v>0</v>
      </c>
      <c r="J1549">
        <v>58</v>
      </c>
      <c r="K1549" t="s">
        <v>24</v>
      </c>
      <c r="L1549" t="s">
        <v>79</v>
      </c>
      <c r="M1549" s="13">
        <v>42504576</v>
      </c>
      <c r="N1549" s="13">
        <v>5933112</v>
      </c>
      <c r="O1549">
        <v>13722</v>
      </c>
      <c r="P1549">
        <v>98</v>
      </c>
      <c r="Q1549">
        <v>13820</v>
      </c>
      <c r="R1549">
        <v>0.73860335600000004</v>
      </c>
      <c r="S1549">
        <v>1.0758664929999999</v>
      </c>
      <c r="T1549" s="11">
        <v>1871099</v>
      </c>
    </row>
    <row r="1550" spans="1:20" x14ac:dyDescent="0.3">
      <c r="A1550" t="str">
        <f>VLOOKUP(B1550,Table14[#All],2,FALSE)</f>
        <v>SOUTH INDIA</v>
      </c>
      <c r="B1550" t="s">
        <v>126</v>
      </c>
      <c r="C1550" t="s">
        <v>2034</v>
      </c>
      <c r="D1550" t="s">
        <v>2035</v>
      </c>
      <c r="E1550">
        <v>1</v>
      </c>
      <c r="F1550" t="s">
        <v>129</v>
      </c>
      <c r="G1550" t="s">
        <v>130</v>
      </c>
      <c r="H1550" t="s">
        <v>23</v>
      </c>
      <c r="I1550">
        <v>1</v>
      </c>
      <c r="J1550">
        <v>60</v>
      </c>
      <c r="K1550" t="s">
        <v>48</v>
      </c>
      <c r="L1550" t="s">
        <v>29</v>
      </c>
      <c r="M1550" s="13">
        <v>585932911</v>
      </c>
      <c r="N1550" s="13">
        <v>177035582</v>
      </c>
      <c r="O1550">
        <v>715024</v>
      </c>
      <c r="P1550">
        <v>5864</v>
      </c>
      <c r="Q1550">
        <v>720888</v>
      </c>
      <c r="R1550">
        <v>44.965007919999998</v>
      </c>
      <c r="S1550">
        <v>55.462095650000002</v>
      </c>
      <c r="T1550" s="11">
        <v>1603220</v>
      </c>
    </row>
    <row r="1551" spans="1:20" x14ac:dyDescent="0.3">
      <c r="A1551" t="str">
        <f>VLOOKUP(B1551,Table14[#All],2,FALSE)</f>
        <v>SOUTH INDIA</v>
      </c>
      <c r="B1551" t="s">
        <v>126</v>
      </c>
      <c r="C1551" t="s">
        <v>2034</v>
      </c>
      <c r="D1551" t="s">
        <v>2036</v>
      </c>
      <c r="E1551">
        <v>0</v>
      </c>
      <c r="F1551" t="s">
        <v>132</v>
      </c>
      <c r="G1551" t="s">
        <v>114</v>
      </c>
      <c r="H1551" t="s">
        <v>23</v>
      </c>
      <c r="I1551">
        <v>0</v>
      </c>
      <c r="J1551">
        <v>57</v>
      </c>
      <c r="K1551" t="s">
        <v>48</v>
      </c>
      <c r="L1551" t="s">
        <v>79</v>
      </c>
      <c r="M1551" s="13">
        <v>348903562</v>
      </c>
      <c r="N1551" s="13">
        <v>68693655</v>
      </c>
      <c r="O1551">
        <v>466869</v>
      </c>
      <c r="P1551">
        <v>3900</v>
      </c>
      <c r="Q1551">
        <v>470769</v>
      </c>
      <c r="R1551">
        <v>29.363967519999999</v>
      </c>
      <c r="S1551">
        <v>36.218990060000003</v>
      </c>
      <c r="T1551" s="11">
        <v>1603220</v>
      </c>
    </row>
    <row r="1552" spans="1:20" x14ac:dyDescent="0.3">
      <c r="A1552" t="str">
        <f>VLOOKUP(B1552,Table14[#All],2,FALSE)</f>
        <v>SOUTH INDIA</v>
      </c>
      <c r="B1552" t="s">
        <v>126</v>
      </c>
      <c r="C1552" t="s">
        <v>2034</v>
      </c>
      <c r="D1552" t="s">
        <v>2037</v>
      </c>
      <c r="E1552">
        <v>0</v>
      </c>
      <c r="F1552" t="s">
        <v>134</v>
      </c>
      <c r="G1552" t="s">
        <v>135</v>
      </c>
      <c r="H1552" t="s">
        <v>23</v>
      </c>
      <c r="I1552">
        <v>1</v>
      </c>
      <c r="J1552">
        <v>69</v>
      </c>
      <c r="K1552" t="s">
        <v>48</v>
      </c>
      <c r="L1552" t="s">
        <v>52</v>
      </c>
      <c r="M1552" s="13">
        <v>333760526</v>
      </c>
      <c r="N1552" s="13">
        <v>9594811</v>
      </c>
      <c r="O1552">
        <v>38568</v>
      </c>
      <c r="P1552">
        <v>303</v>
      </c>
      <c r="Q1552">
        <v>38871</v>
      </c>
      <c r="R1552">
        <v>2.4245580769999999</v>
      </c>
      <c r="S1552">
        <v>2.9905715179999999</v>
      </c>
      <c r="T1552" s="11">
        <v>1603220</v>
      </c>
    </row>
    <row r="1553" spans="1:20" x14ac:dyDescent="0.3">
      <c r="A1553" t="str">
        <f>VLOOKUP(B1553,Table14[#All],2,FALSE)</f>
        <v>SOUTH INDIA</v>
      </c>
      <c r="B1553" t="s">
        <v>126</v>
      </c>
      <c r="C1553" t="s">
        <v>2034</v>
      </c>
      <c r="D1553" t="s">
        <v>2038</v>
      </c>
      <c r="E1553">
        <v>0</v>
      </c>
      <c r="F1553" t="s">
        <v>31</v>
      </c>
      <c r="G1553" t="s">
        <v>32</v>
      </c>
      <c r="H1553" t="s">
        <v>23</v>
      </c>
      <c r="I1553">
        <v>0</v>
      </c>
      <c r="J1553">
        <v>33</v>
      </c>
      <c r="K1553" t="s">
        <v>48</v>
      </c>
      <c r="L1553" t="s">
        <v>29</v>
      </c>
      <c r="M1553" s="13">
        <v>3305200</v>
      </c>
      <c r="N1553" s="13">
        <v>877441</v>
      </c>
      <c r="O1553">
        <v>14313</v>
      </c>
      <c r="P1553">
        <v>107</v>
      </c>
      <c r="Q1553">
        <v>14420</v>
      </c>
      <c r="R1553">
        <v>0.89943987700000005</v>
      </c>
      <c r="S1553">
        <v>1.1094142490000001</v>
      </c>
      <c r="T1553" s="11">
        <v>1603220</v>
      </c>
    </row>
    <row r="1554" spans="1:20" x14ac:dyDescent="0.3">
      <c r="A1554" t="str">
        <f>VLOOKUP(B1554,Table14[#All],2,FALSE)</f>
        <v>SOUTH INDIA</v>
      </c>
      <c r="B1554" t="s">
        <v>126</v>
      </c>
      <c r="C1554" t="s">
        <v>2039</v>
      </c>
      <c r="D1554" t="s">
        <v>2040</v>
      </c>
      <c r="E1554">
        <v>1</v>
      </c>
      <c r="F1554" t="s">
        <v>129</v>
      </c>
      <c r="G1554" t="s">
        <v>130</v>
      </c>
      <c r="H1554" t="s">
        <v>23</v>
      </c>
      <c r="I1554">
        <v>0</v>
      </c>
      <c r="J1554">
        <v>35</v>
      </c>
      <c r="K1554" t="s">
        <v>48</v>
      </c>
      <c r="L1554" t="s">
        <v>79</v>
      </c>
      <c r="M1554" s="13">
        <v>177710073</v>
      </c>
      <c r="N1554" s="13">
        <v>10142413</v>
      </c>
      <c r="O1554">
        <v>740509</v>
      </c>
      <c r="P1554">
        <v>5048</v>
      </c>
      <c r="Q1554">
        <v>745557</v>
      </c>
      <c r="R1554">
        <v>44.633681580000001</v>
      </c>
      <c r="S1554">
        <v>51.748486190000001</v>
      </c>
      <c r="T1554" s="11">
        <v>1670391</v>
      </c>
    </row>
    <row r="1555" spans="1:20" x14ac:dyDescent="0.3">
      <c r="A1555" t="str">
        <f>VLOOKUP(B1555,Table14[#All],2,FALSE)</f>
        <v>SOUTH INDIA</v>
      </c>
      <c r="B1555" t="s">
        <v>126</v>
      </c>
      <c r="C1555" t="s">
        <v>2039</v>
      </c>
      <c r="D1555" t="s">
        <v>2041</v>
      </c>
      <c r="E1555">
        <v>0</v>
      </c>
      <c r="F1555" t="s">
        <v>132</v>
      </c>
      <c r="G1555" t="s">
        <v>114</v>
      </c>
      <c r="H1555" t="s">
        <v>23</v>
      </c>
      <c r="I1555">
        <v>0</v>
      </c>
      <c r="J1555">
        <v>75</v>
      </c>
      <c r="K1555" t="s">
        <v>48</v>
      </c>
      <c r="L1555" t="s">
        <v>52</v>
      </c>
      <c r="M1555" s="13">
        <v>437940180</v>
      </c>
      <c r="N1555" s="13">
        <v>1233171</v>
      </c>
      <c r="O1555">
        <v>589344</v>
      </c>
      <c r="P1555">
        <v>2211</v>
      </c>
      <c r="Q1555">
        <v>591555</v>
      </c>
      <c r="R1555">
        <v>35.414163510000002</v>
      </c>
      <c r="S1555">
        <v>41.059336500000001</v>
      </c>
      <c r="T1555" s="11">
        <v>1670391</v>
      </c>
    </row>
    <row r="1556" spans="1:20" x14ac:dyDescent="0.3">
      <c r="A1556" t="str">
        <f>VLOOKUP(B1556,Table14[#All],2,FALSE)</f>
        <v>SOUTH INDIA</v>
      </c>
      <c r="B1556" t="s">
        <v>126</v>
      </c>
      <c r="C1556" t="s">
        <v>2039</v>
      </c>
      <c r="D1556" t="s">
        <v>2042</v>
      </c>
      <c r="E1556">
        <v>0</v>
      </c>
      <c r="F1556" t="s">
        <v>134</v>
      </c>
      <c r="G1556" t="s">
        <v>135</v>
      </c>
      <c r="H1556" t="s">
        <v>23</v>
      </c>
      <c r="I1556">
        <v>0</v>
      </c>
      <c r="J1556">
        <v>52</v>
      </c>
      <c r="K1556" t="s">
        <v>48</v>
      </c>
      <c r="L1556" t="s">
        <v>25</v>
      </c>
      <c r="M1556" s="13">
        <v>55264531</v>
      </c>
      <c r="N1556" s="13">
        <v>5468120</v>
      </c>
      <c r="O1556">
        <v>50713</v>
      </c>
      <c r="P1556">
        <v>295</v>
      </c>
      <c r="Q1556">
        <v>51008</v>
      </c>
      <c r="R1556">
        <v>3.0536563000000001</v>
      </c>
      <c r="S1556">
        <v>3.5404225070000002</v>
      </c>
      <c r="T1556" s="11">
        <v>1670391</v>
      </c>
    </row>
    <row r="1557" spans="1:20" x14ac:dyDescent="0.3">
      <c r="A1557" t="str">
        <f>VLOOKUP(B1557,Table14[#All],2,FALSE)</f>
        <v>SOUTH INDIA</v>
      </c>
      <c r="B1557" t="s">
        <v>126</v>
      </c>
      <c r="C1557" t="s">
        <v>2039</v>
      </c>
      <c r="D1557" t="s">
        <v>2043</v>
      </c>
      <c r="E1557">
        <v>0</v>
      </c>
      <c r="F1557" t="s">
        <v>21</v>
      </c>
      <c r="G1557" t="s">
        <v>22</v>
      </c>
      <c r="H1557" t="s">
        <v>23</v>
      </c>
      <c r="I1557">
        <v>0</v>
      </c>
      <c r="J1557">
        <v>64</v>
      </c>
      <c r="K1557" t="s">
        <v>48</v>
      </c>
      <c r="L1557" t="s">
        <v>52</v>
      </c>
      <c r="M1557" s="13">
        <v>391360844</v>
      </c>
      <c r="N1557" s="13">
        <v>22561506</v>
      </c>
      <c r="O1557">
        <v>15255</v>
      </c>
      <c r="P1557">
        <v>231</v>
      </c>
      <c r="Q1557">
        <v>15486</v>
      </c>
      <c r="R1557">
        <v>0.92708832799999996</v>
      </c>
      <c r="S1557">
        <v>1.074870274</v>
      </c>
      <c r="T1557" s="11">
        <v>1670391</v>
      </c>
    </row>
    <row r="1558" spans="1:20" x14ac:dyDescent="0.3">
      <c r="A1558" t="str">
        <f>VLOOKUP(B1558,Table14[#All],2,FALSE)</f>
        <v>SOUTH INDIA</v>
      </c>
      <c r="B1558" t="s">
        <v>126</v>
      </c>
      <c r="C1558" t="s">
        <v>2044</v>
      </c>
      <c r="D1558" t="s">
        <v>2045</v>
      </c>
      <c r="E1558">
        <v>1</v>
      </c>
      <c r="F1558" t="s">
        <v>129</v>
      </c>
      <c r="G1558" t="s">
        <v>130</v>
      </c>
      <c r="H1558" t="s">
        <v>23</v>
      </c>
      <c r="I1558">
        <v>3</v>
      </c>
      <c r="J1558">
        <v>57</v>
      </c>
      <c r="K1558" t="s">
        <v>48</v>
      </c>
      <c r="L1558" t="s">
        <v>29</v>
      </c>
      <c r="M1558" s="13">
        <v>3259405378</v>
      </c>
      <c r="N1558" s="13">
        <v>1014467354</v>
      </c>
      <c r="O1558">
        <v>444376</v>
      </c>
      <c r="P1558">
        <v>4858</v>
      </c>
      <c r="Q1558">
        <v>449234</v>
      </c>
      <c r="R1558">
        <v>31.20350131</v>
      </c>
      <c r="S1558">
        <v>38.097733810000001</v>
      </c>
      <c r="T1558" s="11">
        <v>1439691</v>
      </c>
    </row>
    <row r="1559" spans="1:20" x14ac:dyDescent="0.3">
      <c r="A1559" t="str">
        <f>VLOOKUP(B1559,Table14[#All],2,FALSE)</f>
        <v>SOUTH INDIA</v>
      </c>
      <c r="B1559" t="s">
        <v>126</v>
      </c>
      <c r="C1559" t="s">
        <v>2044</v>
      </c>
      <c r="D1559" t="s">
        <v>2046</v>
      </c>
      <c r="E1559">
        <v>0</v>
      </c>
      <c r="F1559" t="s">
        <v>132</v>
      </c>
      <c r="G1559" t="s">
        <v>114</v>
      </c>
      <c r="H1559" t="s">
        <v>23</v>
      </c>
      <c r="I1559">
        <v>1</v>
      </c>
      <c r="J1559">
        <v>48</v>
      </c>
      <c r="K1559" t="s">
        <v>48</v>
      </c>
      <c r="L1559" t="s">
        <v>52</v>
      </c>
      <c r="M1559" s="13">
        <v>60940339</v>
      </c>
      <c r="N1559" s="13">
        <v>0</v>
      </c>
      <c r="O1559">
        <v>414547</v>
      </c>
      <c r="P1559">
        <v>2011</v>
      </c>
      <c r="Q1559">
        <v>416558</v>
      </c>
      <c r="R1559">
        <v>28.933847610000001</v>
      </c>
      <c r="S1559">
        <v>35.326613309999999</v>
      </c>
      <c r="T1559" s="11">
        <v>1439691</v>
      </c>
    </row>
    <row r="1560" spans="1:20" x14ac:dyDescent="0.3">
      <c r="A1560" t="str">
        <f>VLOOKUP(B1560,Table14[#All],2,FALSE)</f>
        <v>SOUTH INDIA</v>
      </c>
      <c r="B1560" t="s">
        <v>126</v>
      </c>
      <c r="C1560" t="s">
        <v>2044</v>
      </c>
      <c r="D1560" t="s">
        <v>2047</v>
      </c>
      <c r="E1560">
        <v>0</v>
      </c>
      <c r="F1560" t="s">
        <v>134</v>
      </c>
      <c r="G1560" t="s">
        <v>135</v>
      </c>
      <c r="H1560" t="s">
        <v>23</v>
      </c>
      <c r="I1560">
        <v>0</v>
      </c>
      <c r="J1560">
        <v>58</v>
      </c>
      <c r="K1560" t="s">
        <v>48</v>
      </c>
      <c r="L1560" t="s">
        <v>79</v>
      </c>
      <c r="M1560" s="13">
        <v>367820773</v>
      </c>
      <c r="N1560" s="13">
        <v>21678798</v>
      </c>
      <c r="O1560">
        <v>249188</v>
      </c>
      <c r="P1560">
        <v>1614</v>
      </c>
      <c r="Q1560">
        <v>250802</v>
      </c>
      <c r="R1560">
        <v>17.42054371</v>
      </c>
      <c r="S1560">
        <v>21.269511739999999</v>
      </c>
      <c r="T1560" s="11">
        <v>1439691</v>
      </c>
    </row>
    <row r="1561" spans="1:20" x14ac:dyDescent="0.3">
      <c r="A1561" t="str">
        <f>VLOOKUP(B1561,Table14[#All],2,FALSE)</f>
        <v>SOUTH INDIA</v>
      </c>
      <c r="B1561" t="s">
        <v>126</v>
      </c>
      <c r="C1561" t="s">
        <v>2044</v>
      </c>
      <c r="D1561" t="s">
        <v>2048</v>
      </c>
      <c r="E1561">
        <v>0</v>
      </c>
      <c r="F1561" t="s">
        <v>31</v>
      </c>
      <c r="G1561" t="s">
        <v>32</v>
      </c>
      <c r="H1561" t="s">
        <v>23</v>
      </c>
      <c r="I1561">
        <v>1</v>
      </c>
      <c r="J1561">
        <v>71</v>
      </c>
      <c r="K1561" t="s">
        <v>48</v>
      </c>
      <c r="L1561" t="s">
        <v>61</v>
      </c>
      <c r="M1561" s="13">
        <v>143319558</v>
      </c>
      <c r="N1561" s="13">
        <v>0</v>
      </c>
      <c r="O1561">
        <v>13809</v>
      </c>
      <c r="P1561">
        <v>132</v>
      </c>
      <c r="Q1561">
        <v>13941</v>
      </c>
      <c r="R1561">
        <v>0.968332788</v>
      </c>
      <c r="S1561">
        <v>1.1822802969999999</v>
      </c>
      <c r="T1561" s="11">
        <v>1439691</v>
      </c>
    </row>
    <row r="1562" spans="1:20" x14ac:dyDescent="0.3">
      <c r="A1562" t="str">
        <f>VLOOKUP(B1562,Table14[#All],2,FALSE)</f>
        <v>SOUTH INDIA</v>
      </c>
      <c r="B1562" t="s">
        <v>126</v>
      </c>
      <c r="C1562" t="s">
        <v>2044</v>
      </c>
      <c r="D1562" t="s">
        <v>2049</v>
      </c>
      <c r="E1562">
        <v>0</v>
      </c>
      <c r="F1562" t="s">
        <v>21</v>
      </c>
      <c r="G1562" t="s">
        <v>22</v>
      </c>
      <c r="H1562" t="s">
        <v>23</v>
      </c>
      <c r="I1562">
        <v>3</v>
      </c>
      <c r="J1562">
        <v>59</v>
      </c>
      <c r="K1562" t="s">
        <v>48</v>
      </c>
      <c r="L1562" t="s">
        <v>25</v>
      </c>
      <c r="M1562" s="13">
        <v>22392505</v>
      </c>
      <c r="N1562" s="13">
        <v>1242976</v>
      </c>
      <c r="O1562">
        <v>12154</v>
      </c>
      <c r="P1562">
        <v>260</v>
      </c>
      <c r="Q1562">
        <v>12414</v>
      </c>
      <c r="R1562">
        <v>0.86226836200000001</v>
      </c>
      <c r="S1562">
        <v>1.0527815519999999</v>
      </c>
      <c r="T1562" s="11">
        <v>1439691</v>
      </c>
    </row>
    <row r="1563" spans="1:20" x14ac:dyDescent="0.3">
      <c r="A1563" t="str">
        <f>VLOOKUP(B1563,Table14[#All],2,FALSE)</f>
        <v>SOUTH INDIA</v>
      </c>
      <c r="B1563" t="s">
        <v>126</v>
      </c>
      <c r="C1563" t="s">
        <v>2044</v>
      </c>
      <c r="D1563" t="s">
        <v>33</v>
      </c>
      <c r="E1563">
        <v>0</v>
      </c>
      <c r="F1563" t="s">
        <v>33</v>
      </c>
      <c r="G1563" t="s">
        <v>2885</v>
      </c>
      <c r="H1563" t="s">
        <v>34</v>
      </c>
      <c r="K1563" t="s">
        <v>34</v>
      </c>
      <c r="L1563" t="s">
        <v>34</v>
      </c>
      <c r="M1563" s="13"/>
      <c r="N1563" s="13"/>
      <c r="O1563">
        <v>12074</v>
      </c>
      <c r="P1563">
        <v>35</v>
      </c>
      <c r="Q1563">
        <v>12109</v>
      </c>
      <c r="R1563">
        <v>0.84108326</v>
      </c>
      <c r="S1563">
        <v>1.0269157250000001</v>
      </c>
      <c r="T1563" s="11">
        <v>1439691</v>
      </c>
    </row>
    <row r="1564" spans="1:20" x14ac:dyDescent="0.3">
      <c r="A1564" t="str">
        <f>VLOOKUP(B1564,Table14[#All],2,FALSE)</f>
        <v>WEST INDIA</v>
      </c>
      <c r="B1564" t="s">
        <v>45</v>
      </c>
      <c r="C1564" t="s">
        <v>2050</v>
      </c>
      <c r="D1564" t="s">
        <v>2051</v>
      </c>
      <c r="E1564">
        <v>1</v>
      </c>
      <c r="F1564" t="s">
        <v>158</v>
      </c>
      <c r="G1564" t="s">
        <v>159</v>
      </c>
      <c r="H1564" t="s">
        <v>23</v>
      </c>
      <c r="I1564">
        <v>1</v>
      </c>
      <c r="J1564">
        <v>48</v>
      </c>
      <c r="K1564" t="s">
        <v>48</v>
      </c>
      <c r="L1564" t="s">
        <v>59</v>
      </c>
      <c r="M1564" s="13">
        <v>146869996</v>
      </c>
      <c r="N1564" s="13">
        <v>41083126</v>
      </c>
      <c r="O1564">
        <v>562034</v>
      </c>
      <c r="P1564">
        <v>1565</v>
      </c>
      <c r="Q1564">
        <v>563599</v>
      </c>
      <c r="R1564">
        <v>29.89813608</v>
      </c>
      <c r="S1564">
        <v>50.227521449999998</v>
      </c>
      <c r="T1564" s="11">
        <v>1885064</v>
      </c>
    </row>
    <row r="1565" spans="1:20" x14ac:dyDescent="0.3">
      <c r="A1565" t="str">
        <f>VLOOKUP(B1565,Table14[#All],2,FALSE)</f>
        <v>WEST INDIA</v>
      </c>
      <c r="B1565" t="s">
        <v>45</v>
      </c>
      <c r="C1565" t="s">
        <v>2050</v>
      </c>
      <c r="D1565" t="s">
        <v>2052</v>
      </c>
      <c r="E1565">
        <v>0</v>
      </c>
      <c r="F1565" t="s">
        <v>50</v>
      </c>
      <c r="G1565" t="s">
        <v>51</v>
      </c>
      <c r="H1565" t="s">
        <v>23</v>
      </c>
      <c r="I1565">
        <v>16</v>
      </c>
      <c r="J1565">
        <v>45</v>
      </c>
      <c r="K1565" t="s">
        <v>48</v>
      </c>
      <c r="L1565" t="s">
        <v>61</v>
      </c>
      <c r="M1565" s="13">
        <v>654659863</v>
      </c>
      <c r="N1565" s="13">
        <v>130481204</v>
      </c>
      <c r="O1565">
        <v>270854</v>
      </c>
      <c r="P1565">
        <v>541</v>
      </c>
      <c r="Q1565">
        <v>271395</v>
      </c>
      <c r="R1565">
        <v>14.39712392</v>
      </c>
      <c r="S1565">
        <v>24.18651947</v>
      </c>
      <c r="T1565" s="11">
        <v>1885064</v>
      </c>
    </row>
    <row r="1566" spans="1:20" x14ac:dyDescent="0.3">
      <c r="A1566" t="str">
        <f>VLOOKUP(B1566,Table14[#All],2,FALSE)</f>
        <v>WEST INDIA</v>
      </c>
      <c r="B1566" t="s">
        <v>45</v>
      </c>
      <c r="C1566" t="s">
        <v>2050</v>
      </c>
      <c r="D1566" t="s">
        <v>2053</v>
      </c>
      <c r="E1566">
        <v>0</v>
      </c>
      <c r="F1566" t="s">
        <v>155</v>
      </c>
      <c r="G1566" t="s">
        <v>332</v>
      </c>
      <c r="H1566" t="s">
        <v>23</v>
      </c>
      <c r="I1566">
        <v>1</v>
      </c>
      <c r="J1566">
        <v>61</v>
      </c>
      <c r="K1566" t="s">
        <v>48</v>
      </c>
      <c r="L1566" t="s">
        <v>79</v>
      </c>
      <c r="M1566" s="13">
        <v>214414506</v>
      </c>
      <c r="N1566" s="13">
        <v>46737153</v>
      </c>
      <c r="O1566">
        <v>134229</v>
      </c>
      <c r="P1566">
        <v>298</v>
      </c>
      <c r="Q1566">
        <v>134527</v>
      </c>
      <c r="R1566">
        <v>7.1364685760000004</v>
      </c>
      <c r="S1566">
        <v>11.98894565</v>
      </c>
      <c r="T1566" s="11">
        <v>1885064</v>
      </c>
    </row>
    <row r="1567" spans="1:20" x14ac:dyDescent="0.3">
      <c r="A1567" t="str">
        <f>VLOOKUP(B1567,Table14[#All],2,FALSE)</f>
        <v>WEST INDIA</v>
      </c>
      <c r="B1567" t="s">
        <v>45</v>
      </c>
      <c r="C1567" t="s">
        <v>2050</v>
      </c>
      <c r="D1567" t="s">
        <v>2054</v>
      </c>
      <c r="E1567">
        <v>0</v>
      </c>
      <c r="F1567" t="s">
        <v>54</v>
      </c>
      <c r="G1567" t="s">
        <v>55</v>
      </c>
      <c r="H1567" t="s">
        <v>23</v>
      </c>
      <c r="I1567">
        <v>8</v>
      </c>
      <c r="J1567">
        <v>38</v>
      </c>
      <c r="K1567" t="s">
        <v>48</v>
      </c>
      <c r="L1567" t="s">
        <v>59</v>
      </c>
      <c r="M1567" s="13">
        <v>9091869</v>
      </c>
      <c r="N1567" s="13">
        <v>0</v>
      </c>
      <c r="O1567">
        <v>109836</v>
      </c>
      <c r="P1567">
        <v>145</v>
      </c>
      <c r="Q1567">
        <v>109981</v>
      </c>
      <c r="R1567">
        <v>5.8343377199999997</v>
      </c>
      <c r="S1567">
        <v>9.8014244819999998</v>
      </c>
      <c r="T1567" s="11">
        <v>1885064</v>
      </c>
    </row>
    <row r="1568" spans="1:20" x14ac:dyDescent="0.3">
      <c r="A1568" t="str">
        <f>VLOOKUP(B1568,Table14[#All],2,FALSE)</f>
        <v>WEST INDIA</v>
      </c>
      <c r="B1568" t="s">
        <v>56</v>
      </c>
      <c r="C1568" t="s">
        <v>2055</v>
      </c>
      <c r="D1568" t="s">
        <v>2056</v>
      </c>
      <c r="E1568">
        <v>1</v>
      </c>
      <c r="F1568" t="s">
        <v>21</v>
      </c>
      <c r="G1568" t="s">
        <v>22</v>
      </c>
      <c r="H1568" t="s">
        <v>23</v>
      </c>
      <c r="I1568">
        <v>1</v>
      </c>
      <c r="J1568">
        <v>64</v>
      </c>
      <c r="K1568" t="s">
        <v>48</v>
      </c>
      <c r="L1568" t="s">
        <v>61</v>
      </c>
      <c r="M1568" s="13">
        <v>446044269</v>
      </c>
      <c r="N1568" s="13">
        <v>56846658</v>
      </c>
      <c r="O1568">
        <v>969430</v>
      </c>
      <c r="P1568">
        <v>3309</v>
      </c>
      <c r="Q1568">
        <v>972739</v>
      </c>
      <c r="R1568">
        <v>49.336091760000002</v>
      </c>
      <c r="S1568">
        <v>74.298216670000002</v>
      </c>
      <c r="T1568" s="11">
        <v>1971658</v>
      </c>
    </row>
    <row r="1569" spans="1:20" x14ac:dyDescent="0.3">
      <c r="A1569" t="str">
        <f>VLOOKUP(B1569,Table14[#All],2,FALSE)</f>
        <v>WEST INDIA</v>
      </c>
      <c r="B1569" t="s">
        <v>56</v>
      </c>
      <c r="C1569" t="s">
        <v>2055</v>
      </c>
      <c r="D1569" t="s">
        <v>2057</v>
      </c>
      <c r="E1569">
        <v>0</v>
      </c>
      <c r="F1569" t="s">
        <v>31</v>
      </c>
      <c r="G1569" t="s">
        <v>32</v>
      </c>
      <c r="H1569" t="s">
        <v>23</v>
      </c>
      <c r="I1569">
        <v>0</v>
      </c>
      <c r="J1569">
        <v>47</v>
      </c>
      <c r="K1569" t="s">
        <v>48</v>
      </c>
      <c r="L1569" t="s">
        <v>25</v>
      </c>
      <c r="M1569" s="13">
        <v>31846750</v>
      </c>
      <c r="N1569" s="13">
        <v>1659481</v>
      </c>
      <c r="O1569">
        <v>281663</v>
      </c>
      <c r="P1569">
        <v>1408</v>
      </c>
      <c r="Q1569">
        <v>283071</v>
      </c>
      <c r="R1569">
        <v>14.357003089999999</v>
      </c>
      <c r="S1569">
        <v>21.621082829999999</v>
      </c>
      <c r="T1569" s="11">
        <v>1971658</v>
      </c>
    </row>
    <row r="1570" spans="1:20" x14ac:dyDescent="0.3">
      <c r="A1570" t="str">
        <f>VLOOKUP(B1570,Table14[#All],2,FALSE)</f>
        <v>EAST INDIA</v>
      </c>
      <c r="B1570" t="s">
        <v>257</v>
      </c>
      <c r="C1570" t="s">
        <v>2058</v>
      </c>
      <c r="D1570" t="s">
        <v>2059</v>
      </c>
      <c r="E1570">
        <v>1</v>
      </c>
      <c r="F1570" t="s">
        <v>1161</v>
      </c>
      <c r="G1570" t="s">
        <v>1162</v>
      </c>
      <c r="H1570" t="s">
        <v>23</v>
      </c>
      <c r="I1570">
        <v>2</v>
      </c>
      <c r="J1570">
        <v>36</v>
      </c>
      <c r="K1570" t="s">
        <v>48</v>
      </c>
      <c r="L1570" t="s">
        <v>52</v>
      </c>
      <c r="M1570" s="13">
        <v>176720167</v>
      </c>
      <c r="N1570" s="13">
        <v>4722200</v>
      </c>
      <c r="O1570">
        <v>491956</v>
      </c>
      <c r="P1570">
        <v>3728</v>
      </c>
      <c r="Q1570">
        <v>495684</v>
      </c>
      <c r="R1570">
        <v>26.092105950000001</v>
      </c>
      <c r="S1570">
        <v>52.470490349999999</v>
      </c>
      <c r="T1570" s="11">
        <v>1899747</v>
      </c>
    </row>
    <row r="1571" spans="1:20" x14ac:dyDescent="0.3">
      <c r="A1571" t="str">
        <f>VLOOKUP(B1571,Table14[#All],2,FALSE)</f>
        <v>EAST INDIA</v>
      </c>
      <c r="B1571" t="s">
        <v>257</v>
      </c>
      <c r="C1571" t="s">
        <v>2058</v>
      </c>
      <c r="D1571" t="s">
        <v>2060</v>
      </c>
      <c r="E1571">
        <v>0</v>
      </c>
      <c r="F1571" t="s">
        <v>261</v>
      </c>
      <c r="G1571" t="s">
        <v>262</v>
      </c>
      <c r="H1571" t="s">
        <v>44</v>
      </c>
      <c r="I1571">
        <v>0</v>
      </c>
      <c r="J1571">
        <v>53</v>
      </c>
      <c r="K1571" t="s">
        <v>48</v>
      </c>
      <c r="L1571" t="s">
        <v>167</v>
      </c>
      <c r="M1571" s="13">
        <v>118431743</v>
      </c>
      <c r="N1571" s="13">
        <v>4849749</v>
      </c>
      <c r="O1571">
        <v>344734</v>
      </c>
      <c r="P1571">
        <v>2878</v>
      </c>
      <c r="Q1571">
        <v>347612</v>
      </c>
      <c r="R1571">
        <v>18.297804920000001</v>
      </c>
      <c r="S1571">
        <v>36.796370449999998</v>
      </c>
      <c r="T1571" s="11">
        <v>1899747</v>
      </c>
    </row>
    <row r="1572" spans="1:20" x14ac:dyDescent="0.3">
      <c r="A1572" t="str">
        <f>VLOOKUP(B1572,Table14[#All],2,FALSE)</f>
        <v>EAST INDIA</v>
      </c>
      <c r="B1572" t="s">
        <v>257</v>
      </c>
      <c r="C1572" t="s">
        <v>2058</v>
      </c>
      <c r="D1572" t="s">
        <v>33</v>
      </c>
      <c r="E1572">
        <v>0</v>
      </c>
      <c r="F1572" t="s">
        <v>33</v>
      </c>
      <c r="G1572" t="s">
        <v>2885</v>
      </c>
      <c r="H1572" t="s">
        <v>34</v>
      </c>
      <c r="K1572" t="s">
        <v>34</v>
      </c>
      <c r="L1572" t="s">
        <v>34</v>
      </c>
      <c r="M1572" s="13"/>
      <c r="N1572" s="13"/>
      <c r="O1572">
        <v>35044</v>
      </c>
      <c r="P1572">
        <v>103</v>
      </c>
      <c r="Q1572">
        <v>35147</v>
      </c>
      <c r="R1572">
        <v>1.850088459</v>
      </c>
      <c r="S1572">
        <v>3.7204757960000001</v>
      </c>
      <c r="T1572" s="11">
        <v>1899747</v>
      </c>
    </row>
    <row r="1573" spans="1:20" x14ac:dyDescent="0.3">
      <c r="A1573" t="str">
        <f>VLOOKUP(B1573,Table14[#All],2,FALSE)</f>
        <v>EAST INDIA</v>
      </c>
      <c r="B1573" t="s">
        <v>257</v>
      </c>
      <c r="C1573" t="s">
        <v>2058</v>
      </c>
      <c r="D1573" t="s">
        <v>2061</v>
      </c>
      <c r="E1573">
        <v>0</v>
      </c>
      <c r="F1573" t="s">
        <v>155</v>
      </c>
      <c r="G1573" t="s">
        <v>221</v>
      </c>
      <c r="H1573" t="s">
        <v>23</v>
      </c>
      <c r="I1573">
        <v>0</v>
      </c>
      <c r="J1573">
        <v>33</v>
      </c>
      <c r="K1573" t="s">
        <v>48</v>
      </c>
      <c r="L1573" t="s">
        <v>52</v>
      </c>
      <c r="M1573" s="13">
        <v>6288351</v>
      </c>
      <c r="N1573" s="13">
        <v>600000</v>
      </c>
      <c r="O1573">
        <v>14922</v>
      </c>
      <c r="P1573">
        <v>12</v>
      </c>
      <c r="Q1573">
        <v>14934</v>
      </c>
      <c r="R1573">
        <v>0.786104676</v>
      </c>
      <c r="S1573">
        <v>1.5808343680000001</v>
      </c>
      <c r="T1573" s="11">
        <v>1899747</v>
      </c>
    </row>
    <row r="1574" spans="1:20" x14ac:dyDescent="0.3">
      <c r="A1574" t="str">
        <f>VLOOKUP(B1574,Table14[#All],2,FALSE)</f>
        <v>EAST INDIA</v>
      </c>
      <c r="B1574" t="s">
        <v>257</v>
      </c>
      <c r="C1574" t="s">
        <v>2058</v>
      </c>
      <c r="D1574" t="s">
        <v>2062</v>
      </c>
      <c r="E1574">
        <v>0</v>
      </c>
      <c r="F1574" t="s">
        <v>41</v>
      </c>
      <c r="G1574" t="s">
        <v>42</v>
      </c>
      <c r="H1574" t="s">
        <v>23</v>
      </c>
      <c r="I1574">
        <v>0</v>
      </c>
      <c r="J1574">
        <v>67</v>
      </c>
      <c r="K1574" t="s">
        <v>48</v>
      </c>
      <c r="L1574" t="s">
        <v>52</v>
      </c>
      <c r="M1574" s="13">
        <v>43439000</v>
      </c>
      <c r="N1574" s="13">
        <v>0</v>
      </c>
      <c r="O1574">
        <v>11296</v>
      </c>
      <c r="P1574">
        <v>107</v>
      </c>
      <c r="Q1574">
        <v>11403</v>
      </c>
      <c r="R1574">
        <v>0.600237821</v>
      </c>
      <c r="S1574">
        <v>1.2070613569999999</v>
      </c>
      <c r="T1574" s="11">
        <v>1899747</v>
      </c>
    </row>
    <row r="1575" spans="1:20" x14ac:dyDescent="0.3">
      <c r="A1575" t="str">
        <f>VLOOKUP(B1575,Table14[#All],2,FALSE)</f>
        <v>SOUTH INDIA</v>
      </c>
      <c r="B1575" t="s">
        <v>126</v>
      </c>
      <c r="C1575" t="s">
        <v>2063</v>
      </c>
      <c r="D1575" t="s">
        <v>2064</v>
      </c>
      <c r="E1575">
        <v>1</v>
      </c>
      <c r="F1575" t="s">
        <v>129</v>
      </c>
      <c r="G1575" t="s">
        <v>130</v>
      </c>
      <c r="H1575" t="s">
        <v>23</v>
      </c>
      <c r="I1575">
        <v>0</v>
      </c>
      <c r="J1575">
        <v>70</v>
      </c>
      <c r="K1575" t="s">
        <v>48</v>
      </c>
      <c r="L1575" t="s">
        <v>25</v>
      </c>
      <c r="M1575" s="13">
        <v>2211663364</v>
      </c>
      <c r="N1575" s="13">
        <v>152281255</v>
      </c>
      <c r="O1575">
        <v>677014</v>
      </c>
      <c r="P1575">
        <v>6816</v>
      </c>
      <c r="Q1575">
        <v>683830</v>
      </c>
      <c r="R1575">
        <v>40.878264270000003</v>
      </c>
      <c r="S1575">
        <v>53.044577050000001</v>
      </c>
      <c r="T1575" s="11">
        <v>1672845</v>
      </c>
    </row>
    <row r="1576" spans="1:20" x14ac:dyDescent="0.3">
      <c r="A1576" t="str">
        <f>VLOOKUP(B1576,Table14[#All],2,FALSE)</f>
        <v>SOUTH INDIA</v>
      </c>
      <c r="B1576" t="s">
        <v>126</v>
      </c>
      <c r="C1576" t="s">
        <v>2063</v>
      </c>
      <c r="D1576" t="s">
        <v>2065</v>
      </c>
      <c r="E1576">
        <v>0</v>
      </c>
      <c r="F1576" t="s">
        <v>132</v>
      </c>
      <c r="G1576" t="s">
        <v>114</v>
      </c>
      <c r="H1576" t="s">
        <v>23</v>
      </c>
      <c r="I1576">
        <v>0</v>
      </c>
      <c r="J1576">
        <v>60</v>
      </c>
      <c r="K1576" t="s">
        <v>48</v>
      </c>
      <c r="L1576" t="s">
        <v>52</v>
      </c>
      <c r="M1576" s="13">
        <v>1654392880</v>
      </c>
      <c r="N1576" s="13">
        <v>680973688</v>
      </c>
      <c r="O1576">
        <v>529571</v>
      </c>
      <c r="P1576">
        <v>5688</v>
      </c>
      <c r="Q1576">
        <v>535259</v>
      </c>
      <c r="R1576">
        <v>31.99692739</v>
      </c>
      <c r="S1576">
        <v>41.519949799999999</v>
      </c>
      <c r="T1576" s="11">
        <v>1672845</v>
      </c>
    </row>
    <row r="1577" spans="1:20" x14ac:dyDescent="0.3">
      <c r="A1577" t="str">
        <f>VLOOKUP(B1577,Table14[#All],2,FALSE)</f>
        <v>SOUTH INDIA</v>
      </c>
      <c r="B1577" t="s">
        <v>126</v>
      </c>
      <c r="C1577" t="s">
        <v>2063</v>
      </c>
      <c r="D1577" t="s">
        <v>2066</v>
      </c>
      <c r="E1577">
        <v>0</v>
      </c>
      <c r="F1577" t="s">
        <v>87</v>
      </c>
      <c r="G1577" t="s">
        <v>88</v>
      </c>
      <c r="H1577" t="s">
        <v>23</v>
      </c>
      <c r="I1577">
        <v>2</v>
      </c>
      <c r="J1577">
        <v>67</v>
      </c>
      <c r="K1577" t="s">
        <v>48</v>
      </c>
      <c r="L1577" t="s">
        <v>61</v>
      </c>
      <c r="M1577" s="13">
        <v>2353200</v>
      </c>
      <c r="N1577" s="13">
        <v>240000</v>
      </c>
      <c r="O1577">
        <v>18571</v>
      </c>
      <c r="P1577">
        <v>259</v>
      </c>
      <c r="Q1577">
        <v>18830</v>
      </c>
      <c r="R1577">
        <v>1.1256273000000001</v>
      </c>
      <c r="S1577">
        <v>1.4606399050000001</v>
      </c>
      <c r="T1577" s="11">
        <v>1672845</v>
      </c>
    </row>
    <row r="1578" spans="1:20" x14ac:dyDescent="0.3">
      <c r="A1578" t="str">
        <f>VLOOKUP(B1578,Table14[#All],2,FALSE)</f>
        <v>SOUTH INDIA</v>
      </c>
      <c r="B1578" t="s">
        <v>126</v>
      </c>
      <c r="C1578" t="s">
        <v>2063</v>
      </c>
      <c r="D1578" t="s">
        <v>33</v>
      </c>
      <c r="E1578">
        <v>0</v>
      </c>
      <c r="F1578" t="s">
        <v>33</v>
      </c>
      <c r="G1578" t="s">
        <v>2885</v>
      </c>
      <c r="H1578" t="s">
        <v>34</v>
      </c>
      <c r="K1578" t="s">
        <v>34</v>
      </c>
      <c r="L1578" t="s">
        <v>34</v>
      </c>
      <c r="M1578" s="13"/>
      <c r="N1578" s="13"/>
      <c r="O1578">
        <v>17128</v>
      </c>
      <c r="P1578">
        <v>33</v>
      </c>
      <c r="Q1578">
        <v>17161</v>
      </c>
      <c r="R1578">
        <v>1.0258571480000001</v>
      </c>
      <c r="S1578">
        <v>1.3311758579999999</v>
      </c>
      <c r="T1578" s="11">
        <v>1672845</v>
      </c>
    </row>
    <row r="1579" spans="1:20" x14ac:dyDescent="0.3">
      <c r="A1579" t="str">
        <f>VLOOKUP(B1579,Table14[#All],2,FALSE)</f>
        <v>NORTH INDIA</v>
      </c>
      <c r="B1579" t="s">
        <v>733</v>
      </c>
      <c r="C1579" t="s">
        <v>2067</v>
      </c>
      <c r="D1579" t="s">
        <v>2068</v>
      </c>
      <c r="E1579">
        <v>1</v>
      </c>
      <c r="F1579" t="s">
        <v>21</v>
      </c>
      <c r="G1579" t="s">
        <v>22</v>
      </c>
      <c r="H1579" t="s">
        <v>44</v>
      </c>
      <c r="I1579">
        <v>0</v>
      </c>
      <c r="J1579">
        <v>51</v>
      </c>
      <c r="K1579" t="s">
        <v>48</v>
      </c>
      <c r="L1579" t="s">
        <v>79</v>
      </c>
      <c r="M1579" s="13">
        <v>361441689</v>
      </c>
      <c r="N1579" s="13">
        <v>7938378</v>
      </c>
      <c r="O1579">
        <v>503157</v>
      </c>
      <c r="P1579">
        <v>1049</v>
      </c>
      <c r="Q1579">
        <v>504206</v>
      </c>
      <c r="R1579">
        <v>31.172510150000001</v>
      </c>
      <c r="S1579">
        <v>54.771244240000001</v>
      </c>
      <c r="T1579" s="11">
        <v>1617470</v>
      </c>
    </row>
    <row r="1580" spans="1:20" x14ac:dyDescent="0.3">
      <c r="A1580" t="str">
        <f>VLOOKUP(B1580,Table14[#All],2,FALSE)</f>
        <v>NORTH INDIA</v>
      </c>
      <c r="B1580" t="s">
        <v>733</v>
      </c>
      <c r="C1580" t="s">
        <v>2067</v>
      </c>
      <c r="D1580" t="s">
        <v>2069</v>
      </c>
      <c r="E1580">
        <v>0</v>
      </c>
      <c r="F1580" t="s">
        <v>31</v>
      </c>
      <c r="G1580" t="s">
        <v>32</v>
      </c>
      <c r="H1580" t="s">
        <v>23</v>
      </c>
      <c r="I1580">
        <v>0</v>
      </c>
      <c r="J1580">
        <v>55</v>
      </c>
      <c r="K1580" t="s">
        <v>48</v>
      </c>
      <c r="L1580" t="s">
        <v>29</v>
      </c>
      <c r="M1580" s="13">
        <v>245732926</v>
      </c>
      <c r="N1580" s="13">
        <v>0</v>
      </c>
      <c r="O1580">
        <v>247429</v>
      </c>
      <c r="P1580">
        <v>273</v>
      </c>
      <c r="Q1580">
        <v>247702</v>
      </c>
      <c r="R1580">
        <v>15.314163479999999</v>
      </c>
      <c r="S1580">
        <v>26.9075472</v>
      </c>
      <c r="T1580" s="11">
        <v>1617470</v>
      </c>
    </row>
    <row r="1581" spans="1:20" x14ac:dyDescent="0.3">
      <c r="A1581" t="str">
        <f>VLOOKUP(B1581,Table14[#All],2,FALSE)</f>
        <v>NORTH INDIA</v>
      </c>
      <c r="B1581" t="s">
        <v>733</v>
      </c>
      <c r="C1581" t="s">
        <v>2067</v>
      </c>
      <c r="D1581" t="s">
        <v>2070</v>
      </c>
      <c r="E1581">
        <v>0</v>
      </c>
      <c r="F1581" t="s">
        <v>173</v>
      </c>
      <c r="G1581" t="s">
        <v>174</v>
      </c>
      <c r="H1581" t="s">
        <v>23</v>
      </c>
      <c r="I1581">
        <v>0</v>
      </c>
      <c r="J1581">
        <v>43</v>
      </c>
      <c r="K1581" t="s">
        <v>48</v>
      </c>
      <c r="L1581" t="s">
        <v>52</v>
      </c>
      <c r="M1581" s="13">
        <v>9594156</v>
      </c>
      <c r="N1581" s="13">
        <v>3285554</v>
      </c>
      <c r="O1581">
        <v>150203</v>
      </c>
      <c r="P1581">
        <v>139</v>
      </c>
      <c r="Q1581">
        <v>150342</v>
      </c>
      <c r="R1581">
        <v>9.2948864580000006</v>
      </c>
      <c r="S1581">
        <v>16.331456589999998</v>
      </c>
      <c r="T1581" s="11">
        <v>1617470</v>
      </c>
    </row>
    <row r="1582" spans="1:20" x14ac:dyDescent="0.3">
      <c r="A1582" t="str">
        <f>VLOOKUP(B1582,Table14[#All],2,FALSE)</f>
        <v>SOUTH INDIA</v>
      </c>
      <c r="B1582" t="s">
        <v>228</v>
      </c>
      <c r="C1582" t="s">
        <v>2071</v>
      </c>
      <c r="D1582" t="s">
        <v>2072</v>
      </c>
      <c r="E1582">
        <v>1</v>
      </c>
      <c r="F1582" t="s">
        <v>231</v>
      </c>
      <c r="G1582" t="s">
        <v>232</v>
      </c>
      <c r="H1582" t="s">
        <v>23</v>
      </c>
      <c r="I1582">
        <v>6</v>
      </c>
      <c r="J1582">
        <v>55</v>
      </c>
      <c r="K1582" t="s">
        <v>38</v>
      </c>
      <c r="L1582" t="s">
        <v>79</v>
      </c>
      <c r="M1582" s="13">
        <v>49591024</v>
      </c>
      <c r="N1582" s="13">
        <v>1424914</v>
      </c>
      <c r="O1582">
        <v>545463</v>
      </c>
      <c r="P1582">
        <v>2369</v>
      </c>
      <c r="Q1582">
        <v>547832</v>
      </c>
      <c r="R1582">
        <v>40.10307014</v>
      </c>
      <c r="S1582">
        <v>54.18451529</v>
      </c>
      <c r="T1582" s="11">
        <v>1366060</v>
      </c>
    </row>
    <row r="1583" spans="1:20" x14ac:dyDescent="0.3">
      <c r="A1583" t="str">
        <f>VLOOKUP(B1583,Table14[#All],2,FALSE)</f>
        <v>SOUTH INDIA</v>
      </c>
      <c r="B1583" t="s">
        <v>228</v>
      </c>
      <c r="C1583" t="s">
        <v>2071</v>
      </c>
      <c r="D1583" t="s">
        <v>2073</v>
      </c>
      <c r="E1583">
        <v>0</v>
      </c>
      <c r="F1583" t="s">
        <v>252</v>
      </c>
      <c r="G1583" t="s">
        <v>253</v>
      </c>
      <c r="H1583" t="s">
        <v>23</v>
      </c>
      <c r="I1583">
        <v>0</v>
      </c>
      <c r="J1583">
        <v>59</v>
      </c>
      <c r="K1583" t="s">
        <v>38</v>
      </c>
      <c r="L1583" t="s">
        <v>52</v>
      </c>
      <c r="M1583" s="13">
        <v>12467318</v>
      </c>
      <c r="N1583" s="13">
        <v>0</v>
      </c>
      <c r="O1583">
        <v>341649</v>
      </c>
      <c r="P1583">
        <v>360</v>
      </c>
      <c r="Q1583">
        <v>342009</v>
      </c>
      <c r="R1583">
        <v>25.036162390000001</v>
      </c>
      <c r="S1583">
        <v>33.827143890000002</v>
      </c>
      <c r="T1583" s="11">
        <v>1366060</v>
      </c>
    </row>
    <row r="1584" spans="1:20" x14ac:dyDescent="0.3">
      <c r="A1584" t="str">
        <f>VLOOKUP(B1584,Table14[#All],2,FALSE)</f>
        <v>SOUTH INDIA</v>
      </c>
      <c r="B1584" t="s">
        <v>228</v>
      </c>
      <c r="C1584" t="s">
        <v>2071</v>
      </c>
      <c r="D1584" t="s">
        <v>2074</v>
      </c>
      <c r="E1584">
        <v>0</v>
      </c>
      <c r="F1584" t="s">
        <v>242</v>
      </c>
      <c r="G1584" t="s">
        <v>243</v>
      </c>
      <c r="H1584" t="s">
        <v>23</v>
      </c>
      <c r="I1584">
        <v>0</v>
      </c>
      <c r="J1584">
        <v>55</v>
      </c>
      <c r="K1584" t="s">
        <v>38</v>
      </c>
      <c r="L1584" t="s">
        <v>79</v>
      </c>
      <c r="M1584" s="13">
        <v>56013763</v>
      </c>
      <c r="N1584" s="13">
        <v>810218</v>
      </c>
      <c r="O1584">
        <v>41055</v>
      </c>
      <c r="P1584">
        <v>114</v>
      </c>
      <c r="Q1584">
        <v>41169</v>
      </c>
      <c r="R1584">
        <v>3.013703644</v>
      </c>
      <c r="S1584">
        <v>4.0719094719999998</v>
      </c>
      <c r="T1584" s="11">
        <v>1366060</v>
      </c>
    </row>
    <row r="1585" spans="1:20" x14ac:dyDescent="0.3">
      <c r="A1585" t="str">
        <f>VLOOKUP(B1585,Table14[#All],2,FALSE)</f>
        <v>SOUTH INDIA</v>
      </c>
      <c r="B1585" t="s">
        <v>228</v>
      </c>
      <c r="C1585" t="s">
        <v>2071</v>
      </c>
      <c r="D1585" t="s">
        <v>2075</v>
      </c>
      <c r="E1585">
        <v>0</v>
      </c>
      <c r="F1585" t="s">
        <v>155</v>
      </c>
      <c r="G1585" t="s">
        <v>237</v>
      </c>
      <c r="H1585" t="s">
        <v>23</v>
      </c>
      <c r="I1585">
        <v>0</v>
      </c>
      <c r="J1585">
        <v>66</v>
      </c>
      <c r="K1585" t="s">
        <v>38</v>
      </c>
      <c r="L1585" t="s">
        <v>29</v>
      </c>
      <c r="M1585" s="13">
        <v>56129105</v>
      </c>
      <c r="N1585" s="13">
        <v>0</v>
      </c>
      <c r="O1585">
        <v>40392</v>
      </c>
      <c r="P1585">
        <v>27</v>
      </c>
      <c r="Q1585">
        <v>40419</v>
      </c>
      <c r="R1585">
        <v>2.9588012240000001</v>
      </c>
      <c r="S1585">
        <v>3.9977290910000001</v>
      </c>
      <c r="T1585" s="11">
        <v>1366060</v>
      </c>
    </row>
    <row r="1586" spans="1:20" x14ac:dyDescent="0.3">
      <c r="A1586" t="str">
        <f>VLOOKUP(B1586,Table14[#All],2,FALSE)</f>
        <v>SOUTH INDIA</v>
      </c>
      <c r="B1586" t="s">
        <v>228</v>
      </c>
      <c r="C1586" t="s">
        <v>2071</v>
      </c>
      <c r="D1586" t="s">
        <v>33</v>
      </c>
      <c r="E1586">
        <v>0</v>
      </c>
      <c r="F1586" t="s">
        <v>33</v>
      </c>
      <c r="G1586" t="s">
        <v>2885</v>
      </c>
      <c r="H1586" t="s">
        <v>34</v>
      </c>
      <c r="K1586" t="s">
        <v>34</v>
      </c>
      <c r="L1586" t="s">
        <v>34</v>
      </c>
      <c r="M1586" s="13"/>
      <c r="N1586" s="13"/>
      <c r="O1586">
        <v>18096</v>
      </c>
      <c r="P1586">
        <v>53</v>
      </c>
      <c r="Q1586">
        <v>18149</v>
      </c>
      <c r="R1586">
        <v>1.3285653630000001</v>
      </c>
      <c r="S1586">
        <v>1.7950663120000001</v>
      </c>
      <c r="T1586" s="11">
        <v>1366060</v>
      </c>
    </row>
    <row r="1587" spans="1:20" x14ac:dyDescent="0.3">
      <c r="A1587" t="str">
        <f>VLOOKUP(B1587,Table14[#All],2,FALSE)</f>
        <v>SOUTH INDIA</v>
      </c>
      <c r="B1587" t="s">
        <v>18</v>
      </c>
      <c r="C1587" t="s">
        <v>2076</v>
      </c>
      <c r="D1587" t="s">
        <v>2077</v>
      </c>
      <c r="E1587">
        <v>1</v>
      </c>
      <c r="F1587" t="s">
        <v>21</v>
      </c>
      <c r="G1587" t="s">
        <v>22</v>
      </c>
      <c r="H1587" t="s">
        <v>23</v>
      </c>
      <c r="I1587">
        <v>1</v>
      </c>
      <c r="J1587">
        <v>43</v>
      </c>
      <c r="K1587" t="s">
        <v>48</v>
      </c>
      <c r="L1587" t="s">
        <v>29</v>
      </c>
      <c r="M1587" s="13">
        <v>876930468</v>
      </c>
      <c r="N1587" s="13">
        <v>337580746</v>
      </c>
      <c r="O1587">
        <v>479748</v>
      </c>
      <c r="P1587">
        <v>836</v>
      </c>
      <c r="Q1587">
        <v>480584</v>
      </c>
      <c r="R1587">
        <v>30.937855070000001</v>
      </c>
      <c r="S1587">
        <v>45.202420660000001</v>
      </c>
      <c r="T1587" s="11">
        <v>1553385</v>
      </c>
    </row>
    <row r="1588" spans="1:20" x14ac:dyDescent="0.3">
      <c r="A1588" t="str">
        <f>VLOOKUP(B1588,Table14[#All],2,FALSE)</f>
        <v>SOUTH INDIA</v>
      </c>
      <c r="B1588" t="s">
        <v>18</v>
      </c>
      <c r="C1588" t="s">
        <v>2076</v>
      </c>
      <c r="D1588" t="s">
        <v>2078</v>
      </c>
      <c r="E1588">
        <v>0</v>
      </c>
      <c r="F1588" t="s">
        <v>27</v>
      </c>
      <c r="G1588" t="s">
        <v>28</v>
      </c>
      <c r="H1588" t="s">
        <v>44</v>
      </c>
      <c r="I1588">
        <v>2</v>
      </c>
      <c r="J1588">
        <v>41</v>
      </c>
      <c r="K1588" t="s">
        <v>48</v>
      </c>
      <c r="L1588" t="s">
        <v>79</v>
      </c>
      <c r="M1588" s="13">
        <v>179382394</v>
      </c>
      <c r="N1588" s="13">
        <v>90723181</v>
      </c>
      <c r="O1588">
        <v>409481</v>
      </c>
      <c r="P1588">
        <v>228</v>
      </c>
      <c r="Q1588">
        <v>409709</v>
      </c>
      <c r="R1588">
        <v>26.375238589999999</v>
      </c>
      <c r="S1588">
        <v>38.536111409999997</v>
      </c>
      <c r="T1588" s="11">
        <v>1553385</v>
      </c>
    </row>
    <row r="1589" spans="1:20" x14ac:dyDescent="0.3">
      <c r="A1589" t="str">
        <f>VLOOKUP(B1589,Table14[#All],2,FALSE)</f>
        <v>SOUTH INDIA</v>
      </c>
      <c r="B1589" t="s">
        <v>18</v>
      </c>
      <c r="C1589" t="s">
        <v>2076</v>
      </c>
      <c r="D1589" t="s">
        <v>2079</v>
      </c>
      <c r="E1589">
        <v>0</v>
      </c>
      <c r="F1589" t="s">
        <v>31</v>
      </c>
      <c r="G1589" t="s">
        <v>32</v>
      </c>
      <c r="H1589" t="s">
        <v>23</v>
      </c>
      <c r="I1589">
        <v>1</v>
      </c>
      <c r="J1589">
        <v>61</v>
      </c>
      <c r="K1589" t="s">
        <v>48</v>
      </c>
      <c r="L1589" t="s">
        <v>29</v>
      </c>
      <c r="M1589" s="13">
        <v>362049049</v>
      </c>
      <c r="N1589" s="13">
        <v>3509798</v>
      </c>
      <c r="O1589">
        <v>69173</v>
      </c>
      <c r="P1589">
        <v>67</v>
      </c>
      <c r="Q1589">
        <v>69240</v>
      </c>
      <c r="R1589">
        <v>4.4573624699999996</v>
      </c>
      <c r="S1589">
        <v>6.5125256069999997</v>
      </c>
      <c r="T1589" s="11">
        <v>1553385</v>
      </c>
    </row>
    <row r="1590" spans="1:20" x14ac:dyDescent="0.3">
      <c r="A1590" t="str">
        <f>VLOOKUP(B1590,Table14[#All],2,FALSE)</f>
        <v>NORTH INDIA</v>
      </c>
      <c r="B1590" t="s">
        <v>733</v>
      </c>
      <c r="C1590" t="s">
        <v>2080</v>
      </c>
      <c r="D1590" t="s">
        <v>2081</v>
      </c>
      <c r="E1590">
        <v>1</v>
      </c>
      <c r="F1590" t="s">
        <v>21</v>
      </c>
      <c r="G1590" t="s">
        <v>22</v>
      </c>
      <c r="H1590" t="s">
        <v>23</v>
      </c>
      <c r="I1590">
        <v>3</v>
      </c>
      <c r="J1590">
        <v>47</v>
      </c>
      <c r="K1590" t="s">
        <v>48</v>
      </c>
      <c r="L1590" t="s">
        <v>29</v>
      </c>
      <c r="M1590" s="13">
        <v>242817031</v>
      </c>
      <c r="N1590" s="13">
        <v>13618755</v>
      </c>
      <c r="O1590">
        <v>785262</v>
      </c>
      <c r="P1590">
        <v>2537</v>
      </c>
      <c r="Q1590">
        <v>787799</v>
      </c>
      <c r="R1590">
        <v>34.394313539999999</v>
      </c>
      <c r="S1590">
        <v>53.856765979999999</v>
      </c>
      <c r="T1590" s="11">
        <v>2290492</v>
      </c>
    </row>
    <row r="1591" spans="1:20" x14ac:dyDescent="0.3">
      <c r="A1591" t="str">
        <f>VLOOKUP(B1591,Table14[#All],2,FALSE)</f>
        <v>NORTH INDIA</v>
      </c>
      <c r="B1591" t="s">
        <v>733</v>
      </c>
      <c r="C1591" t="s">
        <v>2080</v>
      </c>
      <c r="D1591" t="s">
        <v>2082</v>
      </c>
      <c r="E1591">
        <v>0</v>
      </c>
      <c r="F1591" t="s">
        <v>31</v>
      </c>
      <c r="G1591" t="s">
        <v>32</v>
      </c>
      <c r="H1591" t="s">
        <v>44</v>
      </c>
      <c r="I1591">
        <v>0</v>
      </c>
      <c r="J1591">
        <v>81</v>
      </c>
      <c r="K1591" t="s">
        <v>48</v>
      </c>
      <c r="L1591" t="s">
        <v>29</v>
      </c>
      <c r="M1591" s="13">
        <v>49285773</v>
      </c>
      <c r="N1591" s="13">
        <v>0</v>
      </c>
      <c r="O1591">
        <v>421293</v>
      </c>
      <c r="P1591">
        <v>404</v>
      </c>
      <c r="Q1591">
        <v>421697</v>
      </c>
      <c r="R1591">
        <v>18.410760660000001</v>
      </c>
      <c r="S1591">
        <v>28.82871982</v>
      </c>
      <c r="T1591" s="11">
        <v>2290492</v>
      </c>
    </row>
    <row r="1592" spans="1:20" x14ac:dyDescent="0.3">
      <c r="A1592" t="str">
        <f>VLOOKUP(B1592,Table14[#All],2,FALSE)</f>
        <v>NORTH INDIA</v>
      </c>
      <c r="B1592" t="s">
        <v>733</v>
      </c>
      <c r="C1592" t="s">
        <v>2080</v>
      </c>
      <c r="D1592" t="s">
        <v>2083</v>
      </c>
      <c r="E1592">
        <v>0</v>
      </c>
      <c r="F1592" t="s">
        <v>173</v>
      </c>
      <c r="G1592" t="s">
        <v>174</v>
      </c>
      <c r="H1592" t="s">
        <v>23</v>
      </c>
      <c r="I1592">
        <v>1</v>
      </c>
      <c r="J1592">
        <v>38</v>
      </c>
      <c r="K1592" t="s">
        <v>48</v>
      </c>
      <c r="L1592" t="s">
        <v>29</v>
      </c>
      <c r="M1592" s="13">
        <v>5433393</v>
      </c>
      <c r="N1592" s="13">
        <v>0</v>
      </c>
      <c r="O1592">
        <v>190586</v>
      </c>
      <c r="P1592">
        <v>270</v>
      </c>
      <c r="Q1592">
        <v>190856</v>
      </c>
      <c r="R1592">
        <v>8.3325329230000005</v>
      </c>
      <c r="S1592">
        <v>13.047600879999999</v>
      </c>
      <c r="T1592" s="11">
        <v>2290492</v>
      </c>
    </row>
    <row r="1593" spans="1:20" x14ac:dyDescent="0.3">
      <c r="A1593" t="str">
        <f>VLOOKUP(B1593,Table14[#All],2,FALSE)</f>
        <v>NORTH INDIA</v>
      </c>
      <c r="B1593" t="s">
        <v>733</v>
      </c>
      <c r="C1593" t="s">
        <v>2080</v>
      </c>
      <c r="D1593" t="s">
        <v>2084</v>
      </c>
      <c r="E1593">
        <v>0</v>
      </c>
      <c r="F1593" t="s">
        <v>41</v>
      </c>
      <c r="G1593" t="s">
        <v>42</v>
      </c>
      <c r="H1593" t="s">
        <v>23</v>
      </c>
      <c r="I1593">
        <v>0</v>
      </c>
      <c r="J1593">
        <v>43</v>
      </c>
      <c r="K1593" t="s">
        <v>48</v>
      </c>
      <c r="L1593" t="s">
        <v>25</v>
      </c>
      <c r="M1593" s="13">
        <v>92354028</v>
      </c>
      <c r="N1593" s="13">
        <v>40746162</v>
      </c>
      <c r="O1593">
        <v>37630</v>
      </c>
      <c r="P1593">
        <v>201</v>
      </c>
      <c r="Q1593">
        <v>37831</v>
      </c>
      <c r="R1593">
        <v>1.65165388</v>
      </c>
      <c r="S1593">
        <v>2.5862628839999999</v>
      </c>
      <c r="T1593" s="11">
        <v>2290492</v>
      </c>
    </row>
    <row r="1594" spans="1:20" x14ac:dyDescent="0.3">
      <c r="A1594" t="str">
        <f>VLOOKUP(B1594,Table14[#All],2,FALSE)</f>
        <v>WEST INDIA</v>
      </c>
      <c r="B1594" t="s">
        <v>2085</v>
      </c>
      <c r="C1594" t="s">
        <v>2086</v>
      </c>
      <c r="D1594" t="s">
        <v>2087</v>
      </c>
      <c r="E1594">
        <v>1</v>
      </c>
      <c r="F1594" t="s">
        <v>21</v>
      </c>
      <c r="G1594" t="s">
        <v>22</v>
      </c>
      <c r="H1594" t="s">
        <v>23</v>
      </c>
      <c r="I1594">
        <v>0</v>
      </c>
      <c r="J1594">
        <v>66</v>
      </c>
      <c r="K1594" t="s">
        <v>48</v>
      </c>
      <c r="L1594" t="s">
        <v>52</v>
      </c>
      <c r="M1594" s="13">
        <v>65795623</v>
      </c>
      <c r="N1594" s="13">
        <v>1491387</v>
      </c>
      <c r="O1594">
        <v>244034</v>
      </c>
      <c r="P1594">
        <v>810</v>
      </c>
      <c r="Q1594">
        <v>244844</v>
      </c>
      <c r="R1594">
        <v>43.976499789999998</v>
      </c>
      <c r="S1594">
        <v>57.07239526</v>
      </c>
      <c r="T1594" s="11">
        <v>556761</v>
      </c>
    </row>
    <row r="1595" spans="1:20" x14ac:dyDescent="0.3">
      <c r="A1595" t="str">
        <f>VLOOKUP(B1595,Table14[#All],2,FALSE)</f>
        <v>WEST INDIA</v>
      </c>
      <c r="B1595" t="s">
        <v>2085</v>
      </c>
      <c r="C1595" t="s">
        <v>2086</v>
      </c>
      <c r="D1595" t="s">
        <v>2088</v>
      </c>
      <c r="E1595">
        <v>0</v>
      </c>
      <c r="F1595" t="s">
        <v>31</v>
      </c>
      <c r="G1595" t="s">
        <v>32</v>
      </c>
      <c r="H1595" t="s">
        <v>23</v>
      </c>
      <c r="I1595">
        <v>0</v>
      </c>
      <c r="J1595">
        <v>52</v>
      </c>
      <c r="K1595" t="s">
        <v>48</v>
      </c>
      <c r="L1595" t="s">
        <v>29</v>
      </c>
      <c r="M1595" s="13">
        <v>14393879</v>
      </c>
      <c r="N1595" s="13">
        <v>1758927</v>
      </c>
      <c r="O1595">
        <v>164407</v>
      </c>
      <c r="P1595">
        <v>190</v>
      </c>
      <c r="Q1595">
        <v>164597</v>
      </c>
      <c r="R1595">
        <v>29.563313520000001</v>
      </c>
      <c r="S1595">
        <v>38.36706247</v>
      </c>
      <c r="T1595" s="11">
        <v>556761</v>
      </c>
    </row>
    <row r="1596" spans="1:20" x14ac:dyDescent="0.3">
      <c r="A1596" t="str">
        <f>VLOOKUP(B1596,Table14[#All],2,FALSE)</f>
        <v>WEST INDIA</v>
      </c>
      <c r="B1596" t="s">
        <v>2085</v>
      </c>
      <c r="C1596" t="s">
        <v>2086</v>
      </c>
      <c r="D1596" t="s">
        <v>33</v>
      </c>
      <c r="E1596">
        <v>0</v>
      </c>
      <c r="F1596" t="s">
        <v>33</v>
      </c>
      <c r="G1596" t="s">
        <v>2885</v>
      </c>
      <c r="H1596" t="s">
        <v>34</v>
      </c>
      <c r="K1596" t="s">
        <v>34</v>
      </c>
      <c r="L1596" t="s">
        <v>34</v>
      </c>
      <c r="M1596" s="13"/>
      <c r="N1596" s="13"/>
      <c r="O1596">
        <v>7047</v>
      </c>
      <c r="P1596">
        <v>16</v>
      </c>
      <c r="Q1596">
        <v>7063</v>
      </c>
      <c r="R1596">
        <v>1.2685874189999999</v>
      </c>
      <c r="S1596">
        <v>1.64636392</v>
      </c>
      <c r="T1596" s="11">
        <v>556761</v>
      </c>
    </row>
    <row r="1597" spans="1:20" x14ac:dyDescent="0.3">
      <c r="A1597" t="str">
        <f>VLOOKUP(B1597,Table14[#All],2,FALSE)</f>
        <v>WEST INDIA</v>
      </c>
      <c r="B1597" t="s">
        <v>2085</v>
      </c>
      <c r="C1597" t="s">
        <v>2086</v>
      </c>
      <c r="D1597" t="s">
        <v>2089</v>
      </c>
      <c r="E1597">
        <v>0</v>
      </c>
      <c r="F1597" t="s">
        <v>173</v>
      </c>
      <c r="G1597" t="s">
        <v>174</v>
      </c>
      <c r="H1597" t="s">
        <v>23</v>
      </c>
      <c r="I1597">
        <v>0</v>
      </c>
      <c r="J1597">
        <v>59</v>
      </c>
      <c r="K1597" t="s">
        <v>48</v>
      </c>
      <c r="L1597" t="s">
        <v>52</v>
      </c>
      <c r="M1597" s="13">
        <v>19819040</v>
      </c>
      <c r="N1597" s="13">
        <v>0</v>
      </c>
      <c r="O1597">
        <v>4748</v>
      </c>
      <c r="P1597">
        <v>8</v>
      </c>
      <c r="Q1597">
        <v>4756</v>
      </c>
      <c r="R1597">
        <v>0.85422649900000003</v>
      </c>
      <c r="S1597">
        <v>1.108609204</v>
      </c>
      <c r="T1597" s="11">
        <v>556761</v>
      </c>
    </row>
    <row r="1598" spans="1:20" x14ac:dyDescent="0.3">
      <c r="A1598" t="str">
        <f>VLOOKUP(B1598,Table14[#All],2,FALSE)</f>
        <v>NORTH INDIA</v>
      </c>
      <c r="B1598" t="s">
        <v>733</v>
      </c>
      <c r="C1598" t="s">
        <v>2090</v>
      </c>
      <c r="D1598" t="s">
        <v>2091</v>
      </c>
      <c r="E1598">
        <v>1</v>
      </c>
      <c r="F1598" t="s">
        <v>21</v>
      </c>
      <c r="G1598" t="s">
        <v>22</v>
      </c>
      <c r="H1598" t="s">
        <v>23</v>
      </c>
      <c r="I1598">
        <v>0</v>
      </c>
      <c r="J1598">
        <v>57</v>
      </c>
      <c r="K1598" t="s">
        <v>38</v>
      </c>
      <c r="L1598" t="s">
        <v>61</v>
      </c>
      <c r="M1598" s="13">
        <v>130937732</v>
      </c>
      <c r="N1598" s="13">
        <v>47897494</v>
      </c>
      <c r="O1598">
        <v>847737</v>
      </c>
      <c r="P1598">
        <v>926</v>
      </c>
      <c r="Q1598">
        <v>848663</v>
      </c>
      <c r="R1598">
        <v>35.673172919999999</v>
      </c>
      <c r="S1598">
        <v>60.489769680000002</v>
      </c>
      <c r="T1598" s="11">
        <v>2378995</v>
      </c>
    </row>
    <row r="1599" spans="1:20" x14ac:dyDescent="0.3">
      <c r="A1599" t="str">
        <f>VLOOKUP(B1599,Table14[#All],2,FALSE)</f>
        <v>NORTH INDIA</v>
      </c>
      <c r="B1599" t="s">
        <v>733</v>
      </c>
      <c r="C1599" t="s">
        <v>2090</v>
      </c>
      <c r="D1599" t="s">
        <v>2092</v>
      </c>
      <c r="E1599">
        <v>0</v>
      </c>
      <c r="F1599" t="s">
        <v>173</v>
      </c>
      <c r="G1599" t="s">
        <v>174</v>
      </c>
      <c r="H1599" t="s">
        <v>23</v>
      </c>
      <c r="I1599">
        <v>0</v>
      </c>
      <c r="J1599">
        <v>70</v>
      </c>
      <c r="K1599" t="s">
        <v>38</v>
      </c>
      <c r="L1599" t="s">
        <v>66</v>
      </c>
      <c r="M1599" s="13">
        <v>12853787</v>
      </c>
      <c r="N1599" s="13">
        <v>0</v>
      </c>
      <c r="O1599">
        <v>294662</v>
      </c>
      <c r="P1599">
        <v>104</v>
      </c>
      <c r="Q1599">
        <v>294766</v>
      </c>
      <c r="R1599">
        <v>12.390358109999999</v>
      </c>
      <c r="S1599">
        <v>21.00990316</v>
      </c>
      <c r="T1599" s="11">
        <v>2378995</v>
      </c>
    </row>
    <row r="1600" spans="1:20" x14ac:dyDescent="0.3">
      <c r="A1600" t="str">
        <f>VLOOKUP(B1600,Table14[#All],2,FALSE)</f>
        <v>NORTH INDIA</v>
      </c>
      <c r="B1600" t="s">
        <v>733</v>
      </c>
      <c r="C1600" t="s">
        <v>2090</v>
      </c>
      <c r="D1600" t="s">
        <v>2093</v>
      </c>
      <c r="E1600">
        <v>0</v>
      </c>
      <c r="F1600" t="s">
        <v>31</v>
      </c>
      <c r="G1600" t="s">
        <v>32</v>
      </c>
      <c r="H1600" t="s">
        <v>23</v>
      </c>
      <c r="I1600">
        <v>0</v>
      </c>
      <c r="J1600">
        <v>53</v>
      </c>
      <c r="K1600" t="s">
        <v>38</v>
      </c>
      <c r="L1600" t="s">
        <v>29</v>
      </c>
      <c r="M1600" s="13">
        <v>44456251</v>
      </c>
      <c r="N1600" s="13">
        <v>79000</v>
      </c>
      <c r="O1600">
        <v>236803</v>
      </c>
      <c r="P1600">
        <v>79</v>
      </c>
      <c r="Q1600">
        <v>236882</v>
      </c>
      <c r="R1600">
        <v>9.957229839</v>
      </c>
      <c r="S1600">
        <v>16.884131419999999</v>
      </c>
      <c r="T1600" s="11">
        <v>2378995</v>
      </c>
    </row>
    <row r="1601" spans="1:20" x14ac:dyDescent="0.3">
      <c r="A1601" t="str">
        <f>VLOOKUP(B1601,Table14[#All],2,FALSE)</f>
        <v>NORTH EAST INDIA</v>
      </c>
      <c r="B1601" t="s">
        <v>347</v>
      </c>
      <c r="C1601" t="s">
        <v>2094</v>
      </c>
      <c r="D1601" t="s">
        <v>2095</v>
      </c>
      <c r="E1601">
        <v>1</v>
      </c>
      <c r="F1601" t="s">
        <v>31</v>
      </c>
      <c r="G1601" t="s">
        <v>32</v>
      </c>
      <c r="H1601" t="s">
        <v>23</v>
      </c>
      <c r="I1601">
        <v>0</v>
      </c>
      <c r="J1601">
        <v>59</v>
      </c>
      <c r="K1601" t="s">
        <v>48</v>
      </c>
      <c r="L1601" t="s">
        <v>29</v>
      </c>
      <c r="M1601" s="13">
        <v>74143272</v>
      </c>
      <c r="N1601" s="13">
        <v>4011152</v>
      </c>
      <c r="O1601">
        <v>738881</v>
      </c>
      <c r="P1601">
        <v>843</v>
      </c>
      <c r="Q1601">
        <v>739724</v>
      </c>
      <c r="R1601">
        <v>41.218333620000003</v>
      </c>
      <c r="S1601">
        <v>49.525449510000001</v>
      </c>
      <c r="T1601" s="11">
        <v>1794648</v>
      </c>
    </row>
    <row r="1602" spans="1:20" x14ac:dyDescent="0.3">
      <c r="A1602" t="str">
        <f>VLOOKUP(B1602,Table14[#All],2,FALSE)</f>
        <v>NORTH EAST INDIA</v>
      </c>
      <c r="B1602" t="s">
        <v>347</v>
      </c>
      <c r="C1602" t="s">
        <v>2094</v>
      </c>
      <c r="D1602" t="s">
        <v>2096</v>
      </c>
      <c r="E1602">
        <v>0</v>
      </c>
      <c r="F1602" t="s">
        <v>21</v>
      </c>
      <c r="G1602" t="s">
        <v>22</v>
      </c>
      <c r="H1602" t="s">
        <v>23</v>
      </c>
      <c r="I1602">
        <v>0</v>
      </c>
      <c r="J1602">
        <v>46</v>
      </c>
      <c r="K1602" t="s">
        <v>48</v>
      </c>
      <c r="L1602" t="s">
        <v>52</v>
      </c>
      <c r="M1602" s="13">
        <v>62717347</v>
      </c>
      <c r="N1602" s="13">
        <v>7224404</v>
      </c>
      <c r="O1602">
        <v>720727</v>
      </c>
      <c r="P1602">
        <v>2245</v>
      </c>
      <c r="Q1602">
        <v>722972</v>
      </c>
      <c r="R1602">
        <v>40.284891520000002</v>
      </c>
      <c r="S1602">
        <v>48.403882099999997</v>
      </c>
      <c r="T1602" s="11">
        <v>1794648</v>
      </c>
    </row>
    <row r="1603" spans="1:20" x14ac:dyDescent="0.3">
      <c r="A1603" t="str">
        <f>VLOOKUP(B1603,Table14[#All],2,FALSE)</f>
        <v>SOUTH INDIA</v>
      </c>
      <c r="B1603" t="s">
        <v>126</v>
      </c>
      <c r="C1603" t="s">
        <v>2097</v>
      </c>
      <c r="D1603" t="s">
        <v>2098</v>
      </c>
      <c r="E1603">
        <v>1</v>
      </c>
      <c r="F1603" t="s">
        <v>129</v>
      </c>
      <c r="G1603" t="s">
        <v>130</v>
      </c>
      <c r="H1603" t="s">
        <v>23</v>
      </c>
      <c r="I1603">
        <v>0</v>
      </c>
      <c r="J1603">
        <v>65</v>
      </c>
      <c r="K1603" t="s">
        <v>48</v>
      </c>
      <c r="L1603" t="s">
        <v>52</v>
      </c>
      <c r="M1603" s="13">
        <v>266583686</v>
      </c>
      <c r="N1603" s="13">
        <v>91302133</v>
      </c>
      <c r="O1603">
        <v>729344</v>
      </c>
      <c r="P1603">
        <v>9858</v>
      </c>
      <c r="Q1603">
        <v>739202</v>
      </c>
      <c r="R1603">
        <v>47.492240449999997</v>
      </c>
      <c r="S1603">
        <v>55.000026040000002</v>
      </c>
      <c r="T1603" s="11">
        <v>1556469</v>
      </c>
    </row>
    <row r="1604" spans="1:20" x14ac:dyDescent="0.3">
      <c r="A1604" t="str">
        <f>VLOOKUP(B1604,Table14[#All],2,FALSE)</f>
        <v>SOUTH INDIA</v>
      </c>
      <c r="B1604" t="s">
        <v>126</v>
      </c>
      <c r="C1604" t="s">
        <v>2097</v>
      </c>
      <c r="D1604" t="s">
        <v>2099</v>
      </c>
      <c r="E1604">
        <v>0</v>
      </c>
      <c r="F1604" t="s">
        <v>132</v>
      </c>
      <c r="G1604" t="s">
        <v>114</v>
      </c>
      <c r="H1604" t="s">
        <v>23</v>
      </c>
      <c r="I1604">
        <v>0</v>
      </c>
      <c r="J1604">
        <v>61</v>
      </c>
      <c r="K1604" t="s">
        <v>48</v>
      </c>
      <c r="L1604" t="s">
        <v>52</v>
      </c>
      <c r="M1604" s="13">
        <v>916836770</v>
      </c>
      <c r="N1604" s="13">
        <v>129414369</v>
      </c>
      <c r="O1604">
        <v>516287</v>
      </c>
      <c r="P1604">
        <v>8064</v>
      </c>
      <c r="Q1604">
        <v>524351</v>
      </c>
      <c r="R1604">
        <v>33.688496209999997</v>
      </c>
      <c r="S1604">
        <v>39.014124219999999</v>
      </c>
      <c r="T1604" s="11">
        <v>1556469</v>
      </c>
    </row>
    <row r="1605" spans="1:20" x14ac:dyDescent="0.3">
      <c r="A1605" t="str">
        <f>VLOOKUP(B1605,Table14[#All],2,FALSE)</f>
        <v>SOUTH INDIA</v>
      </c>
      <c r="B1605" t="s">
        <v>126</v>
      </c>
      <c r="C1605" t="s">
        <v>2097</v>
      </c>
      <c r="D1605" t="s">
        <v>2100</v>
      </c>
      <c r="E1605">
        <v>0</v>
      </c>
      <c r="F1605" t="s">
        <v>134</v>
      </c>
      <c r="G1605" t="s">
        <v>135</v>
      </c>
      <c r="H1605" t="s">
        <v>23</v>
      </c>
      <c r="I1605">
        <v>0</v>
      </c>
      <c r="J1605">
        <v>49</v>
      </c>
      <c r="K1605" t="s">
        <v>48</v>
      </c>
      <c r="L1605" t="s">
        <v>79</v>
      </c>
      <c r="M1605" s="13">
        <v>13866784</v>
      </c>
      <c r="N1605" s="13">
        <v>2472903</v>
      </c>
      <c r="O1605">
        <v>29054</v>
      </c>
      <c r="P1605">
        <v>325</v>
      </c>
      <c r="Q1605">
        <v>29379</v>
      </c>
      <c r="R1605">
        <v>1.8875416089999999</v>
      </c>
      <c r="S1605">
        <v>2.1859326210000001</v>
      </c>
      <c r="T1605" s="11">
        <v>1556469</v>
      </c>
    </row>
    <row r="1606" spans="1:20" x14ac:dyDescent="0.3">
      <c r="A1606" t="str">
        <f>VLOOKUP(B1606,Table14[#All],2,FALSE)</f>
        <v>SOUTH INDIA</v>
      </c>
      <c r="B1606" t="s">
        <v>126</v>
      </c>
      <c r="C1606" t="s">
        <v>2097</v>
      </c>
      <c r="D1606" t="s">
        <v>33</v>
      </c>
      <c r="E1606">
        <v>0</v>
      </c>
      <c r="F1606" t="s">
        <v>33</v>
      </c>
      <c r="G1606" t="s">
        <v>2885</v>
      </c>
      <c r="H1606" t="s">
        <v>34</v>
      </c>
      <c r="K1606" t="s">
        <v>34</v>
      </c>
      <c r="L1606" t="s">
        <v>34</v>
      </c>
      <c r="M1606" s="13"/>
      <c r="N1606" s="13"/>
      <c r="O1606">
        <v>20843</v>
      </c>
      <c r="P1606">
        <v>22</v>
      </c>
      <c r="Q1606">
        <v>20865</v>
      </c>
      <c r="R1606">
        <v>1.340534248</v>
      </c>
      <c r="S1606">
        <v>1.5524518920000001</v>
      </c>
      <c r="T1606" s="11">
        <v>1556469</v>
      </c>
    </row>
    <row r="1607" spans="1:20" x14ac:dyDescent="0.3">
      <c r="A1607" t="str">
        <f>VLOOKUP(B1607,Table14[#All],2,FALSE)</f>
        <v>WEST INDIA</v>
      </c>
      <c r="B1607" t="s">
        <v>45</v>
      </c>
      <c r="C1607" t="s">
        <v>2101</v>
      </c>
      <c r="D1607" t="s">
        <v>2102</v>
      </c>
      <c r="E1607">
        <v>1</v>
      </c>
      <c r="F1607" t="s">
        <v>158</v>
      </c>
      <c r="G1607" t="s">
        <v>159</v>
      </c>
      <c r="H1607" t="s">
        <v>23</v>
      </c>
      <c r="I1607">
        <v>4</v>
      </c>
      <c r="J1607">
        <v>35</v>
      </c>
      <c r="K1607" t="s">
        <v>48</v>
      </c>
      <c r="L1607" t="s">
        <v>25</v>
      </c>
      <c r="M1607" s="13">
        <v>50299295</v>
      </c>
      <c r="N1607" s="13">
        <v>10045858</v>
      </c>
      <c r="O1607">
        <v>591605</v>
      </c>
      <c r="P1607">
        <v>5035</v>
      </c>
      <c r="Q1607">
        <v>596640</v>
      </c>
      <c r="R1607">
        <v>31.572597290000001</v>
      </c>
      <c r="S1607">
        <v>49.52059706</v>
      </c>
      <c r="T1607" s="11">
        <v>1889740</v>
      </c>
    </row>
    <row r="1608" spans="1:20" x14ac:dyDescent="0.3">
      <c r="A1608" t="str">
        <f>VLOOKUP(B1608,Table14[#All],2,FALSE)</f>
        <v>WEST INDIA</v>
      </c>
      <c r="B1608" t="s">
        <v>45</v>
      </c>
      <c r="C1608" t="s">
        <v>2101</v>
      </c>
      <c r="D1608" t="s">
        <v>2103</v>
      </c>
      <c r="E1608">
        <v>0</v>
      </c>
      <c r="F1608" t="s">
        <v>50</v>
      </c>
      <c r="G1608" t="s">
        <v>51</v>
      </c>
      <c r="H1608" t="s">
        <v>23</v>
      </c>
      <c r="I1608">
        <v>4</v>
      </c>
      <c r="J1608">
        <v>47</v>
      </c>
      <c r="K1608" t="s">
        <v>48</v>
      </c>
      <c r="L1608" t="s">
        <v>79</v>
      </c>
      <c r="M1608" s="13">
        <v>412022397</v>
      </c>
      <c r="N1608" s="13">
        <v>101327317</v>
      </c>
      <c r="O1608">
        <v>464747</v>
      </c>
      <c r="P1608">
        <v>4327</v>
      </c>
      <c r="Q1608">
        <v>469074</v>
      </c>
      <c r="R1608">
        <v>24.822144850000001</v>
      </c>
      <c r="S1608">
        <v>38.93273087</v>
      </c>
      <c r="T1608" s="11">
        <v>1889740</v>
      </c>
    </row>
    <row r="1609" spans="1:20" x14ac:dyDescent="0.3">
      <c r="A1609" t="str">
        <f>VLOOKUP(B1609,Table14[#All],2,FALSE)</f>
        <v>WEST INDIA</v>
      </c>
      <c r="B1609" t="s">
        <v>45</v>
      </c>
      <c r="C1609" t="s">
        <v>2101</v>
      </c>
      <c r="D1609" t="s">
        <v>2104</v>
      </c>
      <c r="E1609">
        <v>0</v>
      </c>
      <c r="F1609" t="s">
        <v>54</v>
      </c>
      <c r="G1609" t="s">
        <v>55</v>
      </c>
      <c r="H1609" t="s">
        <v>23</v>
      </c>
      <c r="I1609">
        <v>3</v>
      </c>
      <c r="J1609">
        <v>39</v>
      </c>
      <c r="K1609" t="s">
        <v>48</v>
      </c>
      <c r="L1609" t="s">
        <v>66</v>
      </c>
      <c r="M1609" s="13">
        <v>45000</v>
      </c>
      <c r="N1609" s="13">
        <v>1100000</v>
      </c>
      <c r="O1609">
        <v>98108</v>
      </c>
      <c r="P1609">
        <v>471</v>
      </c>
      <c r="Q1609">
        <v>98579</v>
      </c>
      <c r="R1609">
        <v>5.2165377250000002</v>
      </c>
      <c r="S1609">
        <v>8.1819705979999995</v>
      </c>
      <c r="T1609" s="11">
        <v>1889740</v>
      </c>
    </row>
    <row r="1610" spans="1:20" x14ac:dyDescent="0.3">
      <c r="A1610" t="str">
        <f>VLOOKUP(B1610,Table14[#All],2,FALSE)</f>
        <v>NORTH EAST INDIA</v>
      </c>
      <c r="B1610" t="s">
        <v>1255</v>
      </c>
      <c r="C1610" t="s">
        <v>2105</v>
      </c>
      <c r="D1610" t="s">
        <v>2106</v>
      </c>
      <c r="E1610">
        <v>1</v>
      </c>
      <c r="F1610" t="s">
        <v>2107</v>
      </c>
      <c r="G1610" t="s">
        <v>2108</v>
      </c>
      <c r="H1610" t="s">
        <v>23</v>
      </c>
      <c r="I1610">
        <v>0</v>
      </c>
      <c r="J1610">
        <v>59</v>
      </c>
      <c r="K1610" t="s">
        <v>24</v>
      </c>
      <c r="L1610" t="s">
        <v>79</v>
      </c>
      <c r="M1610" s="13">
        <v>13709352</v>
      </c>
      <c r="N1610" s="13">
        <v>0</v>
      </c>
      <c r="O1610">
        <v>362707</v>
      </c>
      <c r="P1610">
        <v>820</v>
      </c>
      <c r="Q1610">
        <v>363527</v>
      </c>
      <c r="R1610">
        <v>35.566711249999997</v>
      </c>
      <c r="S1610">
        <v>42.270827160000003</v>
      </c>
      <c r="T1610" s="11">
        <v>1022099</v>
      </c>
    </row>
    <row r="1611" spans="1:20" x14ac:dyDescent="0.3">
      <c r="A1611" t="str">
        <f>VLOOKUP(B1611,Table14[#All],2,FALSE)</f>
        <v>NORTH EAST INDIA</v>
      </c>
      <c r="B1611" t="s">
        <v>1255</v>
      </c>
      <c r="C1611" t="s">
        <v>2105</v>
      </c>
      <c r="D1611" t="s">
        <v>2109</v>
      </c>
      <c r="E1611">
        <v>0</v>
      </c>
      <c r="F1611" t="s">
        <v>21</v>
      </c>
      <c r="G1611" t="s">
        <v>22</v>
      </c>
      <c r="H1611" t="s">
        <v>23</v>
      </c>
      <c r="I1611">
        <v>0</v>
      </c>
      <c r="J1611">
        <v>36</v>
      </c>
      <c r="K1611" t="s">
        <v>24</v>
      </c>
      <c r="L1611" t="s">
        <v>25</v>
      </c>
      <c r="M1611" s="13">
        <v>16891558</v>
      </c>
      <c r="N1611" s="13">
        <v>0</v>
      </c>
      <c r="O1611">
        <v>287058</v>
      </c>
      <c r="P1611">
        <v>2687</v>
      </c>
      <c r="Q1611">
        <v>289745</v>
      </c>
      <c r="R1611">
        <v>28.348036740000001</v>
      </c>
      <c r="S1611">
        <v>33.69147495</v>
      </c>
      <c r="T1611" s="11">
        <v>1022099</v>
      </c>
    </row>
    <row r="1612" spans="1:20" x14ac:dyDescent="0.3">
      <c r="A1612" t="str">
        <f>VLOOKUP(B1612,Table14[#All],2,FALSE)</f>
        <v>NORTH EAST INDIA</v>
      </c>
      <c r="B1612" t="s">
        <v>1255</v>
      </c>
      <c r="C1612" t="s">
        <v>2105</v>
      </c>
      <c r="D1612" t="s">
        <v>2110</v>
      </c>
      <c r="E1612">
        <v>0</v>
      </c>
      <c r="F1612" t="s">
        <v>31</v>
      </c>
      <c r="G1612" t="s">
        <v>32</v>
      </c>
      <c r="H1612" t="s">
        <v>23</v>
      </c>
      <c r="I1612">
        <v>2</v>
      </c>
      <c r="J1612">
        <v>56</v>
      </c>
      <c r="K1612" t="s">
        <v>24</v>
      </c>
      <c r="L1612" t="s">
        <v>52</v>
      </c>
      <c r="M1612" s="13">
        <v>129198371</v>
      </c>
      <c r="N1612" s="13">
        <v>21839605</v>
      </c>
      <c r="O1612">
        <v>151103</v>
      </c>
      <c r="P1612">
        <v>1407</v>
      </c>
      <c r="Q1612">
        <v>152510</v>
      </c>
      <c r="R1612">
        <v>14.921255179999999</v>
      </c>
      <c r="S1612">
        <v>17.733824030000001</v>
      </c>
      <c r="T1612" s="11">
        <v>1022099</v>
      </c>
    </row>
    <row r="1613" spans="1:20" x14ac:dyDescent="0.3">
      <c r="A1613" t="str">
        <f>VLOOKUP(B1613,Table14[#All],2,FALSE)</f>
        <v>NORTH EAST INDIA</v>
      </c>
      <c r="B1613" t="s">
        <v>1255</v>
      </c>
      <c r="C1613" t="s">
        <v>2105</v>
      </c>
      <c r="D1613" t="s">
        <v>2111</v>
      </c>
      <c r="E1613">
        <v>0</v>
      </c>
      <c r="F1613" t="s">
        <v>298</v>
      </c>
      <c r="G1613" t="s">
        <v>299</v>
      </c>
      <c r="H1613" t="s">
        <v>23</v>
      </c>
      <c r="I1613">
        <v>0</v>
      </c>
      <c r="J1613">
        <v>64</v>
      </c>
      <c r="K1613" t="s">
        <v>24</v>
      </c>
      <c r="L1613" t="s">
        <v>25</v>
      </c>
      <c r="M1613" s="13">
        <v>6663739</v>
      </c>
      <c r="N1613" s="13">
        <v>575332</v>
      </c>
      <c r="O1613">
        <v>30261</v>
      </c>
      <c r="P1613">
        <v>465</v>
      </c>
      <c r="Q1613">
        <v>30726</v>
      </c>
      <c r="R1613">
        <v>3.0061667220000001</v>
      </c>
      <c r="S1613">
        <v>3.57281147</v>
      </c>
      <c r="T1613" s="11">
        <v>1022099</v>
      </c>
    </row>
    <row r="1614" spans="1:20" x14ac:dyDescent="0.3">
      <c r="A1614" t="str">
        <f>VLOOKUP(B1614,Table14[#All],2,FALSE)</f>
        <v>NORTH EAST INDIA</v>
      </c>
      <c r="B1614" t="s">
        <v>1255</v>
      </c>
      <c r="C1614" t="s">
        <v>2105</v>
      </c>
      <c r="D1614" t="s">
        <v>2112</v>
      </c>
      <c r="E1614">
        <v>0</v>
      </c>
      <c r="F1614" t="s">
        <v>1262</v>
      </c>
      <c r="G1614" t="s">
        <v>149</v>
      </c>
      <c r="H1614" t="s">
        <v>23</v>
      </c>
      <c r="I1614">
        <v>0</v>
      </c>
      <c r="J1614">
        <v>43</v>
      </c>
      <c r="K1614" t="s">
        <v>24</v>
      </c>
      <c r="L1614" t="s">
        <v>29</v>
      </c>
      <c r="M1614" s="13">
        <v>13563720</v>
      </c>
      <c r="N1614" s="13">
        <v>0</v>
      </c>
      <c r="O1614">
        <v>12081</v>
      </c>
      <c r="P1614">
        <v>130</v>
      </c>
      <c r="Q1614">
        <v>12211</v>
      </c>
      <c r="R1614">
        <v>1.1946983609999999</v>
      </c>
      <c r="S1614">
        <v>1.4198919759999999</v>
      </c>
      <c r="T1614" s="11">
        <v>1022099</v>
      </c>
    </row>
    <row r="1615" spans="1:20" x14ac:dyDescent="0.3">
      <c r="A1615" t="str">
        <f>VLOOKUP(B1615,Table14[#All],2,FALSE)</f>
        <v>SOUTH INDIA</v>
      </c>
      <c r="B1615" t="s">
        <v>84</v>
      </c>
      <c r="C1615" t="s">
        <v>2113</v>
      </c>
      <c r="D1615" t="s">
        <v>2114</v>
      </c>
      <c r="E1615">
        <v>1</v>
      </c>
      <c r="F1615" t="s">
        <v>31</v>
      </c>
      <c r="G1615" t="s">
        <v>32</v>
      </c>
      <c r="H1615" t="s">
        <v>23</v>
      </c>
      <c r="I1615">
        <v>7</v>
      </c>
      <c r="J1615">
        <v>49</v>
      </c>
      <c r="K1615" t="s">
        <v>48</v>
      </c>
      <c r="L1615" t="s">
        <v>52</v>
      </c>
      <c r="M1615" s="13">
        <v>6356399</v>
      </c>
      <c r="N1615" s="13">
        <v>2709000</v>
      </c>
      <c r="O1615">
        <v>398714</v>
      </c>
      <c r="P1615">
        <v>560</v>
      </c>
      <c r="Q1615">
        <v>399274</v>
      </c>
      <c r="R1615">
        <v>30.179212549999999</v>
      </c>
      <c r="S1615">
        <v>38.806889859999998</v>
      </c>
      <c r="T1615" s="11">
        <v>1323010</v>
      </c>
    </row>
    <row r="1616" spans="1:20" x14ac:dyDescent="0.3">
      <c r="A1616" t="str">
        <f>VLOOKUP(B1616,Table14[#All],2,FALSE)</f>
        <v>SOUTH INDIA</v>
      </c>
      <c r="B1616" t="s">
        <v>84</v>
      </c>
      <c r="C1616" t="s">
        <v>2113</v>
      </c>
      <c r="D1616" t="s">
        <v>2115</v>
      </c>
      <c r="E1616">
        <v>0</v>
      </c>
      <c r="F1616" t="s">
        <v>87</v>
      </c>
      <c r="G1616" t="s">
        <v>88</v>
      </c>
      <c r="H1616" t="s">
        <v>23</v>
      </c>
      <c r="I1616">
        <v>10</v>
      </c>
      <c r="J1616">
        <v>48</v>
      </c>
      <c r="K1616" t="s">
        <v>48</v>
      </c>
      <c r="L1616" t="s">
        <v>29</v>
      </c>
      <c r="M1616" s="13">
        <v>16762314</v>
      </c>
      <c r="N1616" s="13">
        <v>651136</v>
      </c>
      <c r="O1616">
        <v>386773</v>
      </c>
      <c r="P1616">
        <v>864</v>
      </c>
      <c r="Q1616">
        <v>387637</v>
      </c>
      <c r="R1616">
        <v>29.299627359999999</v>
      </c>
      <c r="S1616">
        <v>37.675847580000003</v>
      </c>
      <c r="T1616" s="11">
        <v>1323010</v>
      </c>
    </row>
    <row r="1617" spans="1:20" x14ac:dyDescent="0.3">
      <c r="A1617" t="str">
        <f>VLOOKUP(B1617,Table14[#All],2,FALSE)</f>
        <v>SOUTH INDIA</v>
      </c>
      <c r="B1617" t="s">
        <v>84</v>
      </c>
      <c r="C1617" t="s">
        <v>2113</v>
      </c>
      <c r="D1617" t="s">
        <v>2116</v>
      </c>
      <c r="E1617">
        <v>0</v>
      </c>
      <c r="F1617" t="s">
        <v>21</v>
      </c>
      <c r="G1617" t="s">
        <v>22</v>
      </c>
      <c r="H1617" t="s">
        <v>23</v>
      </c>
      <c r="I1617">
        <v>10</v>
      </c>
      <c r="J1617">
        <v>48</v>
      </c>
      <c r="K1617" t="s">
        <v>48</v>
      </c>
      <c r="L1617" t="s">
        <v>52</v>
      </c>
      <c r="M1617" s="13">
        <v>11298644</v>
      </c>
      <c r="N1617" s="13">
        <v>1448919</v>
      </c>
      <c r="O1617">
        <v>217747</v>
      </c>
      <c r="P1617">
        <v>809</v>
      </c>
      <c r="Q1617">
        <v>218556</v>
      </c>
      <c r="R1617">
        <v>16.519603029999999</v>
      </c>
      <c r="S1617">
        <v>21.242251240000002</v>
      </c>
      <c r="T1617" s="11">
        <v>1323010</v>
      </c>
    </row>
    <row r="1618" spans="1:20" x14ac:dyDescent="0.3">
      <c r="A1618" t="str">
        <f>VLOOKUP(B1618,Table14[#All],2,FALSE)</f>
        <v>EAST INDIA</v>
      </c>
      <c r="B1618" t="s">
        <v>742</v>
      </c>
      <c r="C1618" t="s">
        <v>2117</v>
      </c>
      <c r="D1618" t="s">
        <v>2118</v>
      </c>
      <c r="E1618">
        <v>1</v>
      </c>
      <c r="F1618" t="s">
        <v>21</v>
      </c>
      <c r="G1618" t="s">
        <v>22</v>
      </c>
      <c r="H1618" t="s">
        <v>23</v>
      </c>
      <c r="I1618">
        <v>0</v>
      </c>
      <c r="J1618">
        <v>68</v>
      </c>
      <c r="K1618" t="s">
        <v>38</v>
      </c>
      <c r="L1618" t="s">
        <v>52</v>
      </c>
      <c r="M1618" s="13">
        <v>32273873</v>
      </c>
      <c r="N1618" s="13">
        <v>90922</v>
      </c>
      <c r="O1618">
        <v>753240</v>
      </c>
      <c r="P1618">
        <v>2419</v>
      </c>
      <c r="Q1618">
        <v>755659</v>
      </c>
      <c r="R1618">
        <v>40.163842500000001</v>
      </c>
      <c r="S1618">
        <v>62.42917783</v>
      </c>
      <c r="T1618" s="11">
        <v>1881441</v>
      </c>
    </row>
    <row r="1619" spans="1:20" x14ac:dyDescent="0.3">
      <c r="A1619" t="str">
        <f>VLOOKUP(B1619,Table14[#All],2,FALSE)</f>
        <v>EAST INDIA</v>
      </c>
      <c r="B1619" t="s">
        <v>742</v>
      </c>
      <c r="C1619" t="s">
        <v>2117</v>
      </c>
      <c r="D1619" t="s">
        <v>2119</v>
      </c>
      <c r="E1619">
        <v>0</v>
      </c>
      <c r="F1619" t="s">
        <v>261</v>
      </c>
      <c r="G1619" t="s">
        <v>262</v>
      </c>
      <c r="H1619" t="s">
        <v>23</v>
      </c>
      <c r="I1619">
        <v>5</v>
      </c>
      <c r="J1619">
        <v>51</v>
      </c>
      <c r="K1619" t="s">
        <v>38</v>
      </c>
      <c r="L1619" t="s">
        <v>52</v>
      </c>
      <c r="M1619" s="13">
        <v>15227170</v>
      </c>
      <c r="N1619" s="13">
        <v>793697</v>
      </c>
      <c r="O1619">
        <v>276967</v>
      </c>
      <c r="P1619">
        <v>1086</v>
      </c>
      <c r="Q1619">
        <v>278053</v>
      </c>
      <c r="R1619">
        <v>14.77872546</v>
      </c>
      <c r="S1619">
        <v>22.971499290000001</v>
      </c>
      <c r="T1619" s="11">
        <v>1881441</v>
      </c>
    </row>
    <row r="1620" spans="1:20" x14ac:dyDescent="0.3">
      <c r="A1620" t="str">
        <f>VLOOKUP(B1620,Table14[#All],2,FALSE)</f>
        <v>EAST INDIA</v>
      </c>
      <c r="B1620" t="s">
        <v>742</v>
      </c>
      <c r="C1620" t="s">
        <v>2117</v>
      </c>
      <c r="D1620" t="s">
        <v>2120</v>
      </c>
      <c r="E1620">
        <v>0</v>
      </c>
      <c r="F1620" t="s">
        <v>41</v>
      </c>
      <c r="G1620" t="s">
        <v>42</v>
      </c>
      <c r="H1620" t="s">
        <v>44</v>
      </c>
      <c r="I1620">
        <v>0</v>
      </c>
      <c r="J1620">
        <v>47</v>
      </c>
      <c r="K1620" t="s">
        <v>38</v>
      </c>
      <c r="L1620" t="s">
        <v>66</v>
      </c>
      <c r="M1620" s="13">
        <v>12484775</v>
      </c>
      <c r="N1620" s="13">
        <v>2512110</v>
      </c>
      <c r="O1620">
        <v>53452</v>
      </c>
      <c r="P1620">
        <v>145</v>
      </c>
      <c r="Q1620">
        <v>53597</v>
      </c>
      <c r="R1620">
        <v>2.8487207410000002</v>
      </c>
      <c r="S1620">
        <v>4.4279452030000002</v>
      </c>
      <c r="T1620" s="11">
        <v>1881441</v>
      </c>
    </row>
    <row r="1621" spans="1:20" x14ac:dyDescent="0.3">
      <c r="A1621" t="str">
        <f>VLOOKUP(B1621,Table14[#All],2,FALSE)</f>
        <v>EAST INDIA</v>
      </c>
      <c r="B1621" t="s">
        <v>742</v>
      </c>
      <c r="C1621" t="s">
        <v>2117</v>
      </c>
      <c r="D1621" t="s">
        <v>2121</v>
      </c>
      <c r="E1621">
        <v>0</v>
      </c>
      <c r="F1621" t="s">
        <v>155</v>
      </c>
      <c r="G1621" t="s">
        <v>55</v>
      </c>
      <c r="H1621" t="s">
        <v>23</v>
      </c>
      <c r="I1621">
        <v>1</v>
      </c>
      <c r="J1621">
        <v>40</v>
      </c>
      <c r="K1621" t="s">
        <v>38</v>
      </c>
      <c r="L1621" t="s">
        <v>61</v>
      </c>
      <c r="M1621" s="13">
        <v>1750038</v>
      </c>
      <c r="N1621" s="13">
        <v>0</v>
      </c>
      <c r="O1621">
        <v>19490</v>
      </c>
      <c r="P1621">
        <v>1</v>
      </c>
      <c r="Q1621">
        <v>19491</v>
      </c>
      <c r="R1621">
        <v>1.0359612659999999</v>
      </c>
      <c r="S1621">
        <v>1.6102595280000001</v>
      </c>
      <c r="T1621" s="11">
        <v>1881441</v>
      </c>
    </row>
    <row r="1622" spans="1:20" x14ac:dyDescent="0.3">
      <c r="A1622" t="str">
        <f>VLOOKUP(B1622,Table14[#All],2,FALSE)</f>
        <v>EAST INDIA</v>
      </c>
      <c r="B1622" t="s">
        <v>742</v>
      </c>
      <c r="C1622" t="s">
        <v>2117</v>
      </c>
      <c r="D1622" t="s">
        <v>2122</v>
      </c>
      <c r="E1622">
        <v>0</v>
      </c>
      <c r="F1622" t="s">
        <v>155</v>
      </c>
      <c r="G1622" t="s">
        <v>2123</v>
      </c>
      <c r="H1622" t="s">
        <v>23</v>
      </c>
      <c r="I1622">
        <v>0</v>
      </c>
      <c r="J1622">
        <v>28</v>
      </c>
      <c r="K1622" t="s">
        <v>38</v>
      </c>
      <c r="L1622" t="s">
        <v>25</v>
      </c>
      <c r="M1622" s="13">
        <v>2116596</v>
      </c>
      <c r="N1622" s="13">
        <v>0</v>
      </c>
      <c r="O1622">
        <v>13958</v>
      </c>
      <c r="P1622">
        <v>3</v>
      </c>
      <c r="Q1622">
        <v>13961</v>
      </c>
      <c r="R1622">
        <v>0.74203761899999998</v>
      </c>
      <c r="S1622">
        <v>1.1533955810000001</v>
      </c>
      <c r="T1622" s="11">
        <v>1881441</v>
      </c>
    </row>
    <row r="1623" spans="1:20" x14ac:dyDescent="0.3">
      <c r="A1623" t="str">
        <f>VLOOKUP(B1623,Table14[#All],2,FALSE)</f>
        <v>EAST INDIA</v>
      </c>
      <c r="B1623" t="s">
        <v>742</v>
      </c>
      <c r="C1623" t="s">
        <v>2117</v>
      </c>
      <c r="D1623" t="s">
        <v>2124</v>
      </c>
      <c r="E1623">
        <v>0</v>
      </c>
      <c r="F1623" t="s">
        <v>155</v>
      </c>
      <c r="G1623" t="s">
        <v>1578</v>
      </c>
      <c r="H1623" t="s">
        <v>23</v>
      </c>
      <c r="I1623">
        <v>1</v>
      </c>
      <c r="J1623">
        <v>65</v>
      </c>
      <c r="K1623" t="s">
        <v>38</v>
      </c>
      <c r="L1623" t="s">
        <v>52</v>
      </c>
      <c r="M1623" s="13">
        <v>6801000</v>
      </c>
      <c r="N1623" s="13">
        <v>50000</v>
      </c>
      <c r="O1623">
        <v>13094</v>
      </c>
      <c r="P1623">
        <v>3</v>
      </c>
      <c r="Q1623">
        <v>13097</v>
      </c>
      <c r="R1623">
        <v>0.69611537099999998</v>
      </c>
      <c r="S1623">
        <v>1.0820157530000001</v>
      </c>
      <c r="T1623" s="11">
        <v>1881441</v>
      </c>
    </row>
    <row r="1624" spans="1:20" x14ac:dyDescent="0.3">
      <c r="A1624" t="str">
        <f>VLOOKUP(B1624,Table14[#All],2,FALSE)</f>
        <v>EAST INDIA</v>
      </c>
      <c r="B1624" t="s">
        <v>742</v>
      </c>
      <c r="C1624" t="s">
        <v>2117</v>
      </c>
      <c r="D1624" t="s">
        <v>2125</v>
      </c>
      <c r="E1624">
        <v>0</v>
      </c>
      <c r="F1624" t="s">
        <v>2126</v>
      </c>
      <c r="G1624" t="s">
        <v>332</v>
      </c>
      <c r="H1624" t="s">
        <v>23</v>
      </c>
      <c r="I1624">
        <v>0</v>
      </c>
      <c r="J1624">
        <v>33</v>
      </c>
      <c r="K1624" t="s">
        <v>38</v>
      </c>
      <c r="L1624" t="s">
        <v>61</v>
      </c>
      <c r="M1624" s="13">
        <v>3787000</v>
      </c>
      <c r="N1624" s="13">
        <v>75000</v>
      </c>
      <c r="O1624">
        <v>13039</v>
      </c>
      <c r="P1624">
        <v>8</v>
      </c>
      <c r="Q1624">
        <v>13047</v>
      </c>
      <c r="R1624">
        <v>0.69345783400000005</v>
      </c>
      <c r="S1624">
        <v>1.077884976</v>
      </c>
      <c r="T1624" s="11">
        <v>1881441</v>
      </c>
    </row>
    <row r="1625" spans="1:20" x14ac:dyDescent="0.3">
      <c r="A1625" t="str">
        <f>VLOOKUP(B1625,Table14[#All],2,FALSE)</f>
        <v>WEST INDIA</v>
      </c>
      <c r="B1625" t="s">
        <v>45</v>
      </c>
      <c r="C1625" t="s">
        <v>2127</v>
      </c>
      <c r="D1625" t="s">
        <v>2128</v>
      </c>
      <c r="E1625">
        <v>1</v>
      </c>
      <c r="F1625" t="s">
        <v>158</v>
      </c>
      <c r="G1625" t="s">
        <v>159</v>
      </c>
      <c r="H1625" t="s">
        <v>23</v>
      </c>
      <c r="I1625">
        <v>0</v>
      </c>
      <c r="J1625">
        <v>51</v>
      </c>
      <c r="K1625" t="s">
        <v>24</v>
      </c>
      <c r="L1625" t="s">
        <v>52</v>
      </c>
      <c r="M1625" s="13">
        <v>87616920</v>
      </c>
      <c r="N1625" s="13">
        <v>30223375</v>
      </c>
      <c r="O1625">
        <v>579989</v>
      </c>
      <c r="P1625">
        <v>490</v>
      </c>
      <c r="Q1625">
        <v>580479</v>
      </c>
      <c r="R1625">
        <v>30.78484302</v>
      </c>
      <c r="S1625">
        <v>48.284848490000002</v>
      </c>
      <c r="T1625" s="11">
        <v>1885600</v>
      </c>
    </row>
    <row r="1626" spans="1:20" x14ac:dyDescent="0.3">
      <c r="A1626" t="str">
        <f>VLOOKUP(B1626,Table14[#All],2,FALSE)</f>
        <v>WEST INDIA</v>
      </c>
      <c r="B1626" t="s">
        <v>45</v>
      </c>
      <c r="C1626" t="s">
        <v>2127</v>
      </c>
      <c r="D1626" t="s">
        <v>2129</v>
      </c>
      <c r="E1626">
        <v>0</v>
      </c>
      <c r="F1626" t="s">
        <v>2130</v>
      </c>
      <c r="G1626" t="s">
        <v>389</v>
      </c>
      <c r="H1626" t="s">
        <v>23</v>
      </c>
      <c r="I1626">
        <v>3</v>
      </c>
      <c r="J1626">
        <v>63</v>
      </c>
      <c r="K1626" t="s">
        <v>24</v>
      </c>
      <c r="L1626" t="s">
        <v>66</v>
      </c>
      <c r="M1626" s="13">
        <v>20285716</v>
      </c>
      <c r="N1626" s="13">
        <v>0</v>
      </c>
      <c r="O1626">
        <v>491391</v>
      </c>
      <c r="P1626">
        <v>205</v>
      </c>
      <c r="Q1626">
        <v>491596</v>
      </c>
      <c r="R1626">
        <v>26.07106491</v>
      </c>
      <c r="S1626">
        <v>40.89146787</v>
      </c>
      <c r="T1626" s="11">
        <v>1885600</v>
      </c>
    </row>
    <row r="1627" spans="1:20" x14ac:dyDescent="0.3">
      <c r="A1627" t="str">
        <f>VLOOKUP(B1627,Table14[#All],2,FALSE)</f>
        <v>WEST INDIA</v>
      </c>
      <c r="B1627" t="s">
        <v>45</v>
      </c>
      <c r="C1627" t="s">
        <v>2127</v>
      </c>
      <c r="D1627" t="s">
        <v>33</v>
      </c>
      <c r="E1627">
        <v>0</v>
      </c>
      <c r="F1627" t="s">
        <v>33</v>
      </c>
      <c r="G1627" t="s">
        <v>2885</v>
      </c>
      <c r="H1627" t="s">
        <v>34</v>
      </c>
      <c r="K1627" t="s">
        <v>34</v>
      </c>
      <c r="L1627" t="s">
        <v>34</v>
      </c>
      <c r="M1627" s="13"/>
      <c r="N1627" s="13"/>
      <c r="O1627">
        <v>29463</v>
      </c>
      <c r="P1627">
        <v>16</v>
      </c>
      <c r="Q1627">
        <v>29479</v>
      </c>
      <c r="R1627">
        <v>1.5633750529999999</v>
      </c>
      <c r="S1627">
        <v>2.4520939579999999</v>
      </c>
      <c r="T1627" s="11">
        <v>1885600</v>
      </c>
    </row>
    <row r="1628" spans="1:20" x14ac:dyDescent="0.3">
      <c r="A1628" t="str">
        <f>VLOOKUP(B1628,Table14[#All],2,FALSE)</f>
        <v>WEST INDIA</v>
      </c>
      <c r="B1628" t="s">
        <v>45</v>
      </c>
      <c r="C1628" t="s">
        <v>2127</v>
      </c>
      <c r="D1628" t="s">
        <v>2131</v>
      </c>
      <c r="E1628">
        <v>0</v>
      </c>
      <c r="F1628" t="s">
        <v>155</v>
      </c>
      <c r="G1628" t="s">
        <v>2132</v>
      </c>
      <c r="H1628" t="s">
        <v>23</v>
      </c>
      <c r="I1628">
        <v>1</v>
      </c>
      <c r="J1628">
        <v>55</v>
      </c>
      <c r="K1628" t="s">
        <v>24</v>
      </c>
      <c r="L1628" t="s">
        <v>66</v>
      </c>
      <c r="M1628" s="13">
        <v>752000</v>
      </c>
      <c r="N1628" s="13">
        <v>0</v>
      </c>
      <c r="O1628">
        <v>13921</v>
      </c>
      <c r="P1628">
        <v>11</v>
      </c>
      <c r="Q1628">
        <v>13932</v>
      </c>
      <c r="R1628">
        <v>0.73886296100000004</v>
      </c>
      <c r="S1628">
        <v>1.1588782870000001</v>
      </c>
      <c r="T1628" s="11">
        <v>1885600</v>
      </c>
    </row>
    <row r="1629" spans="1:20" x14ac:dyDescent="0.3">
      <c r="A1629" t="str">
        <f>VLOOKUP(B1629,Table14[#All],2,FALSE)</f>
        <v>WEST INDIA</v>
      </c>
      <c r="B1629" t="s">
        <v>45</v>
      </c>
      <c r="C1629" t="s">
        <v>2127</v>
      </c>
      <c r="D1629" t="s">
        <v>2133</v>
      </c>
      <c r="E1629">
        <v>0</v>
      </c>
      <c r="F1629" t="s">
        <v>54</v>
      </c>
      <c r="G1629" t="s">
        <v>417</v>
      </c>
      <c r="H1629" t="s">
        <v>23</v>
      </c>
      <c r="I1629">
        <v>2</v>
      </c>
      <c r="J1629">
        <v>34</v>
      </c>
      <c r="K1629" t="s">
        <v>24</v>
      </c>
      <c r="L1629" t="s">
        <v>314</v>
      </c>
      <c r="M1629" s="13">
        <v>5790689</v>
      </c>
      <c r="N1629" s="13">
        <v>0</v>
      </c>
      <c r="O1629">
        <v>13715</v>
      </c>
      <c r="P1629">
        <v>13</v>
      </c>
      <c r="Q1629">
        <v>13728</v>
      </c>
      <c r="R1629">
        <v>0.72804412399999996</v>
      </c>
      <c r="S1629">
        <v>1.141909354</v>
      </c>
      <c r="T1629" s="11">
        <v>1885600</v>
      </c>
    </row>
    <row r="1630" spans="1:20" x14ac:dyDescent="0.3">
      <c r="A1630" t="str">
        <f>VLOOKUP(B1630,Table14[#All],2,FALSE)</f>
        <v>WEST INDIA</v>
      </c>
      <c r="B1630" t="s">
        <v>45</v>
      </c>
      <c r="C1630" t="s">
        <v>2127</v>
      </c>
      <c r="D1630" t="s">
        <v>2134</v>
      </c>
      <c r="E1630">
        <v>0</v>
      </c>
      <c r="F1630" t="s">
        <v>41</v>
      </c>
      <c r="G1630" t="s">
        <v>42</v>
      </c>
      <c r="H1630" t="s">
        <v>23</v>
      </c>
      <c r="I1630">
        <v>0</v>
      </c>
      <c r="J1630">
        <v>43</v>
      </c>
      <c r="K1630" t="s">
        <v>24</v>
      </c>
      <c r="L1630" t="s">
        <v>66</v>
      </c>
      <c r="M1630" s="13">
        <v>840700</v>
      </c>
      <c r="N1630" s="13">
        <v>0</v>
      </c>
      <c r="O1630">
        <v>13439</v>
      </c>
      <c r="P1630">
        <v>7</v>
      </c>
      <c r="Q1630">
        <v>13446</v>
      </c>
      <c r="R1630">
        <v>0.71308867200000003</v>
      </c>
      <c r="S1630">
        <v>1.1184523</v>
      </c>
      <c r="T1630" s="11">
        <v>1885600</v>
      </c>
    </row>
    <row r="1631" spans="1:20" x14ac:dyDescent="0.3">
      <c r="A1631" t="str">
        <f>VLOOKUP(B1631,Table14[#All],2,FALSE)</f>
        <v>WEST INDIA</v>
      </c>
      <c r="B1631" t="s">
        <v>67</v>
      </c>
      <c r="C1631" t="s">
        <v>2135</v>
      </c>
      <c r="D1631" t="s">
        <v>2136</v>
      </c>
      <c r="E1631">
        <v>1</v>
      </c>
      <c r="F1631" t="s">
        <v>21</v>
      </c>
      <c r="G1631" t="s">
        <v>22</v>
      </c>
      <c r="H1631" t="s">
        <v>23</v>
      </c>
      <c r="I1631">
        <v>0</v>
      </c>
      <c r="J1631">
        <v>65</v>
      </c>
      <c r="K1631" t="s">
        <v>48</v>
      </c>
      <c r="L1631" t="s">
        <v>79</v>
      </c>
      <c r="M1631" s="13">
        <v>385111923</v>
      </c>
      <c r="N1631" s="13">
        <v>7278041</v>
      </c>
      <c r="O1631">
        <v>890817</v>
      </c>
      <c r="P1631">
        <v>9332</v>
      </c>
      <c r="Q1631">
        <v>900149</v>
      </c>
      <c r="R1631">
        <v>41.64150471</v>
      </c>
      <c r="S1631">
        <v>66.113777670000005</v>
      </c>
      <c r="T1631" s="11">
        <v>2161663</v>
      </c>
    </row>
    <row r="1632" spans="1:20" x14ac:dyDescent="0.3">
      <c r="A1632" t="str">
        <f>VLOOKUP(B1632,Table14[#All],2,FALSE)</f>
        <v>WEST INDIA</v>
      </c>
      <c r="B1632" t="s">
        <v>67</v>
      </c>
      <c r="C1632" t="s">
        <v>2135</v>
      </c>
      <c r="D1632" t="s">
        <v>2137</v>
      </c>
      <c r="E1632">
        <v>0</v>
      </c>
      <c r="F1632" t="s">
        <v>31</v>
      </c>
      <c r="G1632" t="s">
        <v>32</v>
      </c>
      <c r="H1632" t="s">
        <v>23</v>
      </c>
      <c r="I1632">
        <v>0</v>
      </c>
      <c r="J1632">
        <v>69</v>
      </c>
      <c r="K1632" t="s">
        <v>48</v>
      </c>
      <c r="L1632" t="s">
        <v>167</v>
      </c>
      <c r="M1632" s="13">
        <v>232556672</v>
      </c>
      <c r="N1632" s="13">
        <v>49047253</v>
      </c>
      <c r="O1632">
        <v>413439</v>
      </c>
      <c r="P1632">
        <v>5113</v>
      </c>
      <c r="Q1632">
        <v>418552</v>
      </c>
      <c r="R1632">
        <v>19.36250008</v>
      </c>
      <c r="S1632">
        <v>30.741637069999999</v>
      </c>
      <c r="T1632" s="11">
        <v>2161663</v>
      </c>
    </row>
    <row r="1633" spans="1:20" x14ac:dyDescent="0.3">
      <c r="A1633" t="str">
        <f>VLOOKUP(B1633,Table14[#All],2,FALSE)</f>
        <v>WEST INDIA</v>
      </c>
      <c r="B1633" t="s">
        <v>67</v>
      </c>
      <c r="C1633" t="s">
        <v>2135</v>
      </c>
      <c r="D1633" t="s">
        <v>33</v>
      </c>
      <c r="E1633">
        <v>0</v>
      </c>
      <c r="F1633" t="s">
        <v>33</v>
      </c>
      <c r="G1633" t="s">
        <v>2885</v>
      </c>
      <c r="H1633" t="s">
        <v>34</v>
      </c>
      <c r="K1633" t="s">
        <v>34</v>
      </c>
      <c r="L1633" t="s">
        <v>34</v>
      </c>
      <c r="M1633" s="13"/>
      <c r="N1633" s="13"/>
      <c r="O1633">
        <v>15105</v>
      </c>
      <c r="P1633">
        <v>75</v>
      </c>
      <c r="Q1633">
        <v>15180</v>
      </c>
      <c r="R1633">
        <v>0.70223712000000005</v>
      </c>
      <c r="S1633">
        <v>1.114934466</v>
      </c>
      <c r="T1633" s="11">
        <v>2161663</v>
      </c>
    </row>
    <row r="1634" spans="1:20" x14ac:dyDescent="0.3">
      <c r="A1634" t="str">
        <f>VLOOKUP(B1634,Table14[#All],2,FALSE)</f>
        <v>WEST INDIA</v>
      </c>
      <c r="B1634" t="s">
        <v>56</v>
      </c>
      <c r="C1634" t="s">
        <v>2138</v>
      </c>
      <c r="D1634" t="s">
        <v>2139</v>
      </c>
      <c r="E1634">
        <v>1</v>
      </c>
      <c r="F1634" t="s">
        <v>21</v>
      </c>
      <c r="G1634" t="s">
        <v>22</v>
      </c>
      <c r="H1634" t="s">
        <v>23</v>
      </c>
      <c r="I1634">
        <v>0</v>
      </c>
      <c r="J1634">
        <v>59</v>
      </c>
      <c r="K1634" t="s">
        <v>48</v>
      </c>
      <c r="L1634" t="s">
        <v>79</v>
      </c>
      <c r="M1634" s="13">
        <v>10260663</v>
      </c>
      <c r="N1634" s="13">
        <v>1081611</v>
      </c>
      <c r="O1634">
        <v>727301</v>
      </c>
      <c r="P1634">
        <v>4835</v>
      </c>
      <c r="Q1634">
        <v>732136</v>
      </c>
      <c r="R1634">
        <v>41.961940939999998</v>
      </c>
      <c r="S1634">
        <v>67.433348249999995</v>
      </c>
      <c r="T1634" s="11">
        <v>1744762</v>
      </c>
    </row>
    <row r="1635" spans="1:20" x14ac:dyDescent="0.3">
      <c r="A1635" t="str">
        <f>VLOOKUP(B1635,Table14[#All],2,FALSE)</f>
        <v>WEST INDIA</v>
      </c>
      <c r="B1635" t="s">
        <v>56</v>
      </c>
      <c r="C1635" t="s">
        <v>2138</v>
      </c>
      <c r="D1635" t="s">
        <v>2140</v>
      </c>
      <c r="E1635">
        <v>0</v>
      </c>
      <c r="F1635" t="s">
        <v>31</v>
      </c>
      <c r="G1635" t="s">
        <v>32</v>
      </c>
      <c r="H1635" t="s">
        <v>23</v>
      </c>
      <c r="I1635">
        <v>2</v>
      </c>
      <c r="J1635">
        <v>68</v>
      </c>
      <c r="K1635" t="s">
        <v>48</v>
      </c>
      <c r="L1635" t="s">
        <v>66</v>
      </c>
      <c r="M1635" s="13">
        <v>33436760</v>
      </c>
      <c r="N1635" s="13">
        <v>600000</v>
      </c>
      <c r="O1635">
        <v>301046</v>
      </c>
      <c r="P1635">
        <v>2549</v>
      </c>
      <c r="Q1635">
        <v>303595</v>
      </c>
      <c r="R1635">
        <v>17.400367500000002</v>
      </c>
      <c r="S1635">
        <v>27.962601710000001</v>
      </c>
      <c r="T1635" s="11">
        <v>1744762</v>
      </c>
    </row>
    <row r="1636" spans="1:20" x14ac:dyDescent="0.3">
      <c r="A1636" t="str">
        <f>VLOOKUP(B1636,Table14[#All],2,FALSE)</f>
        <v>WEST INDIA</v>
      </c>
      <c r="B1636" t="s">
        <v>56</v>
      </c>
      <c r="C1636" t="s">
        <v>2138</v>
      </c>
      <c r="D1636" t="s">
        <v>33</v>
      </c>
      <c r="E1636">
        <v>0</v>
      </c>
      <c r="F1636" t="s">
        <v>33</v>
      </c>
      <c r="G1636" t="s">
        <v>2885</v>
      </c>
      <c r="H1636" t="s">
        <v>34</v>
      </c>
      <c r="K1636" t="s">
        <v>34</v>
      </c>
      <c r="L1636" t="s">
        <v>34</v>
      </c>
      <c r="M1636" s="13"/>
      <c r="N1636" s="13"/>
      <c r="O1636">
        <v>20066</v>
      </c>
      <c r="P1636">
        <v>67</v>
      </c>
      <c r="Q1636">
        <v>20133</v>
      </c>
      <c r="R1636">
        <v>1.153910963</v>
      </c>
      <c r="S1636">
        <v>1.854348919</v>
      </c>
      <c r="T1636" s="11">
        <v>1744762</v>
      </c>
    </row>
    <row r="1637" spans="1:20" x14ac:dyDescent="0.3">
      <c r="A1637" t="str">
        <f>VLOOKUP(B1637,Table14[#All],2,FALSE)</f>
        <v>WEST INDIA</v>
      </c>
      <c r="B1637" t="s">
        <v>45</v>
      </c>
      <c r="C1637" t="s">
        <v>2141</v>
      </c>
      <c r="D1637" t="s">
        <v>2142</v>
      </c>
      <c r="E1637">
        <v>1</v>
      </c>
      <c r="F1637" t="s">
        <v>158</v>
      </c>
      <c r="G1637" t="s">
        <v>159</v>
      </c>
      <c r="H1637" t="s">
        <v>23</v>
      </c>
      <c r="I1637">
        <v>6</v>
      </c>
      <c r="J1637">
        <v>52</v>
      </c>
      <c r="K1637" t="s">
        <v>48</v>
      </c>
      <c r="L1637" t="s">
        <v>61</v>
      </c>
      <c r="M1637" s="13">
        <v>41040011</v>
      </c>
      <c r="N1637" s="13">
        <v>4519583</v>
      </c>
      <c r="O1637">
        <v>538214</v>
      </c>
      <c r="P1637">
        <v>727</v>
      </c>
      <c r="Q1637">
        <v>538941</v>
      </c>
      <c r="R1637">
        <v>27.147561889999999</v>
      </c>
      <c r="S1637">
        <v>43.008893200000003</v>
      </c>
      <c r="T1637" s="11">
        <v>1985228</v>
      </c>
    </row>
    <row r="1638" spans="1:20" x14ac:dyDescent="0.3">
      <c r="A1638" t="str">
        <f>VLOOKUP(B1638,Table14[#All],2,FALSE)</f>
        <v>WEST INDIA</v>
      </c>
      <c r="B1638" t="s">
        <v>45</v>
      </c>
      <c r="C1638" t="s">
        <v>2141</v>
      </c>
      <c r="D1638" t="s">
        <v>2143</v>
      </c>
      <c r="E1638">
        <v>0</v>
      </c>
      <c r="F1638" t="s">
        <v>50</v>
      </c>
      <c r="G1638" t="s">
        <v>51</v>
      </c>
      <c r="H1638" t="s">
        <v>23</v>
      </c>
      <c r="I1638">
        <v>0</v>
      </c>
      <c r="J1638">
        <v>39</v>
      </c>
      <c r="K1638" t="s">
        <v>48</v>
      </c>
      <c r="L1638" t="s">
        <v>52</v>
      </c>
      <c r="M1638" s="13">
        <v>52628119</v>
      </c>
      <c r="N1638" s="13">
        <v>4678811</v>
      </c>
      <c r="O1638">
        <v>496372</v>
      </c>
      <c r="P1638">
        <v>370</v>
      </c>
      <c r="Q1638">
        <v>496742</v>
      </c>
      <c r="R1638">
        <v>25.021911840000001</v>
      </c>
      <c r="S1638">
        <v>39.641303270000002</v>
      </c>
      <c r="T1638" s="11">
        <v>1985228</v>
      </c>
    </row>
    <row r="1639" spans="1:20" x14ac:dyDescent="0.3">
      <c r="A1639" t="str">
        <f>VLOOKUP(B1639,Table14[#All],2,FALSE)</f>
        <v>WEST INDIA</v>
      </c>
      <c r="B1639" t="s">
        <v>45</v>
      </c>
      <c r="C1639" t="s">
        <v>2141</v>
      </c>
      <c r="D1639" t="s">
        <v>2144</v>
      </c>
      <c r="E1639">
        <v>0</v>
      </c>
      <c r="F1639" t="s">
        <v>54</v>
      </c>
      <c r="G1639" t="s">
        <v>55</v>
      </c>
      <c r="H1639" t="s">
        <v>23</v>
      </c>
      <c r="I1639">
        <v>1</v>
      </c>
      <c r="J1639">
        <v>37</v>
      </c>
      <c r="K1639" t="s">
        <v>48</v>
      </c>
      <c r="L1639" t="s">
        <v>52</v>
      </c>
      <c r="M1639" s="13">
        <v>19410000</v>
      </c>
      <c r="N1639" s="13">
        <v>0</v>
      </c>
      <c r="O1639">
        <v>149834</v>
      </c>
      <c r="P1639">
        <v>112</v>
      </c>
      <c r="Q1639">
        <v>149946</v>
      </c>
      <c r="R1639">
        <v>7.553087101</v>
      </c>
      <c r="S1639">
        <v>11.966080699999999</v>
      </c>
      <c r="T1639" s="11">
        <v>1985228</v>
      </c>
    </row>
    <row r="1640" spans="1:20" x14ac:dyDescent="0.3">
      <c r="A1640" t="str">
        <f>VLOOKUP(B1640,Table14[#All],2,FALSE)</f>
        <v>WEST INDIA</v>
      </c>
      <c r="B1640" t="s">
        <v>45</v>
      </c>
      <c r="C1640" t="s">
        <v>2141</v>
      </c>
      <c r="D1640" t="s">
        <v>2145</v>
      </c>
      <c r="E1640">
        <v>0</v>
      </c>
      <c r="F1640" t="s">
        <v>87</v>
      </c>
      <c r="G1640" t="s">
        <v>2924</v>
      </c>
      <c r="H1640" t="s">
        <v>23</v>
      </c>
      <c r="I1640">
        <v>15</v>
      </c>
      <c r="J1640">
        <v>52</v>
      </c>
      <c r="K1640" t="s">
        <v>48</v>
      </c>
      <c r="L1640" t="s">
        <v>52</v>
      </c>
      <c r="M1640" s="13">
        <v>5854206</v>
      </c>
      <c r="N1640" s="13">
        <v>990000</v>
      </c>
      <c r="O1640">
        <v>17085</v>
      </c>
      <c r="P1640">
        <v>10</v>
      </c>
      <c r="Q1640">
        <v>17095</v>
      </c>
      <c r="R1640">
        <v>0.86111015999999996</v>
      </c>
      <c r="S1640">
        <v>1.3642254519999999</v>
      </c>
      <c r="T1640" s="11">
        <v>1985228</v>
      </c>
    </row>
    <row r="1641" spans="1:20" x14ac:dyDescent="0.3">
      <c r="A1641" t="str">
        <f>VLOOKUP(B1641,Table14[#All],2,FALSE)</f>
        <v>EAST INDIA</v>
      </c>
      <c r="B1641" t="s">
        <v>257</v>
      </c>
      <c r="C1641" t="s">
        <v>2146</v>
      </c>
      <c r="D1641" t="s">
        <v>2147</v>
      </c>
      <c r="E1641">
        <v>1</v>
      </c>
      <c r="F1641" t="s">
        <v>21</v>
      </c>
      <c r="G1641" t="s">
        <v>22</v>
      </c>
      <c r="H1641" t="s">
        <v>23</v>
      </c>
      <c r="I1641">
        <v>5</v>
      </c>
      <c r="J1641">
        <v>54</v>
      </c>
      <c r="K1641" t="s">
        <v>48</v>
      </c>
      <c r="L1641" t="s">
        <v>29</v>
      </c>
      <c r="M1641" s="13">
        <v>199404885</v>
      </c>
      <c r="N1641" s="13">
        <v>67370030</v>
      </c>
      <c r="O1641">
        <v>600735</v>
      </c>
      <c r="P1641">
        <v>2971</v>
      </c>
      <c r="Q1641">
        <v>603706</v>
      </c>
      <c r="R1641">
        <v>36.95049161</v>
      </c>
      <c r="S1641">
        <v>59.573917989999998</v>
      </c>
      <c r="T1641" s="11">
        <v>1633824</v>
      </c>
    </row>
    <row r="1642" spans="1:20" x14ac:dyDescent="0.3">
      <c r="A1642" t="str">
        <f>VLOOKUP(B1642,Table14[#All],2,FALSE)</f>
        <v>EAST INDIA</v>
      </c>
      <c r="B1642" t="s">
        <v>257</v>
      </c>
      <c r="C1642" t="s">
        <v>2146</v>
      </c>
      <c r="D1642" t="s">
        <v>2148</v>
      </c>
      <c r="E1642">
        <v>0</v>
      </c>
      <c r="F1642" t="s">
        <v>1334</v>
      </c>
      <c r="G1642" t="s">
        <v>130</v>
      </c>
      <c r="H1642" t="s">
        <v>23</v>
      </c>
      <c r="I1642">
        <v>5</v>
      </c>
      <c r="J1642">
        <v>41</v>
      </c>
      <c r="K1642" t="s">
        <v>48</v>
      </c>
      <c r="L1642" t="s">
        <v>25</v>
      </c>
      <c r="M1642" s="13">
        <v>144190332</v>
      </c>
      <c r="N1642" s="13">
        <v>24507384</v>
      </c>
      <c r="O1642">
        <v>307964</v>
      </c>
      <c r="P1642">
        <v>1836</v>
      </c>
      <c r="Q1642">
        <v>309800</v>
      </c>
      <c r="R1642">
        <v>18.9616507</v>
      </c>
      <c r="S1642">
        <v>30.571171719999999</v>
      </c>
      <c r="T1642" s="11">
        <v>1633824</v>
      </c>
    </row>
    <row r="1643" spans="1:20" x14ac:dyDescent="0.3">
      <c r="A1643" t="str">
        <f>VLOOKUP(B1643,Table14[#All],2,FALSE)</f>
        <v>EAST INDIA</v>
      </c>
      <c r="B1643" t="s">
        <v>257</v>
      </c>
      <c r="C1643" t="s">
        <v>2146</v>
      </c>
      <c r="D1643" t="s">
        <v>33</v>
      </c>
      <c r="E1643">
        <v>0</v>
      </c>
      <c r="F1643" t="s">
        <v>33</v>
      </c>
      <c r="G1643" t="s">
        <v>2885</v>
      </c>
      <c r="H1643" t="s">
        <v>34</v>
      </c>
      <c r="K1643" t="s">
        <v>34</v>
      </c>
      <c r="L1643" t="s">
        <v>34</v>
      </c>
      <c r="M1643" s="13"/>
      <c r="N1643" s="13"/>
      <c r="O1643">
        <v>45637</v>
      </c>
      <c r="P1643">
        <v>62</v>
      </c>
      <c r="Q1643">
        <v>45699</v>
      </c>
      <c r="R1643">
        <v>2.7970576999999999</v>
      </c>
      <c r="S1643">
        <v>4.5095932100000002</v>
      </c>
      <c r="T1643" s="11">
        <v>1633824</v>
      </c>
    </row>
    <row r="1644" spans="1:20" x14ac:dyDescent="0.3">
      <c r="A1644" t="str">
        <f>VLOOKUP(B1644,Table14[#All],2,FALSE)</f>
        <v>EAST INDIA</v>
      </c>
      <c r="B1644" t="s">
        <v>257</v>
      </c>
      <c r="C1644" t="s">
        <v>2146</v>
      </c>
      <c r="D1644" t="s">
        <v>2149</v>
      </c>
      <c r="E1644">
        <v>0</v>
      </c>
      <c r="F1644" t="s">
        <v>41</v>
      </c>
      <c r="G1644" t="s">
        <v>42</v>
      </c>
      <c r="H1644" t="s">
        <v>23</v>
      </c>
      <c r="I1644">
        <v>2</v>
      </c>
      <c r="J1644">
        <v>39</v>
      </c>
      <c r="K1644" t="s">
        <v>48</v>
      </c>
      <c r="L1644" t="s">
        <v>61</v>
      </c>
      <c r="M1644" s="13">
        <v>3137201</v>
      </c>
      <c r="N1644" s="13">
        <v>1887232</v>
      </c>
      <c r="O1644">
        <v>11286</v>
      </c>
      <c r="P1644">
        <v>141</v>
      </c>
      <c r="Q1644">
        <v>11427</v>
      </c>
      <c r="R1644">
        <v>0.69940213900000003</v>
      </c>
      <c r="S1644">
        <v>1.1276203330000001</v>
      </c>
      <c r="T1644" s="11">
        <v>1633824</v>
      </c>
    </row>
    <row r="1645" spans="1:20" x14ac:dyDescent="0.3">
      <c r="A1645" t="str">
        <f>VLOOKUP(B1645,Table14[#All],2,FALSE)</f>
        <v>EAST INDIA</v>
      </c>
      <c r="B1645" t="s">
        <v>257</v>
      </c>
      <c r="C1645" t="s">
        <v>2146</v>
      </c>
      <c r="D1645" t="s">
        <v>2150</v>
      </c>
      <c r="E1645">
        <v>0</v>
      </c>
      <c r="F1645" t="s">
        <v>155</v>
      </c>
      <c r="G1645" t="s">
        <v>1127</v>
      </c>
      <c r="H1645" t="s">
        <v>23</v>
      </c>
      <c r="I1645">
        <v>1</v>
      </c>
      <c r="J1645">
        <v>39</v>
      </c>
      <c r="K1645" t="s">
        <v>48</v>
      </c>
      <c r="L1645" t="s">
        <v>61</v>
      </c>
      <c r="M1645" s="13">
        <v>948960</v>
      </c>
      <c r="N1645" s="13">
        <v>71325</v>
      </c>
      <c r="O1645">
        <v>10794</v>
      </c>
      <c r="P1645">
        <v>7</v>
      </c>
      <c r="Q1645">
        <v>10801</v>
      </c>
      <c r="R1645">
        <v>0.66108711799999997</v>
      </c>
      <c r="S1645">
        <v>1.065846436</v>
      </c>
      <c r="T1645" s="11">
        <v>1633824</v>
      </c>
    </row>
    <row r="1646" spans="1:20" x14ac:dyDescent="0.3">
      <c r="A1646" t="str">
        <f>VLOOKUP(B1646,Table14[#All],2,FALSE)</f>
        <v>EAST INDIA</v>
      </c>
      <c r="B1646" t="s">
        <v>257</v>
      </c>
      <c r="C1646" t="s">
        <v>2151</v>
      </c>
      <c r="D1646" t="s">
        <v>2152</v>
      </c>
      <c r="E1646">
        <v>1</v>
      </c>
      <c r="F1646" t="s">
        <v>21</v>
      </c>
      <c r="G1646" t="s">
        <v>22</v>
      </c>
      <c r="H1646" t="s">
        <v>23</v>
      </c>
      <c r="I1646">
        <v>0</v>
      </c>
      <c r="J1646">
        <v>58</v>
      </c>
      <c r="K1646" t="s">
        <v>48</v>
      </c>
      <c r="L1646" t="s">
        <v>52</v>
      </c>
      <c r="M1646" s="13">
        <v>29213467</v>
      </c>
      <c r="N1646" s="13">
        <v>1717310</v>
      </c>
      <c r="O1646">
        <v>506557</v>
      </c>
      <c r="P1646">
        <v>3000</v>
      </c>
      <c r="Q1646">
        <v>509557</v>
      </c>
      <c r="R1646">
        <v>26.463908459999999</v>
      </c>
      <c r="S1646">
        <v>47.233291530000002</v>
      </c>
      <c r="T1646" s="11">
        <v>1925479</v>
      </c>
    </row>
    <row r="1647" spans="1:20" x14ac:dyDescent="0.3">
      <c r="A1647" t="str">
        <f>VLOOKUP(B1647,Table14[#All],2,FALSE)</f>
        <v>EAST INDIA</v>
      </c>
      <c r="B1647" t="s">
        <v>257</v>
      </c>
      <c r="C1647" t="s">
        <v>2151</v>
      </c>
      <c r="D1647" t="s">
        <v>2153</v>
      </c>
      <c r="E1647">
        <v>0</v>
      </c>
      <c r="F1647" t="s">
        <v>261</v>
      </c>
      <c r="G1647" t="s">
        <v>262</v>
      </c>
      <c r="H1647" t="s">
        <v>44</v>
      </c>
      <c r="I1647">
        <v>4</v>
      </c>
      <c r="J1647">
        <v>42</v>
      </c>
      <c r="K1647" t="s">
        <v>48</v>
      </c>
      <c r="L1647" t="s">
        <v>79</v>
      </c>
      <c r="M1647" s="13">
        <v>75613265</v>
      </c>
      <c r="N1647" s="13">
        <v>985079</v>
      </c>
      <c r="O1647">
        <v>468873</v>
      </c>
      <c r="P1647">
        <v>1363</v>
      </c>
      <c r="Q1647">
        <v>470236</v>
      </c>
      <c r="R1647">
        <v>24.421767259999999</v>
      </c>
      <c r="S1647">
        <v>43.58843873</v>
      </c>
      <c r="T1647" s="11">
        <v>1925479</v>
      </c>
    </row>
    <row r="1648" spans="1:20" x14ac:dyDescent="0.3">
      <c r="A1648" t="str">
        <f>VLOOKUP(B1648,Table14[#All],2,FALSE)</f>
        <v>EAST INDIA</v>
      </c>
      <c r="B1648" t="s">
        <v>257</v>
      </c>
      <c r="C1648" t="s">
        <v>2151</v>
      </c>
      <c r="D1648" t="s">
        <v>2154</v>
      </c>
      <c r="E1648">
        <v>0</v>
      </c>
      <c r="F1648" t="s">
        <v>41</v>
      </c>
      <c r="G1648" t="s">
        <v>42</v>
      </c>
      <c r="H1648" t="s">
        <v>23</v>
      </c>
      <c r="I1648">
        <v>0</v>
      </c>
      <c r="J1648">
        <v>46</v>
      </c>
      <c r="K1648" t="s">
        <v>48</v>
      </c>
      <c r="L1648" t="s">
        <v>52</v>
      </c>
      <c r="M1648" s="13">
        <v>4803883</v>
      </c>
      <c r="N1648" s="13">
        <v>863000</v>
      </c>
      <c r="O1648">
        <v>13980</v>
      </c>
      <c r="P1648">
        <v>65</v>
      </c>
      <c r="Q1648">
        <v>14045</v>
      </c>
      <c r="R1648">
        <v>0.72942888500000003</v>
      </c>
      <c r="S1648">
        <v>1.301898668</v>
      </c>
      <c r="T1648" s="11">
        <v>1925479</v>
      </c>
    </row>
    <row r="1649" spans="1:20" x14ac:dyDescent="0.3">
      <c r="A1649" t="str">
        <f>VLOOKUP(B1649,Table14[#All],2,FALSE)</f>
        <v>WEST INDIA</v>
      </c>
      <c r="B1649" t="s">
        <v>56</v>
      </c>
      <c r="C1649" t="s">
        <v>2155</v>
      </c>
      <c r="D1649" t="s">
        <v>2156</v>
      </c>
      <c r="E1649">
        <v>1</v>
      </c>
      <c r="F1649" t="s">
        <v>21</v>
      </c>
      <c r="G1649" t="s">
        <v>22</v>
      </c>
      <c r="H1649" t="s">
        <v>23</v>
      </c>
      <c r="I1649">
        <v>0</v>
      </c>
      <c r="J1649">
        <v>64</v>
      </c>
      <c r="K1649" t="s">
        <v>48</v>
      </c>
      <c r="L1649" t="s">
        <v>52</v>
      </c>
      <c r="M1649" s="13">
        <v>47373221</v>
      </c>
      <c r="N1649" s="13">
        <v>5613860</v>
      </c>
      <c r="O1649">
        <v>629813</v>
      </c>
      <c r="P1649">
        <v>3555</v>
      </c>
      <c r="Q1649">
        <v>633368</v>
      </c>
      <c r="R1649">
        <v>35.049968370000002</v>
      </c>
      <c r="S1649">
        <v>56.128895610000001</v>
      </c>
      <c r="T1649" s="11">
        <v>1807043</v>
      </c>
    </row>
    <row r="1650" spans="1:20" x14ac:dyDescent="0.3">
      <c r="A1650" t="str">
        <f>VLOOKUP(B1650,Table14[#All],2,FALSE)</f>
        <v>WEST INDIA</v>
      </c>
      <c r="B1650" t="s">
        <v>56</v>
      </c>
      <c r="C1650" t="s">
        <v>2155</v>
      </c>
      <c r="D1650" t="s">
        <v>2157</v>
      </c>
      <c r="E1650">
        <v>0</v>
      </c>
      <c r="F1650" t="s">
        <v>31</v>
      </c>
      <c r="G1650" t="s">
        <v>32</v>
      </c>
      <c r="H1650" t="s">
        <v>23</v>
      </c>
      <c r="I1650">
        <v>0</v>
      </c>
      <c r="J1650">
        <v>62</v>
      </c>
      <c r="K1650" t="s">
        <v>48</v>
      </c>
      <c r="L1650" t="s">
        <v>61</v>
      </c>
      <c r="M1650" s="13">
        <v>22136618</v>
      </c>
      <c r="N1650" s="13">
        <v>0</v>
      </c>
      <c r="O1650">
        <v>437358</v>
      </c>
      <c r="P1650">
        <v>2131</v>
      </c>
      <c r="Q1650">
        <v>439489</v>
      </c>
      <c r="R1650">
        <v>24.320893300000002</v>
      </c>
      <c r="S1650">
        <v>38.947392669999999</v>
      </c>
      <c r="T1650" s="11">
        <v>1807043</v>
      </c>
    </row>
    <row r="1651" spans="1:20" x14ac:dyDescent="0.3">
      <c r="A1651" t="str">
        <f>VLOOKUP(B1651,Table14[#All],2,FALSE)</f>
        <v>WEST INDIA</v>
      </c>
      <c r="B1651" t="s">
        <v>56</v>
      </c>
      <c r="C1651" t="s">
        <v>2155</v>
      </c>
      <c r="D1651" t="s">
        <v>33</v>
      </c>
      <c r="E1651">
        <v>0</v>
      </c>
      <c r="F1651" t="s">
        <v>33</v>
      </c>
      <c r="G1651" t="s">
        <v>2885</v>
      </c>
      <c r="H1651" t="s">
        <v>34</v>
      </c>
      <c r="K1651" t="s">
        <v>34</v>
      </c>
      <c r="L1651" t="s">
        <v>34</v>
      </c>
      <c r="M1651" s="13"/>
      <c r="N1651" s="13"/>
      <c r="O1651">
        <v>14268</v>
      </c>
      <c r="P1651">
        <v>59</v>
      </c>
      <c r="Q1651">
        <v>14327</v>
      </c>
      <c r="R1651">
        <v>0.79284222900000001</v>
      </c>
      <c r="S1651">
        <v>1.2696547460000001</v>
      </c>
      <c r="T1651" s="11">
        <v>1807043</v>
      </c>
    </row>
    <row r="1652" spans="1:20" x14ac:dyDescent="0.3">
      <c r="A1652" t="str">
        <f>VLOOKUP(B1652,Table14[#All],2,FALSE)</f>
        <v>SOUTH INDIA</v>
      </c>
      <c r="B1652" t="s">
        <v>84</v>
      </c>
      <c r="C1652" t="s">
        <v>2158</v>
      </c>
      <c r="D1652" t="s">
        <v>2159</v>
      </c>
      <c r="E1652">
        <v>1</v>
      </c>
      <c r="F1652" t="s">
        <v>31</v>
      </c>
      <c r="G1652" t="s">
        <v>32</v>
      </c>
      <c r="H1652" t="s">
        <v>23</v>
      </c>
      <c r="I1652">
        <v>1</v>
      </c>
      <c r="J1652">
        <v>62</v>
      </c>
      <c r="K1652" t="s">
        <v>48</v>
      </c>
      <c r="L1652" t="s">
        <v>52</v>
      </c>
      <c r="M1652" s="13">
        <v>6075876</v>
      </c>
      <c r="N1652" s="13">
        <v>7723227</v>
      </c>
      <c r="O1652">
        <v>380089</v>
      </c>
      <c r="P1652">
        <v>838</v>
      </c>
      <c r="Q1652">
        <v>380927</v>
      </c>
      <c r="R1652">
        <v>27.54868772</v>
      </c>
      <c r="S1652">
        <v>37.077589750000001</v>
      </c>
      <c r="T1652" s="11">
        <v>1382741</v>
      </c>
    </row>
    <row r="1653" spans="1:20" x14ac:dyDescent="0.3">
      <c r="A1653" t="str">
        <f>VLOOKUP(B1653,Table14[#All],2,FALSE)</f>
        <v>SOUTH INDIA</v>
      </c>
      <c r="B1653" t="s">
        <v>84</v>
      </c>
      <c r="C1653" t="s">
        <v>2158</v>
      </c>
      <c r="D1653" t="s">
        <v>2160</v>
      </c>
      <c r="E1653">
        <v>0</v>
      </c>
      <c r="F1653" t="s">
        <v>87</v>
      </c>
      <c r="G1653" t="s">
        <v>88</v>
      </c>
      <c r="H1653" t="s">
        <v>44</v>
      </c>
      <c r="I1653">
        <v>0</v>
      </c>
      <c r="J1653">
        <v>42</v>
      </c>
      <c r="K1653" t="s">
        <v>48</v>
      </c>
      <c r="L1653" t="s">
        <v>29</v>
      </c>
      <c r="M1653" s="13">
        <v>20179396</v>
      </c>
      <c r="N1653" s="13">
        <v>6643517</v>
      </c>
      <c r="O1653">
        <v>335476</v>
      </c>
      <c r="P1653">
        <v>1208</v>
      </c>
      <c r="Q1653">
        <v>336684</v>
      </c>
      <c r="R1653">
        <v>24.349028489999998</v>
      </c>
      <c r="S1653">
        <v>32.771190349999998</v>
      </c>
      <c r="T1653" s="11">
        <v>1382741</v>
      </c>
    </row>
    <row r="1654" spans="1:20" x14ac:dyDescent="0.3">
      <c r="A1654" t="str">
        <f>VLOOKUP(B1654,Table14[#All],2,FALSE)</f>
        <v>SOUTH INDIA</v>
      </c>
      <c r="B1654" t="s">
        <v>84</v>
      </c>
      <c r="C1654" t="s">
        <v>2158</v>
      </c>
      <c r="D1654" t="s">
        <v>2161</v>
      </c>
      <c r="E1654">
        <v>0</v>
      </c>
      <c r="F1654" t="s">
        <v>21</v>
      </c>
      <c r="G1654" t="s">
        <v>22</v>
      </c>
      <c r="H1654" t="s">
        <v>23</v>
      </c>
      <c r="I1654">
        <v>240</v>
      </c>
      <c r="J1654">
        <v>49</v>
      </c>
      <c r="K1654" t="s">
        <v>48</v>
      </c>
      <c r="L1654" t="s">
        <v>52</v>
      </c>
      <c r="M1654" s="13">
        <v>4044300</v>
      </c>
      <c r="N1654" s="13">
        <v>1308799</v>
      </c>
      <c r="O1654">
        <v>295627</v>
      </c>
      <c r="P1654">
        <v>1769</v>
      </c>
      <c r="Q1654">
        <v>297396</v>
      </c>
      <c r="R1654">
        <v>21.507715470000001</v>
      </c>
      <c r="S1654">
        <v>28.94708666</v>
      </c>
      <c r="T1654" s="11">
        <v>1382741</v>
      </c>
    </row>
    <row r="1655" spans="1:20" x14ac:dyDescent="0.3">
      <c r="A1655" t="str">
        <f>VLOOKUP(B1655,Table14[#All],2,FALSE)</f>
        <v>NORTH INDIA</v>
      </c>
      <c r="B1655" t="s">
        <v>168</v>
      </c>
      <c r="C1655" t="s">
        <v>2162</v>
      </c>
      <c r="D1655" t="s">
        <v>2163</v>
      </c>
      <c r="E1655">
        <v>1</v>
      </c>
      <c r="F1655" t="s">
        <v>31</v>
      </c>
      <c r="G1655" t="s">
        <v>32</v>
      </c>
      <c r="H1655" t="s">
        <v>44</v>
      </c>
      <c r="I1655">
        <v>0</v>
      </c>
      <c r="J1655">
        <v>74</v>
      </c>
      <c r="K1655" t="s">
        <v>48</v>
      </c>
      <c r="L1655" t="s">
        <v>52</v>
      </c>
      <c r="M1655" s="13">
        <v>635973757</v>
      </c>
      <c r="N1655" s="13">
        <v>42453369</v>
      </c>
      <c r="O1655">
        <v>531178</v>
      </c>
      <c r="P1655">
        <v>849</v>
      </c>
      <c r="Q1655">
        <v>532027</v>
      </c>
      <c r="R1655">
        <v>30.583295010000001</v>
      </c>
      <c r="S1655">
        <v>45.131132370000003</v>
      </c>
      <c r="T1655" s="11">
        <v>1739600</v>
      </c>
    </row>
    <row r="1656" spans="1:20" x14ac:dyDescent="0.3">
      <c r="A1656" t="str">
        <f>VLOOKUP(B1656,Table14[#All],2,FALSE)</f>
        <v>NORTH INDIA</v>
      </c>
      <c r="B1656" t="s">
        <v>168</v>
      </c>
      <c r="C1656" t="s">
        <v>2162</v>
      </c>
      <c r="D1656" t="s">
        <v>2164</v>
      </c>
      <c r="E1656">
        <v>0</v>
      </c>
      <c r="F1656" t="s">
        <v>191</v>
      </c>
      <c r="G1656" t="s">
        <v>192</v>
      </c>
      <c r="H1656" t="s">
        <v>23</v>
      </c>
      <c r="I1656">
        <v>1</v>
      </c>
      <c r="J1656">
        <v>68</v>
      </c>
      <c r="K1656" t="s">
        <v>48</v>
      </c>
      <c r="L1656" t="s">
        <v>52</v>
      </c>
      <c r="M1656" s="13">
        <v>184375011</v>
      </c>
      <c r="N1656" s="13">
        <v>6709821</v>
      </c>
      <c r="O1656">
        <v>368498</v>
      </c>
      <c r="P1656">
        <v>811</v>
      </c>
      <c r="Q1656">
        <v>369309</v>
      </c>
      <c r="R1656">
        <v>21.22953553</v>
      </c>
      <c r="S1656">
        <v>31.32798404</v>
      </c>
      <c r="T1656" s="11">
        <v>1739600</v>
      </c>
    </row>
    <row r="1657" spans="1:20" x14ac:dyDescent="0.3">
      <c r="A1657" t="str">
        <f>VLOOKUP(B1657,Table14[#All],2,FALSE)</f>
        <v>NORTH INDIA</v>
      </c>
      <c r="B1657" t="s">
        <v>168</v>
      </c>
      <c r="C1657" t="s">
        <v>2162</v>
      </c>
      <c r="D1657" t="s">
        <v>2165</v>
      </c>
      <c r="E1657">
        <v>0</v>
      </c>
      <c r="F1657" t="s">
        <v>2166</v>
      </c>
      <c r="G1657" t="s">
        <v>2167</v>
      </c>
      <c r="H1657" t="s">
        <v>23</v>
      </c>
      <c r="I1657">
        <v>0</v>
      </c>
      <c r="J1657">
        <v>68</v>
      </c>
      <c r="K1657" t="s">
        <v>48</v>
      </c>
      <c r="L1657" t="s">
        <v>29</v>
      </c>
      <c r="M1657" s="13">
        <v>44984048</v>
      </c>
      <c r="N1657" s="13">
        <v>110000</v>
      </c>
      <c r="O1657">
        <v>161388</v>
      </c>
      <c r="P1657">
        <v>257</v>
      </c>
      <c r="Q1657">
        <v>161645</v>
      </c>
      <c r="R1657">
        <v>9.2920786389999996</v>
      </c>
      <c r="S1657">
        <v>13.71212719</v>
      </c>
      <c r="T1657" s="11">
        <v>1739600</v>
      </c>
    </row>
    <row r="1658" spans="1:20" x14ac:dyDescent="0.3">
      <c r="A1658" t="str">
        <f>VLOOKUP(B1658,Table14[#All],2,FALSE)</f>
        <v>NORTH INDIA</v>
      </c>
      <c r="B1658" t="s">
        <v>168</v>
      </c>
      <c r="C1658" t="s">
        <v>2162</v>
      </c>
      <c r="D1658" t="s">
        <v>2168</v>
      </c>
      <c r="E1658">
        <v>0</v>
      </c>
      <c r="F1658" t="s">
        <v>173</v>
      </c>
      <c r="G1658" t="s">
        <v>174</v>
      </c>
      <c r="H1658" t="s">
        <v>44</v>
      </c>
      <c r="I1658">
        <v>0</v>
      </c>
      <c r="J1658">
        <v>47</v>
      </c>
      <c r="K1658" t="s">
        <v>48</v>
      </c>
      <c r="L1658" t="s">
        <v>52</v>
      </c>
      <c r="M1658" s="13">
        <v>65098945</v>
      </c>
      <c r="N1658" s="13">
        <v>17876777</v>
      </c>
      <c r="O1658">
        <v>56610</v>
      </c>
      <c r="P1658">
        <v>267</v>
      </c>
      <c r="Q1658">
        <v>56877</v>
      </c>
      <c r="R1658">
        <v>3.2695447230000001</v>
      </c>
      <c r="S1658">
        <v>4.8247991470000002</v>
      </c>
      <c r="T1658" s="11">
        <v>1739600</v>
      </c>
    </row>
    <row r="1659" spans="1:20" x14ac:dyDescent="0.3">
      <c r="A1659" t="str">
        <f>VLOOKUP(B1659,Table14[#All],2,FALSE)</f>
        <v>EAST INDIA</v>
      </c>
      <c r="B1659" t="s">
        <v>257</v>
      </c>
      <c r="C1659" t="s">
        <v>2169</v>
      </c>
      <c r="D1659" t="s">
        <v>2170</v>
      </c>
      <c r="E1659">
        <v>1</v>
      </c>
      <c r="F1659" t="s">
        <v>21</v>
      </c>
      <c r="G1659" t="s">
        <v>22</v>
      </c>
      <c r="H1659" t="s">
        <v>23</v>
      </c>
      <c r="I1659">
        <v>0</v>
      </c>
      <c r="J1659">
        <v>64</v>
      </c>
      <c r="K1659" t="s">
        <v>48</v>
      </c>
      <c r="L1659" t="s">
        <v>29</v>
      </c>
      <c r="M1659" s="13">
        <v>235275591</v>
      </c>
      <c r="N1659" s="13">
        <v>0</v>
      </c>
      <c r="O1659">
        <v>604956</v>
      </c>
      <c r="P1659">
        <v>2550</v>
      </c>
      <c r="Q1659">
        <v>607506</v>
      </c>
      <c r="R1659">
        <v>28.308654950000001</v>
      </c>
      <c r="S1659">
        <v>61.805056059999998</v>
      </c>
      <c r="T1659" s="11">
        <v>2146008</v>
      </c>
    </row>
    <row r="1660" spans="1:20" x14ac:dyDescent="0.3">
      <c r="A1660" t="str">
        <f>VLOOKUP(B1660,Table14[#All],2,FALSE)</f>
        <v>EAST INDIA</v>
      </c>
      <c r="B1660" t="s">
        <v>257</v>
      </c>
      <c r="C1660" t="s">
        <v>2169</v>
      </c>
      <c r="D1660" t="s">
        <v>2171</v>
      </c>
      <c r="E1660">
        <v>0</v>
      </c>
      <c r="F1660" t="s">
        <v>31</v>
      </c>
      <c r="G1660" t="s">
        <v>32</v>
      </c>
      <c r="H1660" t="s">
        <v>23</v>
      </c>
      <c r="I1660">
        <v>2</v>
      </c>
      <c r="J1660">
        <v>73</v>
      </c>
      <c r="K1660" t="s">
        <v>48</v>
      </c>
      <c r="L1660" t="s">
        <v>52</v>
      </c>
      <c r="M1660" s="13">
        <v>1935459756</v>
      </c>
      <c r="N1660" s="13">
        <v>284863762</v>
      </c>
      <c r="O1660">
        <v>321840</v>
      </c>
      <c r="P1660">
        <v>1009</v>
      </c>
      <c r="Q1660">
        <v>322849</v>
      </c>
      <c r="R1660">
        <v>15.04416573</v>
      </c>
      <c r="S1660">
        <v>32.845273210000002</v>
      </c>
      <c r="T1660" s="11">
        <v>2146008</v>
      </c>
    </row>
    <row r="1661" spans="1:20" x14ac:dyDescent="0.3">
      <c r="A1661" t="str">
        <f>VLOOKUP(B1661,Table14[#All],2,FALSE)</f>
        <v>SOUTH INDIA</v>
      </c>
      <c r="B1661" t="s">
        <v>18</v>
      </c>
      <c r="C1661" t="s">
        <v>2172</v>
      </c>
      <c r="D1661" t="s">
        <v>2173</v>
      </c>
      <c r="E1661">
        <v>1</v>
      </c>
      <c r="F1661" t="s">
        <v>27</v>
      </c>
      <c r="G1661" t="s">
        <v>28</v>
      </c>
      <c r="H1661" t="s">
        <v>23</v>
      </c>
      <c r="I1661">
        <v>0</v>
      </c>
      <c r="J1661">
        <v>42</v>
      </c>
      <c r="K1661" t="s">
        <v>38</v>
      </c>
      <c r="L1661" t="s">
        <v>39</v>
      </c>
      <c r="M1661" s="13">
        <v>16597300</v>
      </c>
      <c r="N1661" s="13">
        <v>0</v>
      </c>
      <c r="O1661">
        <v>441007</v>
      </c>
      <c r="P1661">
        <v>314</v>
      </c>
      <c r="Q1661">
        <v>441321</v>
      </c>
      <c r="R1661">
        <v>29.837312239999999</v>
      </c>
      <c r="S1661">
        <v>45.489272440000001</v>
      </c>
      <c r="T1661" s="11">
        <v>1479091</v>
      </c>
    </row>
    <row r="1662" spans="1:20" x14ac:dyDescent="0.3">
      <c r="A1662" t="str">
        <f>VLOOKUP(B1662,Table14[#All],2,FALSE)</f>
        <v>SOUTH INDIA</v>
      </c>
      <c r="B1662" t="s">
        <v>18</v>
      </c>
      <c r="C1662" t="s">
        <v>2172</v>
      </c>
      <c r="D1662" t="s">
        <v>2174</v>
      </c>
      <c r="E1662">
        <v>0</v>
      </c>
      <c r="F1662" t="s">
        <v>31</v>
      </c>
      <c r="G1662" t="s">
        <v>32</v>
      </c>
      <c r="H1662" t="s">
        <v>23</v>
      </c>
      <c r="I1662">
        <v>0</v>
      </c>
      <c r="J1662">
        <v>60</v>
      </c>
      <c r="K1662" t="s">
        <v>38</v>
      </c>
      <c r="L1662" t="s">
        <v>79</v>
      </c>
      <c r="M1662" s="13">
        <v>63320000</v>
      </c>
      <c r="N1662" s="13">
        <v>5000000</v>
      </c>
      <c r="O1662">
        <v>345955</v>
      </c>
      <c r="P1662">
        <v>186</v>
      </c>
      <c r="Q1662">
        <v>346141</v>
      </c>
      <c r="R1662">
        <v>23.40227883</v>
      </c>
      <c r="S1662">
        <v>35.678570139999998</v>
      </c>
      <c r="T1662" s="11">
        <v>1479091</v>
      </c>
    </row>
    <row r="1663" spans="1:20" x14ac:dyDescent="0.3">
      <c r="A1663" t="str">
        <f>VLOOKUP(B1663,Table14[#All],2,FALSE)</f>
        <v>SOUTH INDIA</v>
      </c>
      <c r="B1663" t="s">
        <v>18</v>
      </c>
      <c r="C1663" t="s">
        <v>2172</v>
      </c>
      <c r="D1663" t="s">
        <v>2175</v>
      </c>
      <c r="E1663">
        <v>0</v>
      </c>
      <c r="F1663" t="s">
        <v>21</v>
      </c>
      <c r="G1663" t="s">
        <v>22</v>
      </c>
      <c r="H1663" t="s">
        <v>23</v>
      </c>
      <c r="I1663">
        <v>0</v>
      </c>
      <c r="J1663">
        <v>52</v>
      </c>
      <c r="K1663" t="s">
        <v>38</v>
      </c>
      <c r="L1663" t="s">
        <v>29</v>
      </c>
      <c r="M1663" s="13">
        <v>11933904</v>
      </c>
      <c r="N1663" s="13">
        <v>3730368</v>
      </c>
      <c r="O1663">
        <v>92305</v>
      </c>
      <c r="P1663">
        <v>301</v>
      </c>
      <c r="Q1663">
        <v>92606</v>
      </c>
      <c r="R1663">
        <v>6.2610076049999996</v>
      </c>
      <c r="S1663">
        <v>9.5453866089999995</v>
      </c>
      <c r="T1663" s="11">
        <v>1479091</v>
      </c>
    </row>
    <row r="1664" spans="1:20" x14ac:dyDescent="0.3">
      <c r="A1664" t="str">
        <f>VLOOKUP(B1664,Table14[#All],2,FALSE)</f>
        <v>SOUTH INDIA</v>
      </c>
      <c r="B1664" t="s">
        <v>18</v>
      </c>
      <c r="C1664" t="s">
        <v>2172</v>
      </c>
      <c r="D1664" t="s">
        <v>2176</v>
      </c>
      <c r="E1664">
        <v>0</v>
      </c>
      <c r="F1664" t="s">
        <v>155</v>
      </c>
      <c r="G1664" t="s">
        <v>644</v>
      </c>
      <c r="H1664" t="s">
        <v>23</v>
      </c>
      <c r="I1664">
        <v>0</v>
      </c>
      <c r="J1664">
        <v>42</v>
      </c>
      <c r="K1664" t="s">
        <v>38</v>
      </c>
      <c r="L1664" t="s">
        <v>61</v>
      </c>
      <c r="M1664" s="13">
        <v>720540</v>
      </c>
      <c r="N1664" s="13">
        <v>0</v>
      </c>
      <c r="O1664">
        <v>18217</v>
      </c>
      <c r="P1664">
        <v>2</v>
      </c>
      <c r="Q1664">
        <v>18219</v>
      </c>
      <c r="R1664">
        <v>1.231770053</v>
      </c>
      <c r="S1664">
        <v>1.877927981</v>
      </c>
      <c r="T1664" s="11">
        <v>1479091</v>
      </c>
    </row>
    <row r="1665" spans="1:20" x14ac:dyDescent="0.3">
      <c r="A1665" t="str">
        <f>VLOOKUP(B1665,Table14[#All],2,FALSE)</f>
        <v>SOUTH INDIA</v>
      </c>
      <c r="B1665" t="s">
        <v>18</v>
      </c>
      <c r="C1665" t="s">
        <v>2172</v>
      </c>
      <c r="D1665" t="s">
        <v>2177</v>
      </c>
      <c r="E1665">
        <v>0</v>
      </c>
      <c r="F1665" t="s">
        <v>41</v>
      </c>
      <c r="G1665" t="s">
        <v>42</v>
      </c>
      <c r="H1665" t="s">
        <v>23</v>
      </c>
      <c r="I1665">
        <v>0</v>
      </c>
      <c r="J1665">
        <v>36</v>
      </c>
      <c r="K1665" t="s">
        <v>38</v>
      </c>
      <c r="L1665" t="s">
        <v>79</v>
      </c>
      <c r="M1665" s="13">
        <v>765220</v>
      </c>
      <c r="N1665" s="13">
        <v>0</v>
      </c>
      <c r="O1665">
        <v>10194</v>
      </c>
      <c r="P1665">
        <v>9</v>
      </c>
      <c r="Q1665">
        <v>10203</v>
      </c>
      <c r="R1665">
        <v>0.68981556899999996</v>
      </c>
      <c r="S1665">
        <v>1.051676777</v>
      </c>
      <c r="T1665" s="11">
        <v>1479091</v>
      </c>
    </row>
    <row r="1666" spans="1:20" x14ac:dyDescent="0.3">
      <c r="A1666" t="str">
        <f>VLOOKUP(B1666,Table14[#All],2,FALSE)</f>
        <v>SOUTH INDIA</v>
      </c>
      <c r="B1666" t="s">
        <v>228</v>
      </c>
      <c r="C1666" t="s">
        <v>2178</v>
      </c>
      <c r="D1666" t="s">
        <v>2179</v>
      </c>
      <c r="E1666">
        <v>1</v>
      </c>
      <c r="F1666" t="s">
        <v>231</v>
      </c>
      <c r="G1666" t="s">
        <v>232</v>
      </c>
      <c r="H1666" t="s">
        <v>23</v>
      </c>
      <c r="I1666">
        <v>2</v>
      </c>
      <c r="J1666">
        <v>77</v>
      </c>
      <c r="K1666" t="s">
        <v>48</v>
      </c>
      <c r="L1666" t="s">
        <v>29</v>
      </c>
      <c r="M1666" s="13">
        <v>972730368</v>
      </c>
      <c r="N1666" s="13">
        <v>65935070</v>
      </c>
      <c r="O1666">
        <v>677005</v>
      </c>
      <c r="P1666">
        <v>6692</v>
      </c>
      <c r="Q1666">
        <v>683697</v>
      </c>
      <c r="R1666">
        <v>49.121351179999998</v>
      </c>
      <c r="S1666">
        <v>61.976231919999996</v>
      </c>
      <c r="T1666" s="11">
        <v>1391853</v>
      </c>
    </row>
    <row r="1667" spans="1:20" x14ac:dyDescent="0.3">
      <c r="A1667" t="str">
        <f>VLOOKUP(B1667,Table14[#All],2,FALSE)</f>
        <v>SOUTH INDIA</v>
      </c>
      <c r="B1667" t="s">
        <v>228</v>
      </c>
      <c r="C1667" t="s">
        <v>2178</v>
      </c>
      <c r="D1667" t="s">
        <v>2180</v>
      </c>
      <c r="E1667">
        <v>0</v>
      </c>
      <c r="F1667" t="s">
        <v>252</v>
      </c>
      <c r="G1667" t="s">
        <v>253</v>
      </c>
      <c r="H1667" t="s">
        <v>23</v>
      </c>
      <c r="I1667">
        <v>0</v>
      </c>
      <c r="J1667">
        <v>55</v>
      </c>
      <c r="K1667" t="s">
        <v>48</v>
      </c>
      <c r="L1667" t="s">
        <v>79</v>
      </c>
      <c r="M1667" s="13">
        <v>100798649</v>
      </c>
      <c r="N1667" s="13">
        <v>29580175</v>
      </c>
      <c r="O1667">
        <v>279439</v>
      </c>
      <c r="P1667">
        <v>740</v>
      </c>
      <c r="Q1667">
        <v>280179</v>
      </c>
      <c r="R1667">
        <v>20.129927510000002</v>
      </c>
      <c r="S1667">
        <v>25.397857070000001</v>
      </c>
      <c r="T1667" s="11">
        <v>1391853</v>
      </c>
    </row>
    <row r="1668" spans="1:20" x14ac:dyDescent="0.3">
      <c r="A1668" t="str">
        <f>VLOOKUP(B1668,Table14[#All],2,FALSE)</f>
        <v>SOUTH INDIA</v>
      </c>
      <c r="B1668" t="s">
        <v>228</v>
      </c>
      <c r="C1668" t="s">
        <v>2178</v>
      </c>
      <c r="D1668" t="s">
        <v>2181</v>
      </c>
      <c r="E1668">
        <v>0</v>
      </c>
      <c r="F1668" t="s">
        <v>239</v>
      </c>
      <c r="G1668" t="s">
        <v>240</v>
      </c>
      <c r="H1668" t="s">
        <v>44</v>
      </c>
      <c r="I1668">
        <v>0</v>
      </c>
      <c r="J1668">
        <v>36</v>
      </c>
      <c r="K1668" t="s">
        <v>48</v>
      </c>
      <c r="L1668" t="s">
        <v>29</v>
      </c>
      <c r="M1668" s="13">
        <v>311000</v>
      </c>
      <c r="N1668" s="13">
        <v>0</v>
      </c>
      <c r="O1668">
        <v>53229</v>
      </c>
      <c r="P1668">
        <v>316</v>
      </c>
      <c r="Q1668">
        <v>53545</v>
      </c>
      <c r="R1668">
        <v>3.8470298230000002</v>
      </c>
      <c r="S1668">
        <v>4.8537836759999999</v>
      </c>
      <c r="T1668" s="11">
        <v>1391853</v>
      </c>
    </row>
    <row r="1669" spans="1:20" x14ac:dyDescent="0.3">
      <c r="A1669" t="str">
        <f>VLOOKUP(B1669,Table14[#All],2,FALSE)</f>
        <v>SOUTH INDIA</v>
      </c>
      <c r="B1669" t="s">
        <v>228</v>
      </c>
      <c r="C1669" t="s">
        <v>2178</v>
      </c>
      <c r="D1669" t="s">
        <v>2182</v>
      </c>
      <c r="E1669">
        <v>0</v>
      </c>
      <c r="F1669" t="s">
        <v>155</v>
      </c>
      <c r="G1669" t="s">
        <v>237</v>
      </c>
      <c r="H1669" t="s">
        <v>23</v>
      </c>
      <c r="I1669">
        <v>5</v>
      </c>
      <c r="J1669">
        <v>58</v>
      </c>
      <c r="K1669" t="s">
        <v>48</v>
      </c>
      <c r="L1669" t="s">
        <v>29</v>
      </c>
      <c r="M1669" s="13">
        <v>62444127</v>
      </c>
      <c r="N1669" s="13">
        <v>19100000</v>
      </c>
      <c r="O1669">
        <v>45489</v>
      </c>
      <c r="P1669">
        <v>102</v>
      </c>
      <c r="Q1669">
        <v>45591</v>
      </c>
      <c r="R1669">
        <v>3.2755614280000001</v>
      </c>
      <c r="S1669">
        <v>4.1327640600000004</v>
      </c>
      <c r="T1669" s="11">
        <v>1391853</v>
      </c>
    </row>
    <row r="1670" spans="1:20" x14ac:dyDescent="0.3">
      <c r="A1670" t="str">
        <f>VLOOKUP(B1670,Table14[#All],2,FALSE)</f>
        <v>SOUTH INDIA</v>
      </c>
      <c r="B1670" t="s">
        <v>228</v>
      </c>
      <c r="C1670" t="s">
        <v>2178</v>
      </c>
      <c r="D1670" t="s">
        <v>33</v>
      </c>
      <c r="E1670">
        <v>0</v>
      </c>
      <c r="F1670" t="s">
        <v>33</v>
      </c>
      <c r="G1670" t="s">
        <v>2885</v>
      </c>
      <c r="H1670" t="s">
        <v>34</v>
      </c>
      <c r="K1670" t="s">
        <v>34</v>
      </c>
      <c r="L1670" t="s">
        <v>34</v>
      </c>
      <c r="M1670" s="13"/>
      <c r="N1670" s="13"/>
      <c r="O1670">
        <v>11219</v>
      </c>
      <c r="P1670">
        <v>106</v>
      </c>
      <c r="Q1670">
        <v>11325</v>
      </c>
      <c r="R1670">
        <v>0.81366351199999998</v>
      </c>
      <c r="S1670">
        <v>1.0265963229999999</v>
      </c>
      <c r="T1670" s="11">
        <v>1391853</v>
      </c>
    </row>
    <row r="1671" spans="1:20" x14ac:dyDescent="0.3">
      <c r="A1671" t="str">
        <f>VLOOKUP(B1671,Table14[#All],2,FALSE)</f>
        <v>CENTRAL INDIA</v>
      </c>
      <c r="B1671" t="s">
        <v>35</v>
      </c>
      <c r="C1671" t="s">
        <v>2183</v>
      </c>
      <c r="D1671" t="s">
        <v>2184</v>
      </c>
      <c r="E1671">
        <v>1</v>
      </c>
      <c r="F1671" t="s">
        <v>21</v>
      </c>
      <c r="G1671" t="s">
        <v>22</v>
      </c>
      <c r="H1671" t="s">
        <v>44</v>
      </c>
      <c r="I1671">
        <v>2</v>
      </c>
      <c r="J1671">
        <v>62</v>
      </c>
      <c r="K1671" t="s">
        <v>48</v>
      </c>
      <c r="L1671" t="s">
        <v>29</v>
      </c>
      <c r="M1671" s="13">
        <v>172707104</v>
      </c>
      <c r="N1671" s="13">
        <v>6505194</v>
      </c>
      <c r="O1671">
        <v>542398</v>
      </c>
      <c r="P1671">
        <v>2303</v>
      </c>
      <c r="Q1671">
        <v>544701</v>
      </c>
      <c r="R1671">
        <v>27.09312268</v>
      </c>
      <c r="S1671">
        <v>55.634132960000002</v>
      </c>
      <c r="T1671" s="11">
        <v>2010477</v>
      </c>
    </row>
    <row r="1672" spans="1:20" x14ac:dyDescent="0.3">
      <c r="A1672" t="str">
        <f>VLOOKUP(B1672,Table14[#All],2,FALSE)</f>
        <v>CENTRAL INDIA</v>
      </c>
      <c r="B1672" t="s">
        <v>35</v>
      </c>
      <c r="C1672" t="s">
        <v>2183</v>
      </c>
      <c r="D1672" t="s">
        <v>2185</v>
      </c>
      <c r="E1672">
        <v>0</v>
      </c>
      <c r="F1672" t="s">
        <v>113</v>
      </c>
      <c r="G1672" t="s">
        <v>114</v>
      </c>
      <c r="H1672" t="s">
        <v>23</v>
      </c>
      <c r="I1672">
        <v>0</v>
      </c>
      <c r="J1672">
        <v>58</v>
      </c>
      <c r="K1672" t="s">
        <v>48</v>
      </c>
      <c r="L1672" t="s">
        <v>52</v>
      </c>
      <c r="M1672" s="13">
        <v>9986599</v>
      </c>
      <c r="N1672" s="13">
        <v>0</v>
      </c>
      <c r="O1672">
        <v>371318</v>
      </c>
      <c r="P1672">
        <v>1415</v>
      </c>
      <c r="Q1672">
        <v>372733</v>
      </c>
      <c r="R1672">
        <v>18.539530670000001</v>
      </c>
      <c r="S1672">
        <v>38.069835159999997</v>
      </c>
      <c r="T1672" s="11">
        <v>2010477</v>
      </c>
    </row>
    <row r="1673" spans="1:20" x14ac:dyDescent="0.3">
      <c r="A1673" t="str">
        <f>VLOOKUP(B1673,Table14[#All],2,FALSE)</f>
        <v>CENTRAL INDIA</v>
      </c>
      <c r="B1673" t="s">
        <v>35</v>
      </c>
      <c r="C1673" t="s">
        <v>2183</v>
      </c>
      <c r="D1673" t="s">
        <v>2186</v>
      </c>
      <c r="E1673">
        <v>0</v>
      </c>
      <c r="F1673" t="s">
        <v>31</v>
      </c>
      <c r="G1673" t="s">
        <v>32</v>
      </c>
      <c r="H1673" t="s">
        <v>23</v>
      </c>
      <c r="I1673">
        <v>1</v>
      </c>
      <c r="J1673">
        <v>38</v>
      </c>
      <c r="K1673" t="s">
        <v>48</v>
      </c>
      <c r="L1673" t="s">
        <v>52</v>
      </c>
      <c r="M1673" s="13">
        <v>38223599</v>
      </c>
      <c r="N1673" s="13">
        <v>0</v>
      </c>
      <c r="O1673">
        <v>32617</v>
      </c>
      <c r="P1673">
        <v>144</v>
      </c>
      <c r="Q1673">
        <v>32761</v>
      </c>
      <c r="R1673">
        <v>1.629513792</v>
      </c>
      <c r="S1673">
        <v>3.3461106740000002</v>
      </c>
      <c r="T1673" s="11">
        <v>2010477</v>
      </c>
    </row>
    <row r="1674" spans="1:20" x14ac:dyDescent="0.3">
      <c r="A1674" t="str">
        <f>VLOOKUP(B1674,Table14[#All],2,FALSE)</f>
        <v>CENTRAL INDIA</v>
      </c>
      <c r="B1674" t="s">
        <v>35</v>
      </c>
      <c r="C1674" t="s">
        <v>2187</v>
      </c>
      <c r="D1674" t="s">
        <v>2188</v>
      </c>
      <c r="E1674">
        <v>1</v>
      </c>
      <c r="F1674" t="s">
        <v>21</v>
      </c>
      <c r="G1674" t="s">
        <v>22</v>
      </c>
      <c r="H1674" t="s">
        <v>23</v>
      </c>
      <c r="I1674">
        <v>0</v>
      </c>
      <c r="J1674">
        <v>39</v>
      </c>
      <c r="K1674" t="s">
        <v>48</v>
      </c>
      <c r="L1674" t="s">
        <v>29</v>
      </c>
      <c r="M1674" s="13">
        <v>603200539</v>
      </c>
      <c r="N1674" s="13">
        <v>28952800</v>
      </c>
      <c r="O1674">
        <v>702755</v>
      </c>
      <c r="P1674">
        <v>1794</v>
      </c>
      <c r="Q1674">
        <v>704549</v>
      </c>
      <c r="R1674">
        <v>40.003758789999999</v>
      </c>
      <c r="S1674">
        <v>59.344184970000001</v>
      </c>
      <c r="T1674" s="11">
        <v>1761207</v>
      </c>
    </row>
    <row r="1675" spans="1:20" x14ac:dyDescent="0.3">
      <c r="A1675" t="str">
        <f>VLOOKUP(B1675,Table14[#All],2,FALSE)</f>
        <v>CENTRAL INDIA</v>
      </c>
      <c r="B1675" t="s">
        <v>35</v>
      </c>
      <c r="C1675" t="s">
        <v>2187</v>
      </c>
      <c r="D1675" t="s">
        <v>2189</v>
      </c>
      <c r="E1675">
        <v>0</v>
      </c>
      <c r="F1675" t="s">
        <v>113</v>
      </c>
      <c r="G1675" t="s">
        <v>114</v>
      </c>
      <c r="H1675" t="s">
        <v>23</v>
      </c>
      <c r="I1675">
        <v>1</v>
      </c>
      <c r="J1675">
        <v>43</v>
      </c>
      <c r="K1675" t="s">
        <v>48</v>
      </c>
      <c r="L1675" t="s">
        <v>52</v>
      </c>
      <c r="M1675" s="13">
        <v>10931313</v>
      </c>
      <c r="N1675" s="13">
        <v>645587</v>
      </c>
      <c r="O1675">
        <v>447140</v>
      </c>
      <c r="P1675">
        <v>1782</v>
      </c>
      <c r="Q1675">
        <v>448922</v>
      </c>
      <c r="R1675">
        <v>25.48945127</v>
      </c>
      <c r="S1675">
        <v>37.81271452</v>
      </c>
      <c r="T1675" s="11">
        <v>1761207</v>
      </c>
    </row>
    <row r="1676" spans="1:20" x14ac:dyDescent="0.3">
      <c r="A1676" t="str">
        <f>VLOOKUP(B1676,Table14[#All],2,FALSE)</f>
        <v>SOUTH INDIA</v>
      </c>
      <c r="B1676" t="s">
        <v>228</v>
      </c>
      <c r="C1676" t="s">
        <v>2190</v>
      </c>
      <c r="D1676" t="s">
        <v>2191</v>
      </c>
      <c r="E1676">
        <v>1</v>
      </c>
      <c r="F1676" t="s">
        <v>231</v>
      </c>
      <c r="G1676" t="s">
        <v>232</v>
      </c>
      <c r="H1676" t="s">
        <v>23</v>
      </c>
      <c r="I1676">
        <v>0</v>
      </c>
      <c r="J1676">
        <v>49</v>
      </c>
      <c r="K1676" t="s">
        <v>48</v>
      </c>
      <c r="L1676" t="s">
        <v>79</v>
      </c>
      <c r="M1676" s="13">
        <v>133109284</v>
      </c>
      <c r="N1676" s="13">
        <v>13360639</v>
      </c>
      <c r="O1676">
        <v>550905</v>
      </c>
      <c r="P1676">
        <v>3325</v>
      </c>
      <c r="Q1676">
        <v>554230</v>
      </c>
      <c r="R1676">
        <v>36.450413810000001</v>
      </c>
      <c r="S1676">
        <v>51.228038390000002</v>
      </c>
      <c r="T1676" s="11">
        <v>1520504</v>
      </c>
    </row>
    <row r="1677" spans="1:20" x14ac:dyDescent="0.3">
      <c r="A1677" t="str">
        <f>VLOOKUP(B1677,Table14[#All],2,FALSE)</f>
        <v>SOUTH INDIA</v>
      </c>
      <c r="B1677" t="s">
        <v>228</v>
      </c>
      <c r="C1677" t="s">
        <v>2190</v>
      </c>
      <c r="D1677" t="s">
        <v>2192</v>
      </c>
      <c r="E1677">
        <v>0</v>
      </c>
      <c r="F1677" t="s">
        <v>252</v>
      </c>
      <c r="G1677" t="s">
        <v>253</v>
      </c>
      <c r="H1677" t="s">
        <v>23</v>
      </c>
      <c r="I1677">
        <v>0</v>
      </c>
      <c r="J1677">
        <v>47</v>
      </c>
      <c r="K1677" t="s">
        <v>48</v>
      </c>
      <c r="L1677" t="s">
        <v>29</v>
      </c>
      <c r="M1677" s="13">
        <v>313473295</v>
      </c>
      <c r="N1677" s="13">
        <v>68668270</v>
      </c>
      <c r="O1677">
        <v>377546</v>
      </c>
      <c r="P1677">
        <v>801</v>
      </c>
      <c r="Q1677">
        <v>378347</v>
      </c>
      <c r="R1677">
        <v>24.88299932</v>
      </c>
      <c r="S1677">
        <v>34.97099515</v>
      </c>
      <c r="T1677" s="11">
        <v>1520504</v>
      </c>
    </row>
    <row r="1678" spans="1:20" x14ac:dyDescent="0.3">
      <c r="A1678" t="str">
        <f>VLOOKUP(B1678,Table14[#All],2,FALSE)</f>
        <v>SOUTH INDIA</v>
      </c>
      <c r="B1678" t="s">
        <v>228</v>
      </c>
      <c r="C1678" t="s">
        <v>2190</v>
      </c>
      <c r="D1678" t="s">
        <v>2193</v>
      </c>
      <c r="E1678">
        <v>0</v>
      </c>
      <c r="F1678" t="s">
        <v>242</v>
      </c>
      <c r="G1678" t="s">
        <v>243</v>
      </c>
      <c r="H1678" t="s">
        <v>44</v>
      </c>
      <c r="I1678">
        <v>0</v>
      </c>
      <c r="J1678">
        <v>40</v>
      </c>
      <c r="K1678" t="s">
        <v>48</v>
      </c>
      <c r="L1678" t="s">
        <v>79</v>
      </c>
      <c r="M1678" s="13">
        <v>99775631</v>
      </c>
      <c r="N1678" s="13">
        <v>900000</v>
      </c>
      <c r="O1678">
        <v>59545</v>
      </c>
      <c r="P1678">
        <v>148</v>
      </c>
      <c r="Q1678">
        <v>59693</v>
      </c>
      <c r="R1678">
        <v>3.9258693170000001</v>
      </c>
      <c r="S1678">
        <v>5.5174842499999999</v>
      </c>
      <c r="T1678" s="11">
        <v>1520504</v>
      </c>
    </row>
    <row r="1679" spans="1:20" x14ac:dyDescent="0.3">
      <c r="A1679" t="str">
        <f>VLOOKUP(B1679,Table14[#All],2,FALSE)</f>
        <v>SOUTH INDIA</v>
      </c>
      <c r="B1679" t="s">
        <v>228</v>
      </c>
      <c r="C1679" t="s">
        <v>2190</v>
      </c>
      <c r="D1679" t="s">
        <v>2194</v>
      </c>
      <c r="E1679">
        <v>0</v>
      </c>
      <c r="F1679" t="s">
        <v>239</v>
      </c>
      <c r="G1679" t="s">
        <v>240</v>
      </c>
      <c r="H1679" t="s">
        <v>44</v>
      </c>
      <c r="I1679">
        <v>0</v>
      </c>
      <c r="J1679">
        <v>35</v>
      </c>
      <c r="K1679" t="s">
        <v>48</v>
      </c>
      <c r="L1679" t="s">
        <v>59</v>
      </c>
      <c r="M1679" s="13">
        <v>584781</v>
      </c>
      <c r="N1679" s="13">
        <v>0</v>
      </c>
      <c r="O1679">
        <v>31399</v>
      </c>
      <c r="P1679">
        <v>84</v>
      </c>
      <c r="Q1679">
        <v>31483</v>
      </c>
      <c r="R1679">
        <v>2.0705634449999999</v>
      </c>
      <c r="S1679">
        <v>2.9100054719999999</v>
      </c>
      <c r="T1679" s="11">
        <v>1520504</v>
      </c>
    </row>
    <row r="1680" spans="1:20" x14ac:dyDescent="0.3">
      <c r="A1680" t="str">
        <f>VLOOKUP(B1680,Table14[#All],2,FALSE)</f>
        <v>SOUTH INDIA</v>
      </c>
      <c r="B1680" t="s">
        <v>228</v>
      </c>
      <c r="C1680" t="s">
        <v>2190</v>
      </c>
      <c r="D1680" t="s">
        <v>2195</v>
      </c>
      <c r="E1680">
        <v>0</v>
      </c>
      <c r="F1680" t="s">
        <v>155</v>
      </c>
      <c r="G1680" t="s">
        <v>237</v>
      </c>
      <c r="H1680" t="s">
        <v>23</v>
      </c>
      <c r="I1680">
        <v>0</v>
      </c>
      <c r="J1680">
        <v>49</v>
      </c>
      <c r="K1680" t="s">
        <v>48</v>
      </c>
      <c r="L1680" t="s">
        <v>52</v>
      </c>
      <c r="M1680" s="13">
        <v>151116580</v>
      </c>
      <c r="N1680" s="13">
        <v>8389361</v>
      </c>
      <c r="O1680">
        <v>26631</v>
      </c>
      <c r="P1680">
        <v>32</v>
      </c>
      <c r="Q1680">
        <v>26663</v>
      </c>
      <c r="R1680">
        <v>1.7535632919999999</v>
      </c>
      <c r="S1680">
        <v>2.4644880059999998</v>
      </c>
      <c r="T1680" s="11">
        <v>1520504</v>
      </c>
    </row>
    <row r="1681" spans="1:20" x14ac:dyDescent="0.3">
      <c r="A1681" t="str">
        <f>VLOOKUP(B1681,Table14[#All],2,FALSE)</f>
        <v>SOUTH INDIA</v>
      </c>
      <c r="B1681" t="s">
        <v>228</v>
      </c>
      <c r="C1681" t="s">
        <v>2190</v>
      </c>
      <c r="D1681" t="s">
        <v>33</v>
      </c>
      <c r="E1681">
        <v>0</v>
      </c>
      <c r="F1681" t="s">
        <v>33</v>
      </c>
      <c r="G1681" t="s">
        <v>2885</v>
      </c>
      <c r="H1681" t="s">
        <v>34</v>
      </c>
      <c r="K1681" t="s">
        <v>34</v>
      </c>
      <c r="L1681" t="s">
        <v>34</v>
      </c>
      <c r="M1681" s="13"/>
      <c r="N1681" s="13"/>
      <c r="O1681">
        <v>15068</v>
      </c>
      <c r="P1681">
        <v>42</v>
      </c>
      <c r="Q1681">
        <v>15110</v>
      </c>
      <c r="R1681">
        <v>0.99374944099999996</v>
      </c>
      <c r="S1681">
        <v>1.3966325530000001</v>
      </c>
      <c r="T1681" s="11">
        <v>1520504</v>
      </c>
    </row>
    <row r="1682" spans="1:20" x14ac:dyDescent="0.3">
      <c r="A1682" t="str">
        <f>VLOOKUP(B1682,Table14[#All],2,FALSE)</f>
        <v>SOUTH INDIA</v>
      </c>
      <c r="B1682" t="s">
        <v>84</v>
      </c>
      <c r="C1682" t="s">
        <v>2196</v>
      </c>
      <c r="D1682" t="s">
        <v>2197</v>
      </c>
      <c r="E1682">
        <v>1</v>
      </c>
      <c r="F1682" t="s">
        <v>1787</v>
      </c>
      <c r="G1682" t="s">
        <v>1788</v>
      </c>
      <c r="H1682" t="s">
        <v>23</v>
      </c>
      <c r="I1682">
        <v>0</v>
      </c>
      <c r="J1682">
        <v>72</v>
      </c>
      <c r="K1682" t="s">
        <v>48</v>
      </c>
      <c r="L1682" t="s">
        <v>61</v>
      </c>
      <c r="M1682" s="13">
        <v>8103274</v>
      </c>
      <c r="N1682" s="13">
        <v>0</v>
      </c>
      <c r="O1682">
        <v>521438</v>
      </c>
      <c r="P1682">
        <v>386</v>
      </c>
      <c r="Q1682">
        <v>521824</v>
      </c>
      <c r="R1682">
        <v>38.459820620000002</v>
      </c>
      <c r="S1682">
        <v>51.291668880000003</v>
      </c>
      <c r="T1682" s="11">
        <v>1356803</v>
      </c>
    </row>
    <row r="1683" spans="1:20" x14ac:dyDescent="0.3">
      <c r="A1683" t="str">
        <f>VLOOKUP(B1683,Table14[#All],2,FALSE)</f>
        <v>SOUTH INDIA</v>
      </c>
      <c r="B1683" t="s">
        <v>84</v>
      </c>
      <c r="C1683" t="s">
        <v>2196</v>
      </c>
      <c r="D1683" t="s">
        <v>2198</v>
      </c>
      <c r="E1683">
        <v>0</v>
      </c>
      <c r="F1683" t="s">
        <v>155</v>
      </c>
      <c r="G1683" t="s">
        <v>752</v>
      </c>
      <c r="H1683" t="s">
        <v>23</v>
      </c>
      <c r="J1683">
        <v>51</v>
      </c>
      <c r="K1683" t="s">
        <v>48</v>
      </c>
      <c r="L1683" t="s">
        <v>711</v>
      </c>
      <c r="M1683" s="13" t="s">
        <v>711</v>
      </c>
      <c r="N1683" s="13" t="s">
        <v>711</v>
      </c>
      <c r="O1683">
        <v>328208</v>
      </c>
      <c r="P1683">
        <v>343</v>
      </c>
      <c r="Q1683">
        <v>328551</v>
      </c>
      <c r="R1683">
        <v>24.21508502</v>
      </c>
      <c r="S1683">
        <v>32.294277579999999</v>
      </c>
      <c r="T1683" s="11">
        <v>1356803</v>
      </c>
    </row>
    <row r="1684" spans="1:20" x14ac:dyDescent="0.3">
      <c r="A1684" t="str">
        <f>VLOOKUP(B1684,Table14[#All],2,FALSE)</f>
        <v>SOUTH INDIA</v>
      </c>
      <c r="B1684" t="s">
        <v>84</v>
      </c>
      <c r="C1684" t="s">
        <v>2196</v>
      </c>
      <c r="D1684" t="s">
        <v>2199</v>
      </c>
      <c r="E1684">
        <v>0</v>
      </c>
      <c r="F1684" t="s">
        <v>21</v>
      </c>
      <c r="G1684" t="s">
        <v>22</v>
      </c>
      <c r="H1684" t="s">
        <v>44</v>
      </c>
      <c r="I1684">
        <v>7</v>
      </c>
      <c r="J1684">
        <v>61</v>
      </c>
      <c r="K1684" t="s">
        <v>48</v>
      </c>
      <c r="L1684" t="s">
        <v>29</v>
      </c>
      <c r="M1684" s="13">
        <v>24482797</v>
      </c>
      <c r="N1684" s="13">
        <v>0</v>
      </c>
      <c r="O1684">
        <v>110430</v>
      </c>
      <c r="P1684">
        <v>173</v>
      </c>
      <c r="Q1684">
        <v>110603</v>
      </c>
      <c r="R1684">
        <v>8.1517361029999993</v>
      </c>
      <c r="S1684">
        <v>10.87150544</v>
      </c>
      <c r="T1684" s="11">
        <v>1356803</v>
      </c>
    </row>
    <row r="1685" spans="1:20" x14ac:dyDescent="0.3">
      <c r="A1685" t="str">
        <f>VLOOKUP(B1685,Table14[#All],2,FALSE)</f>
        <v>SOUTH INDIA</v>
      </c>
      <c r="B1685" t="s">
        <v>84</v>
      </c>
      <c r="C1685" t="s">
        <v>2196</v>
      </c>
      <c r="D1685" t="s">
        <v>2200</v>
      </c>
      <c r="E1685">
        <v>0</v>
      </c>
      <c r="F1685" t="s">
        <v>761</v>
      </c>
      <c r="G1685" t="s">
        <v>389</v>
      </c>
      <c r="H1685" t="s">
        <v>23</v>
      </c>
      <c r="I1685">
        <v>1</v>
      </c>
      <c r="J1685">
        <v>40</v>
      </c>
      <c r="K1685" t="s">
        <v>48</v>
      </c>
      <c r="L1685" t="s">
        <v>79</v>
      </c>
      <c r="M1685" s="13">
        <v>2985000</v>
      </c>
      <c r="N1685" s="13">
        <v>0</v>
      </c>
      <c r="O1685">
        <v>18114</v>
      </c>
      <c r="P1685">
        <v>10</v>
      </c>
      <c r="Q1685">
        <v>18124</v>
      </c>
      <c r="R1685">
        <v>1.335787141</v>
      </c>
      <c r="S1685">
        <v>1.781463112</v>
      </c>
      <c r="T1685" s="11">
        <v>1356803</v>
      </c>
    </row>
    <row r="1686" spans="1:20" x14ac:dyDescent="0.3">
      <c r="A1686" t="str">
        <f>VLOOKUP(B1686,Table14[#All],2,FALSE)</f>
        <v>SOUTH INDIA</v>
      </c>
      <c r="B1686" t="s">
        <v>84</v>
      </c>
      <c r="C1686" t="s">
        <v>2196</v>
      </c>
      <c r="D1686" t="s">
        <v>2201</v>
      </c>
      <c r="E1686">
        <v>0</v>
      </c>
      <c r="F1686" t="s">
        <v>155</v>
      </c>
      <c r="G1686" t="s">
        <v>2202</v>
      </c>
      <c r="H1686" t="s">
        <v>44</v>
      </c>
      <c r="I1686">
        <v>0</v>
      </c>
      <c r="J1686">
        <v>36</v>
      </c>
      <c r="K1686" t="s">
        <v>48</v>
      </c>
      <c r="L1686" t="s">
        <v>61</v>
      </c>
      <c r="M1686" s="13">
        <v>2400</v>
      </c>
      <c r="N1686" s="13">
        <v>0</v>
      </c>
      <c r="O1686">
        <v>16288</v>
      </c>
      <c r="P1686">
        <v>0</v>
      </c>
      <c r="Q1686">
        <v>16288</v>
      </c>
      <c r="R1686">
        <v>1.2004690440000001</v>
      </c>
      <c r="S1686">
        <v>1.6009970849999999</v>
      </c>
      <c r="T1686" s="11">
        <v>1356803</v>
      </c>
    </row>
    <row r="1687" spans="1:20" x14ac:dyDescent="0.3">
      <c r="A1687" t="str">
        <f>VLOOKUP(B1687,Table14[#All],2,FALSE)</f>
        <v>WEST INDIA</v>
      </c>
      <c r="B1687" t="s">
        <v>56</v>
      </c>
      <c r="C1687" t="s">
        <v>2203</v>
      </c>
      <c r="D1687" t="s">
        <v>2204</v>
      </c>
      <c r="E1687">
        <v>1</v>
      </c>
      <c r="F1687" t="s">
        <v>21</v>
      </c>
      <c r="G1687" t="s">
        <v>22</v>
      </c>
      <c r="H1687" t="s">
        <v>23</v>
      </c>
      <c r="I1687">
        <v>0</v>
      </c>
      <c r="J1687">
        <v>57</v>
      </c>
      <c r="K1687" t="s">
        <v>48</v>
      </c>
      <c r="L1687" t="s">
        <v>61</v>
      </c>
      <c r="M1687" s="13">
        <v>357564783</v>
      </c>
      <c r="N1687" s="13">
        <v>217944697</v>
      </c>
      <c r="O1687">
        <v>560011</v>
      </c>
      <c r="P1687">
        <v>3870</v>
      </c>
      <c r="Q1687">
        <v>563881</v>
      </c>
      <c r="R1687">
        <v>33.920347360000001</v>
      </c>
      <c r="S1687">
        <v>59.286810000000003</v>
      </c>
      <c r="T1687" s="11">
        <v>1662368</v>
      </c>
    </row>
    <row r="1688" spans="1:20" x14ac:dyDescent="0.3">
      <c r="A1688" t="str">
        <f>VLOOKUP(B1688,Table14[#All],2,FALSE)</f>
        <v>WEST INDIA</v>
      </c>
      <c r="B1688" t="s">
        <v>56</v>
      </c>
      <c r="C1688" t="s">
        <v>2203</v>
      </c>
      <c r="D1688" t="s">
        <v>2205</v>
      </c>
      <c r="E1688">
        <v>0</v>
      </c>
      <c r="F1688" t="s">
        <v>31</v>
      </c>
      <c r="G1688" t="s">
        <v>32</v>
      </c>
      <c r="H1688" t="s">
        <v>23</v>
      </c>
      <c r="I1688">
        <v>2</v>
      </c>
      <c r="J1688">
        <v>57</v>
      </c>
      <c r="K1688" t="s">
        <v>48</v>
      </c>
      <c r="L1688" t="s">
        <v>25</v>
      </c>
      <c r="M1688" s="13">
        <v>23284746</v>
      </c>
      <c r="N1688" s="13">
        <v>509206</v>
      </c>
      <c r="O1688">
        <v>331883</v>
      </c>
      <c r="P1688">
        <v>2175</v>
      </c>
      <c r="Q1688">
        <v>334058</v>
      </c>
      <c r="R1688">
        <v>20.095309820000001</v>
      </c>
      <c r="S1688">
        <v>35.123072380000004</v>
      </c>
      <c r="T1688" s="11">
        <v>1662368</v>
      </c>
    </row>
    <row r="1689" spans="1:20" x14ac:dyDescent="0.3">
      <c r="A1689" t="str">
        <f>VLOOKUP(B1689,Table14[#All],2,FALSE)</f>
        <v>WEST INDIA</v>
      </c>
      <c r="B1689" t="s">
        <v>56</v>
      </c>
      <c r="C1689" t="s">
        <v>2203</v>
      </c>
      <c r="D1689" t="s">
        <v>2206</v>
      </c>
      <c r="E1689">
        <v>0</v>
      </c>
      <c r="F1689" t="s">
        <v>41</v>
      </c>
      <c r="G1689" t="s">
        <v>42</v>
      </c>
      <c r="H1689" t="s">
        <v>23</v>
      </c>
      <c r="I1689">
        <v>0</v>
      </c>
      <c r="J1689">
        <v>44</v>
      </c>
      <c r="K1689" t="s">
        <v>48</v>
      </c>
      <c r="L1689" t="s">
        <v>66</v>
      </c>
      <c r="M1689" s="13">
        <v>300000</v>
      </c>
      <c r="N1689" s="13">
        <v>358662</v>
      </c>
      <c r="O1689">
        <v>9874</v>
      </c>
      <c r="P1689">
        <v>218</v>
      </c>
      <c r="Q1689">
        <v>10092</v>
      </c>
      <c r="R1689">
        <v>0.60708579600000001</v>
      </c>
      <c r="S1689">
        <v>1.061079353</v>
      </c>
      <c r="T1689" s="11">
        <v>1662368</v>
      </c>
    </row>
    <row r="1690" spans="1:20" x14ac:dyDescent="0.3">
      <c r="A1690" t="str">
        <f>VLOOKUP(B1690,Table14[#All],2,FALSE)</f>
        <v>CENTRAL INDIA</v>
      </c>
      <c r="B1690" t="s">
        <v>35</v>
      </c>
      <c r="C1690" t="s">
        <v>2207</v>
      </c>
      <c r="D1690" t="s">
        <v>2208</v>
      </c>
      <c r="E1690">
        <v>1</v>
      </c>
      <c r="F1690" t="s">
        <v>21</v>
      </c>
      <c r="G1690" t="s">
        <v>22</v>
      </c>
      <c r="H1690" t="s">
        <v>23</v>
      </c>
      <c r="I1690">
        <v>2</v>
      </c>
      <c r="J1690">
        <v>48</v>
      </c>
      <c r="K1690" t="s">
        <v>48</v>
      </c>
      <c r="L1690" t="s">
        <v>66</v>
      </c>
      <c r="M1690" s="13">
        <v>248789514</v>
      </c>
      <c r="N1690" s="13">
        <v>8895225</v>
      </c>
      <c r="O1690">
        <v>434222</v>
      </c>
      <c r="P1690">
        <v>2069</v>
      </c>
      <c r="Q1690">
        <v>436291</v>
      </c>
      <c r="R1690">
        <v>25.53262338</v>
      </c>
      <c r="S1690">
        <v>47.668583429999998</v>
      </c>
      <c r="T1690" s="11">
        <v>1708759</v>
      </c>
    </row>
    <row r="1691" spans="1:20" x14ac:dyDescent="0.3">
      <c r="A1691" t="str">
        <f>VLOOKUP(B1691,Table14[#All],2,FALSE)</f>
        <v>CENTRAL INDIA</v>
      </c>
      <c r="B1691" t="s">
        <v>35</v>
      </c>
      <c r="C1691" t="s">
        <v>2207</v>
      </c>
      <c r="D1691" t="s">
        <v>2209</v>
      </c>
      <c r="E1691">
        <v>0</v>
      </c>
      <c r="F1691" t="s">
        <v>41</v>
      </c>
      <c r="G1691" t="s">
        <v>42</v>
      </c>
      <c r="H1691" t="s">
        <v>23</v>
      </c>
      <c r="I1691">
        <v>1</v>
      </c>
      <c r="J1691">
        <v>45</v>
      </c>
      <c r="K1691" t="s">
        <v>48</v>
      </c>
      <c r="L1691" t="s">
        <v>52</v>
      </c>
      <c r="M1691" s="13">
        <v>3746721</v>
      </c>
      <c r="N1691" s="13">
        <v>7260000</v>
      </c>
      <c r="O1691">
        <v>316633</v>
      </c>
      <c r="P1691">
        <v>1906</v>
      </c>
      <c r="Q1691">
        <v>318539</v>
      </c>
      <c r="R1691">
        <v>18.64154044</v>
      </c>
      <c r="S1691">
        <v>34.803154079999999</v>
      </c>
      <c r="T1691" s="11">
        <v>1708759</v>
      </c>
    </row>
    <row r="1692" spans="1:20" x14ac:dyDescent="0.3">
      <c r="A1692" t="str">
        <f>VLOOKUP(B1692,Table14[#All],2,FALSE)</f>
        <v>CENTRAL INDIA</v>
      </c>
      <c r="B1692" t="s">
        <v>35</v>
      </c>
      <c r="C1692" t="s">
        <v>2207</v>
      </c>
      <c r="D1692" t="s">
        <v>2210</v>
      </c>
      <c r="E1692">
        <v>0</v>
      </c>
      <c r="F1692" t="s">
        <v>31</v>
      </c>
      <c r="G1692" t="s">
        <v>32</v>
      </c>
      <c r="H1692" t="s">
        <v>44</v>
      </c>
      <c r="I1692">
        <v>6</v>
      </c>
      <c r="J1692">
        <v>57</v>
      </c>
      <c r="K1692" t="s">
        <v>48</v>
      </c>
      <c r="L1692" t="s">
        <v>52</v>
      </c>
      <c r="M1692" s="13">
        <v>362051733</v>
      </c>
      <c r="N1692" s="13">
        <v>1008000</v>
      </c>
      <c r="O1692">
        <v>76686</v>
      </c>
      <c r="P1692">
        <v>410</v>
      </c>
      <c r="Q1692">
        <v>77096</v>
      </c>
      <c r="R1692">
        <v>4.5118123739999998</v>
      </c>
      <c r="S1692">
        <v>8.423408019</v>
      </c>
      <c r="T1692" s="11">
        <v>1708759</v>
      </c>
    </row>
    <row r="1693" spans="1:20" x14ac:dyDescent="0.3">
      <c r="A1693" t="str">
        <f>VLOOKUP(B1693,Table14[#All],2,FALSE)</f>
        <v>CENTRAL INDIA</v>
      </c>
      <c r="B1693" t="s">
        <v>35</v>
      </c>
      <c r="C1693" t="s">
        <v>2207</v>
      </c>
      <c r="D1693" t="s">
        <v>2211</v>
      </c>
      <c r="E1693">
        <v>0</v>
      </c>
      <c r="F1693" t="s">
        <v>1516</v>
      </c>
      <c r="G1693" t="s">
        <v>1517</v>
      </c>
      <c r="H1693" t="s">
        <v>23</v>
      </c>
      <c r="I1693">
        <v>4</v>
      </c>
      <c r="J1693">
        <v>51</v>
      </c>
      <c r="K1693" t="s">
        <v>48</v>
      </c>
      <c r="L1693" t="s">
        <v>66</v>
      </c>
      <c r="M1693" s="13">
        <v>156138084</v>
      </c>
      <c r="N1693" s="13">
        <v>46218245</v>
      </c>
      <c r="O1693">
        <v>46766</v>
      </c>
      <c r="P1693">
        <v>197</v>
      </c>
      <c r="Q1693">
        <v>46963</v>
      </c>
      <c r="R1693">
        <v>2.7483688449999999</v>
      </c>
      <c r="S1693">
        <v>5.1311158920000004</v>
      </c>
      <c r="T1693" s="11">
        <v>1708759</v>
      </c>
    </row>
    <row r="1694" spans="1:20" x14ac:dyDescent="0.3">
      <c r="A1694" t="str">
        <f>VLOOKUP(B1694,Table14[#All],2,FALSE)</f>
        <v>CENTRAL INDIA</v>
      </c>
      <c r="B1694" t="s">
        <v>35</v>
      </c>
      <c r="C1694" t="s">
        <v>2207</v>
      </c>
      <c r="D1694" t="s">
        <v>33</v>
      </c>
      <c r="E1694">
        <v>0</v>
      </c>
      <c r="F1694" t="s">
        <v>33</v>
      </c>
      <c r="G1694" t="s">
        <v>2885</v>
      </c>
      <c r="H1694" t="s">
        <v>34</v>
      </c>
      <c r="K1694" t="s">
        <v>34</v>
      </c>
      <c r="L1694" t="s">
        <v>34</v>
      </c>
      <c r="M1694" s="13"/>
      <c r="N1694" s="13"/>
      <c r="O1694">
        <v>12127</v>
      </c>
      <c r="P1694">
        <v>32</v>
      </c>
      <c r="Q1694">
        <v>12159</v>
      </c>
      <c r="R1694">
        <v>0.71156903900000001</v>
      </c>
      <c r="S1694">
        <v>1.3284764200000001</v>
      </c>
      <c r="T1694" s="11">
        <v>1708759</v>
      </c>
    </row>
    <row r="1695" spans="1:20" x14ac:dyDescent="0.3">
      <c r="A1695" t="str">
        <f>VLOOKUP(B1695,Table14[#All],2,FALSE)</f>
        <v>SOUTH INDIA</v>
      </c>
      <c r="B1695" t="s">
        <v>2212</v>
      </c>
      <c r="C1695" t="s">
        <v>2213</v>
      </c>
      <c r="D1695" t="s">
        <v>2214</v>
      </c>
      <c r="E1695">
        <v>1</v>
      </c>
      <c r="F1695" t="s">
        <v>31</v>
      </c>
      <c r="G1695" t="s">
        <v>32</v>
      </c>
      <c r="H1695" t="s">
        <v>23</v>
      </c>
      <c r="I1695">
        <v>0</v>
      </c>
      <c r="J1695">
        <v>68</v>
      </c>
      <c r="K1695" t="s">
        <v>48</v>
      </c>
      <c r="L1695" t="s">
        <v>52</v>
      </c>
      <c r="M1695" s="13">
        <v>108015548</v>
      </c>
      <c r="N1695" s="13">
        <v>520989</v>
      </c>
      <c r="O1695">
        <v>444646</v>
      </c>
      <c r="P1695">
        <v>335</v>
      </c>
      <c r="Q1695">
        <v>444981</v>
      </c>
      <c r="R1695">
        <v>45.713625299999997</v>
      </c>
      <c r="S1695">
        <v>56.2629679</v>
      </c>
      <c r="T1695" s="11">
        <v>973410</v>
      </c>
    </row>
    <row r="1696" spans="1:20" x14ac:dyDescent="0.3">
      <c r="A1696" t="str">
        <f>VLOOKUP(B1696,Table14[#All],2,FALSE)</f>
        <v>SOUTH INDIA</v>
      </c>
      <c r="B1696" t="s">
        <v>2212</v>
      </c>
      <c r="C1696" t="s">
        <v>2213</v>
      </c>
      <c r="D1696" t="s">
        <v>2215</v>
      </c>
      <c r="E1696">
        <v>0</v>
      </c>
      <c r="F1696" t="s">
        <v>2216</v>
      </c>
      <c r="G1696" t="s">
        <v>2217</v>
      </c>
      <c r="H1696" t="s">
        <v>23</v>
      </c>
      <c r="I1696">
        <v>0</v>
      </c>
      <c r="J1696">
        <v>29</v>
      </c>
      <c r="K1696" t="s">
        <v>48</v>
      </c>
      <c r="L1696" t="s">
        <v>29</v>
      </c>
      <c r="M1696" s="13">
        <v>83719044</v>
      </c>
      <c r="N1696" s="13">
        <v>12739010</v>
      </c>
      <c r="O1696">
        <v>247844</v>
      </c>
      <c r="P1696">
        <v>112</v>
      </c>
      <c r="Q1696">
        <v>247956</v>
      </c>
      <c r="R1696">
        <v>25.47292508</v>
      </c>
      <c r="S1696">
        <v>31.351317179999999</v>
      </c>
      <c r="T1696" s="11">
        <v>973410</v>
      </c>
    </row>
    <row r="1697" spans="1:20" x14ac:dyDescent="0.3">
      <c r="A1697" t="str">
        <f>VLOOKUP(B1697,Table14[#All],2,FALSE)</f>
        <v>SOUTH INDIA</v>
      </c>
      <c r="B1697" t="s">
        <v>2212</v>
      </c>
      <c r="C1697" t="s">
        <v>2213</v>
      </c>
      <c r="D1697" t="s">
        <v>2218</v>
      </c>
      <c r="E1697">
        <v>0</v>
      </c>
      <c r="F1697" t="s">
        <v>242</v>
      </c>
      <c r="G1697" t="s">
        <v>243</v>
      </c>
      <c r="H1697" t="s">
        <v>23</v>
      </c>
      <c r="I1697">
        <v>0</v>
      </c>
      <c r="J1697">
        <v>72</v>
      </c>
      <c r="K1697" t="s">
        <v>48</v>
      </c>
      <c r="L1697" t="s">
        <v>79</v>
      </c>
      <c r="M1697" s="13">
        <v>393586982</v>
      </c>
      <c r="N1697" s="13">
        <v>28820830</v>
      </c>
      <c r="O1697">
        <v>38046</v>
      </c>
      <c r="P1697">
        <v>22</v>
      </c>
      <c r="Q1697">
        <v>38068</v>
      </c>
      <c r="R1697">
        <v>3.9107878490000001</v>
      </c>
      <c r="S1697">
        <v>4.8132811560000004</v>
      </c>
      <c r="T1697" s="11">
        <v>973410</v>
      </c>
    </row>
    <row r="1698" spans="1:20" x14ac:dyDescent="0.3">
      <c r="A1698" t="str">
        <f>VLOOKUP(B1698,Table14[#All],2,FALSE)</f>
        <v>SOUTH INDIA</v>
      </c>
      <c r="B1698" t="s">
        <v>2212</v>
      </c>
      <c r="C1698" t="s">
        <v>2213</v>
      </c>
      <c r="D1698" t="s">
        <v>2219</v>
      </c>
      <c r="E1698">
        <v>0</v>
      </c>
      <c r="F1698" t="s">
        <v>239</v>
      </c>
      <c r="G1698" t="s">
        <v>240</v>
      </c>
      <c r="H1698" t="s">
        <v>44</v>
      </c>
      <c r="J1698">
        <v>30</v>
      </c>
      <c r="K1698" t="s">
        <v>48</v>
      </c>
      <c r="L1698" t="s">
        <v>711</v>
      </c>
      <c r="M1698" s="13" t="s">
        <v>711</v>
      </c>
      <c r="N1698" s="13" t="s">
        <v>711</v>
      </c>
      <c r="O1698">
        <v>22842</v>
      </c>
      <c r="P1698">
        <v>15</v>
      </c>
      <c r="Q1698">
        <v>22857</v>
      </c>
      <c r="R1698">
        <v>2.3481369619999999</v>
      </c>
      <c r="S1698">
        <v>2.8900170059999999</v>
      </c>
      <c r="T1698" s="11">
        <v>973410</v>
      </c>
    </row>
    <row r="1699" spans="1:20" x14ac:dyDescent="0.3">
      <c r="A1699" t="str">
        <f>VLOOKUP(B1699,Table14[#All],2,FALSE)</f>
        <v>SOUTH INDIA</v>
      </c>
      <c r="B1699" t="s">
        <v>2212</v>
      </c>
      <c r="C1699" t="s">
        <v>2213</v>
      </c>
      <c r="D1699" t="s">
        <v>33</v>
      </c>
      <c r="E1699">
        <v>0</v>
      </c>
      <c r="F1699" t="s">
        <v>33</v>
      </c>
      <c r="G1699" t="s">
        <v>2885</v>
      </c>
      <c r="H1699" t="s">
        <v>34</v>
      </c>
      <c r="K1699" t="s">
        <v>34</v>
      </c>
      <c r="L1699" t="s">
        <v>34</v>
      </c>
      <c r="M1699" s="13"/>
      <c r="N1699" s="13"/>
      <c r="O1699">
        <v>12192</v>
      </c>
      <c r="P1699">
        <v>7</v>
      </c>
      <c r="Q1699">
        <v>12199</v>
      </c>
      <c r="R1699">
        <v>1.2532232050000001</v>
      </c>
      <c r="S1699">
        <v>1.5424297789999999</v>
      </c>
      <c r="T1699" s="11">
        <v>973410</v>
      </c>
    </row>
    <row r="1700" spans="1:20" x14ac:dyDescent="0.3">
      <c r="A1700" t="str">
        <f>VLOOKUP(B1700,Table14[#All],2,FALSE)</f>
        <v>WEST INDIA</v>
      </c>
      <c r="B1700" t="s">
        <v>45</v>
      </c>
      <c r="C1700" t="s">
        <v>2220</v>
      </c>
      <c r="D1700" t="s">
        <v>2221</v>
      </c>
      <c r="E1700">
        <v>1</v>
      </c>
      <c r="F1700" t="s">
        <v>21</v>
      </c>
      <c r="G1700" t="s">
        <v>22</v>
      </c>
      <c r="H1700" t="s">
        <v>23</v>
      </c>
      <c r="I1700">
        <v>1</v>
      </c>
      <c r="J1700">
        <v>68</v>
      </c>
      <c r="K1700" t="s">
        <v>48</v>
      </c>
      <c r="L1700" t="s">
        <v>52</v>
      </c>
      <c r="M1700" s="13">
        <v>57959302</v>
      </c>
      <c r="N1700" s="13">
        <v>1793891</v>
      </c>
      <c r="O1700">
        <v>631875</v>
      </c>
      <c r="P1700">
        <v>960</v>
      </c>
      <c r="Q1700">
        <v>632835</v>
      </c>
      <c r="R1700">
        <v>30.485966049999998</v>
      </c>
      <c r="S1700">
        <v>61.104867069999997</v>
      </c>
      <c r="T1700" s="11">
        <v>2075824</v>
      </c>
    </row>
    <row r="1701" spans="1:20" x14ac:dyDescent="0.3">
      <c r="A1701" t="str">
        <f>VLOOKUP(B1701,Table14[#All],2,FALSE)</f>
        <v>WEST INDIA</v>
      </c>
      <c r="B1701" t="s">
        <v>45</v>
      </c>
      <c r="C1701" t="s">
        <v>2220</v>
      </c>
      <c r="D1701" t="s">
        <v>2222</v>
      </c>
      <c r="E1701">
        <v>0</v>
      </c>
      <c r="F1701" t="s">
        <v>31</v>
      </c>
      <c r="G1701" t="s">
        <v>32</v>
      </c>
      <c r="H1701" t="s">
        <v>23</v>
      </c>
      <c r="I1701">
        <v>6</v>
      </c>
      <c r="J1701">
        <v>62</v>
      </c>
      <c r="K1701" t="s">
        <v>48</v>
      </c>
      <c r="L1701" t="s">
        <v>61</v>
      </c>
      <c r="M1701" s="13">
        <v>67624702</v>
      </c>
      <c r="N1701" s="13">
        <v>35212523</v>
      </c>
      <c r="O1701">
        <v>307870</v>
      </c>
      <c r="P1701">
        <v>337</v>
      </c>
      <c r="Q1701">
        <v>308207</v>
      </c>
      <c r="R1701">
        <v>14.84745335</v>
      </c>
      <c r="S1701">
        <v>29.759649459999999</v>
      </c>
      <c r="T1701" s="11">
        <v>2075824</v>
      </c>
    </row>
    <row r="1702" spans="1:20" x14ac:dyDescent="0.3">
      <c r="A1702" t="str">
        <f>VLOOKUP(B1702,Table14[#All],2,FALSE)</f>
        <v>WEST INDIA</v>
      </c>
      <c r="B1702" t="s">
        <v>45</v>
      </c>
      <c r="C1702" t="s">
        <v>2220</v>
      </c>
      <c r="D1702" t="s">
        <v>2223</v>
      </c>
      <c r="E1702">
        <v>0</v>
      </c>
      <c r="F1702" t="s">
        <v>54</v>
      </c>
      <c r="G1702" t="s">
        <v>55</v>
      </c>
      <c r="H1702" t="s">
        <v>23</v>
      </c>
      <c r="I1702">
        <v>1</v>
      </c>
      <c r="J1702">
        <v>35</v>
      </c>
      <c r="K1702" t="s">
        <v>48</v>
      </c>
      <c r="L1702" t="s">
        <v>25</v>
      </c>
      <c r="M1702" s="13">
        <v>18703428</v>
      </c>
      <c r="N1702" s="13">
        <v>0</v>
      </c>
      <c r="O1702">
        <v>64734</v>
      </c>
      <c r="P1702">
        <v>59</v>
      </c>
      <c r="Q1702">
        <v>64793</v>
      </c>
      <c r="R1702">
        <v>3.1213147160000001</v>
      </c>
      <c r="S1702">
        <v>6.2562400179999997</v>
      </c>
      <c r="T1702" s="11">
        <v>2075824</v>
      </c>
    </row>
    <row r="1703" spans="1:20" x14ac:dyDescent="0.3">
      <c r="A1703" t="str">
        <f>VLOOKUP(B1703,Table14[#All],2,FALSE)</f>
        <v>WEST INDIA</v>
      </c>
      <c r="B1703" t="s">
        <v>45</v>
      </c>
      <c r="C1703" t="s">
        <v>2220</v>
      </c>
      <c r="D1703" t="s">
        <v>33</v>
      </c>
      <c r="E1703">
        <v>0</v>
      </c>
      <c r="F1703" t="s">
        <v>33</v>
      </c>
      <c r="G1703" t="s">
        <v>2885</v>
      </c>
      <c r="H1703" t="s">
        <v>34</v>
      </c>
      <c r="K1703" t="s">
        <v>34</v>
      </c>
      <c r="L1703" t="s">
        <v>34</v>
      </c>
      <c r="M1703" s="13"/>
      <c r="N1703" s="13"/>
      <c r="O1703">
        <v>10972</v>
      </c>
      <c r="P1703">
        <v>29</v>
      </c>
      <c r="Q1703">
        <v>11001</v>
      </c>
      <c r="R1703">
        <v>0.52995822400000003</v>
      </c>
      <c r="S1703">
        <v>1.062227346</v>
      </c>
      <c r="T1703" s="11">
        <v>2075824</v>
      </c>
    </row>
    <row r="1704" spans="1:20" x14ac:dyDescent="0.3">
      <c r="A1704" t="str">
        <f>VLOOKUP(B1704,Table14[#All],2,FALSE)</f>
        <v>EAST INDIA</v>
      </c>
      <c r="B1704" t="s">
        <v>309</v>
      </c>
      <c r="C1704" t="s">
        <v>2224</v>
      </c>
      <c r="D1704" t="s">
        <v>2225</v>
      </c>
      <c r="E1704">
        <v>1</v>
      </c>
      <c r="F1704" t="s">
        <v>312</v>
      </c>
      <c r="G1704" t="s">
        <v>313</v>
      </c>
      <c r="H1704" t="s">
        <v>23</v>
      </c>
      <c r="I1704">
        <v>0</v>
      </c>
      <c r="J1704">
        <v>59</v>
      </c>
      <c r="K1704" t="s">
        <v>48</v>
      </c>
      <c r="L1704" t="s">
        <v>79</v>
      </c>
      <c r="M1704" s="13">
        <v>1174701344</v>
      </c>
      <c r="N1704" s="13">
        <v>21932742</v>
      </c>
      <c r="O1704">
        <v>537782</v>
      </c>
      <c r="P1704">
        <v>539</v>
      </c>
      <c r="Q1704">
        <v>538321</v>
      </c>
      <c r="R1704">
        <v>34.456270789999998</v>
      </c>
      <c r="S1704">
        <v>47.382239970000001</v>
      </c>
      <c r="T1704" s="11">
        <v>1562331</v>
      </c>
    </row>
    <row r="1705" spans="1:20" x14ac:dyDescent="0.3">
      <c r="A1705" t="str">
        <f>VLOOKUP(B1705,Table14[#All],2,FALSE)</f>
        <v>EAST INDIA</v>
      </c>
      <c r="B1705" t="s">
        <v>309</v>
      </c>
      <c r="C1705" t="s">
        <v>2224</v>
      </c>
      <c r="D1705" t="s">
        <v>2226</v>
      </c>
      <c r="E1705">
        <v>0</v>
      </c>
      <c r="F1705" t="s">
        <v>21</v>
      </c>
      <c r="G1705" t="s">
        <v>22</v>
      </c>
      <c r="H1705" t="s">
        <v>23</v>
      </c>
      <c r="I1705">
        <v>1</v>
      </c>
      <c r="J1705">
        <v>45</v>
      </c>
      <c r="K1705" t="s">
        <v>48</v>
      </c>
      <c r="L1705" t="s">
        <v>29</v>
      </c>
      <c r="M1705" s="13">
        <v>7202976</v>
      </c>
      <c r="N1705" s="13">
        <v>1197946</v>
      </c>
      <c r="O1705">
        <v>524504</v>
      </c>
      <c r="P1705">
        <v>2103</v>
      </c>
      <c r="Q1705">
        <v>526607</v>
      </c>
      <c r="R1705">
        <v>33.706493690000002</v>
      </c>
      <c r="S1705">
        <v>46.351190539999997</v>
      </c>
      <c r="T1705" s="11">
        <v>1562331</v>
      </c>
    </row>
    <row r="1706" spans="1:20" x14ac:dyDescent="0.3">
      <c r="A1706" t="str">
        <f>VLOOKUP(B1706,Table14[#All],2,FALSE)</f>
        <v>EAST INDIA</v>
      </c>
      <c r="B1706" t="s">
        <v>309</v>
      </c>
      <c r="C1706" t="s">
        <v>2224</v>
      </c>
      <c r="D1706" t="s">
        <v>2227</v>
      </c>
      <c r="E1706">
        <v>0</v>
      </c>
      <c r="F1706" t="s">
        <v>31</v>
      </c>
      <c r="G1706" t="s">
        <v>32</v>
      </c>
      <c r="H1706" t="s">
        <v>23</v>
      </c>
      <c r="I1706">
        <v>4</v>
      </c>
      <c r="J1706">
        <v>51</v>
      </c>
      <c r="K1706" t="s">
        <v>48</v>
      </c>
      <c r="L1706" t="s">
        <v>29</v>
      </c>
      <c r="M1706" s="13">
        <v>13257059</v>
      </c>
      <c r="N1706" s="13">
        <v>138069</v>
      </c>
      <c r="O1706">
        <v>44599</v>
      </c>
      <c r="P1706">
        <v>135</v>
      </c>
      <c r="Q1706">
        <v>44734</v>
      </c>
      <c r="R1706">
        <v>2.8632856929999999</v>
      </c>
      <c r="S1706">
        <v>3.9374223239999999</v>
      </c>
      <c r="T1706" s="11">
        <v>1562331</v>
      </c>
    </row>
    <row r="1707" spans="1:20" x14ac:dyDescent="0.3">
      <c r="A1707" t="str">
        <f>VLOOKUP(B1707,Table14[#All],2,FALSE)</f>
        <v>EAST INDIA</v>
      </c>
      <c r="B1707" t="s">
        <v>257</v>
      </c>
      <c r="C1707" t="s">
        <v>2228</v>
      </c>
      <c r="D1707" t="s">
        <v>2229</v>
      </c>
      <c r="E1707">
        <v>1</v>
      </c>
      <c r="F1707" t="s">
        <v>439</v>
      </c>
      <c r="G1707" t="s">
        <v>440</v>
      </c>
      <c r="H1707" t="s">
        <v>23</v>
      </c>
      <c r="I1707">
        <v>1</v>
      </c>
      <c r="J1707">
        <v>43</v>
      </c>
      <c r="K1707" t="s">
        <v>48</v>
      </c>
      <c r="L1707" t="s">
        <v>25</v>
      </c>
      <c r="M1707" s="13">
        <v>41036294</v>
      </c>
      <c r="N1707" s="13">
        <v>2500000</v>
      </c>
      <c r="O1707">
        <v>632435</v>
      </c>
      <c r="P1707">
        <v>489</v>
      </c>
      <c r="Q1707">
        <v>632924</v>
      </c>
      <c r="R1707">
        <v>35.853378890000002</v>
      </c>
      <c r="S1707">
        <v>54.846623319999999</v>
      </c>
      <c r="T1707" s="11">
        <v>1765312</v>
      </c>
    </row>
    <row r="1708" spans="1:20" x14ac:dyDescent="0.3">
      <c r="A1708" t="str">
        <f>VLOOKUP(B1708,Table14[#All],2,FALSE)</f>
        <v>EAST INDIA</v>
      </c>
      <c r="B1708" t="s">
        <v>257</v>
      </c>
      <c r="C1708" t="s">
        <v>2228</v>
      </c>
      <c r="D1708" t="s">
        <v>2230</v>
      </c>
      <c r="E1708">
        <v>0</v>
      </c>
      <c r="F1708" t="s">
        <v>31</v>
      </c>
      <c r="G1708" t="s">
        <v>32</v>
      </c>
      <c r="H1708" t="s">
        <v>23</v>
      </c>
      <c r="I1708">
        <v>2</v>
      </c>
      <c r="J1708">
        <v>66</v>
      </c>
      <c r="K1708" t="s">
        <v>48</v>
      </c>
      <c r="L1708" t="s">
        <v>25</v>
      </c>
      <c r="M1708" s="13">
        <v>3418643970</v>
      </c>
      <c r="N1708" s="13">
        <v>715792024</v>
      </c>
      <c r="O1708">
        <v>369278</v>
      </c>
      <c r="P1708">
        <v>185</v>
      </c>
      <c r="Q1708">
        <v>369463</v>
      </c>
      <c r="R1708">
        <v>20.92904824</v>
      </c>
      <c r="S1708">
        <v>32.016163069999998</v>
      </c>
      <c r="T1708" s="11">
        <v>1765312</v>
      </c>
    </row>
    <row r="1709" spans="1:20" x14ac:dyDescent="0.3">
      <c r="A1709" t="str">
        <f>VLOOKUP(B1709,Table14[#All],2,FALSE)</f>
        <v>EAST INDIA</v>
      </c>
      <c r="B1709" t="s">
        <v>257</v>
      </c>
      <c r="C1709" t="s">
        <v>2228</v>
      </c>
      <c r="D1709" t="s">
        <v>2231</v>
      </c>
      <c r="E1709">
        <v>0</v>
      </c>
      <c r="F1709" t="s">
        <v>155</v>
      </c>
      <c r="G1709" t="s">
        <v>74</v>
      </c>
      <c r="H1709" t="s">
        <v>23</v>
      </c>
      <c r="I1709">
        <v>0</v>
      </c>
      <c r="J1709">
        <v>32</v>
      </c>
      <c r="K1709" t="s">
        <v>48</v>
      </c>
      <c r="L1709" t="s">
        <v>25</v>
      </c>
      <c r="M1709" s="13">
        <v>601416</v>
      </c>
      <c r="N1709" s="13">
        <v>0</v>
      </c>
      <c r="O1709">
        <v>31794</v>
      </c>
      <c r="P1709">
        <v>1</v>
      </c>
      <c r="Q1709">
        <v>31795</v>
      </c>
      <c r="R1709">
        <v>1.80109805</v>
      </c>
      <c r="S1709">
        <v>2.7552255699999999</v>
      </c>
      <c r="T1709" s="11">
        <v>1765312</v>
      </c>
    </row>
    <row r="1710" spans="1:20" x14ac:dyDescent="0.3">
      <c r="A1710" t="str">
        <f>VLOOKUP(B1710,Table14[#All],2,FALSE)</f>
        <v>EAST INDIA</v>
      </c>
      <c r="B1710" t="s">
        <v>257</v>
      </c>
      <c r="C1710" t="s">
        <v>2228</v>
      </c>
      <c r="D1710" t="s">
        <v>2232</v>
      </c>
      <c r="E1710">
        <v>0</v>
      </c>
      <c r="F1710" t="s">
        <v>155</v>
      </c>
      <c r="G1710" t="s">
        <v>2233</v>
      </c>
      <c r="H1710" t="s">
        <v>23</v>
      </c>
      <c r="I1710">
        <v>0</v>
      </c>
      <c r="J1710">
        <v>29</v>
      </c>
      <c r="K1710" t="s">
        <v>48</v>
      </c>
      <c r="L1710" t="s">
        <v>59</v>
      </c>
      <c r="M1710" s="13">
        <v>458449</v>
      </c>
      <c r="N1710" s="13">
        <v>0</v>
      </c>
      <c r="O1710">
        <v>21374</v>
      </c>
      <c r="P1710">
        <v>0</v>
      </c>
      <c r="Q1710">
        <v>21374</v>
      </c>
      <c r="R1710">
        <v>1.210777472</v>
      </c>
      <c r="S1710">
        <v>1.8521840329999999</v>
      </c>
      <c r="T1710" s="11">
        <v>1765312</v>
      </c>
    </row>
    <row r="1711" spans="1:20" x14ac:dyDescent="0.3">
      <c r="A1711" t="str">
        <f>VLOOKUP(B1711,Table14[#All],2,FALSE)</f>
        <v>EAST INDIA</v>
      </c>
      <c r="B1711" t="s">
        <v>257</v>
      </c>
      <c r="C1711" t="s">
        <v>2228</v>
      </c>
      <c r="D1711" t="s">
        <v>33</v>
      </c>
      <c r="E1711">
        <v>0</v>
      </c>
      <c r="F1711" t="s">
        <v>33</v>
      </c>
      <c r="G1711" t="s">
        <v>2885</v>
      </c>
      <c r="H1711" t="s">
        <v>34</v>
      </c>
      <c r="K1711" t="s">
        <v>34</v>
      </c>
      <c r="L1711" t="s">
        <v>34</v>
      </c>
      <c r="M1711" s="13"/>
      <c r="N1711" s="13"/>
      <c r="O1711">
        <v>18557</v>
      </c>
      <c r="P1711">
        <v>12</v>
      </c>
      <c r="Q1711">
        <v>18569</v>
      </c>
      <c r="R1711">
        <v>1.0518820470000001</v>
      </c>
      <c r="S1711">
        <v>1.6091141250000001</v>
      </c>
      <c r="T1711" s="11">
        <v>1765312</v>
      </c>
    </row>
    <row r="1712" spans="1:20" x14ac:dyDescent="0.3">
      <c r="A1712" t="str">
        <f>VLOOKUP(B1712,Table14[#All],2,FALSE)</f>
        <v>EAST INDIA</v>
      </c>
      <c r="B1712" t="s">
        <v>257</v>
      </c>
      <c r="C1712" t="s">
        <v>2228</v>
      </c>
      <c r="D1712" t="s">
        <v>2234</v>
      </c>
      <c r="E1712">
        <v>0</v>
      </c>
      <c r="F1712" t="s">
        <v>41</v>
      </c>
      <c r="G1712" t="s">
        <v>42</v>
      </c>
      <c r="H1712" t="s">
        <v>23</v>
      </c>
      <c r="I1712">
        <v>1</v>
      </c>
      <c r="J1712">
        <v>49</v>
      </c>
      <c r="K1712" t="s">
        <v>24</v>
      </c>
      <c r="L1712" t="s">
        <v>52</v>
      </c>
      <c r="M1712" s="13">
        <v>61497000</v>
      </c>
      <c r="N1712" s="13">
        <v>700000</v>
      </c>
      <c r="O1712">
        <v>16478</v>
      </c>
      <c r="P1712">
        <v>59</v>
      </c>
      <c r="Q1712">
        <v>16537</v>
      </c>
      <c r="R1712">
        <v>0.93677491599999996</v>
      </c>
      <c r="S1712">
        <v>1.4330292579999999</v>
      </c>
      <c r="T1712" s="11">
        <v>1765312</v>
      </c>
    </row>
    <row r="1713" spans="1:20" x14ac:dyDescent="0.3">
      <c r="A1713" t="str">
        <f>VLOOKUP(B1713,Table14[#All],2,FALSE)</f>
        <v>EAST INDIA</v>
      </c>
      <c r="B1713" t="s">
        <v>101</v>
      </c>
      <c r="C1713" t="s">
        <v>2235</v>
      </c>
      <c r="D1713" t="s">
        <v>2236</v>
      </c>
      <c r="E1713">
        <v>1</v>
      </c>
      <c r="F1713" t="s">
        <v>21</v>
      </c>
      <c r="G1713" t="s">
        <v>22</v>
      </c>
      <c r="H1713" t="s">
        <v>23</v>
      </c>
      <c r="I1713">
        <v>2</v>
      </c>
      <c r="J1713">
        <v>34</v>
      </c>
      <c r="K1713" t="s">
        <v>48</v>
      </c>
      <c r="L1713" t="s">
        <v>79</v>
      </c>
      <c r="M1713" s="13">
        <v>2250540</v>
      </c>
      <c r="N1713" s="13">
        <v>456100</v>
      </c>
      <c r="O1713">
        <v>666016</v>
      </c>
      <c r="P1713">
        <v>2091</v>
      </c>
      <c r="Q1713">
        <v>668107</v>
      </c>
      <c r="R1713">
        <v>40.592593399999998</v>
      </c>
      <c r="S1713">
        <v>49.275478829999997</v>
      </c>
      <c r="T1713" s="11">
        <v>1645884</v>
      </c>
    </row>
    <row r="1714" spans="1:20" x14ac:dyDescent="0.3">
      <c r="A1714" t="str">
        <f>VLOOKUP(B1714,Table14[#All],2,FALSE)</f>
        <v>EAST INDIA</v>
      </c>
      <c r="B1714" t="s">
        <v>101</v>
      </c>
      <c r="C1714" t="s">
        <v>2235</v>
      </c>
      <c r="D1714" t="s">
        <v>2237</v>
      </c>
      <c r="E1714">
        <v>0</v>
      </c>
      <c r="F1714" t="s">
        <v>105</v>
      </c>
      <c r="G1714" t="s">
        <v>2923</v>
      </c>
      <c r="H1714" t="s">
        <v>23</v>
      </c>
      <c r="I1714">
        <v>0</v>
      </c>
      <c r="J1714">
        <v>56</v>
      </c>
      <c r="K1714" t="s">
        <v>48</v>
      </c>
      <c r="L1714" t="s">
        <v>79</v>
      </c>
      <c r="M1714" s="13">
        <v>17024599</v>
      </c>
      <c r="N1714" s="13">
        <v>1716993</v>
      </c>
      <c r="O1714">
        <v>462785</v>
      </c>
      <c r="P1714">
        <v>590</v>
      </c>
      <c r="Q1714">
        <v>463375</v>
      </c>
      <c r="R1714">
        <v>28.153563680000001</v>
      </c>
      <c r="S1714">
        <v>34.175700900000002</v>
      </c>
      <c r="T1714" s="11">
        <v>1645884</v>
      </c>
    </row>
    <row r="1715" spans="1:20" x14ac:dyDescent="0.3">
      <c r="A1715" t="str">
        <f>VLOOKUP(B1715,Table14[#All],2,FALSE)</f>
        <v>EAST INDIA</v>
      </c>
      <c r="B1715" t="s">
        <v>101</v>
      </c>
      <c r="C1715" t="s">
        <v>2235</v>
      </c>
      <c r="D1715" t="s">
        <v>2238</v>
      </c>
      <c r="E1715">
        <v>0</v>
      </c>
      <c r="F1715" t="s">
        <v>31</v>
      </c>
      <c r="G1715" t="s">
        <v>32</v>
      </c>
      <c r="H1715" t="s">
        <v>23</v>
      </c>
      <c r="I1715">
        <v>8</v>
      </c>
      <c r="J1715">
        <v>58</v>
      </c>
      <c r="K1715" t="s">
        <v>48</v>
      </c>
      <c r="L1715" t="s">
        <v>29</v>
      </c>
      <c r="M1715" s="13">
        <v>5330178</v>
      </c>
      <c r="N1715" s="13">
        <v>609500</v>
      </c>
      <c r="O1715">
        <v>84366</v>
      </c>
      <c r="P1715">
        <v>111</v>
      </c>
      <c r="Q1715">
        <v>84477</v>
      </c>
      <c r="R1715">
        <v>5.1326217400000003</v>
      </c>
      <c r="S1715">
        <v>6.2305059290000004</v>
      </c>
      <c r="T1715" s="11">
        <v>1645884</v>
      </c>
    </row>
    <row r="1716" spans="1:20" x14ac:dyDescent="0.3">
      <c r="A1716" t="str">
        <f>VLOOKUP(B1716,Table14[#All],2,FALSE)</f>
        <v>EAST INDIA</v>
      </c>
      <c r="B1716" t="s">
        <v>101</v>
      </c>
      <c r="C1716" t="s">
        <v>2235</v>
      </c>
      <c r="D1716" t="s">
        <v>2239</v>
      </c>
      <c r="E1716">
        <v>0</v>
      </c>
      <c r="F1716" t="s">
        <v>490</v>
      </c>
      <c r="G1716" t="s">
        <v>491</v>
      </c>
      <c r="H1716" t="s">
        <v>23</v>
      </c>
      <c r="I1716">
        <v>1</v>
      </c>
      <c r="J1716">
        <v>73</v>
      </c>
      <c r="K1716" t="s">
        <v>48</v>
      </c>
      <c r="L1716" t="s">
        <v>29</v>
      </c>
      <c r="M1716" s="13">
        <v>17909890</v>
      </c>
      <c r="N1716" s="13">
        <v>0</v>
      </c>
      <c r="O1716">
        <v>68293</v>
      </c>
      <c r="P1716">
        <v>141</v>
      </c>
      <c r="Q1716">
        <v>68434</v>
      </c>
      <c r="R1716">
        <v>4.1578871900000003</v>
      </c>
      <c r="S1716">
        <v>5.0472725450000002</v>
      </c>
      <c r="T1716" s="11">
        <v>1645884</v>
      </c>
    </row>
    <row r="1717" spans="1:20" x14ac:dyDescent="0.3">
      <c r="A1717" t="str">
        <f>VLOOKUP(B1717,Table14[#All],2,FALSE)</f>
        <v>EAST INDIA</v>
      </c>
      <c r="B1717" t="s">
        <v>257</v>
      </c>
      <c r="C1717" t="s">
        <v>2240</v>
      </c>
      <c r="D1717" t="s">
        <v>2241</v>
      </c>
      <c r="E1717">
        <v>1</v>
      </c>
      <c r="F1717" t="s">
        <v>21</v>
      </c>
      <c r="G1717" t="s">
        <v>22</v>
      </c>
      <c r="H1717" t="s">
        <v>23</v>
      </c>
      <c r="I1717">
        <v>1</v>
      </c>
      <c r="J1717">
        <v>69</v>
      </c>
      <c r="K1717" t="s">
        <v>48</v>
      </c>
      <c r="L1717" t="s">
        <v>52</v>
      </c>
      <c r="M1717" s="13">
        <v>33791375</v>
      </c>
      <c r="N1717" s="13">
        <v>1146627</v>
      </c>
      <c r="O1717">
        <v>574081</v>
      </c>
      <c r="P1717">
        <v>3706</v>
      </c>
      <c r="Q1717">
        <v>577787</v>
      </c>
      <c r="R1717">
        <v>34.834313229999999</v>
      </c>
      <c r="S1717">
        <v>57.770900930000003</v>
      </c>
      <c r="T1717" s="11">
        <v>1658672</v>
      </c>
    </row>
    <row r="1718" spans="1:20" x14ac:dyDescent="0.3">
      <c r="A1718" t="str">
        <f>VLOOKUP(B1718,Table14[#All],2,FALSE)</f>
        <v>EAST INDIA</v>
      </c>
      <c r="B1718" t="s">
        <v>257</v>
      </c>
      <c r="C1718" t="s">
        <v>2240</v>
      </c>
      <c r="D1718" t="s">
        <v>2242</v>
      </c>
      <c r="E1718">
        <v>0</v>
      </c>
      <c r="F1718" t="s">
        <v>1334</v>
      </c>
      <c r="G1718" t="s">
        <v>130</v>
      </c>
      <c r="H1718" t="s">
        <v>23</v>
      </c>
      <c r="J1718">
        <v>27</v>
      </c>
      <c r="K1718" t="s">
        <v>48</v>
      </c>
      <c r="L1718" t="s">
        <v>711</v>
      </c>
      <c r="M1718" s="13" t="s">
        <v>711</v>
      </c>
      <c r="N1718" s="13" t="s">
        <v>711</v>
      </c>
      <c r="O1718">
        <v>281500</v>
      </c>
      <c r="P1718">
        <v>2639</v>
      </c>
      <c r="Q1718">
        <v>284139</v>
      </c>
      <c r="R1718">
        <v>17.130511640000002</v>
      </c>
      <c r="S1718">
        <v>28.410064640000002</v>
      </c>
      <c r="T1718" s="11">
        <v>1658672</v>
      </c>
    </row>
    <row r="1719" spans="1:20" x14ac:dyDescent="0.3">
      <c r="A1719" t="str">
        <f>VLOOKUP(B1719,Table14[#All],2,FALSE)</f>
        <v>EAST INDIA</v>
      </c>
      <c r="B1719" t="s">
        <v>257</v>
      </c>
      <c r="C1719" t="s">
        <v>2240</v>
      </c>
      <c r="D1719" t="s">
        <v>33</v>
      </c>
      <c r="E1719">
        <v>0</v>
      </c>
      <c r="F1719" t="s">
        <v>33</v>
      </c>
      <c r="G1719" t="s">
        <v>2885</v>
      </c>
      <c r="H1719" t="s">
        <v>34</v>
      </c>
      <c r="K1719" t="s">
        <v>34</v>
      </c>
      <c r="L1719" t="s">
        <v>34</v>
      </c>
      <c r="M1719" s="13"/>
      <c r="N1719" s="13"/>
      <c r="O1719">
        <v>22644</v>
      </c>
      <c r="P1719">
        <v>62</v>
      </c>
      <c r="Q1719">
        <v>22706</v>
      </c>
      <c r="R1719">
        <v>1.368926466</v>
      </c>
      <c r="S1719">
        <v>2.2702935100000001</v>
      </c>
      <c r="T1719" s="11">
        <v>1658672</v>
      </c>
    </row>
    <row r="1720" spans="1:20" x14ac:dyDescent="0.3">
      <c r="A1720" t="str">
        <f>VLOOKUP(B1720,Table14[#All],2,FALSE)</f>
        <v>EAST INDIA</v>
      </c>
      <c r="B1720" t="s">
        <v>257</v>
      </c>
      <c r="C1720" t="s">
        <v>2240</v>
      </c>
      <c r="D1720" t="s">
        <v>2243</v>
      </c>
      <c r="E1720">
        <v>0</v>
      </c>
      <c r="F1720" t="s">
        <v>2244</v>
      </c>
      <c r="G1720" t="s">
        <v>240</v>
      </c>
      <c r="H1720" t="s">
        <v>23</v>
      </c>
      <c r="I1720">
        <v>1</v>
      </c>
      <c r="J1720">
        <v>30</v>
      </c>
      <c r="K1720" t="s">
        <v>48</v>
      </c>
      <c r="L1720" t="s">
        <v>66</v>
      </c>
      <c r="M1720" s="13">
        <v>2595500</v>
      </c>
      <c r="N1720" s="13">
        <v>77904</v>
      </c>
      <c r="O1720">
        <v>17736</v>
      </c>
      <c r="P1720">
        <v>5</v>
      </c>
      <c r="Q1720">
        <v>17741</v>
      </c>
      <c r="R1720">
        <v>1.0695906120000001</v>
      </c>
      <c r="S1720">
        <v>1.773860529</v>
      </c>
      <c r="T1720" s="11">
        <v>1658672</v>
      </c>
    </row>
    <row r="1721" spans="1:20" x14ac:dyDescent="0.3">
      <c r="A1721" t="str">
        <f>VLOOKUP(B1721,Table14[#All],2,FALSE)</f>
        <v>EAST INDIA</v>
      </c>
      <c r="B1721" t="s">
        <v>257</v>
      </c>
      <c r="C1721" t="s">
        <v>2240</v>
      </c>
      <c r="D1721" t="s">
        <v>2245</v>
      </c>
      <c r="E1721">
        <v>0</v>
      </c>
      <c r="F1721" t="s">
        <v>271</v>
      </c>
      <c r="G1721" t="s">
        <v>272</v>
      </c>
      <c r="H1721" t="s">
        <v>44</v>
      </c>
      <c r="I1721">
        <v>0</v>
      </c>
      <c r="J1721">
        <v>42</v>
      </c>
      <c r="K1721" t="s">
        <v>48</v>
      </c>
      <c r="L1721" t="s">
        <v>167</v>
      </c>
      <c r="M1721" s="13">
        <v>210000</v>
      </c>
      <c r="N1721" s="13">
        <v>0</v>
      </c>
      <c r="O1721">
        <v>14023</v>
      </c>
      <c r="P1721">
        <v>4</v>
      </c>
      <c r="Q1721">
        <v>14027</v>
      </c>
      <c r="R1721">
        <v>0.845676541</v>
      </c>
      <c r="S1721">
        <v>1.402510661</v>
      </c>
      <c r="T1721" s="11">
        <v>1658672</v>
      </c>
    </row>
    <row r="1722" spans="1:20" x14ac:dyDescent="0.3">
      <c r="A1722" t="str">
        <f>VLOOKUP(B1722,Table14[#All],2,FALSE)</f>
        <v>EAST INDIA</v>
      </c>
      <c r="B1722" t="s">
        <v>257</v>
      </c>
      <c r="C1722" t="s">
        <v>2240</v>
      </c>
      <c r="D1722" t="s">
        <v>2246</v>
      </c>
      <c r="E1722">
        <v>0</v>
      </c>
      <c r="F1722" t="s">
        <v>2010</v>
      </c>
      <c r="G1722" t="s">
        <v>221</v>
      </c>
      <c r="H1722" t="s">
        <v>23</v>
      </c>
      <c r="I1722">
        <v>1</v>
      </c>
      <c r="J1722">
        <v>34</v>
      </c>
      <c r="K1722" t="s">
        <v>38</v>
      </c>
      <c r="L1722" t="s">
        <v>66</v>
      </c>
      <c r="M1722" s="13">
        <v>2597200</v>
      </c>
      <c r="N1722" s="13">
        <v>0</v>
      </c>
      <c r="O1722">
        <v>12060</v>
      </c>
      <c r="P1722">
        <v>20</v>
      </c>
      <c r="Q1722">
        <v>12080</v>
      </c>
      <c r="R1722">
        <v>0.72829347799999999</v>
      </c>
      <c r="S1722">
        <v>1.2078369419999999</v>
      </c>
      <c r="T1722" s="11">
        <v>1658672</v>
      </c>
    </row>
    <row r="1723" spans="1:20" x14ac:dyDescent="0.3">
      <c r="A1723" t="str">
        <f>VLOOKUP(B1723,Table14[#All],2,FALSE)</f>
        <v>EAST INDIA</v>
      </c>
      <c r="B1723" t="s">
        <v>257</v>
      </c>
      <c r="C1723" t="s">
        <v>2240</v>
      </c>
      <c r="D1723" t="s">
        <v>2247</v>
      </c>
      <c r="E1723">
        <v>0</v>
      </c>
      <c r="F1723" t="s">
        <v>87</v>
      </c>
      <c r="G1723" t="s">
        <v>2924</v>
      </c>
      <c r="H1723" t="s">
        <v>23</v>
      </c>
      <c r="I1723">
        <v>1</v>
      </c>
      <c r="J1723">
        <v>55</v>
      </c>
      <c r="K1723" t="s">
        <v>48</v>
      </c>
      <c r="L1723" t="s">
        <v>25</v>
      </c>
      <c r="M1723" s="13">
        <v>290251911</v>
      </c>
      <c r="N1723" s="13">
        <v>367711</v>
      </c>
      <c r="O1723">
        <v>10206</v>
      </c>
      <c r="P1723">
        <v>68</v>
      </c>
      <c r="Q1723">
        <v>10274</v>
      </c>
      <c r="R1723">
        <v>0.61941119200000005</v>
      </c>
      <c r="S1723">
        <v>1.02726132</v>
      </c>
      <c r="T1723" s="11">
        <v>1658672</v>
      </c>
    </row>
    <row r="1724" spans="1:20" x14ac:dyDescent="0.3">
      <c r="A1724" t="str">
        <f>VLOOKUP(B1724,Table14[#All],2,FALSE)</f>
        <v>CENTRAL INDIA</v>
      </c>
      <c r="B1724" t="s">
        <v>35</v>
      </c>
      <c r="C1724" t="s">
        <v>2248</v>
      </c>
      <c r="D1724" t="s">
        <v>2249</v>
      </c>
      <c r="E1724">
        <v>1</v>
      </c>
      <c r="F1724" t="s">
        <v>31</v>
      </c>
      <c r="G1724" t="s">
        <v>32</v>
      </c>
      <c r="H1724" t="s">
        <v>44</v>
      </c>
      <c r="I1724">
        <v>1</v>
      </c>
      <c r="J1724">
        <v>72</v>
      </c>
      <c r="K1724" t="s">
        <v>48</v>
      </c>
      <c r="L1724" t="s">
        <v>59</v>
      </c>
      <c r="M1724" s="13">
        <v>118263916</v>
      </c>
      <c r="N1724" s="13">
        <v>0</v>
      </c>
      <c r="O1724">
        <v>533687</v>
      </c>
      <c r="P1724">
        <v>1231</v>
      </c>
      <c r="Q1724">
        <v>534918</v>
      </c>
      <c r="R1724">
        <v>31.424210810000002</v>
      </c>
      <c r="S1724">
        <v>55.777448280000002</v>
      </c>
      <c r="T1724" s="11">
        <v>1702248</v>
      </c>
    </row>
    <row r="1725" spans="1:20" x14ac:dyDescent="0.3">
      <c r="A1725" t="str">
        <f>VLOOKUP(B1725,Table14[#All],2,FALSE)</f>
        <v>CENTRAL INDIA</v>
      </c>
      <c r="B1725" t="s">
        <v>35</v>
      </c>
      <c r="C1725" t="s">
        <v>2248</v>
      </c>
      <c r="D1725" t="s">
        <v>2250</v>
      </c>
      <c r="E1725">
        <v>0</v>
      </c>
      <c r="F1725" t="s">
        <v>21</v>
      </c>
      <c r="G1725" t="s">
        <v>22</v>
      </c>
      <c r="H1725" t="s">
        <v>23</v>
      </c>
      <c r="I1725">
        <v>3</v>
      </c>
      <c r="J1725">
        <v>51</v>
      </c>
      <c r="K1725" t="s">
        <v>48</v>
      </c>
      <c r="L1725" t="s">
        <v>52</v>
      </c>
      <c r="M1725" s="13">
        <v>29676192</v>
      </c>
      <c r="N1725" s="13">
        <v>972748</v>
      </c>
      <c r="O1725">
        <v>365839</v>
      </c>
      <c r="P1725">
        <v>1901</v>
      </c>
      <c r="Q1725">
        <v>367740</v>
      </c>
      <c r="R1725">
        <v>21.603197649999998</v>
      </c>
      <c r="S1725">
        <v>38.345314289999997</v>
      </c>
      <c r="T1725" s="11">
        <v>1702248</v>
      </c>
    </row>
    <row r="1726" spans="1:20" x14ac:dyDescent="0.3">
      <c r="A1726" t="str">
        <f>VLOOKUP(B1726,Table14[#All],2,FALSE)</f>
        <v>CENTRAL INDIA</v>
      </c>
      <c r="B1726" t="s">
        <v>35</v>
      </c>
      <c r="C1726" t="s">
        <v>2248</v>
      </c>
      <c r="D1726" t="s">
        <v>33</v>
      </c>
      <c r="E1726">
        <v>0</v>
      </c>
      <c r="F1726" t="s">
        <v>33</v>
      </c>
      <c r="G1726" t="s">
        <v>2885</v>
      </c>
      <c r="H1726" t="s">
        <v>34</v>
      </c>
      <c r="K1726" t="s">
        <v>34</v>
      </c>
      <c r="L1726" t="s">
        <v>34</v>
      </c>
      <c r="M1726" s="13"/>
      <c r="N1726" s="13"/>
      <c r="O1726">
        <v>10225</v>
      </c>
      <c r="P1726">
        <v>27</v>
      </c>
      <c r="Q1726">
        <v>10252</v>
      </c>
      <c r="R1726">
        <v>0.60226241999999997</v>
      </c>
      <c r="S1726">
        <v>1.0690057159999999</v>
      </c>
      <c r="T1726" s="11">
        <v>1702248</v>
      </c>
    </row>
    <row r="1727" spans="1:20" x14ac:dyDescent="0.3">
      <c r="A1727" t="str">
        <f>VLOOKUP(B1727,Table14[#All],2,FALSE)</f>
        <v>SOUTH INDIA</v>
      </c>
      <c r="B1727" t="s">
        <v>363</v>
      </c>
      <c r="C1727" t="s">
        <v>2251</v>
      </c>
      <c r="D1727" t="s">
        <v>2252</v>
      </c>
      <c r="E1727">
        <v>1</v>
      </c>
      <c r="F1727" t="s">
        <v>21</v>
      </c>
      <c r="G1727" t="s">
        <v>22</v>
      </c>
      <c r="H1727" t="s">
        <v>23</v>
      </c>
      <c r="I1727">
        <v>0</v>
      </c>
      <c r="J1727">
        <v>62</v>
      </c>
      <c r="K1727" t="s">
        <v>24</v>
      </c>
      <c r="L1727" t="s">
        <v>79</v>
      </c>
      <c r="M1727" s="13">
        <v>30638375</v>
      </c>
      <c r="N1727" s="13">
        <v>678532</v>
      </c>
      <c r="O1727">
        <v>596804</v>
      </c>
      <c r="P1727">
        <v>1533</v>
      </c>
      <c r="Q1727">
        <v>598337</v>
      </c>
      <c r="R1727">
        <v>31.030793419999998</v>
      </c>
      <c r="S1727">
        <v>53.187307660000002</v>
      </c>
      <c r="T1727" s="11">
        <v>1928204</v>
      </c>
    </row>
    <row r="1728" spans="1:20" x14ac:dyDescent="0.3">
      <c r="A1728" t="str">
        <f>VLOOKUP(B1728,Table14[#All],2,FALSE)</f>
        <v>SOUTH INDIA</v>
      </c>
      <c r="B1728" t="s">
        <v>363</v>
      </c>
      <c r="C1728" t="s">
        <v>2251</v>
      </c>
      <c r="D1728" t="s">
        <v>2253</v>
      </c>
      <c r="E1728">
        <v>0</v>
      </c>
      <c r="F1728" t="s">
        <v>31</v>
      </c>
      <c r="G1728" t="s">
        <v>32</v>
      </c>
      <c r="H1728" t="s">
        <v>23</v>
      </c>
      <c r="I1728">
        <v>1</v>
      </c>
      <c r="J1728">
        <v>53</v>
      </c>
      <c r="K1728" t="s">
        <v>24</v>
      </c>
      <c r="L1728" t="s">
        <v>79</v>
      </c>
      <c r="M1728" s="13">
        <v>101129729</v>
      </c>
      <c r="N1728" s="13">
        <v>5703400</v>
      </c>
      <c r="O1728">
        <v>479959</v>
      </c>
      <c r="P1728">
        <v>662</v>
      </c>
      <c r="Q1728">
        <v>480621</v>
      </c>
      <c r="R1728">
        <v>24.925837720000001</v>
      </c>
      <c r="S1728">
        <v>42.72330977</v>
      </c>
      <c r="T1728" s="11">
        <v>1928204</v>
      </c>
    </row>
    <row r="1729" spans="1:20" x14ac:dyDescent="0.3">
      <c r="A1729" t="str">
        <f>VLOOKUP(B1729,Table14[#All],2,FALSE)</f>
        <v>SOUTH INDIA</v>
      </c>
      <c r="B1729" t="s">
        <v>363</v>
      </c>
      <c r="C1729" t="s">
        <v>2251</v>
      </c>
      <c r="D1729" t="s">
        <v>33</v>
      </c>
      <c r="E1729">
        <v>0</v>
      </c>
      <c r="F1729" t="s">
        <v>33</v>
      </c>
      <c r="G1729" t="s">
        <v>2885</v>
      </c>
      <c r="H1729" t="s">
        <v>34</v>
      </c>
      <c r="K1729" t="s">
        <v>34</v>
      </c>
      <c r="L1729" t="s">
        <v>34</v>
      </c>
      <c r="M1729" s="13"/>
      <c r="N1729" s="13"/>
      <c r="O1729">
        <v>14914</v>
      </c>
      <c r="P1729">
        <v>7</v>
      </c>
      <c r="Q1729">
        <v>14921</v>
      </c>
      <c r="R1729">
        <v>0.77382890999999998</v>
      </c>
      <c r="S1729">
        <v>1.3263559119999999</v>
      </c>
      <c r="T1729" s="11">
        <v>1928204</v>
      </c>
    </row>
    <row r="1730" spans="1:20" x14ac:dyDescent="0.3">
      <c r="A1730" t="str">
        <f>VLOOKUP(B1730,Table14[#All],2,FALSE)</f>
        <v>SOUTH INDIA</v>
      </c>
      <c r="B1730" t="s">
        <v>363</v>
      </c>
      <c r="C1730" t="s">
        <v>2251</v>
      </c>
      <c r="D1730" t="s">
        <v>2254</v>
      </c>
      <c r="E1730">
        <v>0</v>
      </c>
      <c r="F1730" t="s">
        <v>41</v>
      </c>
      <c r="G1730" t="s">
        <v>42</v>
      </c>
      <c r="H1730" t="s">
        <v>23</v>
      </c>
      <c r="I1730">
        <v>0</v>
      </c>
      <c r="J1730">
        <v>37</v>
      </c>
      <c r="K1730" t="s">
        <v>24</v>
      </c>
      <c r="L1730" t="s">
        <v>79</v>
      </c>
      <c r="M1730" s="13">
        <v>1706000</v>
      </c>
      <c r="N1730" s="13">
        <v>0</v>
      </c>
      <c r="O1730">
        <v>13812</v>
      </c>
      <c r="P1730">
        <v>18</v>
      </c>
      <c r="Q1730">
        <v>13830</v>
      </c>
      <c r="R1730">
        <v>0.71724776000000001</v>
      </c>
      <c r="S1730">
        <v>1.229374859</v>
      </c>
      <c r="T1730" s="11">
        <v>1928204</v>
      </c>
    </row>
    <row r="1731" spans="1:20" x14ac:dyDescent="0.3">
      <c r="A1731" t="str">
        <f>VLOOKUP(B1731,Table14[#All],2,FALSE)</f>
        <v>WEST INDIA</v>
      </c>
      <c r="B1731" t="s">
        <v>45</v>
      </c>
      <c r="C1731" t="s">
        <v>2255</v>
      </c>
      <c r="D1731" t="s">
        <v>2256</v>
      </c>
      <c r="E1731">
        <v>1</v>
      </c>
      <c r="F1731" t="s">
        <v>50</v>
      </c>
      <c r="G1731" t="s">
        <v>51</v>
      </c>
      <c r="H1731" t="s">
        <v>23</v>
      </c>
      <c r="I1731">
        <v>0</v>
      </c>
      <c r="J1731">
        <v>64</v>
      </c>
      <c r="K1731" t="s">
        <v>48</v>
      </c>
      <c r="L1731" t="s">
        <v>59</v>
      </c>
      <c r="M1731" s="13">
        <v>127487277</v>
      </c>
      <c r="N1731" s="13">
        <v>3221073</v>
      </c>
      <c r="O1731">
        <v>484563</v>
      </c>
      <c r="P1731">
        <v>2405</v>
      </c>
      <c r="Q1731">
        <v>486968</v>
      </c>
      <c r="R1731">
        <v>29.4602729</v>
      </c>
      <c r="S1731">
        <v>47.38965125</v>
      </c>
      <c r="T1731" s="11">
        <v>1652965</v>
      </c>
    </row>
    <row r="1732" spans="1:20" x14ac:dyDescent="0.3">
      <c r="A1732" t="str">
        <f>VLOOKUP(B1732,Table14[#All],2,FALSE)</f>
        <v>WEST INDIA</v>
      </c>
      <c r="B1732" t="s">
        <v>45</v>
      </c>
      <c r="C1732" t="s">
        <v>2255</v>
      </c>
      <c r="D1732" t="s">
        <v>2257</v>
      </c>
      <c r="E1732">
        <v>0</v>
      </c>
      <c r="F1732" t="s">
        <v>158</v>
      </c>
      <c r="G1732" t="s">
        <v>159</v>
      </c>
      <c r="H1732" t="s">
        <v>23</v>
      </c>
      <c r="I1732">
        <v>0</v>
      </c>
      <c r="J1732">
        <v>67</v>
      </c>
      <c r="K1732" t="s">
        <v>48</v>
      </c>
      <c r="L1732" t="s">
        <v>61</v>
      </c>
      <c r="M1732" s="13">
        <v>54422110</v>
      </c>
      <c r="N1732" s="13">
        <v>21341268</v>
      </c>
      <c r="O1732">
        <v>452942</v>
      </c>
      <c r="P1732">
        <v>2588</v>
      </c>
      <c r="Q1732">
        <v>455530</v>
      </c>
      <c r="R1732">
        <v>27.55835725</v>
      </c>
      <c r="S1732">
        <v>44.33023902</v>
      </c>
      <c r="T1732" s="11">
        <v>1652965</v>
      </c>
    </row>
    <row r="1733" spans="1:20" x14ac:dyDescent="0.3">
      <c r="A1733" t="str">
        <f>VLOOKUP(B1733,Table14[#All],2,FALSE)</f>
        <v>WEST INDIA</v>
      </c>
      <c r="B1733" t="s">
        <v>45</v>
      </c>
      <c r="C1733" t="s">
        <v>2255</v>
      </c>
      <c r="D1733" t="s">
        <v>2258</v>
      </c>
      <c r="E1733">
        <v>0</v>
      </c>
      <c r="F1733" t="s">
        <v>54</v>
      </c>
      <c r="G1733" t="s">
        <v>55</v>
      </c>
      <c r="H1733" t="s">
        <v>44</v>
      </c>
      <c r="I1733">
        <v>0</v>
      </c>
      <c r="J1733">
        <v>61</v>
      </c>
      <c r="K1733" t="s">
        <v>48</v>
      </c>
      <c r="L1733" t="s">
        <v>314</v>
      </c>
      <c r="M1733" s="13">
        <v>11042707</v>
      </c>
      <c r="N1733" s="13">
        <v>519330</v>
      </c>
      <c r="O1733">
        <v>23042</v>
      </c>
      <c r="P1733">
        <v>154</v>
      </c>
      <c r="Q1733">
        <v>23196</v>
      </c>
      <c r="R1733">
        <v>1.403296501</v>
      </c>
      <c r="S1733">
        <v>2.2573359040000001</v>
      </c>
      <c r="T1733" s="11">
        <v>1652965</v>
      </c>
    </row>
    <row r="1734" spans="1:20" x14ac:dyDescent="0.3">
      <c r="A1734" t="str">
        <f>VLOOKUP(B1734,Table14[#All],2,FALSE)</f>
        <v>WEST INDIA</v>
      </c>
      <c r="B1734" t="s">
        <v>45</v>
      </c>
      <c r="C1734" t="s">
        <v>2255</v>
      </c>
      <c r="D1734" t="s">
        <v>2259</v>
      </c>
      <c r="E1734">
        <v>0</v>
      </c>
      <c r="F1734" t="s">
        <v>155</v>
      </c>
      <c r="G1734" t="s">
        <v>335</v>
      </c>
      <c r="H1734" t="s">
        <v>23</v>
      </c>
      <c r="I1734">
        <v>0</v>
      </c>
      <c r="J1734">
        <v>50</v>
      </c>
      <c r="K1734" t="s">
        <v>48</v>
      </c>
      <c r="L1734" t="s">
        <v>61</v>
      </c>
      <c r="M1734" s="13">
        <v>2862500</v>
      </c>
      <c r="N1734" s="13">
        <v>0</v>
      </c>
      <c r="O1734">
        <v>12264</v>
      </c>
      <c r="P1734">
        <v>1</v>
      </c>
      <c r="Q1734">
        <v>12265</v>
      </c>
      <c r="R1734">
        <v>0.74199998199999995</v>
      </c>
      <c r="S1734">
        <v>1.1935775500000001</v>
      </c>
      <c r="T1734" s="11">
        <v>1652965</v>
      </c>
    </row>
    <row r="1735" spans="1:20" x14ac:dyDescent="0.3">
      <c r="A1735" t="str">
        <f>VLOOKUP(B1735,Table14[#All],2,FALSE)</f>
        <v>WEST INDIA</v>
      </c>
      <c r="B1735" t="s">
        <v>45</v>
      </c>
      <c r="C1735" t="s">
        <v>2255</v>
      </c>
      <c r="D1735" t="s">
        <v>33</v>
      </c>
      <c r="E1735">
        <v>0</v>
      </c>
      <c r="F1735" t="s">
        <v>33</v>
      </c>
      <c r="G1735" t="s">
        <v>2885</v>
      </c>
      <c r="H1735" t="s">
        <v>34</v>
      </c>
      <c r="K1735" t="s">
        <v>34</v>
      </c>
      <c r="L1735" t="s">
        <v>34</v>
      </c>
      <c r="M1735" s="13"/>
      <c r="N1735" s="13"/>
      <c r="O1735">
        <v>11435</v>
      </c>
      <c r="P1735">
        <v>55</v>
      </c>
      <c r="Q1735">
        <v>11490</v>
      </c>
      <c r="R1735">
        <v>0.69511453700000003</v>
      </c>
      <c r="S1735">
        <v>1.118157852</v>
      </c>
      <c r="T1735" s="11">
        <v>1652965</v>
      </c>
    </row>
    <row r="1736" spans="1:20" x14ac:dyDescent="0.3">
      <c r="A1736" t="str">
        <f>VLOOKUP(B1736,Table14[#All],2,FALSE)</f>
        <v>EAST INDIA</v>
      </c>
      <c r="B1736" t="s">
        <v>101</v>
      </c>
      <c r="C1736" t="s">
        <v>2260</v>
      </c>
      <c r="D1736" t="s">
        <v>2261</v>
      </c>
      <c r="E1736">
        <v>1</v>
      </c>
      <c r="F1736" t="s">
        <v>21</v>
      </c>
      <c r="G1736" t="s">
        <v>22</v>
      </c>
      <c r="H1736" t="s">
        <v>44</v>
      </c>
      <c r="I1736">
        <v>2</v>
      </c>
      <c r="J1736">
        <v>48</v>
      </c>
      <c r="K1736" t="s">
        <v>48</v>
      </c>
      <c r="L1736" t="s">
        <v>29</v>
      </c>
      <c r="M1736" s="13">
        <v>6139123</v>
      </c>
      <c r="N1736" s="13">
        <v>823416</v>
      </c>
      <c r="O1736">
        <v>509862</v>
      </c>
      <c r="P1736">
        <v>1790</v>
      </c>
      <c r="Q1736">
        <v>511652</v>
      </c>
      <c r="R1736">
        <v>31.953885159999999</v>
      </c>
      <c r="S1736">
        <v>40.032987079999998</v>
      </c>
      <c r="T1736" s="11">
        <v>1601220</v>
      </c>
    </row>
    <row r="1737" spans="1:20" x14ac:dyDescent="0.3">
      <c r="A1737" t="str">
        <f>VLOOKUP(B1737,Table14[#All],2,FALSE)</f>
        <v>EAST INDIA</v>
      </c>
      <c r="B1737" t="s">
        <v>101</v>
      </c>
      <c r="C1737" t="s">
        <v>2260</v>
      </c>
      <c r="D1737" t="s">
        <v>2262</v>
      </c>
      <c r="E1737">
        <v>0</v>
      </c>
      <c r="F1737" t="s">
        <v>105</v>
      </c>
      <c r="G1737" t="s">
        <v>2923</v>
      </c>
      <c r="H1737" t="s">
        <v>23</v>
      </c>
      <c r="I1737">
        <v>4</v>
      </c>
      <c r="J1737">
        <v>64</v>
      </c>
      <c r="K1737" t="s">
        <v>48</v>
      </c>
      <c r="L1737" t="s">
        <v>29</v>
      </c>
      <c r="M1737" s="13">
        <v>20695117</v>
      </c>
      <c r="N1737" s="13">
        <v>0</v>
      </c>
      <c r="O1737">
        <v>449269</v>
      </c>
      <c r="P1737">
        <v>1809</v>
      </c>
      <c r="Q1737">
        <v>451078</v>
      </c>
      <c r="R1737">
        <v>28.170894690000001</v>
      </c>
      <c r="S1737">
        <v>35.293519320000001</v>
      </c>
      <c r="T1737" s="11">
        <v>1601220</v>
      </c>
    </row>
    <row r="1738" spans="1:20" x14ac:dyDescent="0.3">
      <c r="A1738" t="str">
        <f>VLOOKUP(B1738,Table14[#All],2,FALSE)</f>
        <v>EAST INDIA</v>
      </c>
      <c r="B1738" t="s">
        <v>101</v>
      </c>
      <c r="C1738" t="s">
        <v>2260</v>
      </c>
      <c r="D1738" t="s">
        <v>2263</v>
      </c>
      <c r="E1738">
        <v>0</v>
      </c>
      <c r="F1738" t="s">
        <v>87</v>
      </c>
      <c r="G1738" t="s">
        <v>88</v>
      </c>
      <c r="H1738" t="s">
        <v>23</v>
      </c>
      <c r="I1738">
        <v>1</v>
      </c>
      <c r="J1738">
        <v>61</v>
      </c>
      <c r="K1738" t="s">
        <v>48</v>
      </c>
      <c r="L1738" t="s">
        <v>29</v>
      </c>
      <c r="M1738" s="13">
        <v>9690051</v>
      </c>
      <c r="N1738" s="13">
        <v>619755</v>
      </c>
      <c r="O1738">
        <v>181310</v>
      </c>
      <c r="P1738">
        <v>725</v>
      </c>
      <c r="Q1738">
        <v>182035</v>
      </c>
      <c r="R1738">
        <v>11.368518999999999</v>
      </c>
      <c r="S1738">
        <v>14.242893219999999</v>
      </c>
      <c r="T1738" s="11">
        <v>1601220</v>
      </c>
    </row>
    <row r="1739" spans="1:20" x14ac:dyDescent="0.3">
      <c r="A1739" t="str">
        <f>VLOOKUP(B1739,Table14[#All],2,FALSE)</f>
        <v>EAST INDIA</v>
      </c>
      <c r="B1739" t="s">
        <v>101</v>
      </c>
      <c r="C1739" t="s">
        <v>2260</v>
      </c>
      <c r="D1739" t="s">
        <v>2264</v>
      </c>
      <c r="E1739">
        <v>0</v>
      </c>
      <c r="F1739" t="s">
        <v>31</v>
      </c>
      <c r="G1739" t="s">
        <v>32</v>
      </c>
      <c r="H1739" t="s">
        <v>44</v>
      </c>
      <c r="I1739">
        <v>4</v>
      </c>
      <c r="J1739">
        <v>58</v>
      </c>
      <c r="K1739" t="s">
        <v>48</v>
      </c>
      <c r="L1739" t="s">
        <v>29</v>
      </c>
      <c r="M1739" s="13">
        <v>15615375</v>
      </c>
      <c r="N1739" s="13">
        <v>0</v>
      </c>
      <c r="O1739">
        <v>83460</v>
      </c>
      <c r="P1739">
        <v>202</v>
      </c>
      <c r="Q1739">
        <v>83662</v>
      </c>
      <c r="R1739">
        <v>5.2248910210000004</v>
      </c>
      <c r="S1739">
        <v>6.5459331059999997</v>
      </c>
      <c r="T1739" s="11">
        <v>1601220</v>
      </c>
    </row>
    <row r="1740" spans="1:20" x14ac:dyDescent="0.3">
      <c r="A1740" t="str">
        <f>VLOOKUP(B1740,Table14[#All],2,FALSE)</f>
        <v>EAST INDIA</v>
      </c>
      <c r="B1740" t="s">
        <v>101</v>
      </c>
      <c r="C1740" t="s">
        <v>2260</v>
      </c>
      <c r="D1740" t="s">
        <v>33</v>
      </c>
      <c r="E1740">
        <v>0</v>
      </c>
      <c r="F1740" t="s">
        <v>33</v>
      </c>
      <c r="G1740" t="s">
        <v>2885</v>
      </c>
      <c r="H1740" t="s">
        <v>34</v>
      </c>
      <c r="K1740" t="s">
        <v>34</v>
      </c>
      <c r="L1740" t="s">
        <v>34</v>
      </c>
      <c r="M1740" s="13"/>
      <c r="N1740" s="13"/>
      <c r="O1740">
        <v>13747</v>
      </c>
      <c r="P1740">
        <v>2</v>
      </c>
      <c r="Q1740">
        <v>13749</v>
      </c>
      <c r="R1740">
        <v>0.85865777300000001</v>
      </c>
      <c r="S1740">
        <v>1.0757576230000001</v>
      </c>
      <c r="T1740" s="11">
        <v>1601220</v>
      </c>
    </row>
    <row r="1741" spans="1:20" x14ac:dyDescent="0.3">
      <c r="A1741" t="str">
        <f>VLOOKUP(B1741,Table14[#All],2,FALSE)</f>
        <v>CENTRAL INDIA</v>
      </c>
      <c r="B1741" t="s">
        <v>536</v>
      </c>
      <c r="C1741" t="s">
        <v>2265</v>
      </c>
      <c r="D1741" t="s">
        <v>2266</v>
      </c>
      <c r="E1741">
        <v>1</v>
      </c>
      <c r="F1741" t="s">
        <v>21</v>
      </c>
      <c r="G1741" t="s">
        <v>22</v>
      </c>
      <c r="H1741" t="s">
        <v>44</v>
      </c>
      <c r="I1741">
        <v>0</v>
      </c>
      <c r="J1741">
        <v>43</v>
      </c>
      <c r="K1741" t="s">
        <v>24</v>
      </c>
      <c r="L1741" t="s">
        <v>25</v>
      </c>
      <c r="M1741" s="13">
        <v>7043539</v>
      </c>
      <c r="N1741" s="13">
        <v>0</v>
      </c>
      <c r="O1741">
        <v>656939</v>
      </c>
      <c r="P1741">
        <v>1396</v>
      </c>
      <c r="Q1741">
        <v>658335</v>
      </c>
      <c r="R1741">
        <v>37.970533019999998</v>
      </c>
      <c r="S1741">
        <v>48.738803369999999</v>
      </c>
      <c r="T1741" s="11">
        <v>1733805</v>
      </c>
    </row>
    <row r="1742" spans="1:20" x14ac:dyDescent="0.3">
      <c r="A1742" t="str">
        <f>VLOOKUP(B1742,Table14[#All],2,FALSE)</f>
        <v>CENTRAL INDIA</v>
      </c>
      <c r="B1742" t="s">
        <v>536</v>
      </c>
      <c r="C1742" t="s">
        <v>2265</v>
      </c>
      <c r="D1742" t="s">
        <v>2267</v>
      </c>
      <c r="E1742">
        <v>0</v>
      </c>
      <c r="F1742" t="s">
        <v>31</v>
      </c>
      <c r="G1742" t="s">
        <v>32</v>
      </c>
      <c r="H1742" t="s">
        <v>23</v>
      </c>
      <c r="I1742">
        <v>1</v>
      </c>
      <c r="J1742">
        <v>42</v>
      </c>
      <c r="K1742" t="s">
        <v>24</v>
      </c>
      <c r="L1742" t="s">
        <v>29</v>
      </c>
      <c r="M1742" s="13">
        <v>7254977</v>
      </c>
      <c r="N1742" s="13">
        <v>2080854</v>
      </c>
      <c r="O1742">
        <v>590690</v>
      </c>
      <c r="P1742">
        <v>1618</v>
      </c>
      <c r="Q1742">
        <v>592308</v>
      </c>
      <c r="R1742">
        <v>34.162319289999999</v>
      </c>
      <c r="S1742">
        <v>43.850597559999997</v>
      </c>
      <c r="T1742" s="11">
        <v>1733805</v>
      </c>
    </row>
    <row r="1743" spans="1:20" x14ac:dyDescent="0.3">
      <c r="A1743" t="str">
        <f>VLOOKUP(B1743,Table14[#All],2,FALSE)</f>
        <v>CENTRAL INDIA</v>
      </c>
      <c r="B1743" t="s">
        <v>536</v>
      </c>
      <c r="C1743" t="s">
        <v>2265</v>
      </c>
      <c r="D1743" t="s">
        <v>2268</v>
      </c>
      <c r="E1743">
        <v>0</v>
      </c>
      <c r="F1743" t="s">
        <v>41</v>
      </c>
      <c r="G1743" t="s">
        <v>42</v>
      </c>
      <c r="H1743" t="s">
        <v>23</v>
      </c>
      <c r="I1743">
        <v>0</v>
      </c>
      <c r="J1743">
        <v>58</v>
      </c>
      <c r="K1743" t="s">
        <v>24</v>
      </c>
      <c r="L1743" t="s">
        <v>52</v>
      </c>
      <c r="M1743" s="13">
        <v>7697000</v>
      </c>
      <c r="N1743" s="13">
        <v>1475000</v>
      </c>
      <c r="O1743">
        <v>26491</v>
      </c>
      <c r="P1743">
        <v>105</v>
      </c>
      <c r="Q1743">
        <v>26596</v>
      </c>
      <c r="R1743">
        <v>1.5339671989999999</v>
      </c>
      <c r="S1743">
        <v>1.9689933159999999</v>
      </c>
      <c r="T1743" s="11">
        <v>1733805</v>
      </c>
    </row>
    <row r="1744" spans="1:20" x14ac:dyDescent="0.3">
      <c r="A1744" t="str">
        <f>VLOOKUP(B1744,Table14[#All],2,FALSE)</f>
        <v>CENTRAL INDIA</v>
      </c>
      <c r="B1744" t="s">
        <v>536</v>
      </c>
      <c r="C1744" t="s">
        <v>2265</v>
      </c>
      <c r="D1744" t="s">
        <v>33</v>
      </c>
      <c r="E1744">
        <v>0</v>
      </c>
      <c r="F1744" t="s">
        <v>33</v>
      </c>
      <c r="G1744" t="s">
        <v>2885</v>
      </c>
      <c r="H1744" t="s">
        <v>34</v>
      </c>
      <c r="K1744" t="s">
        <v>34</v>
      </c>
      <c r="L1744" t="s">
        <v>34</v>
      </c>
      <c r="M1744" s="13"/>
      <c r="N1744" s="13"/>
      <c r="O1744">
        <v>15720</v>
      </c>
      <c r="P1744">
        <v>9</v>
      </c>
      <c r="Q1744">
        <v>15729</v>
      </c>
      <c r="R1744">
        <v>0.90719544600000002</v>
      </c>
      <c r="S1744">
        <v>1.1644719450000001</v>
      </c>
      <c r="T1744" s="11">
        <v>1733805</v>
      </c>
    </row>
    <row r="1745" spans="1:20" x14ac:dyDescent="0.3">
      <c r="A1745" t="str">
        <f>VLOOKUP(B1745,Table14[#All],2,FALSE)</f>
        <v>CENTRAL INDIA</v>
      </c>
      <c r="B1745" t="s">
        <v>536</v>
      </c>
      <c r="C1745" t="s">
        <v>2269</v>
      </c>
      <c r="D1745" t="s">
        <v>2270</v>
      </c>
      <c r="E1745">
        <v>1</v>
      </c>
      <c r="F1745" t="s">
        <v>21</v>
      </c>
      <c r="G1745" t="s">
        <v>22</v>
      </c>
      <c r="H1745" t="s">
        <v>23</v>
      </c>
      <c r="I1745">
        <v>0</v>
      </c>
      <c r="J1745">
        <v>57</v>
      </c>
      <c r="K1745" t="s">
        <v>48</v>
      </c>
      <c r="L1745" t="s">
        <v>52</v>
      </c>
      <c r="M1745" s="13">
        <v>46068126</v>
      </c>
      <c r="N1745" s="13">
        <v>2482214</v>
      </c>
      <c r="O1745">
        <v>836211</v>
      </c>
      <c r="P1745">
        <v>1691</v>
      </c>
      <c r="Q1745">
        <v>837902</v>
      </c>
      <c r="R1745">
        <v>39.67831237</v>
      </c>
      <c r="S1745">
        <v>59.972572579999998</v>
      </c>
      <c r="T1745" s="11">
        <v>2111738</v>
      </c>
    </row>
    <row r="1746" spans="1:20" x14ac:dyDescent="0.3">
      <c r="A1746" t="str">
        <f>VLOOKUP(B1746,Table14[#All],2,FALSE)</f>
        <v>CENTRAL INDIA</v>
      </c>
      <c r="B1746" t="s">
        <v>536</v>
      </c>
      <c r="C1746" t="s">
        <v>2269</v>
      </c>
      <c r="D1746" t="s">
        <v>2271</v>
      </c>
      <c r="E1746">
        <v>0</v>
      </c>
      <c r="F1746" t="s">
        <v>31</v>
      </c>
      <c r="G1746" t="s">
        <v>32</v>
      </c>
      <c r="H1746" t="s">
        <v>23</v>
      </c>
      <c r="I1746">
        <v>0</v>
      </c>
      <c r="J1746">
        <v>53</v>
      </c>
      <c r="K1746" t="s">
        <v>48</v>
      </c>
      <c r="L1746" t="s">
        <v>29</v>
      </c>
      <c r="M1746" s="13">
        <v>64682454</v>
      </c>
      <c r="N1746" s="13">
        <v>7605574</v>
      </c>
      <c r="O1746">
        <v>488515</v>
      </c>
      <c r="P1746">
        <v>1149</v>
      </c>
      <c r="Q1746">
        <v>489664</v>
      </c>
      <c r="R1746">
        <v>23.18772499</v>
      </c>
      <c r="S1746">
        <v>35.047547059999999</v>
      </c>
      <c r="T1746" s="11">
        <v>2111738</v>
      </c>
    </row>
    <row r="1747" spans="1:20" x14ac:dyDescent="0.3">
      <c r="A1747" t="str">
        <f>VLOOKUP(B1747,Table14[#All],2,FALSE)</f>
        <v>SOUTH INDIA</v>
      </c>
      <c r="B1747" t="s">
        <v>126</v>
      </c>
      <c r="C1747" t="s">
        <v>2272</v>
      </c>
      <c r="D1747" t="s">
        <v>2273</v>
      </c>
      <c r="E1747">
        <v>1</v>
      </c>
      <c r="F1747" t="s">
        <v>129</v>
      </c>
      <c r="G1747" t="s">
        <v>130</v>
      </c>
      <c r="H1747" t="s">
        <v>23</v>
      </c>
      <c r="I1747">
        <v>2</v>
      </c>
      <c r="J1747">
        <v>36</v>
      </c>
      <c r="K1747" t="s">
        <v>48</v>
      </c>
      <c r="L1747" t="s">
        <v>52</v>
      </c>
      <c r="M1747" s="13">
        <v>458205360</v>
      </c>
      <c r="N1747" s="13">
        <v>17814757</v>
      </c>
      <c r="O1747">
        <v>578471</v>
      </c>
      <c r="P1747">
        <v>3553</v>
      </c>
      <c r="Q1747">
        <v>582024</v>
      </c>
      <c r="R1747">
        <v>37.93525983</v>
      </c>
      <c r="S1747">
        <v>46.543749320000003</v>
      </c>
      <c r="T1747" s="11">
        <v>1534256</v>
      </c>
    </row>
    <row r="1748" spans="1:20" x14ac:dyDescent="0.3">
      <c r="A1748" t="str">
        <f>VLOOKUP(B1748,Table14[#All],2,FALSE)</f>
        <v>SOUTH INDIA</v>
      </c>
      <c r="B1748" t="s">
        <v>126</v>
      </c>
      <c r="C1748" t="s">
        <v>2272</v>
      </c>
      <c r="D1748" t="s">
        <v>2274</v>
      </c>
      <c r="E1748">
        <v>0</v>
      </c>
      <c r="F1748" t="s">
        <v>132</v>
      </c>
      <c r="G1748" t="s">
        <v>114</v>
      </c>
      <c r="H1748" t="s">
        <v>44</v>
      </c>
      <c r="I1748">
        <v>0</v>
      </c>
      <c r="J1748">
        <v>45</v>
      </c>
      <c r="K1748" t="s">
        <v>48</v>
      </c>
      <c r="L1748" t="s">
        <v>52</v>
      </c>
      <c r="M1748" s="13">
        <v>431848590</v>
      </c>
      <c r="N1748" s="13">
        <v>324874000</v>
      </c>
      <c r="O1748">
        <v>459100</v>
      </c>
      <c r="P1748">
        <v>1290</v>
      </c>
      <c r="Q1748">
        <v>460390</v>
      </c>
      <c r="R1748">
        <v>30.007378169999999</v>
      </c>
      <c r="S1748">
        <v>36.816826710000001</v>
      </c>
      <c r="T1748" s="11">
        <v>1534256</v>
      </c>
    </row>
    <row r="1749" spans="1:20" x14ac:dyDescent="0.3">
      <c r="A1749" t="str">
        <f>VLOOKUP(B1749,Table14[#All],2,FALSE)</f>
        <v>SOUTH INDIA</v>
      </c>
      <c r="B1749" t="s">
        <v>126</v>
      </c>
      <c r="C1749" t="s">
        <v>2272</v>
      </c>
      <c r="D1749" t="s">
        <v>2275</v>
      </c>
      <c r="E1749">
        <v>0</v>
      </c>
      <c r="F1749" t="s">
        <v>134</v>
      </c>
      <c r="G1749" t="s">
        <v>135</v>
      </c>
      <c r="H1749" t="s">
        <v>23</v>
      </c>
      <c r="I1749">
        <v>0</v>
      </c>
      <c r="J1749">
        <v>55</v>
      </c>
      <c r="K1749" t="s">
        <v>48</v>
      </c>
      <c r="L1749" t="s">
        <v>29</v>
      </c>
      <c r="M1749" s="13">
        <v>673924565</v>
      </c>
      <c r="N1749" s="13">
        <v>461954372</v>
      </c>
      <c r="O1749">
        <v>155164</v>
      </c>
      <c r="P1749">
        <v>643</v>
      </c>
      <c r="Q1749">
        <v>155807</v>
      </c>
      <c r="R1749">
        <v>10.1552153</v>
      </c>
      <c r="S1749">
        <v>12.45969573</v>
      </c>
      <c r="T1749" s="11">
        <v>1534256</v>
      </c>
    </row>
    <row r="1750" spans="1:20" x14ac:dyDescent="0.3">
      <c r="A1750" t="str">
        <f>VLOOKUP(B1750,Table14[#All],2,FALSE)</f>
        <v>SOUTH INDIA</v>
      </c>
      <c r="B1750" t="s">
        <v>126</v>
      </c>
      <c r="C1750" t="s">
        <v>2272</v>
      </c>
      <c r="D1750" t="s">
        <v>33</v>
      </c>
      <c r="E1750">
        <v>0</v>
      </c>
      <c r="F1750" t="s">
        <v>33</v>
      </c>
      <c r="G1750" t="s">
        <v>2885</v>
      </c>
      <c r="H1750" t="s">
        <v>34</v>
      </c>
      <c r="K1750" t="s">
        <v>34</v>
      </c>
      <c r="L1750" t="s">
        <v>34</v>
      </c>
      <c r="M1750" s="13"/>
      <c r="N1750" s="13"/>
      <c r="O1750">
        <v>18064</v>
      </c>
      <c r="P1750">
        <v>23</v>
      </c>
      <c r="Q1750">
        <v>18087</v>
      </c>
      <c r="R1750">
        <v>1.17887758</v>
      </c>
      <c r="S1750">
        <v>1.4463953270000001</v>
      </c>
      <c r="T1750" s="11">
        <v>1534256</v>
      </c>
    </row>
    <row r="1751" spans="1:20" x14ac:dyDescent="0.3">
      <c r="A1751" t="str">
        <f>VLOOKUP(B1751,Table14[#All],2,FALSE)</f>
        <v>SOUTH INDIA</v>
      </c>
      <c r="B1751" t="s">
        <v>126</v>
      </c>
      <c r="C1751" t="s">
        <v>2272</v>
      </c>
      <c r="D1751" t="s">
        <v>2276</v>
      </c>
      <c r="E1751">
        <v>0</v>
      </c>
      <c r="F1751" t="s">
        <v>31</v>
      </c>
      <c r="G1751" t="s">
        <v>32</v>
      </c>
      <c r="H1751" t="s">
        <v>23</v>
      </c>
      <c r="I1751">
        <v>0</v>
      </c>
      <c r="J1751">
        <v>55</v>
      </c>
      <c r="K1751" t="s">
        <v>48</v>
      </c>
      <c r="L1751" t="s">
        <v>25</v>
      </c>
      <c r="M1751" s="13">
        <v>562700</v>
      </c>
      <c r="N1751" s="13">
        <v>261693</v>
      </c>
      <c r="O1751">
        <v>12678</v>
      </c>
      <c r="P1751">
        <v>47</v>
      </c>
      <c r="Q1751">
        <v>12725</v>
      </c>
      <c r="R1751">
        <v>0.82939222700000004</v>
      </c>
      <c r="S1751">
        <v>1.017602728</v>
      </c>
      <c r="T1751" s="11">
        <v>1534256</v>
      </c>
    </row>
    <row r="1752" spans="1:20" x14ac:dyDescent="0.3">
      <c r="A1752" t="str">
        <f>VLOOKUP(B1752,Table14[#All],2,FALSE)</f>
        <v>SOUTH INDIA</v>
      </c>
      <c r="B1752" t="s">
        <v>126</v>
      </c>
      <c r="C1752" t="s">
        <v>2277</v>
      </c>
      <c r="D1752" t="s">
        <v>2278</v>
      </c>
      <c r="E1752">
        <v>1</v>
      </c>
      <c r="F1752" t="s">
        <v>129</v>
      </c>
      <c r="G1752" t="s">
        <v>130</v>
      </c>
      <c r="H1752" t="s">
        <v>23</v>
      </c>
      <c r="I1752">
        <v>3</v>
      </c>
      <c r="J1752">
        <v>42</v>
      </c>
      <c r="K1752" t="s">
        <v>48</v>
      </c>
      <c r="L1752" t="s">
        <v>29</v>
      </c>
      <c r="M1752" s="13">
        <v>665085701</v>
      </c>
      <c r="N1752" s="13">
        <v>205473477</v>
      </c>
      <c r="O1752">
        <v>695277</v>
      </c>
      <c r="P1752">
        <v>6934</v>
      </c>
      <c r="Q1752">
        <v>702211</v>
      </c>
      <c r="R1752">
        <v>45.393609830000003</v>
      </c>
      <c r="S1752">
        <v>57.269490240000003</v>
      </c>
      <c r="T1752" s="11">
        <v>1546938</v>
      </c>
    </row>
    <row r="1753" spans="1:20" x14ac:dyDescent="0.3">
      <c r="A1753" t="str">
        <f>VLOOKUP(B1753,Table14[#All],2,FALSE)</f>
        <v>SOUTH INDIA</v>
      </c>
      <c r="B1753" t="s">
        <v>126</v>
      </c>
      <c r="C1753" t="s">
        <v>2277</v>
      </c>
      <c r="D1753" t="s">
        <v>2279</v>
      </c>
      <c r="E1753">
        <v>0</v>
      </c>
      <c r="F1753" t="s">
        <v>132</v>
      </c>
      <c r="G1753" t="s">
        <v>114</v>
      </c>
      <c r="H1753" t="s">
        <v>44</v>
      </c>
      <c r="I1753">
        <v>0</v>
      </c>
      <c r="J1753">
        <v>68</v>
      </c>
      <c r="K1753" t="s">
        <v>48</v>
      </c>
      <c r="L1753" t="s">
        <v>25</v>
      </c>
      <c r="M1753" s="13">
        <v>2204833211</v>
      </c>
      <c r="N1753" s="13">
        <v>593275186</v>
      </c>
      <c r="O1753">
        <v>429710</v>
      </c>
      <c r="P1753">
        <v>4217</v>
      </c>
      <c r="Q1753">
        <v>433927</v>
      </c>
      <c r="R1753">
        <v>28.050704039999999</v>
      </c>
      <c r="S1753">
        <v>35.389331830000003</v>
      </c>
      <c r="T1753" s="11">
        <v>1546938</v>
      </c>
    </row>
    <row r="1754" spans="1:20" x14ac:dyDescent="0.3">
      <c r="A1754" t="str">
        <f>VLOOKUP(B1754,Table14[#All],2,FALSE)</f>
        <v>SOUTH INDIA</v>
      </c>
      <c r="B1754" t="s">
        <v>126</v>
      </c>
      <c r="C1754" t="s">
        <v>2277</v>
      </c>
      <c r="D1754" t="s">
        <v>2280</v>
      </c>
      <c r="E1754">
        <v>0</v>
      </c>
      <c r="F1754" t="s">
        <v>134</v>
      </c>
      <c r="G1754" t="s">
        <v>135</v>
      </c>
      <c r="H1754" t="s">
        <v>23</v>
      </c>
      <c r="I1754">
        <v>0</v>
      </c>
      <c r="J1754">
        <v>42</v>
      </c>
      <c r="K1754" t="s">
        <v>48</v>
      </c>
      <c r="L1754" t="s">
        <v>61</v>
      </c>
      <c r="M1754" s="13">
        <v>600000</v>
      </c>
      <c r="N1754" s="13">
        <v>1200000</v>
      </c>
      <c r="O1754">
        <v>33833</v>
      </c>
      <c r="P1754">
        <v>153</v>
      </c>
      <c r="Q1754">
        <v>33986</v>
      </c>
      <c r="R1754">
        <v>2.1969852699999999</v>
      </c>
      <c r="S1754">
        <v>2.7717607599999998</v>
      </c>
      <c r="T1754" s="11">
        <v>1546938</v>
      </c>
    </row>
    <row r="1755" spans="1:20" x14ac:dyDescent="0.3">
      <c r="A1755" t="str">
        <f>VLOOKUP(B1755,Table14[#All],2,FALSE)</f>
        <v>SOUTH INDIA</v>
      </c>
      <c r="B1755" t="s">
        <v>126</v>
      </c>
      <c r="C1755" t="s">
        <v>2277</v>
      </c>
      <c r="D1755" t="s">
        <v>33</v>
      </c>
      <c r="E1755">
        <v>0</v>
      </c>
      <c r="F1755" t="s">
        <v>33</v>
      </c>
      <c r="G1755" t="s">
        <v>2885</v>
      </c>
      <c r="H1755" t="s">
        <v>34</v>
      </c>
      <c r="K1755" t="s">
        <v>34</v>
      </c>
      <c r="L1755" t="s">
        <v>34</v>
      </c>
      <c r="M1755" s="13"/>
      <c r="N1755" s="13"/>
      <c r="O1755">
        <v>21289</v>
      </c>
      <c r="P1755">
        <v>50</v>
      </c>
      <c r="Q1755">
        <v>21339</v>
      </c>
      <c r="R1755">
        <v>1.3794347280000001</v>
      </c>
      <c r="S1755">
        <v>1.74032257</v>
      </c>
      <c r="T1755" s="11">
        <v>1546938</v>
      </c>
    </row>
    <row r="1756" spans="1:20" x14ac:dyDescent="0.3">
      <c r="A1756" t="str">
        <f>VLOOKUP(B1756,Table14[#All],2,FALSE)</f>
        <v>SOUTH INDIA</v>
      </c>
      <c r="B1756" t="s">
        <v>126</v>
      </c>
      <c r="C1756" t="s">
        <v>2277</v>
      </c>
      <c r="D1756" t="s">
        <v>2281</v>
      </c>
      <c r="E1756">
        <v>0</v>
      </c>
      <c r="F1756" t="s">
        <v>31</v>
      </c>
      <c r="G1756" t="s">
        <v>32</v>
      </c>
      <c r="H1756" t="s">
        <v>23</v>
      </c>
      <c r="I1756">
        <v>2</v>
      </c>
      <c r="J1756">
        <v>48</v>
      </c>
      <c r="K1756" t="s">
        <v>48</v>
      </c>
      <c r="L1756" t="s">
        <v>61</v>
      </c>
      <c r="M1756" s="13">
        <v>27400500</v>
      </c>
      <c r="N1756" s="13">
        <v>5600000</v>
      </c>
      <c r="O1756">
        <v>20959</v>
      </c>
      <c r="P1756">
        <v>191</v>
      </c>
      <c r="Q1756">
        <v>21150</v>
      </c>
      <c r="R1756">
        <v>1.367217044</v>
      </c>
      <c r="S1756">
        <v>1.7249084939999999</v>
      </c>
      <c r="T1756" s="11">
        <v>1546938</v>
      </c>
    </row>
    <row r="1757" spans="1:20" x14ac:dyDescent="0.3">
      <c r="A1757" t="str">
        <f>VLOOKUP(B1757,Table14[#All],2,FALSE)</f>
        <v>CENTRAL INDIA</v>
      </c>
      <c r="B1757" t="s">
        <v>383</v>
      </c>
      <c r="C1757" t="s">
        <v>2282</v>
      </c>
      <c r="D1757" t="s">
        <v>2283</v>
      </c>
      <c r="E1757">
        <v>1</v>
      </c>
      <c r="F1757" t="s">
        <v>21</v>
      </c>
      <c r="G1757" t="s">
        <v>22</v>
      </c>
      <c r="H1757" t="s">
        <v>23</v>
      </c>
      <c r="I1757">
        <v>0</v>
      </c>
      <c r="J1757">
        <v>58</v>
      </c>
      <c r="K1757" t="s">
        <v>48</v>
      </c>
      <c r="L1757" t="s">
        <v>52</v>
      </c>
      <c r="M1757" s="13">
        <v>40198295</v>
      </c>
      <c r="N1757" s="13">
        <v>3921362</v>
      </c>
      <c r="O1757">
        <v>822225</v>
      </c>
      <c r="P1757">
        <v>1599</v>
      </c>
      <c r="Q1757">
        <v>823824</v>
      </c>
      <c r="R1757">
        <v>48.622434009999999</v>
      </c>
      <c r="S1757">
        <v>65.334633960000005</v>
      </c>
      <c r="T1757" s="11">
        <v>1694329</v>
      </c>
    </row>
    <row r="1758" spans="1:20" x14ac:dyDescent="0.3">
      <c r="A1758" t="str">
        <f>VLOOKUP(B1758,Table14[#All],2,FALSE)</f>
        <v>CENTRAL INDIA</v>
      </c>
      <c r="B1758" t="s">
        <v>383</v>
      </c>
      <c r="C1758" t="s">
        <v>2282</v>
      </c>
      <c r="D1758" t="s">
        <v>2284</v>
      </c>
      <c r="E1758">
        <v>0</v>
      </c>
      <c r="F1758" t="s">
        <v>31</v>
      </c>
      <c r="G1758" t="s">
        <v>32</v>
      </c>
      <c r="H1758" t="s">
        <v>44</v>
      </c>
      <c r="I1758">
        <v>0</v>
      </c>
      <c r="J1758">
        <v>50</v>
      </c>
      <c r="K1758" t="s">
        <v>48</v>
      </c>
      <c r="L1758" t="s">
        <v>52</v>
      </c>
      <c r="M1758" s="13">
        <v>23174475</v>
      </c>
      <c r="N1758" s="13">
        <v>5353782</v>
      </c>
      <c r="O1758">
        <v>392160</v>
      </c>
      <c r="P1758">
        <v>645</v>
      </c>
      <c r="Q1758">
        <v>392805</v>
      </c>
      <c r="R1758">
        <v>23.183513949999998</v>
      </c>
      <c r="S1758">
        <v>31.152006849999999</v>
      </c>
      <c r="T1758" s="11">
        <v>1694329</v>
      </c>
    </row>
    <row r="1759" spans="1:20" x14ac:dyDescent="0.3">
      <c r="A1759" t="str">
        <f>VLOOKUP(B1759,Table14[#All],2,FALSE)</f>
        <v>WEST INDIA</v>
      </c>
      <c r="B1759" t="s">
        <v>56</v>
      </c>
      <c r="C1759" t="s">
        <v>2285</v>
      </c>
      <c r="D1759" t="s">
        <v>2286</v>
      </c>
      <c r="E1759">
        <v>1</v>
      </c>
      <c r="F1759" t="s">
        <v>21</v>
      </c>
      <c r="G1759" t="s">
        <v>22</v>
      </c>
      <c r="H1759" t="s">
        <v>23</v>
      </c>
      <c r="I1759">
        <v>0</v>
      </c>
      <c r="J1759">
        <v>67</v>
      </c>
      <c r="K1759" t="s">
        <v>48</v>
      </c>
      <c r="L1759" t="s">
        <v>66</v>
      </c>
      <c r="M1759" s="13">
        <v>68818120</v>
      </c>
      <c r="N1759" s="13">
        <v>16566856</v>
      </c>
      <c r="O1759">
        <v>755296</v>
      </c>
      <c r="P1759">
        <v>3349</v>
      </c>
      <c r="Q1759">
        <v>758645</v>
      </c>
      <c r="R1759">
        <v>40.260536979999998</v>
      </c>
      <c r="S1759">
        <v>63.415949179999998</v>
      </c>
      <c r="T1759" s="11">
        <v>1884339</v>
      </c>
    </row>
    <row r="1760" spans="1:20" x14ac:dyDescent="0.3">
      <c r="A1760" t="str">
        <f>VLOOKUP(B1760,Table14[#All],2,FALSE)</f>
        <v>WEST INDIA</v>
      </c>
      <c r="B1760" t="s">
        <v>56</v>
      </c>
      <c r="C1760" t="s">
        <v>2285</v>
      </c>
      <c r="D1760" t="s">
        <v>2287</v>
      </c>
      <c r="E1760">
        <v>0</v>
      </c>
      <c r="F1760" t="s">
        <v>31</v>
      </c>
      <c r="G1760" t="s">
        <v>32</v>
      </c>
      <c r="H1760" t="s">
        <v>23</v>
      </c>
      <c r="I1760">
        <v>2</v>
      </c>
      <c r="J1760">
        <v>61</v>
      </c>
      <c r="K1760" t="s">
        <v>48</v>
      </c>
      <c r="L1760" t="s">
        <v>52</v>
      </c>
      <c r="M1760" s="13">
        <v>97582897</v>
      </c>
      <c r="N1760" s="13">
        <v>82106333</v>
      </c>
      <c r="O1760">
        <v>388405</v>
      </c>
      <c r="P1760">
        <v>1833</v>
      </c>
      <c r="Q1760">
        <v>390238</v>
      </c>
      <c r="R1760">
        <v>20.709543239999999</v>
      </c>
      <c r="S1760">
        <v>32.620412940000001</v>
      </c>
      <c r="T1760" s="11">
        <v>1884339</v>
      </c>
    </row>
    <row r="1761" spans="1:20" x14ac:dyDescent="0.3">
      <c r="A1761" t="str">
        <f>VLOOKUP(B1761,Table14[#All],2,FALSE)</f>
        <v>WEST INDIA</v>
      </c>
      <c r="B1761" t="s">
        <v>56</v>
      </c>
      <c r="C1761" t="s">
        <v>2285</v>
      </c>
      <c r="D1761" t="s">
        <v>33</v>
      </c>
      <c r="E1761">
        <v>0</v>
      </c>
      <c r="F1761" t="s">
        <v>33</v>
      </c>
      <c r="G1761" t="s">
        <v>2885</v>
      </c>
      <c r="H1761" t="s">
        <v>34</v>
      </c>
      <c r="K1761" t="s">
        <v>34</v>
      </c>
      <c r="L1761" t="s">
        <v>34</v>
      </c>
      <c r="M1761" s="13"/>
      <c r="N1761" s="13"/>
      <c r="O1761">
        <v>18080</v>
      </c>
      <c r="P1761">
        <v>238</v>
      </c>
      <c r="Q1761">
        <v>18318</v>
      </c>
      <c r="R1761">
        <v>0.97211807400000005</v>
      </c>
      <c r="S1761">
        <v>1.531221266</v>
      </c>
      <c r="T1761" s="11">
        <v>1884339</v>
      </c>
    </row>
    <row r="1762" spans="1:20" x14ac:dyDescent="0.3">
      <c r="A1762" t="str">
        <f>VLOOKUP(B1762,Table14[#All],2,FALSE)</f>
        <v>WEST INDIA</v>
      </c>
      <c r="B1762" t="s">
        <v>56</v>
      </c>
      <c r="C1762" t="s">
        <v>2285</v>
      </c>
      <c r="D1762" t="s">
        <v>2288</v>
      </c>
      <c r="E1762">
        <v>0</v>
      </c>
      <c r="F1762" t="s">
        <v>41</v>
      </c>
      <c r="G1762" t="s">
        <v>42</v>
      </c>
      <c r="H1762" t="s">
        <v>23</v>
      </c>
      <c r="I1762">
        <v>4</v>
      </c>
      <c r="J1762">
        <v>48</v>
      </c>
      <c r="K1762" t="s">
        <v>38</v>
      </c>
      <c r="L1762" t="s">
        <v>25</v>
      </c>
      <c r="M1762" s="13">
        <v>535000</v>
      </c>
      <c r="N1762" s="13">
        <v>0</v>
      </c>
      <c r="O1762">
        <v>15288</v>
      </c>
      <c r="P1762">
        <v>100</v>
      </c>
      <c r="Q1762">
        <v>15388</v>
      </c>
      <c r="R1762">
        <v>0.81662588300000005</v>
      </c>
      <c r="S1762">
        <v>1.286299423</v>
      </c>
      <c r="T1762" s="11">
        <v>1884339</v>
      </c>
    </row>
    <row r="1763" spans="1:20" x14ac:dyDescent="0.3">
      <c r="A1763" t="str">
        <f>VLOOKUP(B1763,Table14[#All],2,FALSE)</f>
        <v>EAST INDIA</v>
      </c>
      <c r="B1763" t="s">
        <v>742</v>
      </c>
      <c r="C1763" t="s">
        <v>2289</v>
      </c>
      <c r="D1763" t="s">
        <v>2290</v>
      </c>
      <c r="E1763">
        <v>1</v>
      </c>
      <c r="F1763" t="s">
        <v>962</v>
      </c>
      <c r="G1763" t="s">
        <v>543</v>
      </c>
      <c r="H1763" t="s">
        <v>23</v>
      </c>
      <c r="I1763">
        <v>0</v>
      </c>
      <c r="J1763">
        <v>36</v>
      </c>
      <c r="K1763" t="s">
        <v>24</v>
      </c>
      <c r="L1763" t="s">
        <v>61</v>
      </c>
      <c r="M1763" s="13">
        <v>12919555</v>
      </c>
      <c r="N1763" s="13">
        <v>2743560</v>
      </c>
      <c r="O1763">
        <v>506589</v>
      </c>
      <c r="P1763">
        <v>1241</v>
      </c>
      <c r="Q1763">
        <v>507830</v>
      </c>
      <c r="R1763">
        <v>34.91593992</v>
      </c>
      <c r="S1763">
        <v>48.463858960000003</v>
      </c>
      <c r="T1763" s="11">
        <v>1454436</v>
      </c>
    </row>
    <row r="1764" spans="1:20" x14ac:dyDescent="0.3">
      <c r="A1764" t="str">
        <f>VLOOKUP(B1764,Table14[#All],2,FALSE)</f>
        <v>EAST INDIA</v>
      </c>
      <c r="B1764" t="s">
        <v>742</v>
      </c>
      <c r="C1764" t="s">
        <v>2289</v>
      </c>
      <c r="D1764" t="s">
        <v>2291</v>
      </c>
      <c r="E1764">
        <v>0</v>
      </c>
      <c r="F1764" t="s">
        <v>21</v>
      </c>
      <c r="G1764" t="s">
        <v>22</v>
      </c>
      <c r="H1764" t="s">
        <v>23</v>
      </c>
      <c r="I1764">
        <v>0</v>
      </c>
      <c r="J1764">
        <v>63</v>
      </c>
      <c r="K1764" t="s">
        <v>24</v>
      </c>
      <c r="L1764" t="s">
        <v>52</v>
      </c>
      <c r="M1764" s="13">
        <v>56991946</v>
      </c>
      <c r="N1764" s="13">
        <v>17588570</v>
      </c>
      <c r="O1764">
        <v>407626</v>
      </c>
      <c r="P1764">
        <v>1009</v>
      </c>
      <c r="Q1764">
        <v>408635</v>
      </c>
      <c r="R1764">
        <v>28.095770460000001</v>
      </c>
      <c r="S1764">
        <v>38.997359359999997</v>
      </c>
      <c r="T1764" s="11">
        <v>1454436</v>
      </c>
    </row>
    <row r="1765" spans="1:20" x14ac:dyDescent="0.3">
      <c r="A1765" t="str">
        <f>VLOOKUP(B1765,Table14[#All],2,FALSE)</f>
        <v>EAST INDIA</v>
      </c>
      <c r="B1765" t="s">
        <v>742</v>
      </c>
      <c r="C1765" t="s">
        <v>2289</v>
      </c>
      <c r="D1765" t="s">
        <v>2292</v>
      </c>
      <c r="E1765">
        <v>0</v>
      </c>
      <c r="F1765" t="s">
        <v>87</v>
      </c>
      <c r="G1765" t="s">
        <v>88</v>
      </c>
      <c r="H1765" t="s">
        <v>23</v>
      </c>
      <c r="I1765">
        <v>0</v>
      </c>
      <c r="J1765">
        <v>56</v>
      </c>
      <c r="K1765" t="s">
        <v>24</v>
      </c>
      <c r="L1765" t="s">
        <v>52</v>
      </c>
      <c r="M1765" s="13">
        <v>2402310</v>
      </c>
      <c r="N1765" s="13">
        <v>10000</v>
      </c>
      <c r="O1765">
        <v>35577</v>
      </c>
      <c r="P1765">
        <v>9</v>
      </c>
      <c r="Q1765">
        <v>35586</v>
      </c>
      <c r="R1765">
        <v>2.446721616</v>
      </c>
      <c r="S1765">
        <v>3.396087047</v>
      </c>
      <c r="T1765" s="11">
        <v>1454436</v>
      </c>
    </row>
    <row r="1766" spans="1:20" x14ac:dyDescent="0.3">
      <c r="A1766" t="str">
        <f>VLOOKUP(B1766,Table14[#All],2,FALSE)</f>
        <v>EAST INDIA</v>
      </c>
      <c r="B1766" t="s">
        <v>742</v>
      </c>
      <c r="C1766" t="s">
        <v>2289</v>
      </c>
      <c r="D1766" t="s">
        <v>2293</v>
      </c>
      <c r="E1766">
        <v>0</v>
      </c>
      <c r="F1766" t="s">
        <v>105</v>
      </c>
      <c r="G1766" t="s">
        <v>2923</v>
      </c>
      <c r="H1766" t="s">
        <v>44</v>
      </c>
      <c r="I1766">
        <v>0</v>
      </c>
      <c r="J1766">
        <v>32</v>
      </c>
      <c r="K1766" t="s">
        <v>24</v>
      </c>
      <c r="L1766" t="s">
        <v>52</v>
      </c>
      <c r="M1766" s="13">
        <v>4946922</v>
      </c>
      <c r="N1766" s="13">
        <v>950000</v>
      </c>
      <c r="O1766">
        <v>17400</v>
      </c>
      <c r="P1766">
        <v>27</v>
      </c>
      <c r="Q1766">
        <v>17427</v>
      </c>
      <c r="R1766">
        <v>1.1981964140000001</v>
      </c>
      <c r="S1766">
        <v>1.6631149599999999</v>
      </c>
      <c r="T1766" s="11">
        <v>1454436</v>
      </c>
    </row>
    <row r="1767" spans="1:20" x14ac:dyDescent="0.3">
      <c r="A1767" t="str">
        <f>VLOOKUP(B1767,Table14[#All],2,FALSE)</f>
        <v>EAST INDIA</v>
      </c>
      <c r="B1767" t="s">
        <v>742</v>
      </c>
      <c r="C1767" t="s">
        <v>2289</v>
      </c>
      <c r="D1767" t="s">
        <v>33</v>
      </c>
      <c r="E1767">
        <v>0</v>
      </c>
      <c r="F1767" t="s">
        <v>33</v>
      </c>
      <c r="G1767" t="s">
        <v>2885</v>
      </c>
      <c r="H1767" t="s">
        <v>34</v>
      </c>
      <c r="K1767" t="s">
        <v>34</v>
      </c>
      <c r="L1767" t="s">
        <v>34</v>
      </c>
      <c r="M1767" s="13"/>
      <c r="N1767" s="13"/>
      <c r="O1767">
        <v>12898</v>
      </c>
      <c r="P1767">
        <v>21</v>
      </c>
      <c r="Q1767">
        <v>12919</v>
      </c>
      <c r="R1767">
        <v>0.88824809100000002</v>
      </c>
      <c r="S1767">
        <v>1.2329019429999999</v>
      </c>
      <c r="T1767" s="11">
        <v>1454436</v>
      </c>
    </row>
    <row r="1768" spans="1:20" x14ac:dyDescent="0.3">
      <c r="A1768" t="str">
        <f>VLOOKUP(B1768,Table14[#All],2,FALSE)</f>
        <v>EAST INDIA</v>
      </c>
      <c r="B1768" t="s">
        <v>742</v>
      </c>
      <c r="C1768" t="s">
        <v>2289</v>
      </c>
      <c r="D1768" t="s">
        <v>2294</v>
      </c>
      <c r="E1768">
        <v>0</v>
      </c>
      <c r="F1768" t="s">
        <v>155</v>
      </c>
      <c r="G1768" t="s">
        <v>1198</v>
      </c>
      <c r="H1768" t="s">
        <v>23</v>
      </c>
      <c r="I1768">
        <v>0</v>
      </c>
      <c r="J1768">
        <v>65</v>
      </c>
      <c r="K1768" t="s">
        <v>24</v>
      </c>
      <c r="L1768" t="s">
        <v>25</v>
      </c>
      <c r="M1768" s="13">
        <v>872228</v>
      </c>
      <c r="N1768" s="13">
        <v>0</v>
      </c>
      <c r="O1768">
        <v>12128</v>
      </c>
      <c r="P1768">
        <v>2</v>
      </c>
      <c r="Q1768">
        <v>12130</v>
      </c>
      <c r="R1768">
        <v>0.83400025899999997</v>
      </c>
      <c r="S1768">
        <v>1.1576051220000001</v>
      </c>
      <c r="T1768" s="11">
        <v>1454436</v>
      </c>
    </row>
    <row r="1769" spans="1:20" x14ac:dyDescent="0.3">
      <c r="A1769" t="str">
        <f>VLOOKUP(B1769,Table14[#All],2,FALSE)</f>
        <v>CENTRAL INDIA</v>
      </c>
      <c r="B1769" t="s">
        <v>536</v>
      </c>
      <c r="C1769" t="s">
        <v>2295</v>
      </c>
      <c r="D1769" t="s">
        <v>2296</v>
      </c>
      <c r="E1769">
        <v>1</v>
      </c>
      <c r="F1769" t="s">
        <v>21</v>
      </c>
      <c r="G1769" t="s">
        <v>22</v>
      </c>
      <c r="H1769" t="s">
        <v>23</v>
      </c>
      <c r="I1769">
        <v>0</v>
      </c>
      <c r="J1769">
        <v>51</v>
      </c>
      <c r="K1769" t="s">
        <v>48</v>
      </c>
      <c r="L1769" t="s">
        <v>79</v>
      </c>
      <c r="M1769" s="13">
        <v>24861970</v>
      </c>
      <c r="N1769" s="13">
        <v>1519820</v>
      </c>
      <c r="O1769">
        <v>660956</v>
      </c>
      <c r="P1769">
        <v>1431</v>
      </c>
      <c r="Q1769">
        <v>662387</v>
      </c>
      <c r="R1769">
        <v>38.590318789999998</v>
      </c>
      <c r="S1769">
        <v>50.64593181</v>
      </c>
      <c r="T1769" s="11">
        <v>1716459</v>
      </c>
    </row>
    <row r="1770" spans="1:20" x14ac:dyDescent="0.3">
      <c r="A1770" t="str">
        <f>VLOOKUP(B1770,Table14[#All],2,FALSE)</f>
        <v>CENTRAL INDIA</v>
      </c>
      <c r="B1770" t="s">
        <v>536</v>
      </c>
      <c r="C1770" t="s">
        <v>2295</v>
      </c>
      <c r="D1770" t="s">
        <v>2297</v>
      </c>
      <c r="E1770">
        <v>0</v>
      </c>
      <c r="F1770" t="s">
        <v>31</v>
      </c>
      <c r="G1770" t="s">
        <v>32</v>
      </c>
      <c r="H1770" t="s">
        <v>23</v>
      </c>
      <c r="I1770">
        <v>0</v>
      </c>
      <c r="J1770">
        <v>60</v>
      </c>
      <c r="K1770" t="s">
        <v>48</v>
      </c>
      <c r="L1770" t="s">
        <v>66</v>
      </c>
      <c r="M1770" s="13">
        <v>12428558</v>
      </c>
      <c r="N1770" s="13">
        <v>657124</v>
      </c>
      <c r="O1770">
        <v>549410</v>
      </c>
      <c r="P1770">
        <v>1011</v>
      </c>
      <c r="Q1770">
        <v>550421</v>
      </c>
      <c r="R1770">
        <v>32.067238430000003</v>
      </c>
      <c r="S1770">
        <v>42.085041570000001</v>
      </c>
      <c r="T1770" s="11">
        <v>1716459</v>
      </c>
    </row>
    <row r="1771" spans="1:20" x14ac:dyDescent="0.3">
      <c r="A1771" t="str">
        <f>VLOOKUP(B1771,Table14[#All],2,FALSE)</f>
        <v>CENTRAL INDIA</v>
      </c>
      <c r="B1771" t="s">
        <v>536</v>
      </c>
      <c r="C1771" t="s">
        <v>2295</v>
      </c>
      <c r="D1771" t="s">
        <v>33</v>
      </c>
      <c r="E1771">
        <v>0</v>
      </c>
      <c r="F1771" t="s">
        <v>33</v>
      </c>
      <c r="G1771" t="s">
        <v>2885</v>
      </c>
      <c r="H1771" t="s">
        <v>34</v>
      </c>
      <c r="K1771" t="s">
        <v>34</v>
      </c>
      <c r="L1771" t="s">
        <v>34</v>
      </c>
      <c r="M1771" s="13"/>
      <c r="N1771" s="13"/>
      <c r="O1771">
        <v>19423</v>
      </c>
      <c r="P1771">
        <v>13</v>
      </c>
      <c r="Q1771">
        <v>19436</v>
      </c>
      <c r="R1771">
        <v>1.1323311540000001</v>
      </c>
      <c r="S1771">
        <v>1.486071331</v>
      </c>
      <c r="T1771" s="11">
        <v>1716459</v>
      </c>
    </row>
    <row r="1772" spans="1:20" x14ac:dyDescent="0.3">
      <c r="A1772" t="str">
        <f>VLOOKUP(B1772,Table14[#All],2,FALSE)</f>
        <v>CENTRAL INDIA</v>
      </c>
      <c r="B1772" t="s">
        <v>536</v>
      </c>
      <c r="C1772" t="s">
        <v>2295</v>
      </c>
      <c r="D1772" t="s">
        <v>2298</v>
      </c>
      <c r="E1772">
        <v>0</v>
      </c>
      <c r="F1772" t="s">
        <v>41</v>
      </c>
      <c r="G1772" t="s">
        <v>42</v>
      </c>
      <c r="H1772" t="s">
        <v>44</v>
      </c>
      <c r="I1772">
        <v>0</v>
      </c>
      <c r="J1772">
        <v>45</v>
      </c>
      <c r="K1772" t="s">
        <v>38</v>
      </c>
      <c r="L1772" t="s">
        <v>29</v>
      </c>
      <c r="M1772" s="13">
        <v>3892830</v>
      </c>
      <c r="N1772" s="13">
        <v>23000</v>
      </c>
      <c r="O1772">
        <v>17105</v>
      </c>
      <c r="P1772">
        <v>40</v>
      </c>
      <c r="Q1772">
        <v>17145</v>
      </c>
      <c r="R1772">
        <v>0.99885869699999996</v>
      </c>
      <c r="S1772">
        <v>1.3109020870000001</v>
      </c>
      <c r="T1772" s="11">
        <v>1716459</v>
      </c>
    </row>
    <row r="1773" spans="1:20" x14ac:dyDescent="0.3">
      <c r="A1773" t="str">
        <f>VLOOKUP(B1773,Table14[#All],2,FALSE)</f>
        <v>WEST INDIA</v>
      </c>
      <c r="B1773" t="s">
        <v>67</v>
      </c>
      <c r="C1773" t="s">
        <v>2299</v>
      </c>
      <c r="D1773" t="s">
        <v>2300</v>
      </c>
      <c r="E1773">
        <v>1</v>
      </c>
      <c r="F1773" t="s">
        <v>21</v>
      </c>
      <c r="G1773" t="s">
        <v>22</v>
      </c>
      <c r="H1773" t="s">
        <v>44</v>
      </c>
      <c r="I1773">
        <v>0</v>
      </c>
      <c r="J1773">
        <v>48</v>
      </c>
      <c r="K1773" t="s">
        <v>48</v>
      </c>
      <c r="L1773" t="s">
        <v>59</v>
      </c>
      <c r="M1773" s="13">
        <v>165984623</v>
      </c>
      <c r="N1773" s="13">
        <v>0</v>
      </c>
      <c r="O1773">
        <v>858690</v>
      </c>
      <c r="P1773">
        <v>4349</v>
      </c>
      <c r="Q1773">
        <v>863039</v>
      </c>
      <c r="R1773">
        <v>45.116526589999999</v>
      </c>
      <c r="S1773">
        <v>69.552354519999994</v>
      </c>
      <c r="T1773" s="11">
        <v>1912911</v>
      </c>
    </row>
    <row r="1774" spans="1:20" x14ac:dyDescent="0.3">
      <c r="A1774" t="str">
        <f>VLOOKUP(B1774,Table14[#All],2,FALSE)</f>
        <v>WEST INDIA</v>
      </c>
      <c r="B1774" t="s">
        <v>67</v>
      </c>
      <c r="C1774" t="s">
        <v>2299</v>
      </c>
      <c r="D1774" t="s">
        <v>2301</v>
      </c>
      <c r="E1774">
        <v>0</v>
      </c>
      <c r="F1774" t="s">
        <v>31</v>
      </c>
      <c r="G1774" t="s">
        <v>32</v>
      </c>
      <c r="H1774" t="s">
        <v>23</v>
      </c>
      <c r="I1774">
        <v>1</v>
      </c>
      <c r="J1774">
        <v>76</v>
      </c>
      <c r="K1774" t="s">
        <v>48</v>
      </c>
      <c r="L1774" t="s">
        <v>29</v>
      </c>
      <c r="M1774" s="13">
        <v>251586733</v>
      </c>
      <c r="N1774" s="13">
        <v>18611248</v>
      </c>
      <c r="O1774">
        <v>309748</v>
      </c>
      <c r="P1774">
        <v>1375</v>
      </c>
      <c r="Q1774">
        <v>311123</v>
      </c>
      <c r="R1774">
        <v>16.26437404</v>
      </c>
      <c r="S1774">
        <v>25.07341753</v>
      </c>
      <c r="T1774" s="11">
        <v>1912911</v>
      </c>
    </row>
    <row r="1775" spans="1:20" x14ac:dyDescent="0.3">
      <c r="A1775" t="str">
        <f>VLOOKUP(B1775,Table14[#All],2,FALSE)</f>
        <v>WEST INDIA</v>
      </c>
      <c r="B1775" t="s">
        <v>67</v>
      </c>
      <c r="C1775" t="s">
        <v>2299</v>
      </c>
      <c r="D1775" t="s">
        <v>2302</v>
      </c>
      <c r="E1775">
        <v>0</v>
      </c>
      <c r="F1775" t="s">
        <v>41</v>
      </c>
      <c r="G1775" t="s">
        <v>42</v>
      </c>
      <c r="H1775" t="s">
        <v>23</v>
      </c>
      <c r="I1775">
        <v>0</v>
      </c>
      <c r="J1775">
        <v>45</v>
      </c>
      <c r="K1775" t="s">
        <v>48</v>
      </c>
      <c r="L1775" t="s">
        <v>52</v>
      </c>
      <c r="M1775" s="13">
        <v>7374000</v>
      </c>
      <c r="N1775" s="13">
        <v>8851</v>
      </c>
      <c r="O1775">
        <v>15916</v>
      </c>
      <c r="P1775">
        <v>39</v>
      </c>
      <c r="Q1775">
        <v>15955</v>
      </c>
      <c r="R1775">
        <v>0.83406912300000002</v>
      </c>
      <c r="S1775">
        <v>1.285814217</v>
      </c>
      <c r="T1775" s="11">
        <v>1912911</v>
      </c>
    </row>
    <row r="1776" spans="1:20" x14ac:dyDescent="0.3">
      <c r="A1776" t="str">
        <f>VLOOKUP(B1776,Table14[#All],2,FALSE)</f>
        <v>WEST INDIA</v>
      </c>
      <c r="B1776" t="s">
        <v>67</v>
      </c>
      <c r="C1776" t="s">
        <v>2299</v>
      </c>
      <c r="D1776" t="s">
        <v>2303</v>
      </c>
      <c r="E1776">
        <v>0</v>
      </c>
      <c r="F1776" t="s">
        <v>73</v>
      </c>
      <c r="G1776" t="s">
        <v>74</v>
      </c>
      <c r="H1776" t="s">
        <v>23</v>
      </c>
      <c r="I1776">
        <v>0</v>
      </c>
      <c r="J1776">
        <v>44</v>
      </c>
      <c r="K1776" t="s">
        <v>38</v>
      </c>
      <c r="L1776" t="s">
        <v>314</v>
      </c>
      <c r="M1776" s="13">
        <v>300000</v>
      </c>
      <c r="N1776" s="13">
        <v>0</v>
      </c>
      <c r="O1776">
        <v>12885</v>
      </c>
      <c r="P1776">
        <v>2</v>
      </c>
      <c r="Q1776">
        <v>12887</v>
      </c>
      <c r="R1776">
        <v>0.67368528900000002</v>
      </c>
      <c r="S1776">
        <v>1.0385639499999999</v>
      </c>
      <c r="T1776" s="11">
        <v>1912911</v>
      </c>
    </row>
    <row r="1777" spans="1:20" x14ac:dyDescent="0.3">
      <c r="A1777" t="str">
        <f>VLOOKUP(B1777,Table14[#All],2,FALSE)</f>
        <v>WEST INDIA</v>
      </c>
      <c r="B1777" t="s">
        <v>67</v>
      </c>
      <c r="C1777" t="s">
        <v>2299</v>
      </c>
      <c r="D1777" t="s">
        <v>33</v>
      </c>
      <c r="E1777">
        <v>0</v>
      </c>
      <c r="F1777" t="s">
        <v>33</v>
      </c>
      <c r="G1777" t="s">
        <v>2885</v>
      </c>
      <c r="H1777" t="s">
        <v>34</v>
      </c>
      <c r="K1777" t="s">
        <v>34</v>
      </c>
      <c r="L1777" t="s">
        <v>34</v>
      </c>
      <c r="M1777" s="13"/>
      <c r="N1777" s="13"/>
      <c r="O1777">
        <v>12641</v>
      </c>
      <c r="P1777">
        <v>30</v>
      </c>
      <c r="Q1777">
        <v>12671</v>
      </c>
      <c r="R1777">
        <v>0.66239359799999997</v>
      </c>
      <c r="S1777">
        <v>1.0211564989999999</v>
      </c>
      <c r="T1777" s="11">
        <v>1912911</v>
      </c>
    </row>
    <row r="1778" spans="1:20" x14ac:dyDescent="0.3">
      <c r="A1778" t="str">
        <f>VLOOKUP(B1778,Table14[#All],2,FALSE)</f>
        <v>SOUTH INDIA</v>
      </c>
      <c r="B1778" t="s">
        <v>228</v>
      </c>
      <c r="C1778" t="s">
        <v>2304</v>
      </c>
      <c r="D1778" t="s">
        <v>2305</v>
      </c>
      <c r="E1778">
        <v>1</v>
      </c>
      <c r="F1778" t="s">
        <v>1787</v>
      </c>
      <c r="G1778" t="s">
        <v>1788</v>
      </c>
      <c r="H1778" t="s">
        <v>23</v>
      </c>
      <c r="I1778">
        <v>1</v>
      </c>
      <c r="J1778">
        <v>39</v>
      </c>
      <c r="K1778" t="s">
        <v>48</v>
      </c>
      <c r="L1778" t="s">
        <v>25</v>
      </c>
      <c r="M1778" s="13">
        <v>364738171</v>
      </c>
      <c r="N1778" s="13">
        <v>47008615</v>
      </c>
      <c r="O1778">
        <v>467585</v>
      </c>
      <c r="P1778">
        <v>2358</v>
      </c>
      <c r="Q1778">
        <v>469943</v>
      </c>
      <c r="R1778">
        <v>30.129572880000001</v>
      </c>
      <c r="S1778">
        <v>44.046571309999997</v>
      </c>
      <c r="T1778" s="11">
        <v>1559740</v>
      </c>
    </row>
    <row r="1779" spans="1:20" x14ac:dyDescent="0.3">
      <c r="A1779" t="str">
        <f>VLOOKUP(B1779,Table14[#All],2,FALSE)</f>
        <v>SOUTH INDIA</v>
      </c>
      <c r="B1779" t="s">
        <v>228</v>
      </c>
      <c r="C1779" t="s">
        <v>2304</v>
      </c>
      <c r="D1779" t="s">
        <v>2306</v>
      </c>
      <c r="E1779">
        <v>0</v>
      </c>
      <c r="F1779" t="s">
        <v>21</v>
      </c>
      <c r="G1779" t="s">
        <v>22</v>
      </c>
      <c r="H1779" t="s">
        <v>23</v>
      </c>
      <c r="I1779">
        <v>1</v>
      </c>
      <c r="J1779">
        <v>59</v>
      </c>
      <c r="K1779" t="s">
        <v>48</v>
      </c>
      <c r="L1779" t="s">
        <v>29</v>
      </c>
      <c r="M1779" s="13">
        <v>194674653</v>
      </c>
      <c r="N1779" s="13">
        <v>80459602</v>
      </c>
      <c r="O1779">
        <v>341304</v>
      </c>
      <c r="P1779">
        <v>1517</v>
      </c>
      <c r="Q1779">
        <v>342821</v>
      </c>
      <c r="R1779">
        <v>21.979368359999999</v>
      </c>
      <c r="S1779">
        <v>32.131747089999998</v>
      </c>
      <c r="T1779" s="11">
        <v>1559740</v>
      </c>
    </row>
    <row r="1780" spans="1:20" x14ac:dyDescent="0.3">
      <c r="A1780" t="str">
        <f>VLOOKUP(B1780,Table14[#All],2,FALSE)</f>
        <v>SOUTH INDIA</v>
      </c>
      <c r="B1780" t="s">
        <v>228</v>
      </c>
      <c r="C1780" t="s">
        <v>2304</v>
      </c>
      <c r="D1780" t="s">
        <v>2307</v>
      </c>
      <c r="E1780">
        <v>0</v>
      </c>
      <c r="F1780" t="s">
        <v>155</v>
      </c>
      <c r="G1780" t="s">
        <v>237</v>
      </c>
      <c r="H1780" t="s">
        <v>23</v>
      </c>
      <c r="I1780">
        <v>4</v>
      </c>
      <c r="J1780">
        <v>38</v>
      </c>
      <c r="K1780" t="s">
        <v>48</v>
      </c>
      <c r="L1780" t="s">
        <v>79</v>
      </c>
      <c r="M1780" s="13">
        <v>49057656</v>
      </c>
      <c r="N1780" s="13">
        <v>6103249</v>
      </c>
      <c r="O1780">
        <v>141195</v>
      </c>
      <c r="P1780">
        <v>611</v>
      </c>
      <c r="Q1780">
        <v>141806</v>
      </c>
      <c r="R1780">
        <v>9.091643479</v>
      </c>
      <c r="S1780">
        <v>13.29111848</v>
      </c>
      <c r="T1780" s="11">
        <v>1559740</v>
      </c>
    </row>
    <row r="1781" spans="1:20" x14ac:dyDescent="0.3">
      <c r="A1781" t="str">
        <f>VLOOKUP(B1781,Table14[#All],2,FALSE)</f>
        <v>SOUTH INDIA</v>
      </c>
      <c r="B1781" t="s">
        <v>228</v>
      </c>
      <c r="C1781" t="s">
        <v>2304</v>
      </c>
      <c r="D1781" t="s">
        <v>2308</v>
      </c>
      <c r="E1781">
        <v>0</v>
      </c>
      <c r="F1781" t="s">
        <v>239</v>
      </c>
      <c r="G1781" t="s">
        <v>240</v>
      </c>
      <c r="H1781" t="s">
        <v>44</v>
      </c>
      <c r="I1781">
        <v>0</v>
      </c>
      <c r="J1781">
        <v>37</v>
      </c>
      <c r="K1781" t="s">
        <v>48</v>
      </c>
      <c r="L1781" t="s">
        <v>52</v>
      </c>
      <c r="M1781" s="13">
        <v>955530</v>
      </c>
      <c r="N1781" s="13">
        <v>350000</v>
      </c>
      <c r="O1781">
        <v>46125</v>
      </c>
      <c r="P1781">
        <v>260</v>
      </c>
      <c r="Q1781">
        <v>46385</v>
      </c>
      <c r="R1781">
        <v>2.9738930849999998</v>
      </c>
      <c r="S1781">
        <v>4.34754898</v>
      </c>
      <c r="T1781" s="11">
        <v>1559740</v>
      </c>
    </row>
    <row r="1782" spans="1:20" x14ac:dyDescent="0.3">
      <c r="A1782" t="str">
        <f>VLOOKUP(B1782,Table14[#All],2,FALSE)</f>
        <v>SOUTH INDIA</v>
      </c>
      <c r="B1782" t="s">
        <v>228</v>
      </c>
      <c r="C1782" t="s">
        <v>2304</v>
      </c>
      <c r="D1782" t="s">
        <v>2309</v>
      </c>
      <c r="E1782">
        <v>0</v>
      </c>
      <c r="F1782" t="s">
        <v>242</v>
      </c>
      <c r="G1782" t="s">
        <v>243</v>
      </c>
      <c r="H1782" t="s">
        <v>23</v>
      </c>
      <c r="I1782">
        <v>0</v>
      </c>
      <c r="J1782">
        <v>30</v>
      </c>
      <c r="K1782" t="s">
        <v>48</v>
      </c>
      <c r="L1782" t="s">
        <v>79</v>
      </c>
      <c r="M1782" s="13">
        <v>2636018</v>
      </c>
      <c r="N1782" s="13">
        <v>0</v>
      </c>
      <c r="O1782">
        <v>14802</v>
      </c>
      <c r="P1782">
        <v>123</v>
      </c>
      <c r="Q1782">
        <v>14925</v>
      </c>
      <c r="R1782">
        <v>0.95689025100000002</v>
      </c>
      <c r="S1782">
        <v>1.3988825810000001</v>
      </c>
      <c r="T1782" s="11">
        <v>1559740</v>
      </c>
    </row>
    <row r="1783" spans="1:20" x14ac:dyDescent="0.3">
      <c r="A1783" t="str">
        <f>VLOOKUP(B1783,Table14[#All],2,FALSE)</f>
        <v>CENTRAL INDIA</v>
      </c>
      <c r="B1783" t="s">
        <v>35</v>
      </c>
      <c r="C1783" t="s">
        <v>2310</v>
      </c>
      <c r="D1783" t="s">
        <v>2311</v>
      </c>
      <c r="E1783">
        <v>1</v>
      </c>
      <c r="F1783" t="s">
        <v>113</v>
      </c>
      <c r="G1783" t="s">
        <v>114</v>
      </c>
      <c r="H1783" t="s">
        <v>23</v>
      </c>
      <c r="I1783">
        <v>10</v>
      </c>
      <c r="J1783">
        <v>64</v>
      </c>
      <c r="K1783" t="s">
        <v>48</v>
      </c>
      <c r="L1783" t="s">
        <v>79</v>
      </c>
      <c r="M1783" s="13">
        <v>46124814</v>
      </c>
      <c r="N1783" s="13">
        <v>0</v>
      </c>
      <c r="O1783">
        <v>559018</v>
      </c>
      <c r="P1783">
        <v>159</v>
      </c>
      <c r="Q1783">
        <v>559177</v>
      </c>
      <c r="R1783">
        <v>33.294135300000001</v>
      </c>
      <c r="S1783">
        <v>52.691008050000001</v>
      </c>
      <c r="T1783" s="11">
        <v>1679506</v>
      </c>
    </row>
    <row r="1784" spans="1:20" x14ac:dyDescent="0.3">
      <c r="A1784" t="str">
        <f>VLOOKUP(B1784,Table14[#All],2,FALSE)</f>
        <v>CENTRAL INDIA</v>
      </c>
      <c r="B1784" t="s">
        <v>35</v>
      </c>
      <c r="C1784" t="s">
        <v>2310</v>
      </c>
      <c r="D1784" t="s">
        <v>2312</v>
      </c>
      <c r="E1784">
        <v>0</v>
      </c>
      <c r="F1784" t="s">
        <v>21</v>
      </c>
      <c r="G1784" t="s">
        <v>22</v>
      </c>
      <c r="H1784" t="s">
        <v>44</v>
      </c>
      <c r="I1784">
        <v>0</v>
      </c>
      <c r="J1784">
        <v>57</v>
      </c>
      <c r="K1784" t="s">
        <v>48</v>
      </c>
      <c r="L1784" t="s">
        <v>25</v>
      </c>
      <c r="M1784" s="13">
        <v>279273009</v>
      </c>
      <c r="N1784" s="13">
        <v>16204374</v>
      </c>
      <c r="O1784">
        <v>448630</v>
      </c>
      <c r="P1784">
        <v>550</v>
      </c>
      <c r="Q1784">
        <v>449180</v>
      </c>
      <c r="R1784">
        <v>26.744769000000002</v>
      </c>
      <c r="S1784">
        <v>42.326038079999996</v>
      </c>
      <c r="T1784" s="11">
        <v>1679506</v>
      </c>
    </row>
    <row r="1785" spans="1:20" x14ac:dyDescent="0.3">
      <c r="A1785" t="str">
        <f>VLOOKUP(B1785,Table14[#All],2,FALSE)</f>
        <v>CENTRAL INDIA</v>
      </c>
      <c r="B1785" t="s">
        <v>35</v>
      </c>
      <c r="C1785" t="s">
        <v>2310</v>
      </c>
      <c r="D1785" t="s">
        <v>2313</v>
      </c>
      <c r="E1785">
        <v>0</v>
      </c>
      <c r="F1785" t="s">
        <v>31</v>
      </c>
      <c r="G1785" t="s">
        <v>32</v>
      </c>
      <c r="H1785" t="s">
        <v>23</v>
      </c>
      <c r="I1785">
        <v>0</v>
      </c>
      <c r="J1785">
        <v>56</v>
      </c>
      <c r="K1785" t="s">
        <v>48</v>
      </c>
      <c r="L1785" t="s">
        <v>79</v>
      </c>
      <c r="M1785" s="13">
        <v>97199000</v>
      </c>
      <c r="N1785" s="13">
        <v>5525000</v>
      </c>
      <c r="O1785">
        <v>34965</v>
      </c>
      <c r="P1785">
        <v>44</v>
      </c>
      <c r="Q1785">
        <v>35009</v>
      </c>
      <c r="R1785">
        <v>2.084481985</v>
      </c>
      <c r="S1785">
        <v>3.2988830029999998</v>
      </c>
      <c r="T1785" s="11">
        <v>1679506</v>
      </c>
    </row>
    <row r="1786" spans="1:20" x14ac:dyDescent="0.3">
      <c r="A1786" t="str">
        <f>VLOOKUP(B1786,Table14[#All],2,FALSE)</f>
        <v>WEST INDIA</v>
      </c>
      <c r="B1786" t="s">
        <v>45</v>
      </c>
      <c r="C1786" t="s">
        <v>2314</v>
      </c>
      <c r="D1786" t="s">
        <v>2315</v>
      </c>
      <c r="E1786">
        <v>1</v>
      </c>
      <c r="F1786" t="s">
        <v>158</v>
      </c>
      <c r="G1786" t="s">
        <v>159</v>
      </c>
      <c r="H1786" t="s">
        <v>23</v>
      </c>
      <c r="I1786">
        <v>0</v>
      </c>
      <c r="J1786">
        <v>53</v>
      </c>
      <c r="K1786" t="s">
        <v>38</v>
      </c>
      <c r="L1786" t="s">
        <v>52</v>
      </c>
      <c r="M1786" s="13">
        <v>95603165</v>
      </c>
      <c r="N1786" s="13">
        <v>4228793</v>
      </c>
      <c r="O1786">
        <v>594827</v>
      </c>
      <c r="P1786">
        <v>2299</v>
      </c>
      <c r="Q1786">
        <v>597126</v>
      </c>
      <c r="R1786">
        <v>31.055605369999999</v>
      </c>
      <c r="S1786">
        <v>49.851687040000002</v>
      </c>
      <c r="T1786" s="11">
        <v>1922764</v>
      </c>
    </row>
    <row r="1787" spans="1:20" x14ac:dyDescent="0.3">
      <c r="A1787" t="str">
        <f>VLOOKUP(B1787,Table14[#All],2,FALSE)</f>
        <v>WEST INDIA</v>
      </c>
      <c r="B1787" t="s">
        <v>45</v>
      </c>
      <c r="C1787" t="s">
        <v>2314</v>
      </c>
      <c r="D1787" t="s">
        <v>2316</v>
      </c>
      <c r="E1787">
        <v>0</v>
      </c>
      <c r="F1787" t="s">
        <v>31</v>
      </c>
      <c r="G1787" t="s">
        <v>32</v>
      </c>
      <c r="H1787" t="s">
        <v>23</v>
      </c>
      <c r="I1787">
        <v>0</v>
      </c>
      <c r="J1787">
        <v>61</v>
      </c>
      <c r="K1787" t="s">
        <v>38</v>
      </c>
      <c r="L1787" t="s">
        <v>29</v>
      </c>
      <c r="M1787" s="13">
        <v>76190424</v>
      </c>
      <c r="N1787" s="13">
        <v>259920</v>
      </c>
      <c r="O1787">
        <v>468738</v>
      </c>
      <c r="P1787">
        <v>1605</v>
      </c>
      <c r="Q1787">
        <v>470343</v>
      </c>
      <c r="R1787">
        <v>24.461816429999999</v>
      </c>
      <c r="S1787">
        <v>39.267076029999998</v>
      </c>
      <c r="T1787" s="11">
        <v>1922764</v>
      </c>
    </row>
    <row r="1788" spans="1:20" x14ac:dyDescent="0.3">
      <c r="A1788" t="str">
        <f>VLOOKUP(B1788,Table14[#All],2,FALSE)</f>
        <v>WEST INDIA</v>
      </c>
      <c r="B1788" t="s">
        <v>45</v>
      </c>
      <c r="C1788" t="s">
        <v>2314</v>
      </c>
      <c r="D1788" t="s">
        <v>2317</v>
      </c>
      <c r="E1788">
        <v>0</v>
      </c>
      <c r="F1788" t="s">
        <v>41</v>
      </c>
      <c r="G1788" t="s">
        <v>42</v>
      </c>
      <c r="H1788" t="s">
        <v>23</v>
      </c>
      <c r="I1788">
        <v>0</v>
      </c>
      <c r="J1788">
        <v>29</v>
      </c>
      <c r="K1788" t="s">
        <v>38</v>
      </c>
      <c r="L1788" t="s">
        <v>61</v>
      </c>
      <c r="M1788" s="13">
        <v>950000</v>
      </c>
      <c r="N1788" s="13">
        <v>0</v>
      </c>
      <c r="O1788">
        <v>44242</v>
      </c>
      <c r="P1788">
        <v>85</v>
      </c>
      <c r="Q1788">
        <v>44327</v>
      </c>
      <c r="R1788">
        <v>2.305379131</v>
      </c>
      <c r="S1788">
        <v>3.7006858380000001</v>
      </c>
      <c r="T1788" s="11">
        <v>1922764</v>
      </c>
    </row>
    <row r="1789" spans="1:20" x14ac:dyDescent="0.3">
      <c r="A1789" t="str">
        <f>VLOOKUP(B1789,Table14[#All],2,FALSE)</f>
        <v>WEST INDIA</v>
      </c>
      <c r="B1789" t="s">
        <v>45</v>
      </c>
      <c r="C1789" t="s">
        <v>2314</v>
      </c>
      <c r="D1789" t="s">
        <v>2318</v>
      </c>
      <c r="E1789">
        <v>0</v>
      </c>
      <c r="F1789" t="s">
        <v>54</v>
      </c>
      <c r="G1789" t="s">
        <v>55</v>
      </c>
      <c r="H1789" t="s">
        <v>44</v>
      </c>
      <c r="I1789">
        <v>0</v>
      </c>
      <c r="J1789">
        <v>58</v>
      </c>
      <c r="K1789" t="s">
        <v>38</v>
      </c>
      <c r="L1789" t="s">
        <v>167</v>
      </c>
      <c r="M1789" s="13">
        <v>8100000</v>
      </c>
      <c r="N1789" s="13">
        <v>0</v>
      </c>
      <c r="O1789">
        <v>36218</v>
      </c>
      <c r="P1789">
        <v>122</v>
      </c>
      <c r="Q1789">
        <v>36340</v>
      </c>
      <c r="R1789">
        <v>1.889987539</v>
      </c>
      <c r="S1789">
        <v>3.0338828109999998</v>
      </c>
      <c r="T1789" s="11">
        <v>1922764</v>
      </c>
    </row>
    <row r="1790" spans="1:20" x14ac:dyDescent="0.3">
      <c r="A1790" t="str">
        <f>VLOOKUP(B1790,Table14[#All],2,FALSE)</f>
        <v>EAST INDIA</v>
      </c>
      <c r="B1790" t="s">
        <v>101</v>
      </c>
      <c r="C1790" t="s">
        <v>2319</v>
      </c>
      <c r="D1790" t="s">
        <v>2320</v>
      </c>
      <c r="E1790">
        <v>1</v>
      </c>
      <c r="F1790" t="s">
        <v>21</v>
      </c>
      <c r="G1790" t="s">
        <v>22</v>
      </c>
      <c r="H1790" t="s">
        <v>23</v>
      </c>
      <c r="I1790">
        <v>1</v>
      </c>
      <c r="J1790">
        <v>56</v>
      </c>
      <c r="K1790" t="s">
        <v>38</v>
      </c>
      <c r="L1790" t="s">
        <v>79</v>
      </c>
      <c r="M1790" s="13">
        <v>17622476</v>
      </c>
      <c r="N1790" s="13">
        <v>0</v>
      </c>
      <c r="O1790">
        <v>779767</v>
      </c>
      <c r="P1790">
        <v>3486</v>
      </c>
      <c r="Q1790">
        <v>783253</v>
      </c>
      <c r="R1790">
        <v>44.446140509999999</v>
      </c>
      <c r="S1790">
        <v>52.751520910000004</v>
      </c>
      <c r="T1790" s="11">
        <v>1762252</v>
      </c>
    </row>
    <row r="1791" spans="1:20" x14ac:dyDescent="0.3">
      <c r="A1791" t="str">
        <f>VLOOKUP(B1791,Table14[#All],2,FALSE)</f>
        <v>EAST INDIA</v>
      </c>
      <c r="B1791" t="s">
        <v>101</v>
      </c>
      <c r="C1791" t="s">
        <v>2319</v>
      </c>
      <c r="D1791" t="s">
        <v>2321</v>
      </c>
      <c r="E1791">
        <v>0</v>
      </c>
      <c r="F1791" t="s">
        <v>105</v>
      </c>
      <c r="G1791" t="s">
        <v>2923</v>
      </c>
      <c r="H1791" t="s">
        <v>44</v>
      </c>
      <c r="I1791">
        <v>0</v>
      </c>
      <c r="J1791">
        <v>25</v>
      </c>
      <c r="K1791" t="s">
        <v>38</v>
      </c>
      <c r="L1791" t="s">
        <v>52</v>
      </c>
      <c r="M1791" s="13">
        <v>7370951</v>
      </c>
      <c r="N1791" s="13">
        <v>1727897</v>
      </c>
      <c r="O1791">
        <v>548736</v>
      </c>
      <c r="P1791">
        <v>1089</v>
      </c>
      <c r="Q1791">
        <v>549825</v>
      </c>
      <c r="R1791">
        <v>31.20013483</v>
      </c>
      <c r="S1791">
        <v>37.030314580000002</v>
      </c>
      <c r="T1791" s="11">
        <v>1762252</v>
      </c>
    </row>
    <row r="1792" spans="1:20" x14ac:dyDescent="0.3">
      <c r="A1792" t="str">
        <f>VLOOKUP(B1792,Table14[#All],2,FALSE)</f>
        <v>EAST INDIA</v>
      </c>
      <c r="B1792" t="s">
        <v>101</v>
      </c>
      <c r="C1792" t="s">
        <v>2319</v>
      </c>
      <c r="D1792" t="s">
        <v>2322</v>
      </c>
      <c r="E1792">
        <v>0</v>
      </c>
      <c r="F1792" t="s">
        <v>87</v>
      </c>
      <c r="G1792" t="s">
        <v>88</v>
      </c>
      <c r="H1792" t="s">
        <v>44</v>
      </c>
      <c r="I1792">
        <v>1</v>
      </c>
      <c r="J1792">
        <v>56</v>
      </c>
      <c r="K1792" t="s">
        <v>38</v>
      </c>
      <c r="L1792" t="s">
        <v>29</v>
      </c>
      <c r="M1792" s="13">
        <v>3211830</v>
      </c>
      <c r="N1792" s="13">
        <v>0</v>
      </c>
      <c r="O1792">
        <v>97462</v>
      </c>
      <c r="P1792">
        <v>309</v>
      </c>
      <c r="Q1792">
        <v>97771</v>
      </c>
      <c r="R1792">
        <v>5.5480714449999997</v>
      </c>
      <c r="S1792">
        <v>6.5848058690000002</v>
      </c>
      <c r="T1792" s="11">
        <v>1762252</v>
      </c>
    </row>
    <row r="1793" spans="1:20" x14ac:dyDescent="0.3">
      <c r="A1793" t="str">
        <f>VLOOKUP(B1793,Table14[#All],2,FALSE)</f>
        <v>EAST INDIA</v>
      </c>
      <c r="B1793" t="s">
        <v>101</v>
      </c>
      <c r="C1793" t="s">
        <v>2319</v>
      </c>
      <c r="D1793" t="s">
        <v>2323</v>
      </c>
      <c r="E1793">
        <v>0</v>
      </c>
      <c r="F1793" t="s">
        <v>31</v>
      </c>
      <c r="G1793" t="s">
        <v>32</v>
      </c>
      <c r="H1793" t="s">
        <v>44</v>
      </c>
      <c r="I1793">
        <v>0</v>
      </c>
      <c r="J1793">
        <v>56</v>
      </c>
      <c r="K1793" t="s">
        <v>38</v>
      </c>
      <c r="L1793" t="s">
        <v>52</v>
      </c>
      <c r="M1793" s="13">
        <v>3197168</v>
      </c>
      <c r="N1793" s="13">
        <v>777679</v>
      </c>
      <c r="O1793">
        <v>23178</v>
      </c>
      <c r="P1793">
        <v>119</v>
      </c>
      <c r="Q1793">
        <v>23297</v>
      </c>
      <c r="R1793">
        <v>1.3220016210000001</v>
      </c>
      <c r="S1793">
        <v>1.5690360370000001</v>
      </c>
      <c r="T1793" s="11">
        <v>1762252</v>
      </c>
    </row>
    <row r="1794" spans="1:20" x14ac:dyDescent="0.3">
      <c r="A1794" t="str">
        <f>VLOOKUP(B1794,Table14[#All],2,FALSE)</f>
        <v>EAST INDIA</v>
      </c>
      <c r="B1794" t="s">
        <v>742</v>
      </c>
      <c r="C1794" t="s">
        <v>2324</v>
      </c>
      <c r="D1794" t="s">
        <v>2325</v>
      </c>
      <c r="E1794">
        <v>1</v>
      </c>
      <c r="F1794" t="s">
        <v>21</v>
      </c>
      <c r="G1794" t="s">
        <v>22</v>
      </c>
      <c r="H1794" t="s">
        <v>23</v>
      </c>
      <c r="I1794">
        <v>0</v>
      </c>
      <c r="J1794">
        <v>60</v>
      </c>
      <c r="K1794" t="s">
        <v>48</v>
      </c>
      <c r="L1794" t="s">
        <v>79</v>
      </c>
      <c r="M1794" s="13">
        <v>14044267</v>
      </c>
      <c r="N1794" s="13">
        <v>100000</v>
      </c>
      <c r="O1794">
        <v>703983</v>
      </c>
      <c r="P1794">
        <v>2527</v>
      </c>
      <c r="Q1794">
        <v>706510</v>
      </c>
      <c r="R1794">
        <v>36.875006200000001</v>
      </c>
      <c r="S1794">
        <v>57.178860059999998</v>
      </c>
      <c r="T1794" s="11">
        <v>1915959</v>
      </c>
    </row>
    <row r="1795" spans="1:20" x14ac:dyDescent="0.3">
      <c r="A1795" t="str">
        <f>VLOOKUP(B1795,Table14[#All],2,FALSE)</f>
        <v>EAST INDIA</v>
      </c>
      <c r="B1795" t="s">
        <v>742</v>
      </c>
      <c r="C1795" t="s">
        <v>2324</v>
      </c>
      <c r="D1795" t="s">
        <v>2326</v>
      </c>
      <c r="E1795">
        <v>0</v>
      </c>
      <c r="F1795" t="s">
        <v>31</v>
      </c>
      <c r="G1795" t="s">
        <v>32</v>
      </c>
      <c r="H1795" t="s">
        <v>23</v>
      </c>
      <c r="I1795">
        <v>1</v>
      </c>
      <c r="J1795">
        <v>67</v>
      </c>
      <c r="K1795" t="s">
        <v>48</v>
      </c>
      <c r="L1795" t="s">
        <v>52</v>
      </c>
      <c r="M1795" s="13">
        <v>73566185</v>
      </c>
      <c r="N1795" s="13">
        <v>11873779</v>
      </c>
      <c r="O1795">
        <v>422600</v>
      </c>
      <c r="P1795">
        <v>1130</v>
      </c>
      <c r="Q1795">
        <v>423730</v>
      </c>
      <c r="R1795">
        <v>22.115817719999999</v>
      </c>
      <c r="S1795">
        <v>34.293072109999997</v>
      </c>
      <c r="T1795" s="11">
        <v>1915959</v>
      </c>
    </row>
    <row r="1796" spans="1:20" x14ac:dyDescent="0.3">
      <c r="A1796" t="str">
        <f>VLOOKUP(B1796,Table14[#All],2,FALSE)</f>
        <v>EAST INDIA</v>
      </c>
      <c r="B1796" t="s">
        <v>742</v>
      </c>
      <c r="C1796" t="s">
        <v>2324</v>
      </c>
      <c r="D1796" t="s">
        <v>2327</v>
      </c>
      <c r="E1796">
        <v>0</v>
      </c>
      <c r="F1796" t="s">
        <v>155</v>
      </c>
      <c r="G1796" t="s">
        <v>269</v>
      </c>
      <c r="H1796" t="s">
        <v>23</v>
      </c>
      <c r="I1796">
        <v>0</v>
      </c>
      <c r="J1796">
        <v>77</v>
      </c>
      <c r="K1796" t="s">
        <v>48</v>
      </c>
      <c r="L1796" t="s">
        <v>61</v>
      </c>
      <c r="M1796" s="13">
        <v>45998584</v>
      </c>
      <c r="N1796" s="13">
        <v>0</v>
      </c>
      <c r="O1796">
        <v>29396</v>
      </c>
      <c r="P1796">
        <v>143</v>
      </c>
      <c r="Q1796">
        <v>29539</v>
      </c>
      <c r="R1796">
        <v>1.5417344529999999</v>
      </c>
      <c r="S1796">
        <v>2.3906333210000001</v>
      </c>
      <c r="T1796" s="11">
        <v>1915959</v>
      </c>
    </row>
    <row r="1797" spans="1:20" x14ac:dyDescent="0.3">
      <c r="A1797" t="str">
        <f>VLOOKUP(B1797,Table14[#All],2,FALSE)</f>
        <v>CENTRAL INDIA</v>
      </c>
      <c r="B1797" t="s">
        <v>383</v>
      </c>
      <c r="C1797" t="s">
        <v>2328</v>
      </c>
      <c r="D1797" t="s">
        <v>2329</v>
      </c>
      <c r="E1797">
        <v>1</v>
      </c>
      <c r="F1797" t="s">
        <v>21</v>
      </c>
      <c r="G1797" t="s">
        <v>22</v>
      </c>
      <c r="H1797" t="s">
        <v>23</v>
      </c>
      <c r="I1797">
        <v>0</v>
      </c>
      <c r="J1797">
        <v>62</v>
      </c>
      <c r="K1797" t="s">
        <v>24</v>
      </c>
      <c r="L1797" t="s">
        <v>79</v>
      </c>
      <c r="M1797" s="13">
        <v>42072262</v>
      </c>
      <c r="N1797" s="13">
        <v>4890940</v>
      </c>
      <c r="O1797">
        <v>694243</v>
      </c>
      <c r="P1797">
        <v>1860</v>
      </c>
      <c r="Q1797">
        <v>696103</v>
      </c>
      <c r="R1797">
        <v>37.604585780000001</v>
      </c>
      <c r="S1797">
        <v>49.67427489</v>
      </c>
      <c r="T1797" s="11">
        <v>1851112</v>
      </c>
    </row>
    <row r="1798" spans="1:20" x14ac:dyDescent="0.3">
      <c r="A1798" t="str">
        <f>VLOOKUP(B1798,Table14[#All],2,FALSE)</f>
        <v>CENTRAL INDIA</v>
      </c>
      <c r="B1798" t="s">
        <v>383</v>
      </c>
      <c r="C1798" t="s">
        <v>2328</v>
      </c>
      <c r="D1798" t="s">
        <v>2330</v>
      </c>
      <c r="E1798">
        <v>0</v>
      </c>
      <c r="F1798" t="s">
        <v>31</v>
      </c>
      <c r="G1798" t="s">
        <v>32</v>
      </c>
      <c r="H1798" t="s">
        <v>23</v>
      </c>
      <c r="I1798">
        <v>1</v>
      </c>
      <c r="J1798">
        <v>68</v>
      </c>
      <c r="K1798" t="s">
        <v>24</v>
      </c>
      <c r="L1798" t="s">
        <v>29</v>
      </c>
      <c r="M1798" s="13">
        <v>90679618</v>
      </c>
      <c r="N1798" s="13">
        <v>904000</v>
      </c>
      <c r="O1798">
        <v>604409</v>
      </c>
      <c r="P1798">
        <v>1058</v>
      </c>
      <c r="Q1798">
        <v>605467</v>
      </c>
      <c r="R1798">
        <v>32.708285609999997</v>
      </c>
      <c r="S1798">
        <v>43.206442430000003</v>
      </c>
      <c r="T1798" s="11">
        <v>1851112</v>
      </c>
    </row>
    <row r="1799" spans="1:20" x14ac:dyDescent="0.3">
      <c r="A1799" t="str">
        <f>VLOOKUP(B1799,Table14[#All],2,FALSE)</f>
        <v>CENTRAL INDIA</v>
      </c>
      <c r="B1799" t="s">
        <v>383</v>
      </c>
      <c r="C1799" t="s">
        <v>2328</v>
      </c>
      <c r="D1799" t="s">
        <v>33</v>
      </c>
      <c r="E1799">
        <v>0</v>
      </c>
      <c r="F1799" t="s">
        <v>33</v>
      </c>
      <c r="G1799" t="s">
        <v>2885</v>
      </c>
      <c r="H1799" t="s">
        <v>34</v>
      </c>
      <c r="K1799" t="s">
        <v>34</v>
      </c>
      <c r="L1799" t="s">
        <v>34</v>
      </c>
      <c r="M1799" s="13"/>
      <c r="N1799" s="13"/>
      <c r="O1799">
        <v>35410</v>
      </c>
      <c r="P1799">
        <v>21</v>
      </c>
      <c r="Q1799">
        <v>35431</v>
      </c>
      <c r="R1799">
        <v>1.9140386970000001</v>
      </c>
      <c r="S1799">
        <v>2.5283747280000002</v>
      </c>
      <c r="T1799" s="11">
        <v>1851112</v>
      </c>
    </row>
    <row r="1800" spans="1:20" x14ac:dyDescent="0.3">
      <c r="A1800" t="str">
        <f>VLOOKUP(B1800,Table14[#All],2,FALSE)</f>
        <v>CENTRAL INDIA</v>
      </c>
      <c r="B1800" t="s">
        <v>383</v>
      </c>
      <c r="C1800" t="s">
        <v>2328</v>
      </c>
      <c r="D1800" t="s">
        <v>2331</v>
      </c>
      <c r="E1800">
        <v>0</v>
      </c>
      <c r="F1800" t="s">
        <v>462</v>
      </c>
      <c r="G1800" t="s">
        <v>389</v>
      </c>
      <c r="H1800" t="s">
        <v>23</v>
      </c>
      <c r="I1800">
        <v>4</v>
      </c>
      <c r="J1800">
        <v>28</v>
      </c>
      <c r="K1800" t="s">
        <v>24</v>
      </c>
      <c r="L1800" t="s">
        <v>52</v>
      </c>
      <c r="M1800" s="13">
        <v>62500</v>
      </c>
      <c r="N1800" s="13">
        <v>0</v>
      </c>
      <c r="O1800">
        <v>14704</v>
      </c>
      <c r="P1800">
        <v>80</v>
      </c>
      <c r="Q1800">
        <v>14784</v>
      </c>
      <c r="R1800">
        <v>0.79865507899999999</v>
      </c>
      <c r="S1800">
        <v>1.0549939880000001</v>
      </c>
      <c r="T1800" s="11">
        <v>1851112</v>
      </c>
    </row>
    <row r="1801" spans="1:20" x14ac:dyDescent="0.3">
      <c r="A1801" t="str">
        <f>VLOOKUP(B1801,Table14[#All],2,FALSE)</f>
        <v>WEST INDIA</v>
      </c>
      <c r="B1801" t="s">
        <v>45</v>
      </c>
      <c r="C1801" t="s">
        <v>2332</v>
      </c>
      <c r="D1801" t="s">
        <v>2333</v>
      </c>
      <c r="E1801">
        <v>1</v>
      </c>
      <c r="F1801" t="s">
        <v>158</v>
      </c>
      <c r="G1801" t="s">
        <v>159</v>
      </c>
      <c r="H1801" t="s">
        <v>23</v>
      </c>
      <c r="I1801">
        <v>3</v>
      </c>
      <c r="J1801">
        <v>65</v>
      </c>
      <c r="K1801" t="s">
        <v>48</v>
      </c>
      <c r="L1801" t="s">
        <v>29</v>
      </c>
      <c r="M1801" s="13">
        <v>50660534</v>
      </c>
      <c r="N1801" s="13">
        <v>2830000</v>
      </c>
      <c r="O1801">
        <v>456013</v>
      </c>
      <c r="P1801">
        <v>2009</v>
      </c>
      <c r="Q1801">
        <v>458022</v>
      </c>
      <c r="R1801">
        <v>31.466696710000001</v>
      </c>
      <c r="S1801">
        <v>50.75851522</v>
      </c>
      <c r="T1801" s="11">
        <v>1455577</v>
      </c>
    </row>
    <row r="1802" spans="1:20" x14ac:dyDescent="0.3">
      <c r="A1802" t="str">
        <f>VLOOKUP(B1802,Table14[#All],2,FALSE)</f>
        <v>WEST INDIA</v>
      </c>
      <c r="B1802" t="s">
        <v>45</v>
      </c>
      <c r="C1802" t="s">
        <v>2332</v>
      </c>
      <c r="D1802" t="s">
        <v>2334</v>
      </c>
      <c r="E1802">
        <v>0</v>
      </c>
      <c r="F1802" t="s">
        <v>2335</v>
      </c>
      <c r="G1802" t="s">
        <v>2336</v>
      </c>
      <c r="H1802" t="s">
        <v>23</v>
      </c>
      <c r="I1802">
        <v>5</v>
      </c>
      <c r="J1802">
        <v>38</v>
      </c>
      <c r="K1802" t="s">
        <v>48</v>
      </c>
      <c r="L1802" t="s">
        <v>39</v>
      </c>
      <c r="M1802" s="13">
        <v>254141202</v>
      </c>
      <c r="N1802" s="13">
        <v>76363728</v>
      </c>
      <c r="O1802">
        <v>278626</v>
      </c>
      <c r="P1802">
        <v>1074</v>
      </c>
      <c r="Q1802">
        <v>279700</v>
      </c>
      <c r="R1802">
        <v>19.21574743</v>
      </c>
      <c r="S1802">
        <v>30.996669829999998</v>
      </c>
      <c r="T1802" s="11">
        <v>1455577</v>
      </c>
    </row>
    <row r="1803" spans="1:20" x14ac:dyDescent="0.3">
      <c r="A1803" t="str">
        <f>VLOOKUP(B1803,Table14[#All],2,FALSE)</f>
        <v>WEST INDIA</v>
      </c>
      <c r="B1803" t="s">
        <v>45</v>
      </c>
      <c r="C1803" t="s">
        <v>2332</v>
      </c>
      <c r="D1803" t="s">
        <v>2337</v>
      </c>
      <c r="E1803">
        <v>0</v>
      </c>
      <c r="F1803" t="s">
        <v>31</v>
      </c>
      <c r="G1803" t="s">
        <v>32</v>
      </c>
      <c r="H1803" t="s">
        <v>23</v>
      </c>
      <c r="I1803">
        <v>0</v>
      </c>
      <c r="J1803">
        <v>62</v>
      </c>
      <c r="K1803" t="s">
        <v>48</v>
      </c>
      <c r="L1803" t="s">
        <v>61</v>
      </c>
      <c r="M1803" s="13">
        <v>124520857</v>
      </c>
      <c r="N1803" s="13">
        <v>16820672</v>
      </c>
      <c r="O1803">
        <v>63013</v>
      </c>
      <c r="P1803">
        <v>286</v>
      </c>
      <c r="Q1803">
        <v>63299</v>
      </c>
      <c r="R1803">
        <v>4.3487221910000002</v>
      </c>
      <c r="S1803">
        <v>7.0148666540000004</v>
      </c>
      <c r="T1803" s="11">
        <v>1455577</v>
      </c>
    </row>
    <row r="1804" spans="1:20" x14ac:dyDescent="0.3">
      <c r="A1804" t="str">
        <f>VLOOKUP(B1804,Table14[#All],2,FALSE)</f>
        <v>WEST INDIA</v>
      </c>
      <c r="B1804" t="s">
        <v>45</v>
      </c>
      <c r="C1804" t="s">
        <v>2332</v>
      </c>
      <c r="D1804" t="s">
        <v>2338</v>
      </c>
      <c r="E1804">
        <v>0</v>
      </c>
      <c r="F1804" t="s">
        <v>54</v>
      </c>
      <c r="G1804" t="s">
        <v>161</v>
      </c>
      <c r="H1804" t="s">
        <v>23</v>
      </c>
      <c r="I1804">
        <v>0</v>
      </c>
      <c r="J1804">
        <v>74</v>
      </c>
      <c r="K1804" t="s">
        <v>48</v>
      </c>
      <c r="L1804" t="s">
        <v>66</v>
      </c>
      <c r="M1804" s="13">
        <v>3493826</v>
      </c>
      <c r="N1804" s="13">
        <v>0</v>
      </c>
      <c r="O1804">
        <v>30639</v>
      </c>
      <c r="P1804">
        <v>243</v>
      </c>
      <c r="Q1804">
        <v>30882</v>
      </c>
      <c r="R1804">
        <v>2.121632864</v>
      </c>
      <c r="S1804">
        <v>3.422378111</v>
      </c>
      <c r="T1804" s="11">
        <v>1455577</v>
      </c>
    </row>
    <row r="1805" spans="1:20" x14ac:dyDescent="0.3">
      <c r="A1805" t="str">
        <f>VLOOKUP(B1805,Table14[#All],2,FALSE)</f>
        <v>WEST INDIA</v>
      </c>
      <c r="B1805" t="s">
        <v>45</v>
      </c>
      <c r="C1805" t="s">
        <v>2332</v>
      </c>
      <c r="D1805" t="s">
        <v>2339</v>
      </c>
      <c r="E1805">
        <v>0</v>
      </c>
      <c r="F1805" t="s">
        <v>155</v>
      </c>
      <c r="G1805" t="s">
        <v>340</v>
      </c>
      <c r="H1805" t="s">
        <v>23</v>
      </c>
      <c r="I1805">
        <v>0</v>
      </c>
      <c r="J1805">
        <v>28</v>
      </c>
      <c r="K1805" t="s">
        <v>48</v>
      </c>
      <c r="L1805" t="s">
        <v>52</v>
      </c>
      <c r="M1805" s="13">
        <v>316000</v>
      </c>
      <c r="N1805" s="13">
        <v>0</v>
      </c>
      <c r="O1805">
        <v>17667</v>
      </c>
      <c r="P1805">
        <v>1</v>
      </c>
      <c r="Q1805">
        <v>17668</v>
      </c>
      <c r="R1805">
        <v>1.213814178</v>
      </c>
      <c r="S1805">
        <v>1.95798771</v>
      </c>
      <c r="T1805" s="11">
        <v>1455577</v>
      </c>
    </row>
    <row r="1806" spans="1:20" x14ac:dyDescent="0.3">
      <c r="A1806" t="str">
        <f>VLOOKUP(B1806,Table14[#All],2,FALSE)</f>
        <v>WEST INDIA</v>
      </c>
      <c r="B1806" t="s">
        <v>45</v>
      </c>
      <c r="C1806" t="s">
        <v>2332</v>
      </c>
      <c r="D1806" t="s">
        <v>33</v>
      </c>
      <c r="E1806">
        <v>0</v>
      </c>
      <c r="F1806" t="s">
        <v>33</v>
      </c>
      <c r="G1806" t="s">
        <v>2885</v>
      </c>
      <c r="H1806" t="s">
        <v>34</v>
      </c>
      <c r="K1806" t="s">
        <v>34</v>
      </c>
      <c r="L1806" t="s">
        <v>34</v>
      </c>
      <c r="M1806" s="13"/>
      <c r="N1806" s="13"/>
      <c r="O1806">
        <v>13715</v>
      </c>
      <c r="P1806">
        <v>62</v>
      </c>
      <c r="Q1806">
        <v>13777</v>
      </c>
      <c r="R1806">
        <v>0.94649750600000004</v>
      </c>
      <c r="S1806">
        <v>1.5267826959999999</v>
      </c>
      <c r="T1806" s="11">
        <v>1455577</v>
      </c>
    </row>
    <row r="1807" spans="1:20" x14ac:dyDescent="0.3">
      <c r="A1807" t="str">
        <f>VLOOKUP(B1807,Table14[#All],2,FALSE)</f>
        <v>WEST INDIA</v>
      </c>
      <c r="B1807" t="s">
        <v>45</v>
      </c>
      <c r="C1807" t="s">
        <v>2332</v>
      </c>
      <c r="D1807" t="s">
        <v>2340</v>
      </c>
      <c r="E1807">
        <v>0</v>
      </c>
      <c r="F1807" t="s">
        <v>2341</v>
      </c>
      <c r="G1807" t="s">
        <v>335</v>
      </c>
      <c r="H1807" t="s">
        <v>23</v>
      </c>
      <c r="I1807">
        <v>0</v>
      </c>
      <c r="J1807">
        <v>32</v>
      </c>
      <c r="K1807" t="s">
        <v>38</v>
      </c>
      <c r="L1807" t="s">
        <v>52</v>
      </c>
      <c r="M1807" s="13">
        <v>202000</v>
      </c>
      <c r="N1807" s="13">
        <v>0</v>
      </c>
      <c r="O1807">
        <v>9563</v>
      </c>
      <c r="P1807">
        <v>2</v>
      </c>
      <c r="Q1807">
        <v>9565</v>
      </c>
      <c r="R1807">
        <v>0.657127723</v>
      </c>
      <c r="S1807">
        <v>1.0600041</v>
      </c>
      <c r="T1807" s="11">
        <v>1455577</v>
      </c>
    </row>
    <row r="1808" spans="1:20" x14ac:dyDescent="0.3">
      <c r="A1808" t="str">
        <f>VLOOKUP(B1808,Table14[#All],2,FALSE)</f>
        <v>WEST INDIA</v>
      </c>
      <c r="B1808" t="s">
        <v>45</v>
      </c>
      <c r="C1808" t="s">
        <v>2342</v>
      </c>
      <c r="D1808" t="s">
        <v>2343</v>
      </c>
      <c r="E1808">
        <v>1</v>
      </c>
      <c r="F1808" t="s">
        <v>21</v>
      </c>
      <c r="G1808" t="s">
        <v>22</v>
      </c>
      <c r="H1808" t="s">
        <v>44</v>
      </c>
      <c r="I1808">
        <v>0</v>
      </c>
      <c r="J1808">
        <v>31</v>
      </c>
      <c r="K1808" t="s">
        <v>48</v>
      </c>
      <c r="L1808" t="s">
        <v>52</v>
      </c>
      <c r="M1808" s="13">
        <v>172713734</v>
      </c>
      <c r="N1808" s="13">
        <v>0</v>
      </c>
      <c r="O1808">
        <v>652212</v>
      </c>
      <c r="P1808">
        <v>3174</v>
      </c>
      <c r="Q1808">
        <v>655386</v>
      </c>
      <c r="R1808">
        <v>36.92209407</v>
      </c>
      <c r="S1808">
        <v>59.77012543</v>
      </c>
      <c r="T1808" s="11">
        <v>1775051</v>
      </c>
    </row>
    <row r="1809" spans="1:20" x14ac:dyDescent="0.3">
      <c r="A1809" t="str">
        <f>VLOOKUP(B1809,Table14[#All],2,FALSE)</f>
        <v>WEST INDIA</v>
      </c>
      <c r="B1809" t="s">
        <v>45</v>
      </c>
      <c r="C1809" t="s">
        <v>2342</v>
      </c>
      <c r="D1809" t="s">
        <v>2344</v>
      </c>
      <c r="E1809">
        <v>0</v>
      </c>
      <c r="F1809" t="s">
        <v>31</v>
      </c>
      <c r="G1809" t="s">
        <v>32</v>
      </c>
      <c r="H1809" t="s">
        <v>23</v>
      </c>
      <c r="I1809">
        <v>1</v>
      </c>
      <c r="J1809">
        <v>59</v>
      </c>
      <c r="K1809" t="s">
        <v>48</v>
      </c>
      <c r="L1809" t="s">
        <v>29</v>
      </c>
      <c r="M1809" s="13">
        <v>198503281</v>
      </c>
      <c r="N1809" s="13">
        <v>4508413</v>
      </c>
      <c r="O1809">
        <v>318740</v>
      </c>
      <c r="P1809">
        <v>764</v>
      </c>
      <c r="Q1809">
        <v>319504</v>
      </c>
      <c r="R1809">
        <v>17.999708179999999</v>
      </c>
      <c r="S1809">
        <v>29.138239380000002</v>
      </c>
      <c r="T1809" s="11">
        <v>1775051</v>
      </c>
    </row>
    <row r="1810" spans="1:20" x14ac:dyDescent="0.3">
      <c r="A1810" t="str">
        <f>VLOOKUP(B1810,Table14[#All],2,FALSE)</f>
        <v>WEST INDIA</v>
      </c>
      <c r="B1810" t="s">
        <v>45</v>
      </c>
      <c r="C1810" t="s">
        <v>2342</v>
      </c>
      <c r="D1810" t="s">
        <v>2345</v>
      </c>
      <c r="E1810">
        <v>0</v>
      </c>
      <c r="F1810" t="s">
        <v>54</v>
      </c>
      <c r="G1810" t="s">
        <v>55</v>
      </c>
      <c r="H1810" t="s">
        <v>23</v>
      </c>
      <c r="I1810">
        <v>0</v>
      </c>
      <c r="J1810">
        <v>39</v>
      </c>
      <c r="K1810" t="s">
        <v>48</v>
      </c>
      <c r="L1810" t="s">
        <v>25</v>
      </c>
      <c r="M1810" s="13">
        <v>8901000</v>
      </c>
      <c r="N1810" s="13">
        <v>4450000</v>
      </c>
      <c r="O1810">
        <v>88108</v>
      </c>
      <c r="P1810">
        <v>257</v>
      </c>
      <c r="Q1810">
        <v>88365</v>
      </c>
      <c r="R1810">
        <v>4.9781668249999997</v>
      </c>
      <c r="S1810">
        <v>8.0587426850000003</v>
      </c>
      <c r="T1810" s="11">
        <v>1775051</v>
      </c>
    </row>
    <row r="1811" spans="1:20" x14ac:dyDescent="0.3">
      <c r="A1811" t="str">
        <f>VLOOKUP(B1811,Table14[#All],2,FALSE)</f>
        <v>CENTRAL INDIA</v>
      </c>
      <c r="B1811" t="s">
        <v>383</v>
      </c>
      <c r="C1811" t="s">
        <v>2346</v>
      </c>
      <c r="D1811" t="s">
        <v>2347</v>
      </c>
      <c r="E1811">
        <v>1</v>
      </c>
      <c r="F1811" t="s">
        <v>21</v>
      </c>
      <c r="G1811" t="s">
        <v>22</v>
      </c>
      <c r="H1811" t="s">
        <v>23</v>
      </c>
      <c r="I1811">
        <v>0</v>
      </c>
      <c r="J1811">
        <v>62</v>
      </c>
      <c r="K1811" t="s">
        <v>48</v>
      </c>
      <c r="L1811" t="s">
        <v>79</v>
      </c>
      <c r="M1811" s="13">
        <v>20359750</v>
      </c>
      <c r="N1811" s="13">
        <v>580627</v>
      </c>
      <c r="O1811">
        <v>580769</v>
      </c>
      <c r="P1811">
        <v>3000</v>
      </c>
      <c r="Q1811">
        <v>583769</v>
      </c>
      <c r="R1811">
        <v>34.757795909999999</v>
      </c>
      <c r="S1811">
        <v>57.53504719</v>
      </c>
      <c r="T1811" s="11">
        <v>1679534</v>
      </c>
    </row>
    <row r="1812" spans="1:20" x14ac:dyDescent="0.3">
      <c r="A1812" t="str">
        <f>VLOOKUP(B1812,Table14[#All],2,FALSE)</f>
        <v>CENTRAL INDIA</v>
      </c>
      <c r="B1812" t="s">
        <v>383</v>
      </c>
      <c r="C1812" t="s">
        <v>2346</v>
      </c>
      <c r="D1812" t="s">
        <v>2348</v>
      </c>
      <c r="E1812">
        <v>0</v>
      </c>
      <c r="F1812" t="s">
        <v>31</v>
      </c>
      <c r="G1812" t="s">
        <v>32</v>
      </c>
      <c r="H1812" t="s">
        <v>23</v>
      </c>
      <c r="I1812">
        <v>0</v>
      </c>
      <c r="J1812">
        <v>34</v>
      </c>
      <c r="K1812" t="s">
        <v>48</v>
      </c>
      <c r="L1812" t="s">
        <v>79</v>
      </c>
      <c r="M1812" s="13">
        <v>30182893</v>
      </c>
      <c r="N1812" s="13">
        <v>1325755</v>
      </c>
      <c r="O1812">
        <v>270519</v>
      </c>
      <c r="P1812">
        <v>442</v>
      </c>
      <c r="Q1812">
        <v>270961</v>
      </c>
      <c r="R1812">
        <v>16.133105969999999</v>
      </c>
      <c r="S1812">
        <v>26.705347360000001</v>
      </c>
      <c r="T1812" s="11">
        <v>1679534</v>
      </c>
    </row>
    <row r="1813" spans="1:20" x14ac:dyDescent="0.3">
      <c r="A1813" t="str">
        <f>VLOOKUP(B1813,Table14[#All],2,FALSE)</f>
        <v>CENTRAL INDIA</v>
      </c>
      <c r="B1813" t="s">
        <v>383</v>
      </c>
      <c r="C1813" t="s">
        <v>2346</v>
      </c>
      <c r="D1813" t="s">
        <v>2349</v>
      </c>
      <c r="E1813">
        <v>0</v>
      </c>
      <c r="F1813" t="s">
        <v>41</v>
      </c>
      <c r="G1813" t="s">
        <v>42</v>
      </c>
      <c r="H1813" t="s">
        <v>23</v>
      </c>
      <c r="I1813">
        <v>0</v>
      </c>
      <c r="J1813">
        <v>36</v>
      </c>
      <c r="K1813" t="s">
        <v>48</v>
      </c>
      <c r="L1813" t="s">
        <v>52</v>
      </c>
      <c r="M1813" s="13">
        <v>15156991</v>
      </c>
      <c r="N1813" s="13">
        <v>3100000</v>
      </c>
      <c r="O1813">
        <v>91012</v>
      </c>
      <c r="P1813">
        <v>97</v>
      </c>
      <c r="Q1813">
        <v>91109</v>
      </c>
      <c r="R1813">
        <v>5.4246594589999999</v>
      </c>
      <c r="S1813">
        <v>8.9795117839999996</v>
      </c>
      <c r="T1813" s="11">
        <v>1679534</v>
      </c>
    </row>
    <row r="1814" spans="1:20" x14ac:dyDescent="0.3">
      <c r="A1814" t="str">
        <f>VLOOKUP(B1814,Table14[#All],2,FALSE)</f>
        <v>CENTRAL INDIA</v>
      </c>
      <c r="B1814" t="s">
        <v>383</v>
      </c>
      <c r="C1814" t="s">
        <v>2346</v>
      </c>
      <c r="D1814" t="s">
        <v>2350</v>
      </c>
      <c r="E1814">
        <v>0</v>
      </c>
      <c r="F1814" t="s">
        <v>87</v>
      </c>
      <c r="G1814" t="s">
        <v>88</v>
      </c>
      <c r="H1814" t="s">
        <v>23</v>
      </c>
      <c r="I1814">
        <v>0</v>
      </c>
      <c r="J1814">
        <v>49</v>
      </c>
      <c r="K1814" t="s">
        <v>48</v>
      </c>
      <c r="L1814" t="s">
        <v>29</v>
      </c>
      <c r="M1814" s="13">
        <v>3498413</v>
      </c>
      <c r="N1814" s="13">
        <v>265000</v>
      </c>
      <c r="O1814">
        <v>10401</v>
      </c>
      <c r="P1814">
        <v>22</v>
      </c>
      <c r="Q1814">
        <v>10423</v>
      </c>
      <c r="R1814">
        <v>0.62058880599999999</v>
      </c>
      <c r="S1814">
        <v>1.027269</v>
      </c>
      <c r="T1814" s="11">
        <v>1679534</v>
      </c>
    </row>
    <row r="1815" spans="1:20" x14ac:dyDescent="0.3">
      <c r="A1815" t="str">
        <f>VLOOKUP(B1815,Table14[#All],2,FALSE)</f>
        <v>CENTRAL INDIA</v>
      </c>
      <c r="B1815" t="s">
        <v>35</v>
      </c>
      <c r="C1815" t="s">
        <v>2351</v>
      </c>
      <c r="D1815" t="s">
        <v>2352</v>
      </c>
      <c r="E1815">
        <v>1</v>
      </c>
      <c r="F1815" t="s">
        <v>1876</v>
      </c>
      <c r="G1815" t="s">
        <v>55</v>
      </c>
      <c r="H1815" t="s">
        <v>23</v>
      </c>
      <c r="I1815">
        <v>0</v>
      </c>
      <c r="J1815">
        <v>66</v>
      </c>
      <c r="K1815" t="s">
        <v>38</v>
      </c>
      <c r="L1815" t="s">
        <v>167</v>
      </c>
      <c r="M1815" s="13">
        <v>23048078</v>
      </c>
      <c r="N1815" s="13">
        <v>684133</v>
      </c>
      <c r="O1815">
        <v>447691</v>
      </c>
      <c r="P1815">
        <v>223</v>
      </c>
      <c r="Q1815">
        <v>447914</v>
      </c>
      <c r="R1815">
        <v>25.9880548</v>
      </c>
      <c r="S1815">
        <v>45.298562709999999</v>
      </c>
      <c r="T1815" s="11">
        <v>1723538</v>
      </c>
    </row>
    <row r="1816" spans="1:20" x14ac:dyDescent="0.3">
      <c r="A1816" t="str">
        <f>VLOOKUP(B1816,Table14[#All],2,FALSE)</f>
        <v>CENTRAL INDIA</v>
      </c>
      <c r="B1816" t="s">
        <v>35</v>
      </c>
      <c r="C1816" t="s">
        <v>2351</v>
      </c>
      <c r="D1816" t="s">
        <v>2353</v>
      </c>
      <c r="E1816">
        <v>0</v>
      </c>
      <c r="F1816" t="s">
        <v>113</v>
      </c>
      <c r="G1816" t="s">
        <v>114</v>
      </c>
      <c r="H1816" t="s">
        <v>23</v>
      </c>
      <c r="I1816">
        <v>1</v>
      </c>
      <c r="J1816">
        <v>67</v>
      </c>
      <c r="K1816" t="s">
        <v>38</v>
      </c>
      <c r="L1816" t="s">
        <v>61</v>
      </c>
      <c r="M1816" s="13">
        <v>20813273</v>
      </c>
      <c r="N1816" s="13">
        <v>640631</v>
      </c>
      <c r="O1816">
        <v>393304</v>
      </c>
      <c r="P1816">
        <v>274</v>
      </c>
      <c r="Q1816">
        <v>393578</v>
      </c>
      <c r="R1816">
        <v>22.835469830000001</v>
      </c>
      <c r="S1816">
        <v>39.803439310000002</v>
      </c>
      <c r="T1816" s="11">
        <v>1723538</v>
      </c>
    </row>
    <row r="1817" spans="1:20" x14ac:dyDescent="0.3">
      <c r="A1817" t="str">
        <f>VLOOKUP(B1817,Table14[#All],2,FALSE)</f>
        <v>CENTRAL INDIA</v>
      </c>
      <c r="B1817" t="s">
        <v>35</v>
      </c>
      <c r="C1817" t="s">
        <v>2351</v>
      </c>
      <c r="D1817" t="s">
        <v>2354</v>
      </c>
      <c r="E1817">
        <v>0</v>
      </c>
      <c r="F1817" t="s">
        <v>31</v>
      </c>
      <c r="G1817" t="s">
        <v>32</v>
      </c>
      <c r="H1817" t="s">
        <v>23</v>
      </c>
      <c r="I1817">
        <v>0</v>
      </c>
      <c r="J1817">
        <v>64</v>
      </c>
      <c r="K1817" t="s">
        <v>38</v>
      </c>
      <c r="L1817" t="s">
        <v>79</v>
      </c>
      <c r="M1817" s="13">
        <v>26146670</v>
      </c>
      <c r="N1817" s="13">
        <v>4105250</v>
      </c>
      <c r="O1817">
        <v>35222</v>
      </c>
      <c r="P1817">
        <v>47</v>
      </c>
      <c r="Q1817">
        <v>35269</v>
      </c>
      <c r="R1817">
        <v>2.046314035</v>
      </c>
      <c r="S1817">
        <v>3.5668342769999999</v>
      </c>
      <c r="T1817" s="11">
        <v>1723538</v>
      </c>
    </row>
    <row r="1818" spans="1:20" x14ac:dyDescent="0.3">
      <c r="A1818" t="str">
        <f>VLOOKUP(B1818,Table14[#All],2,FALSE)</f>
        <v>CENTRAL INDIA</v>
      </c>
      <c r="B1818" t="s">
        <v>35</v>
      </c>
      <c r="C1818" t="s">
        <v>2351</v>
      </c>
      <c r="D1818" t="s">
        <v>33</v>
      </c>
      <c r="E1818">
        <v>0</v>
      </c>
      <c r="F1818" t="s">
        <v>33</v>
      </c>
      <c r="G1818" t="s">
        <v>2885</v>
      </c>
      <c r="H1818" t="s">
        <v>34</v>
      </c>
      <c r="K1818" t="s">
        <v>34</v>
      </c>
      <c r="L1818" t="s">
        <v>34</v>
      </c>
      <c r="M1818" s="13"/>
      <c r="N1818" s="13"/>
      <c r="O1818">
        <v>21103</v>
      </c>
      <c r="P1818">
        <v>15</v>
      </c>
      <c r="Q1818">
        <v>21118</v>
      </c>
      <c r="R1818">
        <v>1.225270345</v>
      </c>
      <c r="S1818">
        <v>2.1357114250000002</v>
      </c>
      <c r="T1818" s="11">
        <v>1723538</v>
      </c>
    </row>
    <row r="1819" spans="1:20" x14ac:dyDescent="0.3">
      <c r="A1819" t="str">
        <f>VLOOKUP(B1819,Table14[#All],2,FALSE)</f>
        <v>CENTRAL INDIA</v>
      </c>
      <c r="B1819" t="s">
        <v>35</v>
      </c>
      <c r="C1819" t="s">
        <v>2351</v>
      </c>
      <c r="D1819" t="s">
        <v>2355</v>
      </c>
      <c r="E1819">
        <v>0</v>
      </c>
      <c r="F1819" t="s">
        <v>2356</v>
      </c>
      <c r="G1819" t="s">
        <v>2132</v>
      </c>
      <c r="H1819" t="s">
        <v>23</v>
      </c>
      <c r="I1819">
        <v>0</v>
      </c>
      <c r="J1819">
        <v>28</v>
      </c>
      <c r="K1819" t="s">
        <v>38</v>
      </c>
      <c r="L1819" t="s">
        <v>29</v>
      </c>
      <c r="M1819" s="13">
        <v>1696772</v>
      </c>
      <c r="N1819" s="13">
        <v>0</v>
      </c>
      <c r="O1819">
        <v>18333</v>
      </c>
      <c r="P1819">
        <v>5</v>
      </c>
      <c r="Q1819">
        <v>18338</v>
      </c>
      <c r="R1819">
        <v>1.06397422</v>
      </c>
      <c r="S1819">
        <v>1.854563695</v>
      </c>
      <c r="T1819" s="11">
        <v>1723538</v>
      </c>
    </row>
    <row r="1820" spans="1:20" x14ac:dyDescent="0.3">
      <c r="A1820" t="str">
        <f>VLOOKUP(B1820,Table14[#All],2,FALSE)</f>
        <v>CENTRAL INDIA</v>
      </c>
      <c r="B1820" t="s">
        <v>35</v>
      </c>
      <c r="C1820" t="s">
        <v>2351</v>
      </c>
      <c r="D1820" t="s">
        <v>2357</v>
      </c>
      <c r="E1820">
        <v>0</v>
      </c>
      <c r="F1820" t="s">
        <v>87</v>
      </c>
      <c r="G1820" t="s">
        <v>2924</v>
      </c>
      <c r="H1820" t="s">
        <v>23</v>
      </c>
      <c r="I1820">
        <v>0</v>
      </c>
      <c r="J1820">
        <v>55</v>
      </c>
      <c r="K1820" t="s">
        <v>38</v>
      </c>
      <c r="L1820" t="s">
        <v>79</v>
      </c>
      <c r="M1820" s="13">
        <v>2925000</v>
      </c>
      <c r="N1820" s="13">
        <v>0</v>
      </c>
      <c r="O1820">
        <v>17445</v>
      </c>
      <c r="P1820">
        <v>21</v>
      </c>
      <c r="Q1820">
        <v>17466</v>
      </c>
      <c r="R1820">
        <v>1.0133806160000001</v>
      </c>
      <c r="S1820">
        <v>1.76637635</v>
      </c>
      <c r="T1820" s="11">
        <v>1723538</v>
      </c>
    </row>
    <row r="1821" spans="1:20" x14ac:dyDescent="0.3">
      <c r="A1821" t="str">
        <f>VLOOKUP(B1821,Table14[#All],2,FALSE)</f>
        <v>CENTRAL INDIA</v>
      </c>
      <c r="B1821" t="s">
        <v>35</v>
      </c>
      <c r="C1821" t="s">
        <v>2351</v>
      </c>
      <c r="D1821" t="s">
        <v>2358</v>
      </c>
      <c r="E1821">
        <v>0</v>
      </c>
      <c r="F1821" t="s">
        <v>2359</v>
      </c>
      <c r="G1821" t="s">
        <v>308</v>
      </c>
      <c r="H1821" t="s">
        <v>23</v>
      </c>
      <c r="I1821">
        <v>0</v>
      </c>
      <c r="J1821">
        <v>64</v>
      </c>
      <c r="K1821" t="s">
        <v>38</v>
      </c>
      <c r="L1821" t="s">
        <v>52</v>
      </c>
      <c r="M1821" s="13">
        <v>12713261</v>
      </c>
      <c r="N1821" s="13">
        <v>105801</v>
      </c>
      <c r="O1821">
        <v>11029</v>
      </c>
      <c r="P1821">
        <v>3</v>
      </c>
      <c r="Q1821">
        <v>11032</v>
      </c>
      <c r="R1821">
        <v>0.64007872200000004</v>
      </c>
      <c r="S1821">
        <v>1.1156912800000001</v>
      </c>
      <c r="T1821" s="11">
        <v>1723538</v>
      </c>
    </row>
    <row r="1822" spans="1:20" x14ac:dyDescent="0.3">
      <c r="A1822" t="str">
        <f>VLOOKUP(B1822,Table14[#All],2,FALSE)</f>
        <v>NORTH INDIA</v>
      </c>
      <c r="B1822" t="s">
        <v>136</v>
      </c>
      <c r="C1822" t="s">
        <v>2360</v>
      </c>
      <c r="D1822" t="s">
        <v>2361</v>
      </c>
      <c r="E1822">
        <v>1</v>
      </c>
      <c r="F1822" t="s">
        <v>21</v>
      </c>
      <c r="G1822" t="s">
        <v>22</v>
      </c>
      <c r="H1822" t="s">
        <v>23</v>
      </c>
      <c r="I1822">
        <v>0</v>
      </c>
      <c r="J1822">
        <v>56</v>
      </c>
      <c r="K1822" t="s">
        <v>48</v>
      </c>
      <c r="L1822" t="s">
        <v>29</v>
      </c>
      <c r="M1822" s="13">
        <v>41079284</v>
      </c>
      <c r="N1822" s="13">
        <v>16778090</v>
      </c>
      <c r="O1822">
        <v>566242</v>
      </c>
      <c r="P1822">
        <v>7603</v>
      </c>
      <c r="Q1822">
        <v>573845</v>
      </c>
      <c r="R1822">
        <v>33.034027909999999</v>
      </c>
      <c r="S1822">
        <v>46.844719240000003</v>
      </c>
      <c r="T1822" s="11">
        <v>1737133</v>
      </c>
    </row>
    <row r="1823" spans="1:20" x14ac:dyDescent="0.3">
      <c r="A1823" t="str">
        <f>VLOOKUP(B1823,Table14[#All],2,FALSE)</f>
        <v>NORTH INDIA</v>
      </c>
      <c r="B1823" t="s">
        <v>136</v>
      </c>
      <c r="C1823" t="s">
        <v>2360</v>
      </c>
      <c r="D1823" t="s">
        <v>2362</v>
      </c>
      <c r="E1823">
        <v>0</v>
      </c>
      <c r="F1823" t="s">
        <v>31</v>
      </c>
      <c r="G1823" t="s">
        <v>32</v>
      </c>
      <c r="H1823" t="s">
        <v>23</v>
      </c>
      <c r="I1823">
        <v>0</v>
      </c>
      <c r="J1823">
        <v>41</v>
      </c>
      <c r="K1823" t="s">
        <v>48</v>
      </c>
      <c r="L1823" t="s">
        <v>29</v>
      </c>
      <c r="M1823" s="13">
        <v>447255719</v>
      </c>
      <c r="N1823" s="13">
        <v>21846800</v>
      </c>
      <c r="O1823">
        <v>563606</v>
      </c>
      <c r="P1823">
        <v>2736</v>
      </c>
      <c r="Q1823">
        <v>566342</v>
      </c>
      <c r="R1823">
        <v>32.602109339999998</v>
      </c>
      <c r="S1823">
        <v>46.232226439999998</v>
      </c>
      <c r="T1823" s="11">
        <v>1737133</v>
      </c>
    </row>
    <row r="1824" spans="1:20" x14ac:dyDescent="0.3">
      <c r="A1824" t="str">
        <f>VLOOKUP(B1824,Table14[#All],2,FALSE)</f>
        <v>NORTH INDIA</v>
      </c>
      <c r="B1824" t="s">
        <v>136</v>
      </c>
      <c r="C1824" t="s">
        <v>2360</v>
      </c>
      <c r="D1824" t="s">
        <v>2363</v>
      </c>
      <c r="E1824">
        <v>0</v>
      </c>
      <c r="F1824" t="s">
        <v>41</v>
      </c>
      <c r="G1824" t="s">
        <v>42</v>
      </c>
      <c r="H1824" t="s">
        <v>23</v>
      </c>
      <c r="I1824">
        <v>0</v>
      </c>
      <c r="J1824">
        <v>51</v>
      </c>
      <c r="K1824" t="s">
        <v>48</v>
      </c>
      <c r="L1824" t="s">
        <v>314</v>
      </c>
      <c r="M1824" s="13">
        <v>10638347</v>
      </c>
      <c r="N1824" s="13">
        <v>0</v>
      </c>
      <c r="O1824">
        <v>38163</v>
      </c>
      <c r="P1824">
        <v>201</v>
      </c>
      <c r="Q1824">
        <v>38364</v>
      </c>
      <c r="R1824">
        <v>2.2084664790000001</v>
      </c>
      <c r="S1824">
        <v>3.131770441</v>
      </c>
      <c r="T1824" s="11">
        <v>1737133</v>
      </c>
    </row>
    <row r="1825" spans="1:20" x14ac:dyDescent="0.3">
      <c r="A1825" t="str">
        <f>VLOOKUP(B1825,Table14[#All],2,FALSE)</f>
        <v>NORTH INDIA</v>
      </c>
      <c r="B1825" t="s">
        <v>136</v>
      </c>
      <c r="C1825" t="s">
        <v>2360</v>
      </c>
      <c r="D1825" t="s">
        <v>2364</v>
      </c>
      <c r="E1825">
        <v>0</v>
      </c>
      <c r="F1825" t="s">
        <v>634</v>
      </c>
      <c r="G1825" t="s">
        <v>635</v>
      </c>
      <c r="H1825" t="s">
        <v>23</v>
      </c>
      <c r="I1825">
        <v>3</v>
      </c>
      <c r="J1825">
        <v>32</v>
      </c>
      <c r="K1825" t="s">
        <v>48</v>
      </c>
      <c r="L1825" t="s">
        <v>29</v>
      </c>
      <c r="M1825" s="13">
        <v>5150821</v>
      </c>
      <c r="N1825" s="13">
        <v>0</v>
      </c>
      <c r="O1825">
        <v>21050</v>
      </c>
      <c r="P1825">
        <v>161</v>
      </c>
      <c r="Q1825">
        <v>21211</v>
      </c>
      <c r="R1825">
        <v>1.221034889</v>
      </c>
      <c r="S1825">
        <v>1.7315186849999999</v>
      </c>
      <c r="T1825" s="11">
        <v>1737133</v>
      </c>
    </row>
    <row r="1826" spans="1:20" x14ac:dyDescent="0.3">
      <c r="A1826" t="str">
        <f>VLOOKUP(B1826,Table14[#All],2,FALSE)</f>
        <v>WEST INDIA</v>
      </c>
      <c r="B1826" t="s">
        <v>56</v>
      </c>
      <c r="C1826" t="s">
        <v>2365</v>
      </c>
      <c r="D1826" t="s">
        <v>2366</v>
      </c>
      <c r="E1826">
        <v>1</v>
      </c>
      <c r="F1826" t="s">
        <v>21</v>
      </c>
      <c r="G1826" t="s">
        <v>22</v>
      </c>
      <c r="H1826" t="s">
        <v>23</v>
      </c>
      <c r="I1826">
        <v>0</v>
      </c>
      <c r="J1826">
        <v>67</v>
      </c>
      <c r="K1826" t="s">
        <v>48</v>
      </c>
      <c r="L1826" t="s">
        <v>66</v>
      </c>
      <c r="M1826" s="13">
        <v>23997443</v>
      </c>
      <c r="N1826" s="13">
        <v>0</v>
      </c>
      <c r="O1826">
        <v>696497</v>
      </c>
      <c r="P1826">
        <v>5486</v>
      </c>
      <c r="Q1826">
        <v>701983</v>
      </c>
      <c r="R1826">
        <v>38.961890240000002</v>
      </c>
      <c r="S1826">
        <v>57.493501109999997</v>
      </c>
      <c r="T1826" s="11">
        <v>1801717</v>
      </c>
    </row>
    <row r="1827" spans="1:20" x14ac:dyDescent="0.3">
      <c r="A1827" t="str">
        <f>VLOOKUP(B1827,Table14[#All],2,FALSE)</f>
        <v>WEST INDIA</v>
      </c>
      <c r="B1827" t="s">
        <v>56</v>
      </c>
      <c r="C1827" t="s">
        <v>2365</v>
      </c>
      <c r="D1827" t="s">
        <v>2367</v>
      </c>
      <c r="E1827">
        <v>0</v>
      </c>
      <c r="F1827" t="s">
        <v>31</v>
      </c>
      <c r="G1827" t="s">
        <v>32</v>
      </c>
      <c r="H1827" t="s">
        <v>23</v>
      </c>
      <c r="I1827">
        <v>0</v>
      </c>
      <c r="J1827">
        <v>46</v>
      </c>
      <c r="K1827" t="s">
        <v>48</v>
      </c>
      <c r="L1827" t="s">
        <v>52</v>
      </c>
      <c r="M1827" s="13">
        <v>22687227</v>
      </c>
      <c r="N1827" s="13">
        <v>800000</v>
      </c>
      <c r="O1827">
        <v>428836</v>
      </c>
      <c r="P1827">
        <v>4161</v>
      </c>
      <c r="Q1827">
        <v>432997</v>
      </c>
      <c r="R1827">
        <v>24.03246459</v>
      </c>
      <c r="S1827">
        <v>35.463128740000002</v>
      </c>
      <c r="T1827" s="11">
        <v>1801717</v>
      </c>
    </row>
    <row r="1828" spans="1:20" x14ac:dyDescent="0.3">
      <c r="A1828" t="str">
        <f>VLOOKUP(B1828,Table14[#All],2,FALSE)</f>
        <v>WEST INDIA</v>
      </c>
      <c r="B1828" t="s">
        <v>56</v>
      </c>
      <c r="C1828" t="s">
        <v>2365</v>
      </c>
      <c r="D1828" t="s">
        <v>2368</v>
      </c>
      <c r="E1828">
        <v>0</v>
      </c>
      <c r="F1828" t="s">
        <v>155</v>
      </c>
      <c r="G1828" t="s">
        <v>407</v>
      </c>
      <c r="H1828" t="s">
        <v>23</v>
      </c>
      <c r="I1828">
        <v>0</v>
      </c>
      <c r="J1828">
        <v>38</v>
      </c>
      <c r="K1828" t="s">
        <v>48</v>
      </c>
      <c r="L1828" t="s">
        <v>61</v>
      </c>
      <c r="M1828" s="13">
        <v>590918</v>
      </c>
      <c r="N1828" s="13">
        <v>0</v>
      </c>
      <c r="O1828">
        <v>17154</v>
      </c>
      <c r="P1828">
        <v>21</v>
      </c>
      <c r="Q1828">
        <v>17175</v>
      </c>
      <c r="R1828">
        <v>0.95325736500000002</v>
      </c>
      <c r="S1828">
        <v>1.4066592520000001</v>
      </c>
      <c r="T1828" s="11">
        <v>1801717</v>
      </c>
    </row>
    <row r="1829" spans="1:20" x14ac:dyDescent="0.3">
      <c r="A1829" t="str">
        <f>VLOOKUP(B1829,Table14[#All],2,FALSE)</f>
        <v>CENTRAL INDIA</v>
      </c>
      <c r="B1829" t="s">
        <v>383</v>
      </c>
      <c r="C1829" t="s">
        <v>2369</v>
      </c>
      <c r="D1829" t="s">
        <v>2370</v>
      </c>
      <c r="E1829">
        <v>1</v>
      </c>
      <c r="F1829" t="s">
        <v>21</v>
      </c>
      <c r="G1829" t="s">
        <v>22</v>
      </c>
      <c r="H1829" t="s">
        <v>23</v>
      </c>
      <c r="I1829">
        <v>1</v>
      </c>
      <c r="J1829">
        <v>51</v>
      </c>
      <c r="K1829" t="s">
        <v>48</v>
      </c>
      <c r="L1829" t="s">
        <v>29</v>
      </c>
      <c r="M1829" s="13">
        <v>16416828</v>
      </c>
      <c r="N1829" s="13">
        <v>547428</v>
      </c>
      <c r="O1829">
        <v>645338</v>
      </c>
      <c r="P1829">
        <v>893</v>
      </c>
      <c r="Q1829">
        <v>646231</v>
      </c>
      <c r="R1829">
        <v>40.819857380000002</v>
      </c>
      <c r="S1829">
        <v>62.285164080000001</v>
      </c>
      <c r="T1829" s="11">
        <v>1583129</v>
      </c>
    </row>
    <row r="1830" spans="1:20" x14ac:dyDescent="0.3">
      <c r="A1830" t="str">
        <f>VLOOKUP(B1830,Table14[#All],2,FALSE)</f>
        <v>CENTRAL INDIA</v>
      </c>
      <c r="B1830" t="s">
        <v>383</v>
      </c>
      <c r="C1830" t="s">
        <v>2369</v>
      </c>
      <c r="D1830" t="s">
        <v>2371</v>
      </c>
      <c r="E1830">
        <v>0</v>
      </c>
      <c r="F1830" t="s">
        <v>31</v>
      </c>
      <c r="G1830" t="s">
        <v>32</v>
      </c>
      <c r="H1830" t="s">
        <v>23</v>
      </c>
      <c r="I1830">
        <v>0</v>
      </c>
      <c r="J1830">
        <v>65</v>
      </c>
      <c r="K1830" t="s">
        <v>48</v>
      </c>
      <c r="L1830" t="s">
        <v>29</v>
      </c>
      <c r="M1830" s="13">
        <v>116106237</v>
      </c>
      <c r="N1830" s="13">
        <v>869967</v>
      </c>
      <c r="O1830">
        <v>340335</v>
      </c>
      <c r="P1830">
        <v>354</v>
      </c>
      <c r="Q1830">
        <v>340689</v>
      </c>
      <c r="R1830">
        <v>21.51997721</v>
      </c>
      <c r="S1830">
        <v>32.836354589999999</v>
      </c>
      <c r="T1830" s="11">
        <v>1583129</v>
      </c>
    </row>
    <row r="1831" spans="1:20" x14ac:dyDescent="0.3">
      <c r="A1831" t="str">
        <f>VLOOKUP(B1831,Table14[#All],2,FALSE)</f>
        <v>CENTRAL INDIA</v>
      </c>
      <c r="B1831" t="s">
        <v>383</v>
      </c>
      <c r="C1831" t="s">
        <v>2369</v>
      </c>
      <c r="D1831" t="s">
        <v>2372</v>
      </c>
      <c r="E1831">
        <v>0</v>
      </c>
      <c r="F1831" t="s">
        <v>41</v>
      </c>
      <c r="G1831" t="s">
        <v>42</v>
      </c>
      <c r="H1831" t="s">
        <v>23</v>
      </c>
      <c r="I1831">
        <v>0</v>
      </c>
      <c r="J1831">
        <v>47</v>
      </c>
      <c r="K1831" t="s">
        <v>48</v>
      </c>
      <c r="L1831" t="s">
        <v>25</v>
      </c>
      <c r="M1831" s="13">
        <v>4225000</v>
      </c>
      <c r="N1831" s="13">
        <v>300000</v>
      </c>
      <c r="O1831">
        <v>20327</v>
      </c>
      <c r="P1831">
        <v>36</v>
      </c>
      <c r="Q1831">
        <v>20363</v>
      </c>
      <c r="R1831">
        <v>1.286250205</v>
      </c>
      <c r="S1831">
        <v>1.962630694</v>
      </c>
      <c r="T1831" s="11">
        <v>1583129</v>
      </c>
    </row>
    <row r="1832" spans="1:20" x14ac:dyDescent="0.3">
      <c r="A1832" t="str">
        <f>VLOOKUP(B1832,Table14[#All],2,FALSE)</f>
        <v>CENTRAL INDIA</v>
      </c>
      <c r="B1832" t="s">
        <v>35</v>
      </c>
      <c r="C1832" t="s">
        <v>2373</v>
      </c>
      <c r="D1832" t="s">
        <v>2374</v>
      </c>
      <c r="E1832">
        <v>1</v>
      </c>
      <c r="F1832" t="s">
        <v>41</v>
      </c>
      <c r="G1832" t="s">
        <v>42</v>
      </c>
      <c r="H1832" t="s">
        <v>23</v>
      </c>
      <c r="I1832">
        <v>0</v>
      </c>
      <c r="J1832">
        <v>67</v>
      </c>
      <c r="K1832" t="s">
        <v>48</v>
      </c>
      <c r="L1832" t="s">
        <v>52</v>
      </c>
      <c r="M1832" s="13">
        <v>46146135</v>
      </c>
      <c r="N1832" s="13">
        <v>60000</v>
      </c>
      <c r="O1832">
        <v>513268</v>
      </c>
      <c r="P1832">
        <v>871</v>
      </c>
      <c r="Q1832">
        <v>514139</v>
      </c>
      <c r="R1832">
        <v>29.563815850000001</v>
      </c>
      <c r="S1832">
        <v>41.717230399999998</v>
      </c>
      <c r="T1832" s="11">
        <v>1739082</v>
      </c>
    </row>
    <row r="1833" spans="1:20" x14ac:dyDescent="0.3">
      <c r="A1833" t="str">
        <f>VLOOKUP(B1833,Table14[#All],2,FALSE)</f>
        <v>CENTRAL INDIA</v>
      </c>
      <c r="B1833" t="s">
        <v>35</v>
      </c>
      <c r="C1833" t="s">
        <v>2373</v>
      </c>
      <c r="D1833" t="s">
        <v>2375</v>
      </c>
      <c r="E1833">
        <v>0</v>
      </c>
      <c r="F1833" t="s">
        <v>21</v>
      </c>
      <c r="G1833" t="s">
        <v>22</v>
      </c>
      <c r="H1833" t="s">
        <v>23</v>
      </c>
      <c r="I1833">
        <v>2</v>
      </c>
      <c r="J1833">
        <v>44</v>
      </c>
      <c r="K1833" t="s">
        <v>48</v>
      </c>
      <c r="L1833" t="s">
        <v>29</v>
      </c>
      <c r="M1833" s="13">
        <v>47543994</v>
      </c>
      <c r="N1833" s="13">
        <v>0</v>
      </c>
      <c r="O1833">
        <v>489942</v>
      </c>
      <c r="P1833">
        <v>1780</v>
      </c>
      <c r="Q1833">
        <v>491722</v>
      </c>
      <c r="R1833">
        <v>28.274802449999999</v>
      </c>
      <c r="S1833">
        <v>39.898315369999999</v>
      </c>
      <c r="T1833" s="11">
        <v>1739082</v>
      </c>
    </row>
    <row r="1834" spans="1:20" x14ac:dyDescent="0.3">
      <c r="A1834" t="str">
        <f>VLOOKUP(B1834,Table14[#All],2,FALSE)</f>
        <v>CENTRAL INDIA</v>
      </c>
      <c r="B1834" t="s">
        <v>35</v>
      </c>
      <c r="C1834" t="s">
        <v>2373</v>
      </c>
      <c r="D1834" t="s">
        <v>2376</v>
      </c>
      <c r="E1834">
        <v>0</v>
      </c>
      <c r="F1834" t="s">
        <v>31</v>
      </c>
      <c r="G1834" t="s">
        <v>32</v>
      </c>
      <c r="H1834" t="s">
        <v>23</v>
      </c>
      <c r="I1834">
        <v>8</v>
      </c>
      <c r="J1834">
        <v>48</v>
      </c>
      <c r="K1834" t="s">
        <v>48</v>
      </c>
      <c r="L1834" t="s">
        <v>25</v>
      </c>
      <c r="M1834" s="13">
        <v>50597337</v>
      </c>
      <c r="N1834" s="13">
        <v>0</v>
      </c>
      <c r="O1834">
        <v>206908</v>
      </c>
      <c r="P1834">
        <v>160</v>
      </c>
      <c r="Q1834">
        <v>207068</v>
      </c>
      <c r="R1834">
        <v>11.9067416</v>
      </c>
      <c r="S1834">
        <v>16.801494269999999</v>
      </c>
      <c r="T1834" s="11">
        <v>1739082</v>
      </c>
    </row>
    <row r="1835" spans="1:20" x14ac:dyDescent="0.3">
      <c r="A1835" t="str">
        <f>VLOOKUP(B1835,Table14[#All],2,FALSE)</f>
        <v>SOUTH INDIA</v>
      </c>
      <c r="B1835" t="s">
        <v>228</v>
      </c>
      <c r="C1835" t="s">
        <v>2377</v>
      </c>
      <c r="D1835" t="s">
        <v>2378</v>
      </c>
      <c r="E1835">
        <v>1</v>
      </c>
      <c r="F1835" t="s">
        <v>231</v>
      </c>
      <c r="G1835" t="s">
        <v>232</v>
      </c>
      <c r="H1835" t="s">
        <v>23</v>
      </c>
      <c r="I1835">
        <v>4</v>
      </c>
      <c r="J1835">
        <v>49</v>
      </c>
      <c r="K1835" t="s">
        <v>48</v>
      </c>
      <c r="L1835" t="s">
        <v>79</v>
      </c>
      <c r="M1835" s="13">
        <v>60045532</v>
      </c>
      <c r="N1835" s="13">
        <v>4039841</v>
      </c>
      <c r="O1835">
        <v>602453</v>
      </c>
      <c r="P1835">
        <v>3849</v>
      </c>
      <c r="Q1835">
        <v>606302</v>
      </c>
      <c r="R1835">
        <v>37.599844220000001</v>
      </c>
      <c r="S1835">
        <v>48.259772509999998</v>
      </c>
      <c r="T1835" s="11">
        <v>1612512</v>
      </c>
    </row>
    <row r="1836" spans="1:20" x14ac:dyDescent="0.3">
      <c r="A1836" t="str">
        <f>VLOOKUP(B1836,Table14[#All],2,FALSE)</f>
        <v>SOUTH INDIA</v>
      </c>
      <c r="B1836" t="s">
        <v>228</v>
      </c>
      <c r="C1836" t="s">
        <v>2377</v>
      </c>
      <c r="D1836" t="s">
        <v>2379</v>
      </c>
      <c r="E1836">
        <v>0</v>
      </c>
      <c r="F1836" t="s">
        <v>252</v>
      </c>
      <c r="G1836" t="s">
        <v>253</v>
      </c>
      <c r="H1836" t="s">
        <v>23</v>
      </c>
      <c r="I1836">
        <v>0</v>
      </c>
      <c r="J1836">
        <v>44</v>
      </c>
      <c r="K1836" t="s">
        <v>48</v>
      </c>
      <c r="L1836" t="s">
        <v>79</v>
      </c>
      <c r="M1836" s="13">
        <v>15055729</v>
      </c>
      <c r="N1836" s="13">
        <v>0</v>
      </c>
      <c r="O1836">
        <v>458118</v>
      </c>
      <c r="P1836">
        <v>1258</v>
      </c>
      <c r="Q1836">
        <v>459376</v>
      </c>
      <c r="R1836">
        <v>28.488222100000002</v>
      </c>
      <c r="S1836">
        <v>36.56491527</v>
      </c>
      <c r="T1836" s="11">
        <v>1612512</v>
      </c>
    </row>
    <row r="1837" spans="1:20" x14ac:dyDescent="0.3">
      <c r="A1837" t="str">
        <f>VLOOKUP(B1837,Table14[#All],2,FALSE)</f>
        <v>SOUTH INDIA</v>
      </c>
      <c r="B1837" t="s">
        <v>228</v>
      </c>
      <c r="C1837" t="s">
        <v>2377</v>
      </c>
      <c r="D1837" t="s">
        <v>2380</v>
      </c>
      <c r="E1837">
        <v>0</v>
      </c>
      <c r="F1837" t="s">
        <v>242</v>
      </c>
      <c r="G1837" t="s">
        <v>243</v>
      </c>
      <c r="H1837" t="s">
        <v>23</v>
      </c>
      <c r="I1837">
        <v>0</v>
      </c>
      <c r="J1837">
        <v>28</v>
      </c>
      <c r="K1837" t="s">
        <v>48</v>
      </c>
      <c r="L1837" t="s">
        <v>79</v>
      </c>
      <c r="M1837" s="13">
        <v>2750000</v>
      </c>
      <c r="N1837" s="13">
        <v>900000</v>
      </c>
      <c r="O1837">
        <v>58472</v>
      </c>
      <c r="P1837">
        <v>190</v>
      </c>
      <c r="Q1837">
        <v>58662</v>
      </c>
      <c r="R1837">
        <v>3.6379264149999999</v>
      </c>
      <c r="S1837">
        <v>4.669314591</v>
      </c>
      <c r="T1837" s="11">
        <v>1612512</v>
      </c>
    </row>
    <row r="1838" spans="1:20" x14ac:dyDescent="0.3">
      <c r="A1838" t="str">
        <f>VLOOKUP(B1838,Table14[#All],2,FALSE)</f>
        <v>SOUTH INDIA</v>
      </c>
      <c r="B1838" t="s">
        <v>228</v>
      </c>
      <c r="C1838" t="s">
        <v>2377</v>
      </c>
      <c r="D1838" t="s">
        <v>2381</v>
      </c>
      <c r="E1838">
        <v>0</v>
      </c>
      <c r="F1838" t="s">
        <v>155</v>
      </c>
      <c r="G1838" t="s">
        <v>237</v>
      </c>
      <c r="H1838" t="s">
        <v>23</v>
      </c>
      <c r="I1838">
        <v>3</v>
      </c>
      <c r="J1838">
        <v>57</v>
      </c>
      <c r="K1838" t="s">
        <v>48</v>
      </c>
      <c r="L1838" t="s">
        <v>61</v>
      </c>
      <c r="M1838" s="13">
        <v>9748974</v>
      </c>
      <c r="N1838" s="13">
        <v>100000</v>
      </c>
      <c r="O1838">
        <v>52252</v>
      </c>
      <c r="P1838">
        <v>80</v>
      </c>
      <c r="Q1838">
        <v>52332</v>
      </c>
      <c r="R1838">
        <v>3.2453711969999999</v>
      </c>
      <c r="S1838">
        <v>4.1654660799999998</v>
      </c>
      <c r="T1838" s="11">
        <v>1612512</v>
      </c>
    </row>
    <row r="1839" spans="1:20" x14ac:dyDescent="0.3">
      <c r="A1839" t="str">
        <f>VLOOKUP(B1839,Table14[#All],2,FALSE)</f>
        <v>SOUTH INDIA</v>
      </c>
      <c r="B1839" t="s">
        <v>228</v>
      </c>
      <c r="C1839" t="s">
        <v>2377</v>
      </c>
      <c r="D1839" t="s">
        <v>2382</v>
      </c>
      <c r="E1839">
        <v>0</v>
      </c>
      <c r="F1839" t="s">
        <v>239</v>
      </c>
      <c r="G1839" t="s">
        <v>240</v>
      </c>
      <c r="H1839" t="s">
        <v>23</v>
      </c>
      <c r="I1839">
        <v>3</v>
      </c>
      <c r="J1839">
        <v>57</v>
      </c>
      <c r="K1839" t="s">
        <v>48</v>
      </c>
      <c r="L1839" t="s">
        <v>25</v>
      </c>
      <c r="M1839" s="13">
        <v>15668882</v>
      </c>
      <c r="N1839" s="13">
        <v>0</v>
      </c>
      <c r="O1839">
        <v>33741</v>
      </c>
      <c r="P1839">
        <v>149</v>
      </c>
      <c r="Q1839">
        <v>33890</v>
      </c>
      <c r="R1839">
        <v>2.1016897860000001</v>
      </c>
      <c r="S1839">
        <v>2.6975396589999998</v>
      </c>
      <c r="T1839" s="11">
        <v>1612512</v>
      </c>
    </row>
    <row r="1840" spans="1:20" x14ac:dyDescent="0.3">
      <c r="A1840" t="str">
        <f>VLOOKUP(B1840,Table14[#All],2,FALSE)</f>
        <v>SOUTH INDIA</v>
      </c>
      <c r="B1840" t="s">
        <v>228</v>
      </c>
      <c r="C1840" t="s">
        <v>2377</v>
      </c>
      <c r="D1840" t="s">
        <v>33</v>
      </c>
      <c r="E1840">
        <v>0</v>
      </c>
      <c r="F1840" t="s">
        <v>33</v>
      </c>
      <c r="G1840" t="s">
        <v>2885</v>
      </c>
      <c r="H1840" t="s">
        <v>34</v>
      </c>
      <c r="K1840" t="s">
        <v>34</v>
      </c>
      <c r="L1840" t="s">
        <v>34</v>
      </c>
      <c r="M1840" s="13"/>
      <c r="N1840" s="13"/>
      <c r="O1840">
        <v>16998</v>
      </c>
      <c r="P1840">
        <v>132</v>
      </c>
      <c r="Q1840">
        <v>17130</v>
      </c>
      <c r="R1840">
        <v>1.0623176759999999</v>
      </c>
      <c r="S1840">
        <v>1.3634952600000001</v>
      </c>
      <c r="T1840" s="11">
        <v>1612512</v>
      </c>
    </row>
    <row r="1841" spans="1:20" x14ac:dyDescent="0.3">
      <c r="A1841" t="str">
        <f>VLOOKUP(B1841,Table14[#All],2,FALSE)</f>
        <v>CENTRAL INDIA</v>
      </c>
      <c r="B1841" t="s">
        <v>35</v>
      </c>
      <c r="C1841" t="s">
        <v>2383</v>
      </c>
      <c r="D1841" t="s">
        <v>2384</v>
      </c>
      <c r="E1841">
        <v>1</v>
      </c>
      <c r="F1841" t="s">
        <v>21</v>
      </c>
      <c r="G1841" t="s">
        <v>22</v>
      </c>
      <c r="H1841" t="s">
        <v>23</v>
      </c>
      <c r="I1841">
        <v>0</v>
      </c>
      <c r="J1841">
        <v>55</v>
      </c>
      <c r="K1841" t="s">
        <v>48</v>
      </c>
      <c r="L1841" t="s">
        <v>25</v>
      </c>
      <c r="M1841" s="13">
        <v>27031724</v>
      </c>
      <c r="N1841" s="13">
        <v>249400</v>
      </c>
      <c r="O1841">
        <v>464629</v>
      </c>
      <c r="P1841">
        <v>3311</v>
      </c>
      <c r="Q1841">
        <v>467940</v>
      </c>
      <c r="R1841">
        <v>28.066038020000001</v>
      </c>
      <c r="S1841">
        <v>50.637322109999999</v>
      </c>
      <c r="T1841" s="11">
        <v>1667282</v>
      </c>
    </row>
    <row r="1842" spans="1:20" x14ac:dyDescent="0.3">
      <c r="A1842" t="str">
        <f>VLOOKUP(B1842,Table14[#All],2,FALSE)</f>
        <v>CENTRAL INDIA</v>
      </c>
      <c r="B1842" t="s">
        <v>35</v>
      </c>
      <c r="C1842" t="s">
        <v>2383</v>
      </c>
      <c r="D1842" t="s">
        <v>2385</v>
      </c>
      <c r="E1842">
        <v>0</v>
      </c>
      <c r="F1842" t="s">
        <v>41</v>
      </c>
      <c r="G1842" t="s">
        <v>42</v>
      </c>
      <c r="H1842" t="s">
        <v>23</v>
      </c>
      <c r="I1842">
        <v>0</v>
      </c>
      <c r="J1842">
        <v>62</v>
      </c>
      <c r="K1842" t="s">
        <v>48</v>
      </c>
      <c r="L1842" t="s">
        <v>59</v>
      </c>
      <c r="M1842" s="13">
        <v>115246002</v>
      </c>
      <c r="N1842" s="13">
        <v>265057</v>
      </c>
      <c r="O1842">
        <v>352381</v>
      </c>
      <c r="P1842">
        <v>2944</v>
      </c>
      <c r="Q1842">
        <v>355325</v>
      </c>
      <c r="R1842">
        <v>21.31163175</v>
      </c>
      <c r="S1842">
        <v>38.450883619999999</v>
      </c>
      <c r="T1842" s="11">
        <v>1667282</v>
      </c>
    </row>
    <row r="1843" spans="1:20" x14ac:dyDescent="0.3">
      <c r="A1843" t="str">
        <f>VLOOKUP(B1843,Table14[#All],2,FALSE)</f>
        <v>CENTRAL INDIA</v>
      </c>
      <c r="B1843" t="s">
        <v>35</v>
      </c>
      <c r="C1843" t="s">
        <v>2383</v>
      </c>
      <c r="D1843" t="s">
        <v>2386</v>
      </c>
      <c r="E1843">
        <v>0</v>
      </c>
      <c r="F1843" t="s">
        <v>148</v>
      </c>
      <c r="G1843" t="s">
        <v>149</v>
      </c>
      <c r="H1843" t="s">
        <v>23</v>
      </c>
      <c r="I1843">
        <v>0</v>
      </c>
      <c r="J1843">
        <v>54</v>
      </c>
      <c r="K1843" t="s">
        <v>48</v>
      </c>
      <c r="L1843" t="s">
        <v>61</v>
      </c>
      <c r="M1843" s="13">
        <v>6310007</v>
      </c>
      <c r="N1843" s="13">
        <v>0</v>
      </c>
      <c r="O1843">
        <v>33552</v>
      </c>
      <c r="P1843">
        <v>16</v>
      </c>
      <c r="Q1843">
        <v>33568</v>
      </c>
      <c r="R1843">
        <v>2.0133366760000002</v>
      </c>
      <c r="S1843">
        <v>3.6325033740000001</v>
      </c>
      <c r="T1843" s="11">
        <v>1667282</v>
      </c>
    </row>
    <row r="1844" spans="1:20" x14ac:dyDescent="0.3">
      <c r="A1844" t="str">
        <f>VLOOKUP(B1844,Table14[#All],2,FALSE)</f>
        <v>CENTRAL INDIA</v>
      </c>
      <c r="B1844" t="s">
        <v>35</v>
      </c>
      <c r="C1844" t="s">
        <v>2383</v>
      </c>
      <c r="D1844" t="s">
        <v>2387</v>
      </c>
      <c r="E1844">
        <v>0</v>
      </c>
      <c r="F1844" t="s">
        <v>31</v>
      </c>
      <c r="G1844" t="s">
        <v>32</v>
      </c>
      <c r="H1844" t="s">
        <v>23</v>
      </c>
      <c r="I1844">
        <v>1</v>
      </c>
      <c r="J1844">
        <v>61</v>
      </c>
      <c r="K1844" t="s">
        <v>48</v>
      </c>
      <c r="L1844" t="s">
        <v>39</v>
      </c>
      <c r="M1844" s="13">
        <v>13088751</v>
      </c>
      <c r="N1844" s="13">
        <v>903849</v>
      </c>
      <c r="O1844">
        <v>27045</v>
      </c>
      <c r="P1844">
        <v>318</v>
      </c>
      <c r="Q1844">
        <v>27363</v>
      </c>
      <c r="R1844">
        <v>1.641174079</v>
      </c>
      <c r="S1844">
        <v>2.9610399730000001</v>
      </c>
      <c r="T1844" s="11">
        <v>1667282</v>
      </c>
    </row>
    <row r="1845" spans="1:20" x14ac:dyDescent="0.3">
      <c r="A1845" t="str">
        <f>VLOOKUP(B1845,Table14[#All],2,FALSE)</f>
        <v>EAST INDIA</v>
      </c>
      <c r="B1845" t="s">
        <v>257</v>
      </c>
      <c r="C1845" t="s">
        <v>2388</v>
      </c>
      <c r="D1845" t="s">
        <v>2389</v>
      </c>
      <c r="E1845">
        <v>1</v>
      </c>
      <c r="F1845" t="s">
        <v>1161</v>
      </c>
      <c r="G1845" t="s">
        <v>1162</v>
      </c>
      <c r="H1845" t="s">
        <v>23</v>
      </c>
      <c r="I1845">
        <v>5</v>
      </c>
      <c r="J1845">
        <v>58</v>
      </c>
      <c r="K1845" t="s">
        <v>38</v>
      </c>
      <c r="L1845" t="s">
        <v>61</v>
      </c>
      <c r="M1845" s="13">
        <v>17375975</v>
      </c>
      <c r="N1845" s="13">
        <v>999057</v>
      </c>
      <c r="O1845">
        <v>561460</v>
      </c>
      <c r="P1845">
        <v>983</v>
      </c>
      <c r="Q1845">
        <v>562443</v>
      </c>
      <c r="R1845">
        <v>33.498091160000001</v>
      </c>
      <c r="S1845">
        <v>55.153853169999998</v>
      </c>
      <c r="T1845" s="11">
        <v>1679030</v>
      </c>
    </row>
    <row r="1846" spans="1:20" x14ac:dyDescent="0.3">
      <c r="A1846" t="str">
        <f>VLOOKUP(B1846,Table14[#All],2,FALSE)</f>
        <v>EAST INDIA</v>
      </c>
      <c r="B1846" t="s">
        <v>257</v>
      </c>
      <c r="C1846" t="s">
        <v>2388</v>
      </c>
      <c r="D1846" t="s">
        <v>2390</v>
      </c>
      <c r="E1846">
        <v>0</v>
      </c>
      <c r="F1846" t="s">
        <v>31</v>
      </c>
      <c r="G1846" t="s">
        <v>32</v>
      </c>
      <c r="H1846" t="s">
        <v>23</v>
      </c>
      <c r="I1846">
        <v>0</v>
      </c>
      <c r="J1846">
        <v>64</v>
      </c>
      <c r="K1846" t="s">
        <v>38</v>
      </c>
      <c r="L1846" t="s">
        <v>79</v>
      </c>
      <c r="M1846" s="13">
        <v>20396690</v>
      </c>
      <c r="N1846" s="13">
        <v>0</v>
      </c>
      <c r="O1846">
        <v>310016</v>
      </c>
      <c r="P1846">
        <v>784</v>
      </c>
      <c r="Q1846">
        <v>310800</v>
      </c>
      <c r="R1846">
        <v>18.51068772</v>
      </c>
      <c r="S1846">
        <v>30.477430720000001</v>
      </c>
      <c r="T1846" s="11">
        <v>1679030</v>
      </c>
    </row>
    <row r="1847" spans="1:20" x14ac:dyDescent="0.3">
      <c r="A1847" t="str">
        <f>VLOOKUP(B1847,Table14[#All],2,FALSE)</f>
        <v>EAST INDIA</v>
      </c>
      <c r="B1847" t="s">
        <v>257</v>
      </c>
      <c r="C1847" t="s">
        <v>2388</v>
      </c>
      <c r="D1847" t="s">
        <v>33</v>
      </c>
      <c r="E1847">
        <v>0</v>
      </c>
      <c r="F1847" t="s">
        <v>33</v>
      </c>
      <c r="G1847" t="s">
        <v>2885</v>
      </c>
      <c r="H1847" t="s">
        <v>34</v>
      </c>
      <c r="K1847" t="s">
        <v>34</v>
      </c>
      <c r="L1847" t="s">
        <v>34</v>
      </c>
      <c r="M1847" s="13"/>
      <c r="N1847" s="13"/>
      <c r="O1847">
        <v>35380</v>
      </c>
      <c r="P1847">
        <v>37</v>
      </c>
      <c r="Q1847">
        <v>35417</v>
      </c>
      <c r="R1847">
        <v>2.1093726739999998</v>
      </c>
      <c r="S1847">
        <v>3.4730346320000001</v>
      </c>
      <c r="T1847" s="11">
        <v>1679030</v>
      </c>
    </row>
    <row r="1848" spans="1:20" x14ac:dyDescent="0.3">
      <c r="A1848" t="str">
        <f>VLOOKUP(B1848,Table14[#All],2,FALSE)</f>
        <v>EAST INDIA</v>
      </c>
      <c r="B1848" t="s">
        <v>257</v>
      </c>
      <c r="C1848" t="s">
        <v>2388</v>
      </c>
      <c r="D1848" t="s">
        <v>2391</v>
      </c>
      <c r="E1848">
        <v>0</v>
      </c>
      <c r="F1848" t="s">
        <v>2392</v>
      </c>
      <c r="G1848" t="s">
        <v>858</v>
      </c>
      <c r="H1848" t="s">
        <v>23</v>
      </c>
      <c r="I1848">
        <v>0</v>
      </c>
      <c r="J1848">
        <v>46</v>
      </c>
      <c r="K1848" t="s">
        <v>38</v>
      </c>
      <c r="L1848" t="s">
        <v>29</v>
      </c>
      <c r="M1848" s="13">
        <v>593059</v>
      </c>
      <c r="N1848" s="13">
        <v>0</v>
      </c>
      <c r="O1848">
        <v>29392</v>
      </c>
      <c r="P1848">
        <v>0</v>
      </c>
      <c r="Q1848">
        <v>29392</v>
      </c>
      <c r="R1848">
        <v>1.7505345349999999</v>
      </c>
      <c r="S1848">
        <v>2.8822157129999999</v>
      </c>
      <c r="T1848" s="11">
        <v>1679030</v>
      </c>
    </row>
    <row r="1849" spans="1:20" x14ac:dyDescent="0.3">
      <c r="A1849" t="str">
        <f>VLOOKUP(B1849,Table14[#All],2,FALSE)</f>
        <v>EAST INDIA</v>
      </c>
      <c r="B1849" t="s">
        <v>257</v>
      </c>
      <c r="C1849" t="s">
        <v>2388</v>
      </c>
      <c r="D1849" t="s">
        <v>2393</v>
      </c>
      <c r="E1849">
        <v>0</v>
      </c>
      <c r="F1849" t="s">
        <v>155</v>
      </c>
      <c r="G1849" t="s">
        <v>389</v>
      </c>
      <c r="H1849" t="s">
        <v>23</v>
      </c>
      <c r="I1849">
        <v>0</v>
      </c>
      <c r="J1849">
        <v>37</v>
      </c>
      <c r="K1849" t="s">
        <v>38</v>
      </c>
      <c r="L1849" t="s">
        <v>29</v>
      </c>
      <c r="M1849" s="13">
        <v>1432734</v>
      </c>
      <c r="N1849" s="13">
        <v>445000</v>
      </c>
      <c r="O1849">
        <v>22170</v>
      </c>
      <c r="P1849">
        <v>17</v>
      </c>
      <c r="Q1849">
        <v>22187</v>
      </c>
      <c r="R1849">
        <v>1.3214177229999999</v>
      </c>
      <c r="S1849">
        <v>2.1756845409999999</v>
      </c>
      <c r="T1849" s="11">
        <v>1679030</v>
      </c>
    </row>
    <row r="1850" spans="1:20" x14ac:dyDescent="0.3">
      <c r="A1850" t="str">
        <f>VLOOKUP(B1850,Table14[#All],2,FALSE)</f>
        <v>EAST INDIA</v>
      </c>
      <c r="B1850" t="s">
        <v>257</v>
      </c>
      <c r="C1850" t="s">
        <v>2388</v>
      </c>
      <c r="D1850" t="s">
        <v>2394</v>
      </c>
      <c r="E1850">
        <v>0</v>
      </c>
      <c r="F1850" t="s">
        <v>1542</v>
      </c>
      <c r="G1850" t="s">
        <v>1543</v>
      </c>
      <c r="H1850" t="s">
        <v>44</v>
      </c>
      <c r="I1850">
        <v>1</v>
      </c>
      <c r="J1850">
        <v>25</v>
      </c>
      <c r="K1850" t="s">
        <v>38</v>
      </c>
      <c r="L1850" t="s">
        <v>167</v>
      </c>
      <c r="M1850" s="13">
        <v>1628121</v>
      </c>
      <c r="N1850" s="13">
        <v>51000</v>
      </c>
      <c r="O1850">
        <v>14099</v>
      </c>
      <c r="P1850">
        <v>15</v>
      </c>
      <c r="Q1850">
        <v>14114</v>
      </c>
      <c r="R1850">
        <v>0.840604397</v>
      </c>
      <c r="S1850">
        <v>1.38403622</v>
      </c>
      <c r="T1850" s="11">
        <v>1679030</v>
      </c>
    </row>
    <row r="1851" spans="1:20" x14ac:dyDescent="0.3">
      <c r="A1851" t="str">
        <f>VLOOKUP(B1851,Table14[#All],2,FALSE)</f>
        <v>EAST INDIA</v>
      </c>
      <c r="B1851" t="s">
        <v>257</v>
      </c>
      <c r="C1851" t="s">
        <v>2388</v>
      </c>
      <c r="D1851" t="s">
        <v>2395</v>
      </c>
      <c r="E1851">
        <v>0</v>
      </c>
      <c r="F1851" t="s">
        <v>41</v>
      </c>
      <c r="G1851" t="s">
        <v>42</v>
      </c>
      <c r="H1851" t="s">
        <v>23</v>
      </c>
      <c r="I1851">
        <v>0</v>
      </c>
      <c r="J1851">
        <v>40</v>
      </c>
      <c r="K1851" t="s">
        <v>38</v>
      </c>
      <c r="L1851" t="s">
        <v>52</v>
      </c>
      <c r="M1851" s="13">
        <v>2540500</v>
      </c>
      <c r="N1851" s="13">
        <v>20000</v>
      </c>
      <c r="O1851">
        <v>11681</v>
      </c>
      <c r="P1851">
        <v>37</v>
      </c>
      <c r="Q1851">
        <v>11718</v>
      </c>
      <c r="R1851">
        <v>0.69790295599999996</v>
      </c>
      <c r="S1851">
        <v>1.1490815089999999</v>
      </c>
      <c r="T1851" s="11">
        <v>1679030</v>
      </c>
    </row>
    <row r="1852" spans="1:20" x14ac:dyDescent="0.3">
      <c r="A1852" t="str">
        <f>VLOOKUP(B1852,Table14[#All],2,FALSE)</f>
        <v>EAST INDIA</v>
      </c>
      <c r="B1852" t="s">
        <v>257</v>
      </c>
      <c r="C1852" t="s">
        <v>2388</v>
      </c>
      <c r="D1852" t="s">
        <v>2396</v>
      </c>
      <c r="E1852">
        <v>0</v>
      </c>
      <c r="F1852" t="s">
        <v>2397</v>
      </c>
      <c r="G1852" t="s">
        <v>2398</v>
      </c>
      <c r="H1852" t="s">
        <v>23</v>
      </c>
      <c r="I1852">
        <v>0</v>
      </c>
      <c r="J1852">
        <v>32</v>
      </c>
      <c r="K1852" t="s">
        <v>38</v>
      </c>
      <c r="L1852" t="s">
        <v>25</v>
      </c>
      <c r="M1852" s="13">
        <v>33000</v>
      </c>
      <c r="N1852" s="13">
        <v>50000</v>
      </c>
      <c r="O1852">
        <v>10510</v>
      </c>
      <c r="P1852">
        <v>2</v>
      </c>
      <c r="Q1852">
        <v>10512</v>
      </c>
      <c r="R1852">
        <v>0.62607577000000003</v>
      </c>
      <c r="S1852">
        <v>1.030819664</v>
      </c>
      <c r="T1852" s="11">
        <v>1679030</v>
      </c>
    </row>
    <row r="1853" spans="1:20" x14ac:dyDescent="0.3">
      <c r="A1853" t="str">
        <f>VLOOKUP(B1853,Table14[#All],2,FALSE)</f>
        <v>EAST INDIA</v>
      </c>
      <c r="B1853" t="s">
        <v>309</v>
      </c>
      <c r="C1853" t="s">
        <v>2399</v>
      </c>
      <c r="D1853" t="s">
        <v>2400</v>
      </c>
      <c r="E1853">
        <v>1</v>
      </c>
      <c r="F1853" t="s">
        <v>21</v>
      </c>
      <c r="G1853" t="s">
        <v>22</v>
      </c>
      <c r="H1853" t="s">
        <v>23</v>
      </c>
      <c r="I1853">
        <v>1</v>
      </c>
      <c r="J1853">
        <v>47</v>
      </c>
      <c r="K1853" t="s">
        <v>48</v>
      </c>
      <c r="L1853" t="s">
        <v>25</v>
      </c>
      <c r="M1853" s="13">
        <v>269543587</v>
      </c>
      <c r="N1853" s="13">
        <v>10337195</v>
      </c>
      <c r="O1853">
        <v>471382</v>
      </c>
      <c r="P1853">
        <v>2388</v>
      </c>
      <c r="Q1853">
        <v>473770</v>
      </c>
      <c r="R1853">
        <v>32.261513209999997</v>
      </c>
      <c r="S1853">
        <v>42.050765890000001</v>
      </c>
      <c r="T1853" s="11">
        <v>1468530</v>
      </c>
    </row>
    <row r="1854" spans="1:20" x14ac:dyDescent="0.3">
      <c r="A1854" t="str">
        <f>VLOOKUP(B1854,Table14[#All],2,FALSE)</f>
        <v>EAST INDIA</v>
      </c>
      <c r="B1854" t="s">
        <v>309</v>
      </c>
      <c r="C1854" t="s">
        <v>2399</v>
      </c>
      <c r="D1854" t="s">
        <v>2401</v>
      </c>
      <c r="E1854">
        <v>0</v>
      </c>
      <c r="F1854" t="s">
        <v>312</v>
      </c>
      <c r="G1854" t="s">
        <v>313</v>
      </c>
      <c r="H1854" t="s">
        <v>23</v>
      </c>
      <c r="I1854">
        <v>0</v>
      </c>
      <c r="J1854">
        <v>61</v>
      </c>
      <c r="K1854" t="s">
        <v>48</v>
      </c>
      <c r="L1854" t="s">
        <v>29</v>
      </c>
      <c r="M1854" s="13">
        <v>75651064</v>
      </c>
      <c r="N1854" s="13">
        <v>2259000</v>
      </c>
      <c r="O1854">
        <v>464063</v>
      </c>
      <c r="P1854">
        <v>545</v>
      </c>
      <c r="Q1854">
        <v>464608</v>
      </c>
      <c r="R1854">
        <v>31.637624020000001</v>
      </c>
      <c r="S1854">
        <v>41.237567259999999</v>
      </c>
      <c r="T1854" s="11">
        <v>1468530</v>
      </c>
    </row>
    <row r="1855" spans="1:20" x14ac:dyDescent="0.3">
      <c r="A1855" t="str">
        <f>VLOOKUP(B1855,Table14[#All],2,FALSE)</f>
        <v>EAST INDIA</v>
      </c>
      <c r="B1855" t="s">
        <v>309</v>
      </c>
      <c r="C1855" t="s">
        <v>2399</v>
      </c>
      <c r="D1855" t="s">
        <v>2402</v>
      </c>
      <c r="E1855">
        <v>0</v>
      </c>
      <c r="F1855" t="s">
        <v>31</v>
      </c>
      <c r="G1855" t="s">
        <v>32</v>
      </c>
      <c r="H1855" t="s">
        <v>23</v>
      </c>
      <c r="I1855">
        <v>0</v>
      </c>
      <c r="J1855">
        <v>62</v>
      </c>
      <c r="K1855" t="s">
        <v>48</v>
      </c>
      <c r="L1855" t="s">
        <v>79</v>
      </c>
      <c r="M1855" s="13">
        <v>59424606</v>
      </c>
      <c r="N1855" s="13">
        <v>703915</v>
      </c>
      <c r="O1855">
        <v>135672</v>
      </c>
      <c r="P1855">
        <v>297</v>
      </c>
      <c r="Q1855">
        <v>135969</v>
      </c>
      <c r="R1855">
        <v>9.2588506870000007</v>
      </c>
      <c r="S1855">
        <v>12.06830442</v>
      </c>
      <c r="T1855" s="11">
        <v>1468530</v>
      </c>
    </row>
    <row r="1856" spans="1:20" x14ac:dyDescent="0.3">
      <c r="A1856" t="str">
        <f>VLOOKUP(B1856,Table14[#All],2,FALSE)</f>
        <v>EAST INDIA</v>
      </c>
      <c r="B1856" t="s">
        <v>309</v>
      </c>
      <c r="C1856" t="s">
        <v>2399</v>
      </c>
      <c r="D1856" t="s">
        <v>33</v>
      </c>
      <c r="E1856">
        <v>0</v>
      </c>
      <c r="F1856" t="s">
        <v>33</v>
      </c>
      <c r="G1856" t="s">
        <v>2885</v>
      </c>
      <c r="H1856" t="s">
        <v>34</v>
      </c>
      <c r="K1856" t="s">
        <v>34</v>
      </c>
      <c r="L1856" t="s">
        <v>34</v>
      </c>
      <c r="M1856" s="13"/>
      <c r="N1856" s="13"/>
      <c r="O1856">
        <v>13443</v>
      </c>
      <c r="P1856">
        <v>13</v>
      </c>
      <c r="Q1856">
        <v>13456</v>
      </c>
      <c r="R1856">
        <v>0.91629044000000004</v>
      </c>
      <c r="S1856">
        <v>1.1943244740000001</v>
      </c>
      <c r="T1856" s="11">
        <v>1468530</v>
      </c>
    </row>
    <row r="1857" spans="1:20" x14ac:dyDescent="0.3">
      <c r="A1857" t="str">
        <f>VLOOKUP(B1857,Table14[#All],2,FALSE)</f>
        <v>CENTRAL INDIA</v>
      </c>
      <c r="B1857" t="s">
        <v>35</v>
      </c>
      <c r="C1857" t="s">
        <v>2403</v>
      </c>
      <c r="D1857" t="s">
        <v>2404</v>
      </c>
      <c r="E1857">
        <v>1</v>
      </c>
      <c r="F1857" t="s">
        <v>113</v>
      </c>
      <c r="G1857" t="s">
        <v>114</v>
      </c>
      <c r="H1857" t="s">
        <v>23</v>
      </c>
      <c r="I1857">
        <v>0</v>
      </c>
      <c r="J1857">
        <v>86</v>
      </c>
      <c r="K1857" t="s">
        <v>48</v>
      </c>
      <c r="L1857" t="s">
        <v>52</v>
      </c>
      <c r="M1857" s="13">
        <v>13296671</v>
      </c>
      <c r="N1857" s="13">
        <v>0</v>
      </c>
      <c r="O1857">
        <v>657505</v>
      </c>
      <c r="P1857">
        <v>501</v>
      </c>
      <c r="Q1857">
        <v>658006</v>
      </c>
      <c r="R1857">
        <v>35.980913889999997</v>
      </c>
      <c r="S1857">
        <v>55.584783760000001</v>
      </c>
      <c r="T1857" s="11">
        <v>1828764</v>
      </c>
    </row>
    <row r="1858" spans="1:20" x14ac:dyDescent="0.3">
      <c r="A1858" t="str">
        <f>VLOOKUP(B1858,Table14[#All],2,FALSE)</f>
        <v>CENTRAL INDIA</v>
      </c>
      <c r="B1858" t="s">
        <v>35</v>
      </c>
      <c r="C1858" t="s">
        <v>2403</v>
      </c>
      <c r="D1858" t="s">
        <v>2405</v>
      </c>
      <c r="E1858">
        <v>0</v>
      </c>
      <c r="F1858" t="s">
        <v>21</v>
      </c>
      <c r="G1858" t="s">
        <v>22</v>
      </c>
      <c r="H1858" t="s">
        <v>23</v>
      </c>
      <c r="I1858">
        <v>0</v>
      </c>
      <c r="J1858">
        <v>64</v>
      </c>
      <c r="K1858" t="s">
        <v>48</v>
      </c>
      <c r="L1858" t="s">
        <v>61</v>
      </c>
      <c r="M1858" s="13">
        <v>110088877</v>
      </c>
      <c r="N1858" s="13">
        <v>4943218</v>
      </c>
      <c r="O1858">
        <v>482466</v>
      </c>
      <c r="P1858">
        <v>714</v>
      </c>
      <c r="Q1858">
        <v>483180</v>
      </c>
      <c r="R1858">
        <v>26.421123779999999</v>
      </c>
      <c r="S1858">
        <v>40.816429970000002</v>
      </c>
      <c r="T1858" s="11">
        <v>1828764</v>
      </c>
    </row>
    <row r="1859" spans="1:20" x14ac:dyDescent="0.3">
      <c r="A1859" t="str">
        <f>VLOOKUP(B1859,Table14[#All],2,FALSE)</f>
        <v>CENTRAL INDIA</v>
      </c>
      <c r="B1859" t="s">
        <v>35</v>
      </c>
      <c r="C1859" t="s">
        <v>2403</v>
      </c>
      <c r="D1859" t="s">
        <v>2406</v>
      </c>
      <c r="E1859">
        <v>0</v>
      </c>
      <c r="F1859" t="s">
        <v>31</v>
      </c>
      <c r="G1859" t="s">
        <v>32</v>
      </c>
      <c r="H1859" t="s">
        <v>23</v>
      </c>
      <c r="I1859">
        <v>0</v>
      </c>
      <c r="J1859">
        <v>78</v>
      </c>
      <c r="K1859" t="s">
        <v>48</v>
      </c>
      <c r="L1859" t="s">
        <v>52</v>
      </c>
      <c r="M1859" s="13">
        <v>27137444</v>
      </c>
      <c r="N1859" s="13">
        <v>0</v>
      </c>
      <c r="O1859">
        <v>12076</v>
      </c>
      <c r="P1859">
        <v>29</v>
      </c>
      <c r="Q1859">
        <v>12105</v>
      </c>
      <c r="R1859">
        <v>0.66192247900000001</v>
      </c>
      <c r="S1859">
        <v>1.0225648510000001</v>
      </c>
      <c r="T1859" s="11">
        <v>1828764</v>
      </c>
    </row>
    <row r="1860" spans="1:20" x14ac:dyDescent="0.3">
      <c r="A1860" t="str">
        <f>VLOOKUP(B1860,Table14[#All],2,FALSE)</f>
        <v>WEST INDIA</v>
      </c>
      <c r="B1860" t="s">
        <v>45</v>
      </c>
      <c r="C1860" t="s">
        <v>2407</v>
      </c>
      <c r="D1860" t="s">
        <v>2408</v>
      </c>
      <c r="E1860">
        <v>1</v>
      </c>
      <c r="F1860" t="s">
        <v>21</v>
      </c>
      <c r="G1860" t="s">
        <v>22</v>
      </c>
      <c r="H1860" t="s">
        <v>23</v>
      </c>
      <c r="I1860">
        <v>1</v>
      </c>
      <c r="J1860">
        <v>54</v>
      </c>
      <c r="K1860" t="s">
        <v>48</v>
      </c>
      <c r="L1860" t="s">
        <v>61</v>
      </c>
      <c r="M1860" s="13">
        <v>191192187</v>
      </c>
      <c r="N1860" s="13">
        <v>23345328</v>
      </c>
      <c r="O1860">
        <v>503615</v>
      </c>
      <c r="P1860">
        <v>5380</v>
      </c>
      <c r="Q1860">
        <v>508995</v>
      </c>
      <c r="R1860">
        <v>28.135120659999998</v>
      </c>
      <c r="S1860">
        <v>42.680477719999999</v>
      </c>
      <c r="T1860" s="11">
        <v>1809109</v>
      </c>
    </row>
    <row r="1861" spans="1:20" x14ac:dyDescent="0.3">
      <c r="A1861" t="str">
        <f>VLOOKUP(B1861,Table14[#All],2,FALSE)</f>
        <v>WEST INDIA</v>
      </c>
      <c r="B1861" t="s">
        <v>45</v>
      </c>
      <c r="C1861" t="s">
        <v>2407</v>
      </c>
      <c r="D1861" t="s">
        <v>2409</v>
      </c>
      <c r="E1861">
        <v>0</v>
      </c>
      <c r="F1861" t="s">
        <v>1197</v>
      </c>
      <c r="G1861" t="s">
        <v>1198</v>
      </c>
      <c r="H1861" t="s">
        <v>23</v>
      </c>
      <c r="I1861">
        <v>3</v>
      </c>
      <c r="J1861">
        <v>38</v>
      </c>
      <c r="K1861" t="s">
        <v>48</v>
      </c>
      <c r="L1861" t="s">
        <v>52</v>
      </c>
      <c r="M1861" s="13">
        <v>217156936</v>
      </c>
      <c r="N1861" s="13">
        <v>103062594</v>
      </c>
      <c r="O1861">
        <v>342016</v>
      </c>
      <c r="P1861">
        <v>2627</v>
      </c>
      <c r="Q1861">
        <v>344643</v>
      </c>
      <c r="R1861">
        <v>19.050427590000002</v>
      </c>
      <c r="S1861">
        <v>28.899159879999999</v>
      </c>
      <c r="T1861" s="11">
        <v>1809109</v>
      </c>
    </row>
    <row r="1862" spans="1:20" x14ac:dyDescent="0.3">
      <c r="A1862" t="str">
        <f>VLOOKUP(B1862,Table14[#All],2,FALSE)</f>
        <v>WEST INDIA</v>
      </c>
      <c r="B1862" t="s">
        <v>45</v>
      </c>
      <c r="C1862" t="s">
        <v>2407</v>
      </c>
      <c r="D1862" t="s">
        <v>2410</v>
      </c>
      <c r="E1862">
        <v>0</v>
      </c>
      <c r="F1862" t="s">
        <v>54</v>
      </c>
      <c r="G1862" t="s">
        <v>55</v>
      </c>
      <c r="H1862" t="s">
        <v>23</v>
      </c>
      <c r="I1862">
        <v>5</v>
      </c>
      <c r="J1862">
        <v>36</v>
      </c>
      <c r="K1862" t="s">
        <v>48</v>
      </c>
      <c r="L1862" t="s">
        <v>25</v>
      </c>
      <c r="M1862" s="13">
        <v>10372000</v>
      </c>
      <c r="N1862" s="13">
        <v>42000</v>
      </c>
      <c r="O1862">
        <v>297349</v>
      </c>
      <c r="P1862">
        <v>2885</v>
      </c>
      <c r="Q1862">
        <v>300234</v>
      </c>
      <c r="R1862">
        <v>16.59568329</v>
      </c>
      <c r="S1862">
        <v>25.175356440000002</v>
      </c>
      <c r="T1862" s="11">
        <v>1809109</v>
      </c>
    </row>
    <row r="1863" spans="1:20" x14ac:dyDescent="0.3">
      <c r="A1863" t="str">
        <f>VLOOKUP(B1863,Table14[#All],2,FALSE)</f>
        <v>NORTH INDIA</v>
      </c>
      <c r="B1863" t="s">
        <v>168</v>
      </c>
      <c r="C1863" t="s">
        <v>2411</v>
      </c>
      <c r="D1863" t="s">
        <v>2412</v>
      </c>
      <c r="E1863">
        <v>1</v>
      </c>
      <c r="F1863" t="s">
        <v>173</v>
      </c>
      <c r="G1863" t="s">
        <v>174</v>
      </c>
      <c r="H1863" t="s">
        <v>23</v>
      </c>
      <c r="I1863">
        <v>0</v>
      </c>
      <c r="J1863">
        <v>45</v>
      </c>
      <c r="K1863" t="s">
        <v>48</v>
      </c>
      <c r="L1863" t="s">
        <v>25</v>
      </c>
      <c r="M1863" s="13">
        <v>16427274</v>
      </c>
      <c r="N1863" s="13">
        <v>0</v>
      </c>
      <c r="O1863">
        <v>412201</v>
      </c>
      <c r="P1863">
        <v>1360</v>
      </c>
      <c r="Q1863">
        <v>413561</v>
      </c>
      <c r="R1863">
        <v>27.040186840000001</v>
      </c>
      <c r="S1863">
        <v>37.350079839999999</v>
      </c>
      <c r="T1863" s="11">
        <v>1529431</v>
      </c>
    </row>
    <row r="1864" spans="1:20" x14ac:dyDescent="0.3">
      <c r="A1864" t="str">
        <f>VLOOKUP(B1864,Table14[#All],2,FALSE)</f>
        <v>NORTH INDIA</v>
      </c>
      <c r="B1864" t="s">
        <v>168</v>
      </c>
      <c r="C1864" t="s">
        <v>2411</v>
      </c>
      <c r="D1864" t="s">
        <v>2413</v>
      </c>
      <c r="E1864">
        <v>0</v>
      </c>
      <c r="F1864" t="s">
        <v>31</v>
      </c>
      <c r="G1864" t="s">
        <v>32</v>
      </c>
      <c r="H1864" t="s">
        <v>23</v>
      </c>
      <c r="I1864">
        <v>0</v>
      </c>
      <c r="J1864">
        <v>68</v>
      </c>
      <c r="K1864" t="s">
        <v>48</v>
      </c>
      <c r="L1864" t="s">
        <v>25</v>
      </c>
      <c r="M1864" s="13">
        <v>1310793341</v>
      </c>
      <c r="N1864" s="13">
        <v>100605212</v>
      </c>
      <c r="O1864">
        <v>302559</v>
      </c>
      <c r="P1864">
        <v>791</v>
      </c>
      <c r="Q1864">
        <v>303350</v>
      </c>
      <c r="R1864">
        <v>19.834173620000001</v>
      </c>
      <c r="S1864">
        <v>27.39655509</v>
      </c>
      <c r="T1864" s="11">
        <v>1529431</v>
      </c>
    </row>
    <row r="1865" spans="1:20" x14ac:dyDescent="0.3">
      <c r="A1865" t="str">
        <f>VLOOKUP(B1865,Table14[#All],2,FALSE)</f>
        <v>NORTH INDIA</v>
      </c>
      <c r="B1865" t="s">
        <v>168</v>
      </c>
      <c r="C1865" t="s">
        <v>2411</v>
      </c>
      <c r="D1865" t="s">
        <v>2414</v>
      </c>
      <c r="E1865">
        <v>0</v>
      </c>
      <c r="F1865" t="s">
        <v>191</v>
      </c>
      <c r="G1865" t="s">
        <v>192</v>
      </c>
      <c r="H1865" t="s">
        <v>23</v>
      </c>
      <c r="I1865">
        <v>1</v>
      </c>
      <c r="J1865">
        <v>43</v>
      </c>
      <c r="K1865" t="s">
        <v>48</v>
      </c>
      <c r="L1865" t="s">
        <v>29</v>
      </c>
      <c r="M1865" s="13">
        <v>179035633</v>
      </c>
      <c r="N1865" s="13">
        <v>0</v>
      </c>
      <c r="O1865">
        <v>262622</v>
      </c>
      <c r="P1865">
        <v>876</v>
      </c>
      <c r="Q1865">
        <v>263498</v>
      </c>
      <c r="R1865">
        <v>17.228498699999999</v>
      </c>
      <c r="S1865">
        <v>23.79738742</v>
      </c>
      <c r="T1865" s="11">
        <v>1529431</v>
      </c>
    </row>
    <row r="1866" spans="1:20" x14ac:dyDescent="0.3">
      <c r="A1866" t="str">
        <f>VLOOKUP(B1866,Table14[#All],2,FALSE)</f>
        <v>NORTH INDIA</v>
      </c>
      <c r="B1866" t="s">
        <v>168</v>
      </c>
      <c r="C1866" t="s">
        <v>2411</v>
      </c>
      <c r="D1866" t="s">
        <v>2415</v>
      </c>
      <c r="E1866">
        <v>0</v>
      </c>
      <c r="F1866" t="s">
        <v>2416</v>
      </c>
      <c r="G1866" t="s">
        <v>754</v>
      </c>
      <c r="H1866" t="s">
        <v>23</v>
      </c>
      <c r="I1866">
        <v>0</v>
      </c>
      <c r="J1866">
        <v>74</v>
      </c>
      <c r="K1866" t="s">
        <v>48</v>
      </c>
      <c r="L1866" t="s">
        <v>52</v>
      </c>
      <c r="M1866" s="13">
        <v>170971628</v>
      </c>
      <c r="N1866" s="13">
        <v>5000000</v>
      </c>
      <c r="O1866">
        <v>48234</v>
      </c>
      <c r="P1866">
        <v>131</v>
      </c>
      <c r="Q1866">
        <v>48365</v>
      </c>
      <c r="R1866">
        <v>3.1622871510000001</v>
      </c>
      <c r="S1866">
        <v>4.3680052309999997</v>
      </c>
      <c r="T1866" s="11">
        <v>1529431</v>
      </c>
    </row>
    <row r="1867" spans="1:20" x14ac:dyDescent="0.3">
      <c r="A1867" t="str">
        <f>VLOOKUP(B1867,Table14[#All],2,FALSE)</f>
        <v>NORTH INDIA</v>
      </c>
      <c r="B1867" t="s">
        <v>168</v>
      </c>
      <c r="C1867" t="s">
        <v>2411</v>
      </c>
      <c r="D1867" t="s">
        <v>2417</v>
      </c>
      <c r="E1867">
        <v>0</v>
      </c>
      <c r="F1867" t="s">
        <v>1021</v>
      </c>
      <c r="G1867" t="s">
        <v>1022</v>
      </c>
      <c r="H1867" t="s">
        <v>23</v>
      </c>
      <c r="I1867">
        <v>0</v>
      </c>
      <c r="J1867">
        <v>46</v>
      </c>
      <c r="K1867" t="s">
        <v>48</v>
      </c>
      <c r="L1867" t="s">
        <v>52</v>
      </c>
      <c r="M1867" s="13">
        <v>17041210</v>
      </c>
      <c r="N1867" s="13">
        <v>11700000</v>
      </c>
      <c r="O1867">
        <v>20016</v>
      </c>
      <c r="P1867">
        <v>71</v>
      </c>
      <c r="Q1867">
        <v>20087</v>
      </c>
      <c r="R1867">
        <v>1.3133642510000001</v>
      </c>
      <c r="S1867">
        <v>1.814124286</v>
      </c>
      <c r="T1867" s="11">
        <v>1529431</v>
      </c>
    </row>
    <row r="1868" spans="1:20" x14ac:dyDescent="0.3">
      <c r="A1868" t="str">
        <f>VLOOKUP(B1868,Table14[#All],2,FALSE)</f>
        <v>CENTRAL INDIA</v>
      </c>
      <c r="B1868" t="s">
        <v>35</v>
      </c>
      <c r="C1868" t="s">
        <v>2418</v>
      </c>
      <c r="D1868" t="s">
        <v>2419</v>
      </c>
      <c r="E1868">
        <v>1</v>
      </c>
      <c r="F1868" t="s">
        <v>21</v>
      </c>
      <c r="G1868" t="s">
        <v>22</v>
      </c>
      <c r="H1868" t="s">
        <v>23</v>
      </c>
      <c r="I1868">
        <v>0</v>
      </c>
      <c r="J1868">
        <v>30</v>
      </c>
      <c r="K1868" t="s">
        <v>24</v>
      </c>
      <c r="L1868" t="s">
        <v>79</v>
      </c>
      <c r="M1868" s="13">
        <v>4300614</v>
      </c>
      <c r="N1868" s="13">
        <v>2326248</v>
      </c>
      <c r="O1868">
        <v>466167</v>
      </c>
      <c r="P1868">
        <v>1376</v>
      </c>
      <c r="Q1868">
        <v>467543</v>
      </c>
      <c r="R1868">
        <v>23.818955899999999</v>
      </c>
      <c r="S1868">
        <v>43.945108910000002</v>
      </c>
      <c r="T1868" s="11">
        <v>1962903</v>
      </c>
    </row>
    <row r="1869" spans="1:20" x14ac:dyDescent="0.3">
      <c r="A1869" t="str">
        <f>VLOOKUP(B1869,Table14[#All],2,FALSE)</f>
        <v>CENTRAL INDIA</v>
      </c>
      <c r="B1869" t="s">
        <v>35</v>
      </c>
      <c r="C1869" t="s">
        <v>2418</v>
      </c>
      <c r="D1869" t="s">
        <v>2420</v>
      </c>
      <c r="E1869">
        <v>0</v>
      </c>
      <c r="F1869" t="s">
        <v>41</v>
      </c>
      <c r="G1869" t="s">
        <v>42</v>
      </c>
      <c r="H1869" t="s">
        <v>23</v>
      </c>
      <c r="I1869">
        <v>0</v>
      </c>
      <c r="J1869">
        <v>54</v>
      </c>
      <c r="K1869" t="s">
        <v>48</v>
      </c>
      <c r="L1869" t="s">
        <v>25</v>
      </c>
      <c r="M1869" s="13">
        <v>142535633</v>
      </c>
      <c r="N1869" s="13">
        <v>0</v>
      </c>
      <c r="O1869">
        <v>430899</v>
      </c>
      <c r="P1869">
        <v>895</v>
      </c>
      <c r="Q1869">
        <v>431794</v>
      </c>
      <c r="R1869">
        <v>21.9977248</v>
      </c>
      <c r="S1869">
        <v>40.585003639999996</v>
      </c>
      <c r="T1869" s="11">
        <v>1962903</v>
      </c>
    </row>
    <row r="1870" spans="1:20" x14ac:dyDescent="0.3">
      <c r="A1870" t="str">
        <f>VLOOKUP(B1870,Table14[#All],2,FALSE)</f>
        <v>CENTRAL INDIA</v>
      </c>
      <c r="B1870" t="s">
        <v>35</v>
      </c>
      <c r="C1870" t="s">
        <v>2418</v>
      </c>
      <c r="D1870" t="s">
        <v>2421</v>
      </c>
      <c r="E1870">
        <v>0</v>
      </c>
      <c r="F1870" t="s">
        <v>31</v>
      </c>
      <c r="G1870" t="s">
        <v>32</v>
      </c>
      <c r="H1870" t="s">
        <v>23</v>
      </c>
      <c r="I1870">
        <v>2</v>
      </c>
      <c r="J1870">
        <v>60</v>
      </c>
      <c r="K1870" t="s">
        <v>48</v>
      </c>
      <c r="L1870" t="s">
        <v>52</v>
      </c>
      <c r="M1870" s="13">
        <v>15341651</v>
      </c>
      <c r="N1870" s="13">
        <v>10068345</v>
      </c>
      <c r="O1870">
        <v>128242</v>
      </c>
      <c r="P1870">
        <v>264</v>
      </c>
      <c r="Q1870">
        <v>128506</v>
      </c>
      <c r="R1870">
        <v>6.5467320600000001</v>
      </c>
      <c r="S1870">
        <v>12.07848298</v>
      </c>
      <c r="T1870" s="11">
        <v>1962903</v>
      </c>
    </row>
    <row r="1871" spans="1:20" x14ac:dyDescent="0.3">
      <c r="A1871" t="str">
        <f>VLOOKUP(B1871,Table14[#All],2,FALSE)</f>
        <v>CENTRAL INDIA</v>
      </c>
      <c r="B1871" t="s">
        <v>35</v>
      </c>
      <c r="C1871" t="s">
        <v>2418</v>
      </c>
      <c r="D1871" t="s">
        <v>33</v>
      </c>
      <c r="E1871">
        <v>0</v>
      </c>
      <c r="F1871" t="s">
        <v>33</v>
      </c>
      <c r="G1871" t="s">
        <v>2885</v>
      </c>
      <c r="H1871" t="s">
        <v>34</v>
      </c>
      <c r="K1871" t="s">
        <v>34</v>
      </c>
      <c r="L1871" t="s">
        <v>34</v>
      </c>
      <c r="M1871" s="13"/>
      <c r="N1871" s="13"/>
      <c r="O1871">
        <v>12614</v>
      </c>
      <c r="P1871">
        <v>17</v>
      </c>
      <c r="Q1871">
        <v>12631</v>
      </c>
      <c r="R1871">
        <v>0.643485694</v>
      </c>
      <c r="S1871">
        <v>1.187207745</v>
      </c>
      <c r="T1871" s="11">
        <v>1962903</v>
      </c>
    </row>
    <row r="1872" spans="1:20" x14ac:dyDescent="0.3">
      <c r="A1872" t="str">
        <f>VLOOKUP(B1872,Table14[#All],2,FALSE)</f>
        <v>EAST INDIA</v>
      </c>
      <c r="B1872" t="s">
        <v>257</v>
      </c>
      <c r="C1872" t="s">
        <v>2422</v>
      </c>
      <c r="D1872" t="s">
        <v>2423</v>
      </c>
      <c r="E1872">
        <v>1</v>
      </c>
      <c r="F1872" t="s">
        <v>21</v>
      </c>
      <c r="G1872" t="s">
        <v>22</v>
      </c>
      <c r="H1872" t="s">
        <v>23</v>
      </c>
      <c r="I1872">
        <v>0</v>
      </c>
      <c r="J1872">
        <v>58</v>
      </c>
      <c r="K1872" t="s">
        <v>48</v>
      </c>
      <c r="L1872" t="s">
        <v>29</v>
      </c>
      <c r="M1872" s="13">
        <v>80740349</v>
      </c>
      <c r="N1872" s="13">
        <v>0</v>
      </c>
      <c r="O1872">
        <v>496992</v>
      </c>
      <c r="P1872">
        <v>2994</v>
      </c>
      <c r="Q1872">
        <v>499986</v>
      </c>
      <c r="R1872">
        <v>29.988610009999999</v>
      </c>
      <c r="S1872">
        <v>52.986228490000002</v>
      </c>
      <c r="T1872" s="11">
        <v>1667253</v>
      </c>
    </row>
    <row r="1873" spans="1:20" x14ac:dyDescent="0.3">
      <c r="A1873" t="str">
        <f>VLOOKUP(B1873,Table14[#All],2,FALSE)</f>
        <v>EAST INDIA</v>
      </c>
      <c r="B1873" t="s">
        <v>257</v>
      </c>
      <c r="C1873" t="s">
        <v>2422</v>
      </c>
      <c r="D1873" t="s">
        <v>2424</v>
      </c>
      <c r="E1873">
        <v>0</v>
      </c>
      <c r="F1873" t="s">
        <v>261</v>
      </c>
      <c r="G1873" t="s">
        <v>262</v>
      </c>
      <c r="H1873" t="s">
        <v>23</v>
      </c>
      <c r="I1873">
        <v>3</v>
      </c>
      <c r="J1873">
        <v>61</v>
      </c>
      <c r="K1873" t="s">
        <v>48</v>
      </c>
      <c r="L1873" t="s">
        <v>39</v>
      </c>
      <c r="M1873" s="13">
        <v>96944980</v>
      </c>
      <c r="N1873" s="13">
        <v>1901831</v>
      </c>
      <c r="O1873">
        <v>360461</v>
      </c>
      <c r="P1873">
        <v>1114</v>
      </c>
      <c r="Q1873">
        <v>361575</v>
      </c>
      <c r="R1873">
        <v>21.686870559999999</v>
      </c>
      <c r="S1873">
        <v>38.318064040000003</v>
      </c>
      <c r="T1873" s="11">
        <v>1667253</v>
      </c>
    </row>
    <row r="1874" spans="1:20" x14ac:dyDescent="0.3">
      <c r="A1874" t="str">
        <f>VLOOKUP(B1874,Table14[#All],2,FALSE)</f>
        <v>EAST INDIA</v>
      </c>
      <c r="B1874" t="s">
        <v>257</v>
      </c>
      <c r="C1874" t="s">
        <v>2422</v>
      </c>
      <c r="D1874" t="s">
        <v>33</v>
      </c>
      <c r="E1874">
        <v>0</v>
      </c>
      <c r="F1874" t="s">
        <v>33</v>
      </c>
      <c r="G1874" t="s">
        <v>2885</v>
      </c>
      <c r="H1874" t="s">
        <v>34</v>
      </c>
      <c r="K1874" t="s">
        <v>34</v>
      </c>
      <c r="L1874" t="s">
        <v>34</v>
      </c>
      <c r="M1874" s="13"/>
      <c r="N1874" s="13"/>
      <c r="O1874">
        <v>28227</v>
      </c>
      <c r="P1874">
        <v>59</v>
      </c>
      <c r="Q1874">
        <v>28286</v>
      </c>
      <c r="R1874">
        <v>1.6965631489999999</v>
      </c>
      <c r="S1874">
        <v>2.9976208519999998</v>
      </c>
      <c r="T1874" s="11">
        <v>1667253</v>
      </c>
    </row>
    <row r="1875" spans="1:20" x14ac:dyDescent="0.3">
      <c r="A1875" t="str">
        <f>VLOOKUP(B1875,Table14[#All],2,FALSE)</f>
        <v>EAST INDIA</v>
      </c>
      <c r="B1875" t="s">
        <v>257</v>
      </c>
      <c r="C1875" t="s">
        <v>2422</v>
      </c>
      <c r="D1875" t="s">
        <v>2425</v>
      </c>
      <c r="E1875">
        <v>0</v>
      </c>
      <c r="F1875" t="s">
        <v>41</v>
      </c>
      <c r="G1875" t="s">
        <v>42</v>
      </c>
      <c r="H1875" t="s">
        <v>23</v>
      </c>
      <c r="I1875">
        <v>1</v>
      </c>
      <c r="J1875">
        <v>44</v>
      </c>
      <c r="K1875" t="s">
        <v>38</v>
      </c>
      <c r="L1875" t="s">
        <v>52</v>
      </c>
      <c r="M1875" s="13">
        <v>11000</v>
      </c>
      <c r="N1875" s="13">
        <v>0</v>
      </c>
      <c r="O1875">
        <v>15196</v>
      </c>
      <c r="P1875">
        <v>87</v>
      </c>
      <c r="Q1875">
        <v>15283</v>
      </c>
      <c r="R1875">
        <v>0.91665752</v>
      </c>
      <c r="S1875">
        <v>1.6196224100000001</v>
      </c>
      <c r="T1875" s="11">
        <v>1667253</v>
      </c>
    </row>
    <row r="1876" spans="1:20" x14ac:dyDescent="0.3">
      <c r="A1876" t="str">
        <f>VLOOKUP(B1876,Table14[#All],2,FALSE)</f>
        <v>EAST INDIA</v>
      </c>
      <c r="B1876" t="s">
        <v>257</v>
      </c>
      <c r="C1876" t="s">
        <v>2422</v>
      </c>
      <c r="D1876" t="s">
        <v>2426</v>
      </c>
      <c r="E1876">
        <v>0</v>
      </c>
      <c r="F1876" t="s">
        <v>155</v>
      </c>
      <c r="G1876" t="s">
        <v>332</v>
      </c>
      <c r="H1876" t="s">
        <v>23</v>
      </c>
      <c r="I1876">
        <v>0</v>
      </c>
      <c r="J1876">
        <v>53</v>
      </c>
      <c r="K1876" t="s">
        <v>48</v>
      </c>
      <c r="L1876" t="s">
        <v>39</v>
      </c>
      <c r="M1876" s="13">
        <v>7698001</v>
      </c>
      <c r="N1876" s="13">
        <v>300000</v>
      </c>
      <c r="O1876">
        <v>14617</v>
      </c>
      <c r="P1876">
        <v>1</v>
      </c>
      <c r="Q1876">
        <v>14618</v>
      </c>
      <c r="R1876">
        <v>0.87677155200000001</v>
      </c>
      <c r="S1876">
        <v>1.549148752</v>
      </c>
      <c r="T1876" s="11">
        <v>1667253</v>
      </c>
    </row>
    <row r="1877" spans="1:20" x14ac:dyDescent="0.3">
      <c r="A1877" t="str">
        <f>VLOOKUP(B1877,Table14[#All],2,FALSE)</f>
        <v>CENTRAL INDIA</v>
      </c>
      <c r="B1877" t="s">
        <v>536</v>
      </c>
      <c r="C1877" t="s">
        <v>2427</v>
      </c>
      <c r="D1877" t="s">
        <v>2428</v>
      </c>
      <c r="E1877">
        <v>1</v>
      </c>
      <c r="F1877" t="s">
        <v>21</v>
      </c>
      <c r="G1877" t="s">
        <v>22</v>
      </c>
      <c r="H1877" t="s">
        <v>44</v>
      </c>
      <c r="I1877">
        <v>0</v>
      </c>
      <c r="J1877">
        <v>55</v>
      </c>
      <c r="K1877" t="s">
        <v>24</v>
      </c>
      <c r="L1877" t="s">
        <v>25</v>
      </c>
      <c r="M1877" s="13">
        <v>27682493</v>
      </c>
      <c r="N1877" s="13">
        <v>3251275</v>
      </c>
      <c r="O1877">
        <v>662428</v>
      </c>
      <c r="P1877">
        <v>1283</v>
      </c>
      <c r="Q1877">
        <v>663711</v>
      </c>
      <c r="R1877">
        <v>40.097593160000002</v>
      </c>
      <c r="S1877">
        <v>51.803208830000003</v>
      </c>
      <c r="T1877" s="11">
        <v>1655239</v>
      </c>
    </row>
    <row r="1878" spans="1:20" x14ac:dyDescent="0.3">
      <c r="A1878" t="str">
        <f>VLOOKUP(B1878,Table14[#All],2,FALSE)</f>
        <v>CENTRAL INDIA</v>
      </c>
      <c r="B1878" t="s">
        <v>536</v>
      </c>
      <c r="C1878" t="s">
        <v>2427</v>
      </c>
      <c r="D1878" t="s">
        <v>2429</v>
      </c>
      <c r="E1878">
        <v>0</v>
      </c>
      <c r="F1878" t="s">
        <v>31</v>
      </c>
      <c r="G1878" t="s">
        <v>32</v>
      </c>
      <c r="H1878" t="s">
        <v>23</v>
      </c>
      <c r="I1878">
        <v>0</v>
      </c>
      <c r="J1878">
        <v>72</v>
      </c>
      <c r="K1878" t="s">
        <v>24</v>
      </c>
      <c r="L1878" t="s">
        <v>29</v>
      </c>
      <c r="M1878" s="13">
        <v>76086898</v>
      </c>
      <c r="N1878" s="13">
        <v>7070521</v>
      </c>
      <c r="O1878">
        <v>504927</v>
      </c>
      <c r="P1878">
        <v>911</v>
      </c>
      <c r="Q1878">
        <v>505838</v>
      </c>
      <c r="R1878">
        <v>30.559816439999999</v>
      </c>
      <c r="S1878">
        <v>39.48108672</v>
      </c>
      <c r="T1878" s="11">
        <v>1655239</v>
      </c>
    </row>
    <row r="1879" spans="1:20" x14ac:dyDescent="0.3">
      <c r="A1879" t="str">
        <f>VLOOKUP(B1879,Table14[#All],2,FALSE)</f>
        <v>CENTRAL INDIA</v>
      </c>
      <c r="B1879" t="s">
        <v>536</v>
      </c>
      <c r="C1879" t="s">
        <v>2427</v>
      </c>
      <c r="D1879" t="s">
        <v>33</v>
      </c>
      <c r="E1879">
        <v>0</v>
      </c>
      <c r="F1879" t="s">
        <v>33</v>
      </c>
      <c r="G1879" t="s">
        <v>2885</v>
      </c>
      <c r="H1879" t="s">
        <v>34</v>
      </c>
      <c r="K1879" t="s">
        <v>34</v>
      </c>
      <c r="L1879" t="s">
        <v>34</v>
      </c>
      <c r="M1879" s="13"/>
      <c r="N1879" s="13"/>
      <c r="O1879">
        <v>29253</v>
      </c>
      <c r="P1879">
        <v>12</v>
      </c>
      <c r="Q1879">
        <v>29265</v>
      </c>
      <c r="R1879">
        <v>1.7680226240000001</v>
      </c>
      <c r="S1879">
        <v>2.284158175</v>
      </c>
      <c r="T1879" s="11">
        <v>1655239</v>
      </c>
    </row>
    <row r="1880" spans="1:20" x14ac:dyDescent="0.3">
      <c r="A1880" t="str">
        <f>VLOOKUP(B1880,Table14[#All],2,FALSE)</f>
        <v>CENTRAL INDIA</v>
      </c>
      <c r="B1880" t="s">
        <v>536</v>
      </c>
      <c r="C1880" t="s">
        <v>2427</v>
      </c>
      <c r="D1880" t="s">
        <v>2430</v>
      </c>
      <c r="E1880">
        <v>0</v>
      </c>
      <c r="F1880" t="s">
        <v>1635</v>
      </c>
      <c r="G1880" t="s">
        <v>272</v>
      </c>
      <c r="H1880" t="s">
        <v>44</v>
      </c>
      <c r="I1880">
        <v>0</v>
      </c>
      <c r="J1880">
        <v>44</v>
      </c>
      <c r="K1880" t="s">
        <v>24</v>
      </c>
      <c r="L1880" t="s">
        <v>79</v>
      </c>
      <c r="M1880" s="13">
        <v>2768500</v>
      </c>
      <c r="N1880" s="13">
        <v>1000000</v>
      </c>
      <c r="O1880">
        <v>24439</v>
      </c>
      <c r="P1880">
        <v>24</v>
      </c>
      <c r="Q1880">
        <v>24463</v>
      </c>
      <c r="R1880">
        <v>1.477913461</v>
      </c>
      <c r="S1880">
        <v>1.909357985</v>
      </c>
      <c r="T1880" s="11">
        <v>1655239</v>
      </c>
    </row>
    <row r="1881" spans="1:20" x14ac:dyDescent="0.3">
      <c r="A1881" t="str">
        <f>VLOOKUP(B1881,Table14[#All],2,FALSE)</f>
        <v>CENTRAL INDIA</v>
      </c>
      <c r="B1881" t="s">
        <v>536</v>
      </c>
      <c r="C1881" t="s">
        <v>2427</v>
      </c>
      <c r="D1881" t="s">
        <v>2431</v>
      </c>
      <c r="E1881">
        <v>0</v>
      </c>
      <c r="F1881" t="s">
        <v>41</v>
      </c>
      <c r="G1881" t="s">
        <v>42</v>
      </c>
      <c r="H1881" t="s">
        <v>44</v>
      </c>
      <c r="I1881">
        <v>0</v>
      </c>
      <c r="J1881">
        <v>40</v>
      </c>
      <c r="K1881" t="s">
        <v>24</v>
      </c>
      <c r="L1881" t="s">
        <v>29</v>
      </c>
      <c r="M1881" s="13">
        <v>7849844</v>
      </c>
      <c r="N1881" s="13">
        <v>0</v>
      </c>
      <c r="O1881">
        <v>18489</v>
      </c>
      <c r="P1881">
        <v>45</v>
      </c>
      <c r="Q1881">
        <v>18534</v>
      </c>
      <c r="R1881">
        <v>1.119717455</v>
      </c>
      <c r="S1881">
        <v>1.4465944850000001</v>
      </c>
      <c r="T1881" s="11">
        <v>1655239</v>
      </c>
    </row>
    <row r="1882" spans="1:20" x14ac:dyDescent="0.3">
      <c r="A1882" t="str">
        <f>VLOOKUP(B1882,Table14[#All],2,FALSE)</f>
        <v>EAST INDIA</v>
      </c>
      <c r="B1882" t="s">
        <v>257</v>
      </c>
      <c r="C1882" t="s">
        <v>2432</v>
      </c>
      <c r="D1882" t="s">
        <v>2433</v>
      </c>
      <c r="E1882">
        <v>1</v>
      </c>
      <c r="F1882" t="s">
        <v>21</v>
      </c>
      <c r="G1882" t="s">
        <v>22</v>
      </c>
      <c r="H1882" t="s">
        <v>23</v>
      </c>
      <c r="I1882">
        <v>4</v>
      </c>
      <c r="J1882">
        <v>63</v>
      </c>
      <c r="K1882" t="s">
        <v>38</v>
      </c>
      <c r="L1882" t="s">
        <v>2434</v>
      </c>
      <c r="M1882" s="13">
        <v>32152250</v>
      </c>
      <c r="N1882" s="13">
        <v>2214842</v>
      </c>
      <c r="O1882">
        <v>492364</v>
      </c>
      <c r="P1882">
        <v>2436</v>
      </c>
      <c r="Q1882">
        <v>494800</v>
      </c>
      <c r="R1882">
        <v>27.675266430000001</v>
      </c>
      <c r="S1882">
        <v>50.718702880000002</v>
      </c>
      <c r="T1882" s="11">
        <v>1787878</v>
      </c>
    </row>
    <row r="1883" spans="1:20" x14ac:dyDescent="0.3">
      <c r="A1883" t="str">
        <f>VLOOKUP(B1883,Table14[#All],2,FALSE)</f>
        <v>EAST INDIA</v>
      </c>
      <c r="B1883" t="s">
        <v>257</v>
      </c>
      <c r="C1883" t="s">
        <v>2432</v>
      </c>
      <c r="D1883" t="s">
        <v>2435</v>
      </c>
      <c r="E1883">
        <v>0</v>
      </c>
      <c r="F1883" t="s">
        <v>31</v>
      </c>
      <c r="G1883" t="s">
        <v>32</v>
      </c>
      <c r="H1883" t="s">
        <v>44</v>
      </c>
      <c r="I1883">
        <v>0</v>
      </c>
      <c r="J1883">
        <v>74</v>
      </c>
      <c r="K1883" t="s">
        <v>38</v>
      </c>
      <c r="L1883" t="s">
        <v>29</v>
      </c>
      <c r="M1883" s="13">
        <v>475194636</v>
      </c>
      <c r="N1883" s="13">
        <v>0</v>
      </c>
      <c r="O1883">
        <v>326373</v>
      </c>
      <c r="P1883">
        <v>2682</v>
      </c>
      <c r="Q1883">
        <v>329055</v>
      </c>
      <c r="R1883">
        <v>18.404779300000001</v>
      </c>
      <c r="S1883">
        <v>33.729269960000003</v>
      </c>
      <c r="T1883" s="11">
        <v>1787878</v>
      </c>
    </row>
    <row r="1884" spans="1:20" x14ac:dyDescent="0.3">
      <c r="A1884" t="str">
        <f>VLOOKUP(B1884,Table14[#All],2,FALSE)</f>
        <v>EAST INDIA</v>
      </c>
      <c r="B1884" t="s">
        <v>257</v>
      </c>
      <c r="C1884" t="s">
        <v>2432</v>
      </c>
      <c r="D1884" t="s">
        <v>2436</v>
      </c>
      <c r="E1884">
        <v>0</v>
      </c>
      <c r="F1884" t="s">
        <v>41</v>
      </c>
      <c r="G1884" t="s">
        <v>42</v>
      </c>
      <c r="H1884" t="s">
        <v>23</v>
      </c>
      <c r="I1884">
        <v>0</v>
      </c>
      <c r="J1884">
        <v>35</v>
      </c>
      <c r="K1884" t="s">
        <v>38</v>
      </c>
      <c r="L1884" t="s">
        <v>52</v>
      </c>
      <c r="M1884" s="13">
        <v>8864060</v>
      </c>
      <c r="N1884" s="13">
        <v>0</v>
      </c>
      <c r="O1884">
        <v>86187</v>
      </c>
      <c r="P1884">
        <v>219</v>
      </c>
      <c r="Q1884">
        <v>86406</v>
      </c>
      <c r="R1884">
        <v>4.8328800960000002</v>
      </c>
      <c r="S1884">
        <v>8.856912371</v>
      </c>
      <c r="T1884" s="11">
        <v>1787878</v>
      </c>
    </row>
    <row r="1885" spans="1:20" x14ac:dyDescent="0.3">
      <c r="A1885" t="str">
        <f>VLOOKUP(B1885,Table14[#All],2,FALSE)</f>
        <v>EAST INDIA</v>
      </c>
      <c r="B1885" t="s">
        <v>257</v>
      </c>
      <c r="C1885" t="s">
        <v>2432</v>
      </c>
      <c r="D1885" t="s">
        <v>33</v>
      </c>
      <c r="E1885">
        <v>0</v>
      </c>
      <c r="F1885" t="s">
        <v>33</v>
      </c>
      <c r="G1885" t="s">
        <v>2885</v>
      </c>
      <c r="H1885" t="s">
        <v>34</v>
      </c>
      <c r="K1885" t="s">
        <v>34</v>
      </c>
      <c r="L1885" t="s">
        <v>34</v>
      </c>
      <c r="M1885" s="13"/>
      <c r="N1885" s="13"/>
      <c r="O1885">
        <v>18914</v>
      </c>
      <c r="P1885">
        <v>74</v>
      </c>
      <c r="Q1885">
        <v>18988</v>
      </c>
      <c r="R1885">
        <v>1.0620411460000001</v>
      </c>
      <c r="S1885">
        <v>1.9463353480000001</v>
      </c>
      <c r="T1885" s="11">
        <v>1787878</v>
      </c>
    </row>
    <row r="1886" spans="1:20" x14ac:dyDescent="0.3">
      <c r="A1886" t="str">
        <f>VLOOKUP(B1886,Table14[#All],2,FALSE)</f>
        <v>EAST INDIA</v>
      </c>
      <c r="B1886" t="s">
        <v>257</v>
      </c>
      <c r="C1886" t="s">
        <v>2432</v>
      </c>
      <c r="D1886" t="s">
        <v>2437</v>
      </c>
      <c r="E1886">
        <v>0</v>
      </c>
      <c r="F1886" t="s">
        <v>155</v>
      </c>
      <c r="G1886" t="s">
        <v>55</v>
      </c>
      <c r="H1886" t="s">
        <v>23</v>
      </c>
      <c r="I1886">
        <v>10</v>
      </c>
      <c r="J1886">
        <v>48</v>
      </c>
      <c r="K1886" t="s">
        <v>38</v>
      </c>
      <c r="L1886" t="s">
        <v>61</v>
      </c>
      <c r="M1886" s="13">
        <v>816680</v>
      </c>
      <c r="N1886" s="13">
        <v>0</v>
      </c>
      <c r="O1886">
        <v>9973</v>
      </c>
      <c r="P1886">
        <v>56</v>
      </c>
      <c r="Q1886">
        <v>10029</v>
      </c>
      <c r="R1886">
        <v>0.56094431499999997</v>
      </c>
      <c r="S1886">
        <v>1.028007015</v>
      </c>
      <c r="T1886" s="11">
        <v>1787878</v>
      </c>
    </row>
    <row r="1887" spans="1:20" x14ac:dyDescent="0.3">
      <c r="A1887" t="str">
        <f>VLOOKUP(B1887,Table14[#All],2,FALSE)</f>
        <v>WEST INDIA</v>
      </c>
      <c r="B1887" t="s">
        <v>45</v>
      </c>
      <c r="C1887" t="s">
        <v>2438</v>
      </c>
      <c r="D1887" t="s">
        <v>2439</v>
      </c>
      <c r="E1887">
        <v>1</v>
      </c>
      <c r="F1887" t="s">
        <v>50</v>
      </c>
      <c r="G1887" t="s">
        <v>51</v>
      </c>
      <c r="H1887" t="s">
        <v>23</v>
      </c>
      <c r="I1887">
        <v>8</v>
      </c>
      <c r="J1887">
        <v>53</v>
      </c>
      <c r="K1887" t="s">
        <v>48</v>
      </c>
      <c r="L1887" t="s">
        <v>25</v>
      </c>
      <c r="M1887" s="13">
        <v>1996813173</v>
      </c>
      <c r="N1887" s="13">
        <v>12340338</v>
      </c>
      <c r="O1887">
        <v>576078</v>
      </c>
      <c r="P1887">
        <v>2948</v>
      </c>
      <c r="Q1887">
        <v>579026</v>
      </c>
      <c r="R1887">
        <v>31.324287030000001</v>
      </c>
      <c r="S1887">
        <v>51.802493740000003</v>
      </c>
      <c r="T1887" s="11">
        <v>1848489</v>
      </c>
    </row>
    <row r="1888" spans="1:20" x14ac:dyDescent="0.3">
      <c r="A1888" t="str">
        <f>VLOOKUP(B1888,Table14[#All],2,FALSE)</f>
        <v>WEST INDIA</v>
      </c>
      <c r="B1888" t="s">
        <v>45</v>
      </c>
      <c r="C1888" t="s">
        <v>2438</v>
      </c>
      <c r="D1888" t="s">
        <v>2440</v>
      </c>
      <c r="E1888">
        <v>0</v>
      </c>
      <c r="F1888" t="s">
        <v>158</v>
      </c>
      <c r="G1888" t="s">
        <v>159</v>
      </c>
      <c r="H1888" t="s">
        <v>23</v>
      </c>
      <c r="I1888">
        <v>4</v>
      </c>
      <c r="J1888">
        <v>44</v>
      </c>
      <c r="K1888" t="s">
        <v>48</v>
      </c>
      <c r="L1888" t="s">
        <v>25</v>
      </c>
      <c r="M1888" s="13">
        <v>152801213</v>
      </c>
      <c r="N1888" s="13">
        <v>51954358</v>
      </c>
      <c r="O1888">
        <v>449661</v>
      </c>
      <c r="P1888">
        <v>2837</v>
      </c>
      <c r="Q1888">
        <v>452498</v>
      </c>
      <c r="R1888">
        <v>24.47934502</v>
      </c>
      <c r="S1888">
        <v>40.482680940000002</v>
      </c>
      <c r="T1888" s="11">
        <v>1848489</v>
      </c>
    </row>
    <row r="1889" spans="1:20" x14ac:dyDescent="0.3">
      <c r="A1889" t="str">
        <f>VLOOKUP(B1889,Table14[#All],2,FALSE)</f>
        <v>WEST INDIA</v>
      </c>
      <c r="B1889" t="s">
        <v>45</v>
      </c>
      <c r="C1889" t="s">
        <v>2438</v>
      </c>
      <c r="D1889" t="s">
        <v>2441</v>
      </c>
      <c r="E1889">
        <v>0</v>
      </c>
      <c r="F1889" t="s">
        <v>54</v>
      </c>
      <c r="G1889" t="s">
        <v>55</v>
      </c>
      <c r="H1889" t="s">
        <v>23</v>
      </c>
      <c r="I1889">
        <v>0</v>
      </c>
      <c r="J1889">
        <v>63</v>
      </c>
      <c r="K1889" t="s">
        <v>38</v>
      </c>
      <c r="L1889" t="s">
        <v>79</v>
      </c>
      <c r="M1889" s="13">
        <v>1427313</v>
      </c>
      <c r="N1889" s="13">
        <v>400000</v>
      </c>
      <c r="O1889">
        <v>40563</v>
      </c>
      <c r="P1889">
        <v>110</v>
      </c>
      <c r="Q1889">
        <v>40673</v>
      </c>
      <c r="R1889">
        <v>2.2003376810000002</v>
      </c>
      <c r="S1889">
        <v>3.638805214</v>
      </c>
      <c r="T1889" s="11">
        <v>1848489</v>
      </c>
    </row>
    <row r="1890" spans="1:20" x14ac:dyDescent="0.3">
      <c r="A1890" t="str">
        <f>VLOOKUP(B1890,Table14[#All],2,FALSE)</f>
        <v>CENTRAL INDIA</v>
      </c>
      <c r="B1890" t="s">
        <v>383</v>
      </c>
      <c r="C1890" t="s">
        <v>2442</v>
      </c>
      <c r="D1890" t="s">
        <v>2443</v>
      </c>
      <c r="E1890">
        <v>1</v>
      </c>
      <c r="F1890" t="s">
        <v>21</v>
      </c>
      <c r="G1890" t="s">
        <v>22</v>
      </c>
      <c r="H1890" t="s">
        <v>23</v>
      </c>
      <c r="I1890">
        <v>2</v>
      </c>
      <c r="J1890">
        <v>56</v>
      </c>
      <c r="K1890" t="s">
        <v>48</v>
      </c>
      <c r="L1890" t="s">
        <v>29</v>
      </c>
      <c r="M1890" s="13">
        <v>41719076</v>
      </c>
      <c r="N1890" s="13">
        <v>0</v>
      </c>
      <c r="O1890">
        <v>587410</v>
      </c>
      <c r="P1890">
        <v>1343</v>
      </c>
      <c r="Q1890">
        <v>588753</v>
      </c>
      <c r="R1890">
        <v>37.379623940000002</v>
      </c>
      <c r="S1890">
        <v>52.861984909999997</v>
      </c>
      <c r="T1890" s="11">
        <v>1575064</v>
      </c>
    </row>
    <row r="1891" spans="1:20" x14ac:dyDescent="0.3">
      <c r="A1891" t="str">
        <f>VLOOKUP(B1891,Table14[#All],2,FALSE)</f>
        <v>CENTRAL INDIA</v>
      </c>
      <c r="B1891" t="s">
        <v>383</v>
      </c>
      <c r="C1891" t="s">
        <v>2442</v>
      </c>
      <c r="D1891" t="s">
        <v>2444</v>
      </c>
      <c r="E1891">
        <v>0</v>
      </c>
      <c r="F1891" t="s">
        <v>31</v>
      </c>
      <c r="G1891" t="s">
        <v>32</v>
      </c>
      <c r="H1891" t="s">
        <v>23</v>
      </c>
      <c r="I1891">
        <v>0</v>
      </c>
      <c r="J1891">
        <v>66</v>
      </c>
      <c r="K1891" t="s">
        <v>48</v>
      </c>
      <c r="L1891" t="s">
        <v>25</v>
      </c>
      <c r="M1891" s="13">
        <v>150375545</v>
      </c>
      <c r="N1891" s="13">
        <v>18844623</v>
      </c>
      <c r="O1891">
        <v>356973</v>
      </c>
      <c r="P1891">
        <v>307</v>
      </c>
      <c r="Q1891">
        <v>357280</v>
      </c>
      <c r="R1891">
        <v>22.683522700000001</v>
      </c>
      <c r="S1891">
        <v>32.078868329999999</v>
      </c>
      <c r="T1891" s="11">
        <v>1575064</v>
      </c>
    </row>
    <row r="1892" spans="1:20" x14ac:dyDescent="0.3">
      <c r="A1892" t="str">
        <f>VLOOKUP(B1892,Table14[#All],2,FALSE)</f>
        <v>CENTRAL INDIA</v>
      </c>
      <c r="B1892" t="s">
        <v>383</v>
      </c>
      <c r="C1892" t="s">
        <v>2442</v>
      </c>
      <c r="D1892" t="s">
        <v>2445</v>
      </c>
      <c r="E1892">
        <v>0</v>
      </c>
      <c r="F1892" t="s">
        <v>41</v>
      </c>
      <c r="G1892" t="s">
        <v>42</v>
      </c>
      <c r="H1892" t="s">
        <v>23</v>
      </c>
      <c r="I1892">
        <v>2</v>
      </c>
      <c r="J1892">
        <v>62</v>
      </c>
      <c r="K1892" t="s">
        <v>48</v>
      </c>
      <c r="L1892" t="s">
        <v>66</v>
      </c>
      <c r="M1892" s="13">
        <v>24846270</v>
      </c>
      <c r="N1892" s="13">
        <v>746000</v>
      </c>
      <c r="O1892">
        <v>109901</v>
      </c>
      <c r="P1892">
        <v>60</v>
      </c>
      <c r="Q1892">
        <v>109961</v>
      </c>
      <c r="R1892">
        <v>6.9813671060000004</v>
      </c>
      <c r="S1892">
        <v>9.8729972030000006</v>
      </c>
      <c r="T1892" s="11">
        <v>1575064</v>
      </c>
    </row>
    <row r="1893" spans="1:20" x14ac:dyDescent="0.3">
      <c r="A1893" t="str">
        <f>VLOOKUP(B1893,Table14[#All],2,FALSE)</f>
        <v>SOUTH INDIA</v>
      </c>
      <c r="B1893" t="s">
        <v>18</v>
      </c>
      <c r="C1893" t="s">
        <v>2446</v>
      </c>
      <c r="D1893" t="s">
        <v>2447</v>
      </c>
      <c r="E1893">
        <v>1</v>
      </c>
      <c r="F1893" t="s">
        <v>21</v>
      </c>
      <c r="G1893" t="s">
        <v>22</v>
      </c>
      <c r="H1893" t="s">
        <v>23</v>
      </c>
      <c r="I1893">
        <v>0</v>
      </c>
      <c r="J1893">
        <v>58</v>
      </c>
      <c r="K1893" t="s">
        <v>48</v>
      </c>
      <c r="L1893" t="s">
        <v>59</v>
      </c>
      <c r="M1893" s="13">
        <v>81430778</v>
      </c>
      <c r="N1893" s="13">
        <v>4500000</v>
      </c>
      <c r="O1893">
        <v>384248</v>
      </c>
      <c r="P1893">
        <v>532</v>
      </c>
      <c r="Q1893">
        <v>384780</v>
      </c>
      <c r="R1893">
        <v>19.549087629999999</v>
      </c>
      <c r="S1893">
        <v>42.040375279999999</v>
      </c>
      <c r="T1893" s="11">
        <v>1968276</v>
      </c>
    </row>
    <row r="1894" spans="1:20" x14ac:dyDescent="0.3">
      <c r="A1894" t="str">
        <f>VLOOKUP(B1894,Table14[#All],2,FALSE)</f>
        <v>SOUTH INDIA</v>
      </c>
      <c r="B1894" t="s">
        <v>18</v>
      </c>
      <c r="C1894" t="s">
        <v>2446</v>
      </c>
      <c r="D1894" t="s">
        <v>2448</v>
      </c>
      <c r="E1894">
        <v>0</v>
      </c>
      <c r="F1894" t="s">
        <v>27</v>
      </c>
      <c r="G1894" t="s">
        <v>28</v>
      </c>
      <c r="H1894" t="s">
        <v>23</v>
      </c>
      <c r="I1894">
        <v>6</v>
      </c>
      <c r="J1894">
        <v>32</v>
      </c>
      <c r="K1894" t="s">
        <v>48</v>
      </c>
      <c r="L1894" t="s">
        <v>29</v>
      </c>
      <c r="M1894" s="13">
        <v>301011219</v>
      </c>
      <c r="N1894" s="13">
        <v>68489543</v>
      </c>
      <c r="O1894">
        <v>322482</v>
      </c>
      <c r="P1894">
        <v>184</v>
      </c>
      <c r="Q1894">
        <v>322666</v>
      </c>
      <c r="R1894">
        <v>16.393331020000002</v>
      </c>
      <c r="S1894">
        <v>35.253910619999999</v>
      </c>
      <c r="T1894" s="11">
        <v>1968276</v>
      </c>
    </row>
    <row r="1895" spans="1:20" x14ac:dyDescent="0.3">
      <c r="A1895" t="str">
        <f>VLOOKUP(B1895,Table14[#All],2,FALSE)</f>
        <v>SOUTH INDIA</v>
      </c>
      <c r="B1895" t="s">
        <v>18</v>
      </c>
      <c r="C1895" t="s">
        <v>2446</v>
      </c>
      <c r="D1895" t="s">
        <v>2449</v>
      </c>
      <c r="E1895">
        <v>0</v>
      </c>
      <c r="F1895" t="s">
        <v>31</v>
      </c>
      <c r="G1895" t="s">
        <v>32</v>
      </c>
      <c r="H1895" t="s">
        <v>23</v>
      </c>
      <c r="I1895">
        <v>0</v>
      </c>
      <c r="J1895">
        <v>58</v>
      </c>
      <c r="K1895" t="s">
        <v>48</v>
      </c>
      <c r="L1895" t="s">
        <v>52</v>
      </c>
      <c r="M1895" s="13">
        <v>24655065</v>
      </c>
      <c r="N1895" s="13">
        <v>2400000</v>
      </c>
      <c r="O1895">
        <v>173027</v>
      </c>
      <c r="P1895">
        <v>202</v>
      </c>
      <c r="Q1895">
        <v>173229</v>
      </c>
      <c r="R1895">
        <v>8.8010522909999995</v>
      </c>
      <c r="S1895">
        <v>18.92669102</v>
      </c>
      <c r="T1895" s="11">
        <v>1968276</v>
      </c>
    </row>
    <row r="1896" spans="1:20" x14ac:dyDescent="0.3">
      <c r="A1896" t="str">
        <f>VLOOKUP(B1896,Table14[#All],2,FALSE)</f>
        <v>SOUTH INDIA</v>
      </c>
      <c r="B1896" t="s">
        <v>18</v>
      </c>
      <c r="C1896" t="s">
        <v>2446</v>
      </c>
      <c r="D1896" t="s">
        <v>2450</v>
      </c>
      <c r="E1896">
        <v>0</v>
      </c>
      <c r="F1896" t="s">
        <v>134</v>
      </c>
      <c r="G1896" t="s">
        <v>135</v>
      </c>
      <c r="H1896" t="s">
        <v>23</v>
      </c>
      <c r="I1896">
        <v>0</v>
      </c>
      <c r="J1896">
        <v>44</v>
      </c>
      <c r="K1896" t="s">
        <v>48</v>
      </c>
      <c r="L1896" t="s">
        <v>66</v>
      </c>
      <c r="M1896" s="13">
        <v>34643000</v>
      </c>
      <c r="N1896" s="13">
        <v>1800000</v>
      </c>
      <c r="O1896">
        <v>9677</v>
      </c>
      <c r="P1896">
        <v>6</v>
      </c>
      <c r="Q1896">
        <v>9683</v>
      </c>
      <c r="R1896">
        <v>0.491953364</v>
      </c>
      <c r="S1896">
        <v>1.057947279</v>
      </c>
      <c r="T1896" s="11">
        <v>1968276</v>
      </c>
    </row>
    <row r="1897" spans="1:20" x14ac:dyDescent="0.3">
      <c r="A1897" t="str">
        <f>VLOOKUP(B1897,Table14[#All],2,FALSE)</f>
        <v>CENTRAL INDIA</v>
      </c>
      <c r="B1897" t="s">
        <v>383</v>
      </c>
      <c r="C1897" t="s">
        <v>2451</v>
      </c>
      <c r="D1897" t="s">
        <v>2452</v>
      </c>
      <c r="E1897">
        <v>1</v>
      </c>
      <c r="F1897" t="s">
        <v>21</v>
      </c>
      <c r="G1897" t="s">
        <v>22</v>
      </c>
      <c r="H1897" t="s">
        <v>44</v>
      </c>
      <c r="I1897">
        <v>0</v>
      </c>
      <c r="J1897">
        <v>32</v>
      </c>
      <c r="K1897" t="s">
        <v>24</v>
      </c>
      <c r="L1897" t="s">
        <v>52</v>
      </c>
      <c r="M1897" s="13">
        <v>36564408</v>
      </c>
      <c r="N1897" s="13">
        <v>1736289</v>
      </c>
      <c r="O1897">
        <v>746122</v>
      </c>
      <c r="P1897">
        <v>1855</v>
      </c>
      <c r="Q1897">
        <v>747977</v>
      </c>
      <c r="R1897">
        <v>45.154768500000003</v>
      </c>
      <c r="S1897">
        <v>60.394465500000003</v>
      </c>
      <c r="T1897" s="11">
        <v>1656474</v>
      </c>
    </row>
    <row r="1898" spans="1:20" x14ac:dyDescent="0.3">
      <c r="A1898" t="str">
        <f>VLOOKUP(B1898,Table14[#All],2,FALSE)</f>
        <v>CENTRAL INDIA</v>
      </c>
      <c r="B1898" t="s">
        <v>383</v>
      </c>
      <c r="C1898" t="s">
        <v>2451</v>
      </c>
      <c r="D1898" t="s">
        <v>2453</v>
      </c>
      <c r="E1898">
        <v>0</v>
      </c>
      <c r="F1898" t="s">
        <v>31</v>
      </c>
      <c r="G1898" t="s">
        <v>32</v>
      </c>
      <c r="H1898" t="s">
        <v>44</v>
      </c>
      <c r="I1898">
        <v>0</v>
      </c>
      <c r="J1898">
        <v>50</v>
      </c>
      <c r="K1898" t="s">
        <v>24</v>
      </c>
      <c r="L1898" t="s">
        <v>29</v>
      </c>
      <c r="M1898" s="13">
        <v>20491903</v>
      </c>
      <c r="N1898" s="13">
        <v>3913894</v>
      </c>
      <c r="O1898">
        <v>343553</v>
      </c>
      <c r="P1898">
        <v>1091</v>
      </c>
      <c r="Q1898">
        <v>344644</v>
      </c>
      <c r="R1898">
        <v>20.805880439999999</v>
      </c>
      <c r="S1898">
        <v>27.827847869999999</v>
      </c>
      <c r="T1898" s="11">
        <v>1656474</v>
      </c>
    </row>
    <row r="1899" spans="1:20" x14ac:dyDescent="0.3">
      <c r="A1899" t="str">
        <f>VLOOKUP(B1899,Table14[#All],2,FALSE)</f>
        <v>CENTRAL INDIA</v>
      </c>
      <c r="B1899" t="s">
        <v>383</v>
      </c>
      <c r="C1899" t="s">
        <v>2451</v>
      </c>
      <c r="D1899" t="s">
        <v>2454</v>
      </c>
      <c r="E1899">
        <v>0</v>
      </c>
      <c r="F1899" t="s">
        <v>87</v>
      </c>
      <c r="G1899" t="s">
        <v>2924</v>
      </c>
      <c r="H1899" t="s">
        <v>44</v>
      </c>
      <c r="I1899">
        <v>0</v>
      </c>
      <c r="J1899">
        <v>31</v>
      </c>
      <c r="K1899" t="s">
        <v>24</v>
      </c>
      <c r="L1899" t="s">
        <v>25</v>
      </c>
      <c r="M1899" s="13">
        <v>223200</v>
      </c>
      <c r="N1899" s="13">
        <v>20000</v>
      </c>
      <c r="O1899">
        <v>33683</v>
      </c>
      <c r="P1899">
        <v>12</v>
      </c>
      <c r="Q1899">
        <v>33695</v>
      </c>
      <c r="R1899">
        <v>2.0341399870000001</v>
      </c>
      <c r="S1899">
        <v>2.7206605480000001</v>
      </c>
      <c r="T1899" s="11">
        <v>1656474</v>
      </c>
    </row>
    <row r="1900" spans="1:20" x14ac:dyDescent="0.3">
      <c r="A1900" t="str">
        <f>VLOOKUP(B1900,Table14[#All],2,FALSE)</f>
        <v>CENTRAL INDIA</v>
      </c>
      <c r="B1900" t="s">
        <v>383</v>
      </c>
      <c r="C1900" t="s">
        <v>2451</v>
      </c>
      <c r="D1900" t="s">
        <v>2455</v>
      </c>
      <c r="E1900">
        <v>0</v>
      </c>
      <c r="F1900" t="s">
        <v>41</v>
      </c>
      <c r="G1900" t="s">
        <v>42</v>
      </c>
      <c r="H1900" t="s">
        <v>23</v>
      </c>
      <c r="I1900">
        <v>0</v>
      </c>
      <c r="J1900">
        <v>65</v>
      </c>
      <c r="K1900" t="s">
        <v>24</v>
      </c>
      <c r="L1900" t="s">
        <v>61</v>
      </c>
      <c r="M1900" s="13">
        <v>826000</v>
      </c>
      <c r="N1900" s="13">
        <v>0</v>
      </c>
      <c r="O1900">
        <v>20547</v>
      </c>
      <c r="P1900">
        <v>51</v>
      </c>
      <c r="Q1900">
        <v>20598</v>
      </c>
      <c r="R1900">
        <v>1.243484655</v>
      </c>
      <c r="S1900">
        <v>1.663159697</v>
      </c>
      <c r="T1900" s="11">
        <v>1656474</v>
      </c>
    </row>
    <row r="1901" spans="1:20" x14ac:dyDescent="0.3">
      <c r="A1901" t="str">
        <f>VLOOKUP(B1901,Table14[#All],2,FALSE)</f>
        <v>CENTRAL INDIA</v>
      </c>
      <c r="B1901" t="s">
        <v>383</v>
      </c>
      <c r="C1901" t="s">
        <v>2451</v>
      </c>
      <c r="D1901" t="s">
        <v>33</v>
      </c>
      <c r="E1901">
        <v>0</v>
      </c>
      <c r="F1901" t="s">
        <v>33</v>
      </c>
      <c r="G1901" t="s">
        <v>2885</v>
      </c>
      <c r="H1901" t="s">
        <v>34</v>
      </c>
      <c r="K1901" t="s">
        <v>34</v>
      </c>
      <c r="L1901" t="s">
        <v>34</v>
      </c>
      <c r="M1901" s="13"/>
      <c r="N1901" s="13"/>
      <c r="O1901">
        <v>19995</v>
      </c>
      <c r="P1901">
        <v>32</v>
      </c>
      <c r="Q1901">
        <v>20027</v>
      </c>
      <c r="R1901">
        <v>1.2090138450000001</v>
      </c>
      <c r="S1901">
        <v>1.617055017</v>
      </c>
      <c r="T1901" s="11">
        <v>1656474</v>
      </c>
    </row>
    <row r="1902" spans="1:20" x14ac:dyDescent="0.3">
      <c r="A1902" t="str">
        <f>VLOOKUP(B1902,Table14[#All],2,FALSE)</f>
        <v>CENTRAL INDIA</v>
      </c>
      <c r="B1902" t="s">
        <v>383</v>
      </c>
      <c r="C1902" t="s">
        <v>2451</v>
      </c>
      <c r="D1902" t="s">
        <v>2456</v>
      </c>
      <c r="E1902">
        <v>0</v>
      </c>
      <c r="F1902" t="s">
        <v>1635</v>
      </c>
      <c r="G1902" t="s">
        <v>272</v>
      </c>
      <c r="H1902" t="s">
        <v>23</v>
      </c>
      <c r="I1902">
        <v>0</v>
      </c>
      <c r="J1902">
        <v>27</v>
      </c>
      <c r="K1902" t="s">
        <v>24</v>
      </c>
      <c r="L1902" t="s">
        <v>61</v>
      </c>
      <c r="M1902" s="13">
        <v>932000</v>
      </c>
      <c r="N1902" s="13">
        <v>0</v>
      </c>
      <c r="O1902">
        <v>16759</v>
      </c>
      <c r="P1902">
        <v>30</v>
      </c>
      <c r="Q1902">
        <v>16789</v>
      </c>
      <c r="R1902">
        <v>1.0135383950000001</v>
      </c>
      <c r="S1902">
        <v>1.3556067650000001</v>
      </c>
      <c r="T1902" s="11">
        <v>1656474</v>
      </c>
    </row>
    <row r="1903" spans="1:20" x14ac:dyDescent="0.3">
      <c r="A1903" t="str">
        <f>VLOOKUP(B1903,Table14[#All],2,FALSE)</f>
        <v>CENTRAL INDIA</v>
      </c>
      <c r="B1903" t="s">
        <v>35</v>
      </c>
      <c r="C1903" t="s">
        <v>2457</v>
      </c>
      <c r="D1903" t="s">
        <v>2458</v>
      </c>
      <c r="E1903">
        <v>1</v>
      </c>
      <c r="F1903" t="s">
        <v>21</v>
      </c>
      <c r="G1903" t="s">
        <v>22</v>
      </c>
      <c r="H1903" t="s">
        <v>23</v>
      </c>
      <c r="I1903">
        <v>1</v>
      </c>
      <c r="J1903">
        <v>42</v>
      </c>
      <c r="K1903" t="s">
        <v>38</v>
      </c>
      <c r="L1903" t="s">
        <v>25</v>
      </c>
      <c r="M1903" s="13">
        <v>43448049</v>
      </c>
      <c r="N1903" s="13">
        <v>1179697</v>
      </c>
      <c r="O1903">
        <v>686352</v>
      </c>
      <c r="P1903">
        <v>2638</v>
      </c>
      <c r="Q1903">
        <v>688990</v>
      </c>
      <c r="R1903">
        <v>32.588670610000001</v>
      </c>
      <c r="S1903">
        <v>58.038147369999997</v>
      </c>
      <c r="T1903" s="11">
        <v>2114201</v>
      </c>
    </row>
    <row r="1904" spans="1:20" x14ac:dyDescent="0.3">
      <c r="A1904" t="str">
        <f>VLOOKUP(B1904,Table14[#All],2,FALSE)</f>
        <v>CENTRAL INDIA</v>
      </c>
      <c r="B1904" t="s">
        <v>35</v>
      </c>
      <c r="C1904" t="s">
        <v>2457</v>
      </c>
      <c r="D1904" t="s">
        <v>2459</v>
      </c>
      <c r="E1904">
        <v>0</v>
      </c>
      <c r="F1904" t="s">
        <v>41</v>
      </c>
      <c r="G1904" t="s">
        <v>42</v>
      </c>
      <c r="H1904" t="s">
        <v>23</v>
      </c>
      <c r="I1904">
        <v>5</v>
      </c>
      <c r="J1904">
        <v>48</v>
      </c>
      <c r="K1904" t="s">
        <v>38</v>
      </c>
      <c r="L1904" t="s">
        <v>29</v>
      </c>
      <c r="M1904" s="13">
        <v>15755445</v>
      </c>
      <c r="N1904" s="13">
        <v>1200128</v>
      </c>
      <c r="O1904">
        <v>417337</v>
      </c>
      <c r="P1904">
        <v>3235</v>
      </c>
      <c r="Q1904">
        <v>420572</v>
      </c>
      <c r="R1904">
        <v>19.892715970000001</v>
      </c>
      <c r="S1904">
        <v>35.42753845</v>
      </c>
      <c r="T1904" s="11">
        <v>2114201</v>
      </c>
    </row>
    <row r="1905" spans="1:20" x14ac:dyDescent="0.3">
      <c r="A1905" t="str">
        <f>VLOOKUP(B1905,Table14[#All],2,FALSE)</f>
        <v>CENTRAL INDIA</v>
      </c>
      <c r="B1905" t="s">
        <v>35</v>
      </c>
      <c r="C1905" t="s">
        <v>2457</v>
      </c>
      <c r="D1905" t="s">
        <v>2460</v>
      </c>
      <c r="E1905">
        <v>0</v>
      </c>
      <c r="F1905" t="s">
        <v>31</v>
      </c>
      <c r="G1905" t="s">
        <v>32</v>
      </c>
      <c r="H1905" t="s">
        <v>23</v>
      </c>
      <c r="I1905">
        <v>0</v>
      </c>
      <c r="J1905">
        <v>47</v>
      </c>
      <c r="K1905" t="s">
        <v>38</v>
      </c>
      <c r="L1905" t="s">
        <v>52</v>
      </c>
      <c r="M1905" s="13">
        <v>52249560</v>
      </c>
      <c r="N1905" s="13">
        <v>2159156</v>
      </c>
      <c r="O1905">
        <v>35055</v>
      </c>
      <c r="P1905">
        <v>228</v>
      </c>
      <c r="Q1905">
        <v>35283</v>
      </c>
      <c r="R1905">
        <v>1.668857408</v>
      </c>
      <c r="S1905">
        <v>2.9721185409999999</v>
      </c>
      <c r="T1905" s="11">
        <v>2114201</v>
      </c>
    </row>
    <row r="1906" spans="1:20" x14ac:dyDescent="0.3">
      <c r="A1906" t="str">
        <f>VLOOKUP(B1906,Table14[#All],2,FALSE)</f>
        <v>EAST INDIA</v>
      </c>
      <c r="B1906" t="s">
        <v>257</v>
      </c>
      <c r="C1906" t="s">
        <v>2461</v>
      </c>
      <c r="D1906" t="s">
        <v>2462</v>
      </c>
      <c r="E1906">
        <v>1</v>
      </c>
      <c r="F1906" t="s">
        <v>21</v>
      </c>
      <c r="G1906" t="s">
        <v>22</v>
      </c>
      <c r="H1906" t="s">
        <v>44</v>
      </c>
      <c r="I1906">
        <v>1</v>
      </c>
      <c r="J1906">
        <v>69</v>
      </c>
      <c r="K1906" t="s">
        <v>48</v>
      </c>
      <c r="L1906" t="s">
        <v>79</v>
      </c>
      <c r="M1906" s="13">
        <v>328364940</v>
      </c>
      <c r="N1906" s="13">
        <v>0</v>
      </c>
      <c r="O1906">
        <v>606581</v>
      </c>
      <c r="P1906">
        <v>2097</v>
      </c>
      <c r="Q1906">
        <v>608678</v>
      </c>
      <c r="R1906">
        <v>36.097294830000003</v>
      </c>
      <c r="S1906">
        <v>60.569374689999997</v>
      </c>
      <c r="T1906" s="11">
        <v>1686215</v>
      </c>
    </row>
    <row r="1907" spans="1:20" x14ac:dyDescent="0.3">
      <c r="A1907" t="str">
        <f>VLOOKUP(B1907,Table14[#All],2,FALSE)</f>
        <v>EAST INDIA</v>
      </c>
      <c r="B1907" t="s">
        <v>257</v>
      </c>
      <c r="C1907" t="s">
        <v>2461</v>
      </c>
      <c r="D1907" t="s">
        <v>2463</v>
      </c>
      <c r="E1907">
        <v>0</v>
      </c>
      <c r="F1907" t="s">
        <v>261</v>
      </c>
      <c r="G1907" t="s">
        <v>262</v>
      </c>
      <c r="H1907" t="s">
        <v>23</v>
      </c>
      <c r="I1907">
        <v>1</v>
      </c>
      <c r="J1907">
        <v>52</v>
      </c>
      <c r="K1907" t="s">
        <v>48</v>
      </c>
      <c r="L1907" t="s">
        <v>29</v>
      </c>
      <c r="M1907" s="13">
        <v>25526590</v>
      </c>
      <c r="N1907" s="13">
        <v>8814643</v>
      </c>
      <c r="O1907">
        <v>266870</v>
      </c>
      <c r="P1907">
        <v>1448</v>
      </c>
      <c r="Q1907">
        <v>268318</v>
      </c>
      <c r="R1907">
        <v>15.91244296</v>
      </c>
      <c r="S1907">
        <v>26.700247879999999</v>
      </c>
      <c r="T1907" s="11">
        <v>1686215</v>
      </c>
    </row>
    <row r="1908" spans="1:20" x14ac:dyDescent="0.3">
      <c r="A1908" t="str">
        <f>VLOOKUP(B1908,Table14[#All],2,FALSE)</f>
        <v>EAST INDIA</v>
      </c>
      <c r="B1908" t="s">
        <v>257</v>
      </c>
      <c r="C1908" t="s">
        <v>2461</v>
      </c>
      <c r="D1908" t="s">
        <v>2464</v>
      </c>
      <c r="E1908">
        <v>0</v>
      </c>
      <c r="F1908" t="s">
        <v>155</v>
      </c>
      <c r="G1908" t="s">
        <v>240</v>
      </c>
      <c r="H1908" t="s">
        <v>23</v>
      </c>
      <c r="I1908">
        <v>3</v>
      </c>
      <c r="J1908">
        <v>73</v>
      </c>
      <c r="K1908" t="s">
        <v>48</v>
      </c>
      <c r="L1908" t="s">
        <v>25</v>
      </c>
      <c r="M1908" s="13">
        <v>17741102</v>
      </c>
      <c r="N1908" s="13">
        <v>0</v>
      </c>
      <c r="O1908">
        <v>18425</v>
      </c>
      <c r="P1908">
        <v>1</v>
      </c>
      <c r="Q1908">
        <v>18426</v>
      </c>
      <c r="R1908">
        <v>1.092743215</v>
      </c>
      <c r="S1908">
        <v>1.8335660199999999</v>
      </c>
      <c r="T1908" s="11">
        <v>1686215</v>
      </c>
    </row>
    <row r="1909" spans="1:20" x14ac:dyDescent="0.3">
      <c r="A1909" t="str">
        <f>VLOOKUP(B1909,Table14[#All],2,FALSE)</f>
        <v>EAST INDIA</v>
      </c>
      <c r="B1909" t="s">
        <v>257</v>
      </c>
      <c r="C1909" t="s">
        <v>2461</v>
      </c>
      <c r="D1909" t="s">
        <v>2465</v>
      </c>
      <c r="E1909">
        <v>0</v>
      </c>
      <c r="F1909" t="s">
        <v>155</v>
      </c>
      <c r="G1909" t="s">
        <v>215</v>
      </c>
      <c r="H1909" t="s">
        <v>23</v>
      </c>
      <c r="I1909">
        <v>0</v>
      </c>
      <c r="J1909">
        <v>44</v>
      </c>
      <c r="K1909" t="s">
        <v>48</v>
      </c>
      <c r="L1909" t="s">
        <v>25</v>
      </c>
      <c r="M1909" s="13">
        <v>4069008</v>
      </c>
      <c r="N1909" s="13">
        <v>0</v>
      </c>
      <c r="O1909">
        <v>13701</v>
      </c>
      <c r="P1909">
        <v>3</v>
      </c>
      <c r="Q1909">
        <v>13704</v>
      </c>
      <c r="R1909">
        <v>0.81270775100000003</v>
      </c>
      <c r="S1909">
        <v>1.363681143</v>
      </c>
      <c r="T1909" s="11">
        <v>1686215</v>
      </c>
    </row>
    <row r="1910" spans="1:20" x14ac:dyDescent="0.3">
      <c r="A1910" t="str">
        <f>VLOOKUP(B1910,Table14[#All],2,FALSE)</f>
        <v>EAST INDIA</v>
      </c>
      <c r="B1910" t="s">
        <v>257</v>
      </c>
      <c r="C1910" t="s">
        <v>2461</v>
      </c>
      <c r="D1910" t="s">
        <v>2466</v>
      </c>
      <c r="E1910">
        <v>0</v>
      </c>
      <c r="F1910" t="s">
        <v>50</v>
      </c>
      <c r="G1910" t="s">
        <v>51</v>
      </c>
      <c r="H1910" t="s">
        <v>23</v>
      </c>
      <c r="I1910">
        <v>0</v>
      </c>
      <c r="J1910">
        <v>51</v>
      </c>
      <c r="K1910" t="s">
        <v>48</v>
      </c>
      <c r="L1910" t="s">
        <v>25</v>
      </c>
      <c r="M1910" s="13">
        <v>6324527</v>
      </c>
      <c r="N1910" s="13">
        <v>150000</v>
      </c>
      <c r="O1910">
        <v>13239</v>
      </c>
      <c r="P1910">
        <v>30</v>
      </c>
      <c r="Q1910">
        <v>13269</v>
      </c>
      <c r="R1910">
        <v>0.78691032900000002</v>
      </c>
      <c r="S1910">
        <v>1.3203944169999999</v>
      </c>
      <c r="T1910" s="11">
        <v>1686215</v>
      </c>
    </row>
    <row r="1911" spans="1:20" x14ac:dyDescent="0.3">
      <c r="A1911" t="str">
        <f>VLOOKUP(B1911,Table14[#All],2,FALSE)</f>
        <v>EAST INDIA</v>
      </c>
      <c r="B1911" t="s">
        <v>257</v>
      </c>
      <c r="C1911" t="s">
        <v>2461</v>
      </c>
      <c r="D1911" t="s">
        <v>2467</v>
      </c>
      <c r="E1911">
        <v>0</v>
      </c>
      <c r="F1911" t="s">
        <v>41</v>
      </c>
      <c r="G1911" t="s">
        <v>42</v>
      </c>
      <c r="H1911" t="s">
        <v>23</v>
      </c>
      <c r="I1911">
        <v>1</v>
      </c>
      <c r="J1911">
        <v>30</v>
      </c>
      <c r="K1911" t="s">
        <v>48</v>
      </c>
      <c r="L1911" t="s">
        <v>25</v>
      </c>
      <c r="M1911" s="13">
        <v>22447516</v>
      </c>
      <c r="N1911" s="13">
        <v>9700000</v>
      </c>
      <c r="O1911">
        <v>12417</v>
      </c>
      <c r="P1911">
        <v>53</v>
      </c>
      <c r="Q1911">
        <v>12470</v>
      </c>
      <c r="R1911">
        <v>0.73952609800000002</v>
      </c>
      <c r="S1911">
        <v>1.240886154</v>
      </c>
      <c r="T1911" s="11">
        <v>1686215</v>
      </c>
    </row>
    <row r="1912" spans="1:20" x14ac:dyDescent="0.3">
      <c r="A1912" t="str">
        <f>VLOOKUP(B1912,Table14[#All],2,FALSE)</f>
        <v>EAST INDIA</v>
      </c>
      <c r="B1912" t="s">
        <v>257</v>
      </c>
      <c r="C1912" t="s">
        <v>2461</v>
      </c>
      <c r="D1912" t="s">
        <v>2468</v>
      </c>
      <c r="E1912">
        <v>0</v>
      </c>
      <c r="F1912" t="s">
        <v>155</v>
      </c>
      <c r="G1912" t="s">
        <v>377</v>
      </c>
      <c r="H1912" t="s">
        <v>23</v>
      </c>
      <c r="I1912">
        <v>0</v>
      </c>
      <c r="J1912">
        <v>31</v>
      </c>
      <c r="K1912" t="s">
        <v>38</v>
      </c>
      <c r="L1912" t="s">
        <v>61</v>
      </c>
      <c r="M1912" s="13">
        <v>1545086</v>
      </c>
      <c r="N1912" s="13">
        <v>0</v>
      </c>
      <c r="O1912">
        <v>11127</v>
      </c>
      <c r="P1912">
        <v>11</v>
      </c>
      <c r="Q1912">
        <v>11138</v>
      </c>
      <c r="R1912">
        <v>0.66053261299999999</v>
      </c>
      <c r="S1912">
        <v>1.108339213</v>
      </c>
      <c r="T1912" s="11">
        <v>1686215</v>
      </c>
    </row>
    <row r="1913" spans="1:20" x14ac:dyDescent="0.3">
      <c r="A1913" t="str">
        <f>VLOOKUP(B1913,Table14[#All],2,FALSE)</f>
        <v>EAST INDIA</v>
      </c>
      <c r="B1913" t="s">
        <v>257</v>
      </c>
      <c r="C1913" t="s">
        <v>2461</v>
      </c>
      <c r="D1913" t="s">
        <v>2469</v>
      </c>
      <c r="E1913">
        <v>0</v>
      </c>
      <c r="F1913" t="s">
        <v>155</v>
      </c>
      <c r="G1913" t="s">
        <v>2470</v>
      </c>
      <c r="H1913" t="s">
        <v>23</v>
      </c>
      <c r="I1913">
        <v>0</v>
      </c>
      <c r="J1913">
        <v>51</v>
      </c>
      <c r="K1913" t="s">
        <v>48</v>
      </c>
      <c r="L1913" t="s">
        <v>25</v>
      </c>
      <c r="M1913" s="13">
        <v>2302500</v>
      </c>
      <c r="N1913" s="13">
        <v>0</v>
      </c>
      <c r="O1913">
        <v>10678</v>
      </c>
      <c r="P1913">
        <v>1</v>
      </c>
      <c r="Q1913">
        <v>10679</v>
      </c>
      <c r="R1913">
        <v>0.63331188500000002</v>
      </c>
      <c r="S1913">
        <v>1.0626642529999999</v>
      </c>
      <c r="T1913" s="11">
        <v>1686215</v>
      </c>
    </row>
    <row r="1914" spans="1:20" x14ac:dyDescent="0.3">
      <c r="A1914" t="str">
        <f>VLOOKUP(B1914,Table14[#All],2,FALSE)</f>
        <v>NORTH EAST INDIA</v>
      </c>
      <c r="B1914" t="s">
        <v>2471</v>
      </c>
      <c r="C1914" t="s">
        <v>2472</v>
      </c>
      <c r="D1914" t="s">
        <v>2473</v>
      </c>
      <c r="E1914">
        <v>1</v>
      </c>
      <c r="F1914" t="s">
        <v>31</v>
      </c>
      <c r="G1914" t="s">
        <v>32</v>
      </c>
      <c r="H1914" t="s">
        <v>23</v>
      </c>
      <c r="I1914">
        <v>0</v>
      </c>
      <c r="J1914">
        <v>51</v>
      </c>
      <c r="K1914" t="s">
        <v>24</v>
      </c>
      <c r="L1914" t="s">
        <v>79</v>
      </c>
      <c r="M1914" s="13">
        <v>549515421</v>
      </c>
      <c r="N1914" s="13">
        <v>0</v>
      </c>
      <c r="O1914">
        <v>419212</v>
      </c>
      <c r="P1914">
        <v>477</v>
      </c>
      <c r="Q1914">
        <v>419689</v>
      </c>
      <c r="R1914">
        <v>35.03814474</v>
      </c>
      <c r="S1914">
        <v>53.512716779999998</v>
      </c>
      <c r="T1914" s="11">
        <v>1197806</v>
      </c>
    </row>
    <row r="1915" spans="1:20" x14ac:dyDescent="0.3">
      <c r="A1915" t="str">
        <f>VLOOKUP(B1915,Table14[#All],2,FALSE)</f>
        <v>NORTH EAST INDIA</v>
      </c>
      <c r="B1915" t="s">
        <v>2471</v>
      </c>
      <c r="C1915" t="s">
        <v>2472</v>
      </c>
      <c r="D1915" t="s">
        <v>2474</v>
      </c>
      <c r="E1915">
        <v>0</v>
      </c>
      <c r="F1915" t="s">
        <v>2475</v>
      </c>
      <c r="G1915" t="s">
        <v>2476</v>
      </c>
      <c r="H1915" t="s">
        <v>23</v>
      </c>
      <c r="I1915">
        <v>0</v>
      </c>
      <c r="J1915">
        <v>54</v>
      </c>
      <c r="K1915" t="s">
        <v>24</v>
      </c>
      <c r="L1915" t="s">
        <v>39</v>
      </c>
      <c r="M1915" s="13">
        <v>11432184</v>
      </c>
      <c r="N1915" s="13">
        <v>1178370</v>
      </c>
      <c r="O1915">
        <v>267080</v>
      </c>
      <c r="P1915">
        <v>176</v>
      </c>
      <c r="Q1915">
        <v>267256</v>
      </c>
      <c r="R1915">
        <v>22.31212734</v>
      </c>
      <c r="S1915">
        <v>34.076648740000003</v>
      </c>
      <c r="T1915" s="11">
        <v>1197806</v>
      </c>
    </row>
    <row r="1916" spans="1:20" x14ac:dyDescent="0.3">
      <c r="A1916" t="str">
        <f>VLOOKUP(B1916,Table14[#All],2,FALSE)</f>
        <v>NORTH EAST INDIA</v>
      </c>
      <c r="B1916" t="s">
        <v>2471</v>
      </c>
      <c r="C1916" t="s">
        <v>2472</v>
      </c>
      <c r="D1916" t="s">
        <v>2477</v>
      </c>
      <c r="E1916">
        <v>0</v>
      </c>
      <c r="F1916" t="s">
        <v>21</v>
      </c>
      <c r="G1916" t="s">
        <v>22</v>
      </c>
      <c r="H1916" t="s">
        <v>23</v>
      </c>
      <c r="I1916">
        <v>0</v>
      </c>
      <c r="J1916">
        <v>52</v>
      </c>
      <c r="K1916" t="s">
        <v>24</v>
      </c>
      <c r="L1916" t="s">
        <v>61</v>
      </c>
      <c r="M1916" s="13">
        <v>66168175</v>
      </c>
      <c r="N1916" s="13">
        <v>0</v>
      </c>
      <c r="O1916">
        <v>75786</v>
      </c>
      <c r="P1916">
        <v>897</v>
      </c>
      <c r="Q1916">
        <v>76683</v>
      </c>
      <c r="R1916">
        <v>6.4019549080000004</v>
      </c>
      <c r="S1916">
        <v>9.7775153990000003</v>
      </c>
      <c r="T1916" s="11">
        <v>1197806</v>
      </c>
    </row>
    <row r="1917" spans="1:20" x14ac:dyDescent="0.3">
      <c r="A1917" t="str">
        <f>VLOOKUP(B1917,Table14[#All],2,FALSE)</f>
        <v>NORTH INDIA</v>
      </c>
      <c r="B1917" t="s">
        <v>1170</v>
      </c>
      <c r="C1917" t="s">
        <v>2478</v>
      </c>
      <c r="D1917" t="s">
        <v>2479</v>
      </c>
      <c r="E1917">
        <v>1</v>
      </c>
      <c r="F1917" t="s">
        <v>21</v>
      </c>
      <c r="G1917" t="s">
        <v>22</v>
      </c>
      <c r="H1917" t="s">
        <v>23</v>
      </c>
      <c r="I1917">
        <v>0</v>
      </c>
      <c r="J1917">
        <v>48</v>
      </c>
      <c r="K1917" t="s">
        <v>38</v>
      </c>
      <c r="L1917" t="s">
        <v>29</v>
      </c>
      <c r="M1917" s="13">
        <v>15705738</v>
      </c>
      <c r="N1917" s="13">
        <v>7873806</v>
      </c>
      <c r="O1917">
        <v>601305</v>
      </c>
      <c r="P1917">
        <v>4877</v>
      </c>
      <c r="Q1917">
        <v>606182</v>
      </c>
      <c r="R1917">
        <v>48.144644720000002</v>
      </c>
      <c r="S1917">
        <v>66.238612509999996</v>
      </c>
      <c r="T1917" s="11">
        <v>1259085</v>
      </c>
    </row>
    <row r="1918" spans="1:20" x14ac:dyDescent="0.3">
      <c r="A1918" t="str">
        <f>VLOOKUP(B1918,Table14[#All],2,FALSE)</f>
        <v>NORTH INDIA</v>
      </c>
      <c r="B1918" t="s">
        <v>1170</v>
      </c>
      <c r="C1918" t="s">
        <v>2478</v>
      </c>
      <c r="D1918" t="s">
        <v>2480</v>
      </c>
      <c r="E1918">
        <v>0</v>
      </c>
      <c r="F1918" t="s">
        <v>31</v>
      </c>
      <c r="G1918" t="s">
        <v>32</v>
      </c>
      <c r="H1918" t="s">
        <v>23</v>
      </c>
      <c r="I1918">
        <v>1</v>
      </c>
      <c r="J1918">
        <v>78</v>
      </c>
      <c r="K1918" t="s">
        <v>38</v>
      </c>
      <c r="L1918" t="s">
        <v>39</v>
      </c>
      <c r="M1918" s="13">
        <v>36782528</v>
      </c>
      <c r="N1918" s="13">
        <v>4111104</v>
      </c>
      <c r="O1918">
        <v>277647</v>
      </c>
      <c r="P1918">
        <v>1021</v>
      </c>
      <c r="Q1918">
        <v>278668</v>
      </c>
      <c r="R1918">
        <v>22.132580409999999</v>
      </c>
      <c r="S1918">
        <v>30.450560509999999</v>
      </c>
      <c r="T1918" s="11">
        <v>1259085</v>
      </c>
    </row>
    <row r="1919" spans="1:20" x14ac:dyDescent="0.3">
      <c r="A1919" t="str">
        <f>VLOOKUP(B1919,Table14[#All],2,FALSE)</f>
        <v>SOUTH INDIA</v>
      </c>
      <c r="B1919" t="s">
        <v>363</v>
      </c>
      <c r="C1919" t="s">
        <v>2481</v>
      </c>
      <c r="D1919" t="s">
        <v>2482</v>
      </c>
      <c r="E1919">
        <v>1</v>
      </c>
      <c r="F1919" t="s">
        <v>21</v>
      </c>
      <c r="G1919" t="s">
        <v>22</v>
      </c>
      <c r="H1919" t="s">
        <v>23</v>
      </c>
      <c r="I1919">
        <v>2</v>
      </c>
      <c r="J1919">
        <v>46</v>
      </c>
      <c r="K1919" t="s">
        <v>48</v>
      </c>
      <c r="L1919" t="s">
        <v>52</v>
      </c>
      <c r="M1919" s="13">
        <v>674093851</v>
      </c>
      <c r="N1919" s="13">
        <v>14150647</v>
      </c>
      <c r="O1919">
        <v>728902</v>
      </c>
      <c r="P1919">
        <v>970</v>
      </c>
      <c r="Q1919">
        <v>729872</v>
      </c>
      <c r="R1919">
        <v>43.531098579999998</v>
      </c>
      <c r="S1919">
        <v>56.84064772</v>
      </c>
      <c r="T1919" s="11">
        <v>1676668</v>
      </c>
    </row>
    <row r="1920" spans="1:20" x14ac:dyDescent="0.3">
      <c r="A1920" t="str">
        <f>VLOOKUP(B1920,Table14[#All],2,FALSE)</f>
        <v>SOUTH INDIA</v>
      </c>
      <c r="B1920" t="s">
        <v>363</v>
      </c>
      <c r="C1920" t="s">
        <v>2481</v>
      </c>
      <c r="D1920" t="s">
        <v>2483</v>
      </c>
      <c r="E1920">
        <v>0</v>
      </c>
      <c r="F1920" t="s">
        <v>290</v>
      </c>
      <c r="G1920" t="s">
        <v>291</v>
      </c>
      <c r="H1920" t="s">
        <v>23</v>
      </c>
      <c r="I1920">
        <v>1</v>
      </c>
      <c r="J1920">
        <v>52</v>
      </c>
      <c r="K1920" t="s">
        <v>48</v>
      </c>
      <c r="L1920" t="s">
        <v>52</v>
      </c>
      <c r="M1920" s="13">
        <v>615887761</v>
      </c>
      <c r="N1920" s="13">
        <v>170909000</v>
      </c>
      <c r="O1920">
        <v>506212</v>
      </c>
      <c r="P1920">
        <v>300</v>
      </c>
      <c r="Q1920">
        <v>506512</v>
      </c>
      <c r="R1920">
        <v>30.209439199999998</v>
      </c>
      <c r="S1920">
        <v>39.445916760000003</v>
      </c>
      <c r="T1920" s="11">
        <v>1676668</v>
      </c>
    </row>
    <row r="1921" spans="1:20" x14ac:dyDescent="0.3">
      <c r="A1921" t="str">
        <f>VLOOKUP(B1921,Table14[#All],2,FALSE)</f>
        <v>WEST INDIA</v>
      </c>
      <c r="B1921" t="s">
        <v>45</v>
      </c>
      <c r="C1921" t="s">
        <v>2484</v>
      </c>
      <c r="D1921" t="s">
        <v>2485</v>
      </c>
      <c r="E1921">
        <v>1</v>
      </c>
      <c r="F1921" t="s">
        <v>158</v>
      </c>
      <c r="G1921" t="s">
        <v>159</v>
      </c>
      <c r="H1921" t="s">
        <v>23</v>
      </c>
      <c r="I1921">
        <v>1</v>
      </c>
      <c r="J1921">
        <v>56</v>
      </c>
      <c r="K1921" t="s">
        <v>38</v>
      </c>
      <c r="L1921" t="s">
        <v>61</v>
      </c>
      <c r="M1921" s="13">
        <v>113710526</v>
      </c>
      <c r="N1921" s="13">
        <v>205100</v>
      </c>
      <c r="O1921">
        <v>483449</v>
      </c>
      <c r="P1921">
        <v>3371</v>
      </c>
      <c r="Q1921">
        <v>486820</v>
      </c>
      <c r="R1921">
        <v>30.67396141</v>
      </c>
      <c r="S1921">
        <v>47.241053389999998</v>
      </c>
      <c r="T1921" s="11">
        <v>1587079</v>
      </c>
    </row>
    <row r="1922" spans="1:20" x14ac:dyDescent="0.3">
      <c r="A1922" t="str">
        <f>VLOOKUP(B1922,Table14[#All],2,FALSE)</f>
        <v>WEST INDIA</v>
      </c>
      <c r="B1922" t="s">
        <v>45</v>
      </c>
      <c r="C1922" t="s">
        <v>2484</v>
      </c>
      <c r="D1922" t="s">
        <v>2486</v>
      </c>
      <c r="E1922">
        <v>0</v>
      </c>
      <c r="F1922" t="s">
        <v>31</v>
      </c>
      <c r="G1922" t="s">
        <v>32</v>
      </c>
      <c r="H1922" t="s">
        <v>23</v>
      </c>
      <c r="I1922">
        <v>1</v>
      </c>
      <c r="J1922">
        <v>64</v>
      </c>
      <c r="K1922" t="s">
        <v>38</v>
      </c>
      <c r="L1922" t="s">
        <v>59</v>
      </c>
      <c r="M1922" s="13">
        <v>26419995</v>
      </c>
      <c r="N1922" s="13">
        <v>1935504</v>
      </c>
      <c r="O1922">
        <v>364113</v>
      </c>
      <c r="P1922">
        <v>2512</v>
      </c>
      <c r="Q1922">
        <v>366625</v>
      </c>
      <c r="R1922">
        <v>23.100614400000001</v>
      </c>
      <c r="S1922">
        <v>35.577320569999998</v>
      </c>
      <c r="T1922" s="11">
        <v>1587079</v>
      </c>
    </row>
    <row r="1923" spans="1:20" x14ac:dyDescent="0.3">
      <c r="A1923" t="str">
        <f>VLOOKUP(B1923,Table14[#All],2,FALSE)</f>
        <v>WEST INDIA</v>
      </c>
      <c r="B1923" t="s">
        <v>45</v>
      </c>
      <c r="C1923" t="s">
        <v>2484</v>
      </c>
      <c r="D1923" t="s">
        <v>2487</v>
      </c>
      <c r="E1923">
        <v>0</v>
      </c>
      <c r="F1923" t="s">
        <v>54</v>
      </c>
      <c r="G1923" t="s">
        <v>55</v>
      </c>
      <c r="H1923" t="s">
        <v>23</v>
      </c>
      <c r="I1923">
        <v>2</v>
      </c>
      <c r="J1923">
        <v>39</v>
      </c>
      <c r="K1923" t="s">
        <v>38</v>
      </c>
      <c r="L1923" t="s">
        <v>52</v>
      </c>
      <c r="M1923" s="13">
        <v>24086176</v>
      </c>
      <c r="N1923" s="13">
        <v>8810000</v>
      </c>
      <c r="O1923">
        <v>62952</v>
      </c>
      <c r="P1923">
        <v>335</v>
      </c>
      <c r="Q1923">
        <v>63287</v>
      </c>
      <c r="R1923">
        <v>3.9876401869999998</v>
      </c>
      <c r="S1923">
        <v>6.1413757569999996</v>
      </c>
      <c r="T1923" s="11">
        <v>1587079</v>
      </c>
    </row>
    <row r="1924" spans="1:20" x14ac:dyDescent="0.3">
      <c r="A1924" t="str">
        <f>VLOOKUP(B1924,Table14[#All],2,FALSE)</f>
        <v>WEST INDIA</v>
      </c>
      <c r="B1924" t="s">
        <v>45</v>
      </c>
      <c r="C1924" t="s">
        <v>2484</v>
      </c>
      <c r="D1924" t="s">
        <v>2488</v>
      </c>
      <c r="E1924">
        <v>0</v>
      </c>
      <c r="F1924" t="s">
        <v>155</v>
      </c>
      <c r="G1924" t="s">
        <v>240</v>
      </c>
      <c r="H1924" t="s">
        <v>23</v>
      </c>
      <c r="I1924">
        <v>0</v>
      </c>
      <c r="J1924">
        <v>69</v>
      </c>
      <c r="K1924" t="s">
        <v>38</v>
      </c>
      <c r="L1924" t="s">
        <v>79</v>
      </c>
      <c r="M1924" s="13">
        <v>89493665</v>
      </c>
      <c r="N1924" s="13">
        <v>6141795</v>
      </c>
      <c r="O1924">
        <v>35085</v>
      </c>
      <c r="P1924">
        <v>441</v>
      </c>
      <c r="Q1924">
        <v>35526</v>
      </c>
      <c r="R1924">
        <v>2.2384518980000001</v>
      </c>
      <c r="S1924">
        <v>3.447446002</v>
      </c>
      <c r="T1924" s="11">
        <v>1587079</v>
      </c>
    </row>
    <row r="1925" spans="1:20" x14ac:dyDescent="0.3">
      <c r="A1925" t="str">
        <f>VLOOKUP(B1925,Table14[#All],2,FALSE)</f>
        <v>WEST INDIA</v>
      </c>
      <c r="B1925" t="s">
        <v>45</v>
      </c>
      <c r="C1925" t="s">
        <v>2484</v>
      </c>
      <c r="D1925" t="s">
        <v>2489</v>
      </c>
      <c r="E1925">
        <v>0</v>
      </c>
      <c r="F1925" t="s">
        <v>87</v>
      </c>
      <c r="G1925" t="s">
        <v>2924</v>
      </c>
      <c r="H1925" t="s">
        <v>23</v>
      </c>
      <c r="I1925">
        <v>1</v>
      </c>
      <c r="J1925">
        <v>58</v>
      </c>
      <c r="K1925" t="s">
        <v>38</v>
      </c>
      <c r="L1925" t="s">
        <v>79</v>
      </c>
      <c r="M1925" s="13">
        <v>13605985</v>
      </c>
      <c r="N1925" s="13">
        <v>1622993</v>
      </c>
      <c r="O1925">
        <v>20264</v>
      </c>
      <c r="P1925">
        <v>36</v>
      </c>
      <c r="Q1925">
        <v>20300</v>
      </c>
      <c r="R1925">
        <v>1.2790793650000001</v>
      </c>
      <c r="S1925">
        <v>1.9699136930000001</v>
      </c>
      <c r="T1925" s="11">
        <v>1587079</v>
      </c>
    </row>
    <row r="1926" spans="1:20" x14ac:dyDescent="0.3">
      <c r="A1926" t="str">
        <f>VLOOKUP(B1926,Table14[#All],2,FALSE)</f>
        <v>WEST INDIA</v>
      </c>
      <c r="B1926" t="s">
        <v>45</v>
      </c>
      <c r="C1926" t="s">
        <v>2484</v>
      </c>
      <c r="D1926" t="s">
        <v>2490</v>
      </c>
      <c r="E1926">
        <v>0</v>
      </c>
      <c r="F1926" t="s">
        <v>155</v>
      </c>
      <c r="G1926" t="s">
        <v>161</v>
      </c>
      <c r="H1926" t="s">
        <v>23</v>
      </c>
      <c r="I1926">
        <v>9</v>
      </c>
      <c r="J1926">
        <v>32</v>
      </c>
      <c r="K1926" t="s">
        <v>38</v>
      </c>
      <c r="L1926" t="s">
        <v>25</v>
      </c>
      <c r="M1926" s="13">
        <v>113801</v>
      </c>
      <c r="N1926" s="13">
        <v>0</v>
      </c>
      <c r="O1926">
        <v>12923</v>
      </c>
      <c r="P1926">
        <v>23</v>
      </c>
      <c r="Q1926">
        <v>12946</v>
      </c>
      <c r="R1926">
        <v>0.81571238700000004</v>
      </c>
      <c r="S1926">
        <v>1.2562809189999999</v>
      </c>
      <c r="T1926" s="11">
        <v>1587079</v>
      </c>
    </row>
    <row r="1927" spans="1:20" x14ac:dyDescent="0.3">
      <c r="A1927" t="str">
        <f>VLOOKUP(B1927,Table14[#All],2,FALSE)</f>
        <v>WEST INDIA</v>
      </c>
      <c r="B1927" t="s">
        <v>45</v>
      </c>
      <c r="C1927" t="s">
        <v>2491</v>
      </c>
      <c r="D1927" t="s">
        <v>2492</v>
      </c>
      <c r="E1927">
        <v>1</v>
      </c>
      <c r="F1927" t="s">
        <v>50</v>
      </c>
      <c r="G1927" t="s">
        <v>51</v>
      </c>
      <c r="H1927" t="s">
        <v>23</v>
      </c>
      <c r="I1927">
        <v>0</v>
      </c>
      <c r="J1927">
        <v>38</v>
      </c>
      <c r="K1927" t="s">
        <v>48</v>
      </c>
      <c r="L1927" t="s">
        <v>79</v>
      </c>
      <c r="M1927" s="13">
        <v>43351521</v>
      </c>
      <c r="N1927" s="13">
        <v>1488116</v>
      </c>
      <c r="O1927">
        <v>634554</v>
      </c>
      <c r="P1927">
        <v>1276</v>
      </c>
      <c r="Q1927">
        <v>635830</v>
      </c>
      <c r="R1927">
        <v>29.22645481</v>
      </c>
      <c r="S1927">
        <v>49.168893130000001</v>
      </c>
      <c r="T1927" s="11">
        <v>2175529</v>
      </c>
    </row>
    <row r="1928" spans="1:20" x14ac:dyDescent="0.3">
      <c r="A1928" t="str">
        <f>VLOOKUP(B1928,Table14[#All],2,FALSE)</f>
        <v>WEST INDIA</v>
      </c>
      <c r="B1928" t="s">
        <v>45</v>
      </c>
      <c r="C1928" t="s">
        <v>2491</v>
      </c>
      <c r="D1928" t="s">
        <v>2493</v>
      </c>
      <c r="E1928">
        <v>0</v>
      </c>
      <c r="F1928" t="s">
        <v>158</v>
      </c>
      <c r="G1928" t="s">
        <v>159</v>
      </c>
      <c r="H1928" t="s">
        <v>23</v>
      </c>
      <c r="I1928">
        <v>10</v>
      </c>
      <c r="J1928">
        <v>64</v>
      </c>
      <c r="K1928" t="s">
        <v>48</v>
      </c>
      <c r="L1928" t="s">
        <v>59</v>
      </c>
      <c r="M1928" s="13">
        <v>290165511</v>
      </c>
      <c r="N1928" s="13">
        <v>49898166</v>
      </c>
      <c r="O1928">
        <v>576002</v>
      </c>
      <c r="P1928">
        <v>1345</v>
      </c>
      <c r="Q1928">
        <v>577347</v>
      </c>
      <c r="R1928">
        <v>26.538235069999999</v>
      </c>
      <c r="S1928">
        <v>44.646388100000003</v>
      </c>
      <c r="T1928" s="11">
        <v>2175529</v>
      </c>
    </row>
    <row r="1929" spans="1:20" x14ac:dyDescent="0.3">
      <c r="A1929" t="str">
        <f>VLOOKUP(B1929,Table14[#All],2,FALSE)</f>
        <v>WEST INDIA</v>
      </c>
      <c r="B1929" t="s">
        <v>45</v>
      </c>
      <c r="C1929" t="s">
        <v>2491</v>
      </c>
      <c r="D1929" t="s">
        <v>2494</v>
      </c>
      <c r="E1929">
        <v>0</v>
      </c>
      <c r="F1929" t="s">
        <v>54</v>
      </c>
      <c r="G1929" t="s">
        <v>55</v>
      </c>
      <c r="H1929" t="s">
        <v>23</v>
      </c>
      <c r="I1929">
        <v>2</v>
      </c>
      <c r="J1929">
        <v>36</v>
      </c>
      <c r="K1929" t="s">
        <v>48</v>
      </c>
      <c r="L1929" t="s">
        <v>66</v>
      </c>
      <c r="M1929" s="13">
        <v>1199794</v>
      </c>
      <c r="N1929" s="13">
        <v>60000</v>
      </c>
      <c r="O1929">
        <v>38028</v>
      </c>
      <c r="P1929">
        <v>42</v>
      </c>
      <c r="Q1929">
        <v>38070</v>
      </c>
      <c r="R1929">
        <v>1.749919215</v>
      </c>
      <c r="S1929">
        <v>2.943962634</v>
      </c>
      <c r="T1929" s="11">
        <v>2175529</v>
      </c>
    </row>
    <row r="1930" spans="1:20" x14ac:dyDescent="0.3">
      <c r="A1930" t="str">
        <f>VLOOKUP(B1930,Table14[#All],2,FALSE)</f>
        <v>CENTRAL INDIA</v>
      </c>
      <c r="B1930" t="s">
        <v>35</v>
      </c>
      <c r="C1930" t="s">
        <v>2495</v>
      </c>
      <c r="D1930" t="s">
        <v>2496</v>
      </c>
      <c r="E1930">
        <v>1</v>
      </c>
      <c r="F1930" t="s">
        <v>41</v>
      </c>
      <c r="G1930" t="s">
        <v>42</v>
      </c>
      <c r="H1930" t="s">
        <v>23</v>
      </c>
      <c r="I1930">
        <v>0</v>
      </c>
      <c r="J1930">
        <v>49</v>
      </c>
      <c r="K1930" t="s">
        <v>48</v>
      </c>
      <c r="L1930" t="s">
        <v>79</v>
      </c>
      <c r="M1930" s="13">
        <v>19108216</v>
      </c>
      <c r="N1930" s="13">
        <v>350000</v>
      </c>
      <c r="O1930">
        <v>441505</v>
      </c>
      <c r="P1930">
        <v>266</v>
      </c>
      <c r="Q1930">
        <v>441771</v>
      </c>
      <c r="R1930">
        <v>23.072126279999999</v>
      </c>
      <c r="S1930">
        <v>44.303853320000002</v>
      </c>
      <c r="T1930" s="11">
        <v>1914739</v>
      </c>
    </row>
    <row r="1931" spans="1:20" x14ac:dyDescent="0.3">
      <c r="A1931" t="str">
        <f>VLOOKUP(B1931,Table14[#All],2,FALSE)</f>
        <v>CENTRAL INDIA</v>
      </c>
      <c r="B1931" t="s">
        <v>35</v>
      </c>
      <c r="C1931" t="s">
        <v>2495</v>
      </c>
      <c r="D1931" t="s">
        <v>2497</v>
      </c>
      <c r="E1931">
        <v>0</v>
      </c>
      <c r="F1931" t="s">
        <v>21</v>
      </c>
      <c r="G1931" t="s">
        <v>22</v>
      </c>
      <c r="H1931" t="s">
        <v>23</v>
      </c>
      <c r="I1931">
        <v>0</v>
      </c>
      <c r="J1931">
        <v>52</v>
      </c>
      <c r="K1931" t="s">
        <v>48</v>
      </c>
      <c r="L1931" t="s">
        <v>29</v>
      </c>
      <c r="M1931" s="13">
        <v>28788083</v>
      </c>
      <c r="N1931" s="13">
        <v>155755</v>
      </c>
      <c r="O1931">
        <v>436228</v>
      </c>
      <c r="P1931">
        <v>223</v>
      </c>
      <c r="Q1931">
        <v>436451</v>
      </c>
      <c r="R1931">
        <v>22.79428162</v>
      </c>
      <c r="S1931">
        <v>43.770326910000001</v>
      </c>
      <c r="T1931" s="11">
        <v>1914739</v>
      </c>
    </row>
    <row r="1932" spans="1:20" x14ac:dyDescent="0.3">
      <c r="A1932" t="str">
        <f>VLOOKUP(B1932,Table14[#All],2,FALSE)</f>
        <v>CENTRAL INDIA</v>
      </c>
      <c r="B1932" t="s">
        <v>35</v>
      </c>
      <c r="C1932" t="s">
        <v>2495</v>
      </c>
      <c r="D1932" t="s">
        <v>2498</v>
      </c>
      <c r="E1932">
        <v>0</v>
      </c>
      <c r="F1932" t="s">
        <v>31</v>
      </c>
      <c r="G1932" t="s">
        <v>32</v>
      </c>
      <c r="H1932" t="s">
        <v>23</v>
      </c>
      <c r="I1932">
        <v>8</v>
      </c>
      <c r="J1932">
        <v>54</v>
      </c>
      <c r="K1932" t="s">
        <v>48</v>
      </c>
      <c r="L1932" t="s">
        <v>29</v>
      </c>
      <c r="M1932" s="13">
        <v>110455296</v>
      </c>
      <c r="N1932" s="13">
        <v>1671408</v>
      </c>
      <c r="O1932">
        <v>58014</v>
      </c>
      <c r="P1932">
        <v>28</v>
      </c>
      <c r="Q1932">
        <v>58042</v>
      </c>
      <c r="R1932">
        <v>3.0313269850000002</v>
      </c>
      <c r="S1932">
        <v>5.8208534619999996</v>
      </c>
      <c r="T1932" s="11">
        <v>1914739</v>
      </c>
    </row>
    <row r="1933" spans="1:20" x14ac:dyDescent="0.3">
      <c r="A1933" t="str">
        <f>VLOOKUP(B1933,Table14[#All],2,FALSE)</f>
        <v>CENTRAL INDIA</v>
      </c>
      <c r="B1933" t="s">
        <v>35</v>
      </c>
      <c r="C1933" t="s">
        <v>2495</v>
      </c>
      <c r="D1933" t="s">
        <v>33</v>
      </c>
      <c r="E1933">
        <v>0</v>
      </c>
      <c r="F1933" t="s">
        <v>33</v>
      </c>
      <c r="G1933" t="s">
        <v>2885</v>
      </c>
      <c r="H1933" t="s">
        <v>34</v>
      </c>
      <c r="K1933" t="s">
        <v>34</v>
      </c>
      <c r="L1933" t="s">
        <v>34</v>
      </c>
      <c r="M1933" s="13"/>
      <c r="N1933" s="13"/>
      <c r="O1933">
        <v>17104</v>
      </c>
      <c r="P1933">
        <v>4</v>
      </c>
      <c r="Q1933">
        <v>17108</v>
      </c>
      <c r="R1933">
        <v>0.89348992199999999</v>
      </c>
      <c r="S1933">
        <v>1.7157086420000001</v>
      </c>
      <c r="T1933" s="11">
        <v>1914739</v>
      </c>
    </row>
    <row r="1934" spans="1:20" x14ac:dyDescent="0.3">
      <c r="A1934" t="str">
        <f>VLOOKUP(B1934,Table14[#All],2,FALSE)</f>
        <v>CENTRAL INDIA</v>
      </c>
      <c r="B1934" t="s">
        <v>35</v>
      </c>
      <c r="C1934" t="s">
        <v>2495</v>
      </c>
      <c r="D1934" t="s">
        <v>2499</v>
      </c>
      <c r="E1934">
        <v>0</v>
      </c>
      <c r="F1934" t="s">
        <v>87</v>
      </c>
      <c r="G1934" t="s">
        <v>2924</v>
      </c>
      <c r="H1934" t="s">
        <v>23</v>
      </c>
      <c r="I1934">
        <v>0</v>
      </c>
      <c r="J1934">
        <v>63</v>
      </c>
      <c r="K1934" t="s">
        <v>48</v>
      </c>
      <c r="L1934" t="s">
        <v>167</v>
      </c>
      <c r="M1934" s="13">
        <v>2395000</v>
      </c>
      <c r="N1934" s="13">
        <v>0</v>
      </c>
      <c r="O1934">
        <v>12662</v>
      </c>
      <c r="P1934">
        <v>0</v>
      </c>
      <c r="Q1934">
        <v>12662</v>
      </c>
      <c r="R1934">
        <v>0.66129117299999995</v>
      </c>
      <c r="S1934">
        <v>1.269832992</v>
      </c>
      <c r="T1934" s="11">
        <v>1914739</v>
      </c>
    </row>
    <row r="1935" spans="1:20" x14ac:dyDescent="0.3">
      <c r="A1935" t="str">
        <f>VLOOKUP(B1935,Table14[#All],2,FALSE)</f>
        <v>CENTRAL INDIA</v>
      </c>
      <c r="B1935" t="s">
        <v>383</v>
      </c>
      <c r="C1935" t="s">
        <v>2500</v>
      </c>
      <c r="D1935" t="s">
        <v>2501</v>
      </c>
      <c r="E1935">
        <v>1</v>
      </c>
      <c r="F1935" t="s">
        <v>21</v>
      </c>
      <c r="G1935" t="s">
        <v>22</v>
      </c>
      <c r="H1935" t="s">
        <v>44</v>
      </c>
      <c r="I1935">
        <v>0</v>
      </c>
      <c r="J1935">
        <v>41</v>
      </c>
      <c r="K1935" t="s">
        <v>48</v>
      </c>
      <c r="L1935" t="s">
        <v>29</v>
      </c>
      <c r="M1935" s="13">
        <v>51541791</v>
      </c>
      <c r="N1935" s="13">
        <v>505922</v>
      </c>
      <c r="O1935">
        <v>697212</v>
      </c>
      <c r="P1935">
        <v>1130</v>
      </c>
      <c r="Q1935">
        <v>698342</v>
      </c>
      <c r="R1935">
        <v>37.839296429999997</v>
      </c>
      <c r="S1935">
        <v>54.442915560000003</v>
      </c>
      <c r="T1935" s="11">
        <v>1845547</v>
      </c>
    </row>
    <row r="1936" spans="1:20" x14ac:dyDescent="0.3">
      <c r="A1936" t="str">
        <f>VLOOKUP(B1936,Table14[#All],2,FALSE)</f>
        <v>CENTRAL INDIA</v>
      </c>
      <c r="B1936" t="s">
        <v>383</v>
      </c>
      <c r="C1936" t="s">
        <v>2500</v>
      </c>
      <c r="D1936" t="s">
        <v>2502</v>
      </c>
      <c r="E1936">
        <v>0</v>
      </c>
      <c r="F1936" t="s">
        <v>31</v>
      </c>
      <c r="G1936" t="s">
        <v>32</v>
      </c>
      <c r="H1936" t="s">
        <v>23</v>
      </c>
      <c r="I1936">
        <v>2</v>
      </c>
      <c r="J1936">
        <v>63</v>
      </c>
      <c r="K1936" t="s">
        <v>48</v>
      </c>
      <c r="L1936" t="s">
        <v>29</v>
      </c>
      <c r="M1936" s="13">
        <v>375482525</v>
      </c>
      <c r="N1936" s="13">
        <v>4000000</v>
      </c>
      <c r="O1936">
        <v>411282</v>
      </c>
      <c r="P1936">
        <v>536</v>
      </c>
      <c r="Q1936">
        <v>411818</v>
      </c>
      <c r="R1936">
        <v>22.314143179999999</v>
      </c>
      <c r="S1936">
        <v>32.105433439999999</v>
      </c>
      <c r="T1936" s="11">
        <v>1845547</v>
      </c>
    </row>
    <row r="1937" spans="1:20" x14ac:dyDescent="0.3">
      <c r="A1937" t="str">
        <f>VLOOKUP(B1937,Table14[#All],2,FALSE)</f>
        <v>CENTRAL INDIA</v>
      </c>
      <c r="B1937" t="s">
        <v>383</v>
      </c>
      <c r="C1937" t="s">
        <v>2500</v>
      </c>
      <c r="D1937" t="s">
        <v>2503</v>
      </c>
      <c r="E1937">
        <v>0</v>
      </c>
      <c r="F1937" t="s">
        <v>87</v>
      </c>
      <c r="G1937" t="s">
        <v>2924</v>
      </c>
      <c r="H1937" t="s">
        <v>23</v>
      </c>
      <c r="I1937">
        <v>4</v>
      </c>
      <c r="J1937">
        <v>39</v>
      </c>
      <c r="K1937" t="s">
        <v>48</v>
      </c>
      <c r="L1937" t="s">
        <v>61</v>
      </c>
      <c r="M1937" s="13">
        <v>1176000</v>
      </c>
      <c r="N1937" s="13">
        <v>0</v>
      </c>
      <c r="O1937">
        <v>27647</v>
      </c>
      <c r="P1937">
        <v>4</v>
      </c>
      <c r="Q1937">
        <v>27651</v>
      </c>
      <c r="R1937">
        <v>1.4982549890000001</v>
      </c>
      <c r="S1937">
        <v>2.1556788189999998</v>
      </c>
      <c r="T1937" s="11">
        <v>1845547</v>
      </c>
    </row>
    <row r="1938" spans="1:20" x14ac:dyDescent="0.3">
      <c r="A1938" t="str">
        <f>VLOOKUP(B1938,Table14[#All],2,FALSE)</f>
        <v>CENTRAL INDIA</v>
      </c>
      <c r="B1938" t="s">
        <v>383</v>
      </c>
      <c r="C1938" t="s">
        <v>2500</v>
      </c>
      <c r="D1938" t="s">
        <v>2504</v>
      </c>
      <c r="E1938">
        <v>0</v>
      </c>
      <c r="F1938" t="s">
        <v>41</v>
      </c>
      <c r="G1938" t="s">
        <v>42</v>
      </c>
      <c r="H1938" t="s">
        <v>23</v>
      </c>
      <c r="I1938">
        <v>0</v>
      </c>
      <c r="J1938">
        <v>48</v>
      </c>
      <c r="K1938" t="s">
        <v>24</v>
      </c>
      <c r="L1938" t="s">
        <v>25</v>
      </c>
      <c r="M1938" s="13">
        <v>30814000</v>
      </c>
      <c r="N1938" s="13">
        <v>0</v>
      </c>
      <c r="O1938">
        <v>26511</v>
      </c>
      <c r="P1938">
        <v>29</v>
      </c>
      <c r="Q1938">
        <v>26540</v>
      </c>
      <c r="R1938">
        <v>1.4380560339999999</v>
      </c>
      <c r="S1938">
        <v>2.0690649840000002</v>
      </c>
      <c r="T1938" s="11">
        <v>1845547</v>
      </c>
    </row>
    <row r="1939" spans="1:20" x14ac:dyDescent="0.3">
      <c r="A1939" t="str">
        <f>VLOOKUP(B1939,Table14[#All],2,FALSE)</f>
        <v>CENTRAL INDIA</v>
      </c>
      <c r="B1939" t="s">
        <v>383</v>
      </c>
      <c r="C1939" t="s">
        <v>2500</v>
      </c>
      <c r="D1939" t="s">
        <v>2505</v>
      </c>
      <c r="E1939">
        <v>0</v>
      </c>
      <c r="F1939" t="s">
        <v>1635</v>
      </c>
      <c r="G1939" t="s">
        <v>213</v>
      </c>
      <c r="H1939" t="s">
        <v>23</v>
      </c>
      <c r="I1939">
        <v>0</v>
      </c>
      <c r="J1939">
        <v>63</v>
      </c>
      <c r="K1939" t="s">
        <v>24</v>
      </c>
      <c r="L1939" t="s">
        <v>29</v>
      </c>
      <c r="M1939" s="13">
        <v>6173351</v>
      </c>
      <c r="N1939" s="13">
        <v>280000</v>
      </c>
      <c r="O1939">
        <v>17025</v>
      </c>
      <c r="P1939">
        <v>7</v>
      </c>
      <c r="Q1939">
        <v>17032</v>
      </c>
      <c r="R1939">
        <v>0.92287002200000001</v>
      </c>
      <c r="S1939">
        <v>1.327818945</v>
      </c>
      <c r="T1939" s="11">
        <v>1845547</v>
      </c>
    </row>
    <row r="1940" spans="1:20" x14ac:dyDescent="0.3">
      <c r="A1940" t="str">
        <f>VLOOKUP(B1940,Table14[#All],2,FALSE)</f>
        <v>CENTRAL INDIA</v>
      </c>
      <c r="B1940" t="s">
        <v>383</v>
      </c>
      <c r="C1940" t="s">
        <v>2500</v>
      </c>
      <c r="D1940" t="s">
        <v>2506</v>
      </c>
      <c r="E1940">
        <v>0</v>
      </c>
      <c r="F1940" t="s">
        <v>155</v>
      </c>
      <c r="G1940" t="s">
        <v>344</v>
      </c>
      <c r="H1940" t="s">
        <v>23</v>
      </c>
      <c r="J1940">
        <v>34</v>
      </c>
      <c r="K1940" t="s">
        <v>48</v>
      </c>
      <c r="L1940" t="s">
        <v>711</v>
      </c>
      <c r="M1940" s="13" t="s">
        <v>711</v>
      </c>
      <c r="N1940" s="13" t="s">
        <v>711</v>
      </c>
      <c r="O1940">
        <v>15555</v>
      </c>
      <c r="P1940">
        <v>0</v>
      </c>
      <c r="Q1940">
        <v>15555</v>
      </c>
      <c r="R1940">
        <v>0.84283954800000005</v>
      </c>
      <c r="S1940">
        <v>1.212671659</v>
      </c>
      <c r="T1940" s="11">
        <v>1845547</v>
      </c>
    </row>
    <row r="1941" spans="1:20" x14ac:dyDescent="0.3">
      <c r="A1941" t="str">
        <f>VLOOKUP(B1941,Table14[#All],2,FALSE)</f>
        <v>WEST INDIA</v>
      </c>
      <c r="B1941" t="s">
        <v>67</v>
      </c>
      <c r="C1941" t="s">
        <v>2507</v>
      </c>
      <c r="D1941" t="s">
        <v>2508</v>
      </c>
      <c r="E1941">
        <v>1</v>
      </c>
      <c r="F1941" t="s">
        <v>21</v>
      </c>
      <c r="G1941" t="s">
        <v>22</v>
      </c>
      <c r="H1941" t="s">
        <v>23</v>
      </c>
      <c r="I1941">
        <v>0</v>
      </c>
      <c r="J1941">
        <v>67</v>
      </c>
      <c r="K1941" t="s">
        <v>48</v>
      </c>
      <c r="L1941" t="s">
        <v>29</v>
      </c>
      <c r="M1941" s="13">
        <v>2827638</v>
      </c>
      <c r="N1941" s="13">
        <v>2719583</v>
      </c>
      <c r="O1941">
        <v>761332</v>
      </c>
      <c r="P1941">
        <v>10772</v>
      </c>
      <c r="Q1941">
        <v>772104</v>
      </c>
      <c r="R1941">
        <v>37.818351380000003</v>
      </c>
      <c r="S1941">
        <v>58.024094789999999</v>
      </c>
      <c r="T1941" s="11">
        <v>2041612</v>
      </c>
    </row>
    <row r="1942" spans="1:20" x14ac:dyDescent="0.3">
      <c r="A1942" t="str">
        <f>VLOOKUP(B1942,Table14[#All],2,FALSE)</f>
        <v>WEST INDIA</v>
      </c>
      <c r="B1942" t="s">
        <v>67</v>
      </c>
      <c r="C1942" t="s">
        <v>2507</v>
      </c>
      <c r="D1942" t="s">
        <v>2509</v>
      </c>
      <c r="E1942">
        <v>0</v>
      </c>
      <c r="F1942" t="s">
        <v>31</v>
      </c>
      <c r="G1942" t="s">
        <v>32</v>
      </c>
      <c r="H1942" t="s">
        <v>23</v>
      </c>
      <c r="I1942">
        <v>0</v>
      </c>
      <c r="J1942">
        <v>61</v>
      </c>
      <c r="K1942" t="s">
        <v>48</v>
      </c>
      <c r="L1942" t="s">
        <v>52</v>
      </c>
      <c r="M1942" s="13">
        <v>82542126</v>
      </c>
      <c r="N1942" s="13">
        <v>1450462</v>
      </c>
      <c r="O1942">
        <v>470673</v>
      </c>
      <c r="P1942">
        <v>4275</v>
      </c>
      <c r="Q1942">
        <v>474948</v>
      </c>
      <c r="R1942">
        <v>23.263382069999999</v>
      </c>
      <c r="S1942">
        <v>35.692636970000002</v>
      </c>
      <c r="T1942" s="11">
        <v>2041612</v>
      </c>
    </row>
    <row r="1943" spans="1:20" x14ac:dyDescent="0.3">
      <c r="A1943" t="str">
        <f>VLOOKUP(B1943,Table14[#All],2,FALSE)</f>
        <v>WEST INDIA</v>
      </c>
      <c r="B1943" t="s">
        <v>67</v>
      </c>
      <c r="C1943" t="s">
        <v>2507</v>
      </c>
      <c r="D1943" t="s">
        <v>2510</v>
      </c>
      <c r="E1943">
        <v>0</v>
      </c>
      <c r="F1943" t="s">
        <v>87</v>
      </c>
      <c r="G1943" t="s">
        <v>88</v>
      </c>
      <c r="H1943" t="s">
        <v>23</v>
      </c>
      <c r="I1943">
        <v>0</v>
      </c>
      <c r="J1943">
        <v>63</v>
      </c>
      <c r="K1943" t="s">
        <v>48</v>
      </c>
      <c r="L1943" t="s">
        <v>29</v>
      </c>
      <c r="M1943" s="13">
        <v>4444641</v>
      </c>
      <c r="N1943" s="13">
        <v>780500</v>
      </c>
      <c r="O1943">
        <v>31219</v>
      </c>
      <c r="P1943">
        <v>243</v>
      </c>
      <c r="Q1943">
        <v>31462</v>
      </c>
      <c r="R1943">
        <v>1.54103718</v>
      </c>
      <c r="S1943">
        <v>2.3643888259999999</v>
      </c>
      <c r="T1943" s="11">
        <v>2041612</v>
      </c>
    </row>
    <row r="1944" spans="1:20" x14ac:dyDescent="0.3">
      <c r="A1944" t="str">
        <f>VLOOKUP(B1944,Table14[#All],2,FALSE)</f>
        <v>NORTH EAST INDIA</v>
      </c>
      <c r="B1944" t="s">
        <v>2511</v>
      </c>
      <c r="C1944" t="s">
        <v>2512</v>
      </c>
      <c r="D1944" t="s">
        <v>2513</v>
      </c>
      <c r="E1944">
        <v>1</v>
      </c>
      <c r="F1944" t="s">
        <v>2514</v>
      </c>
      <c r="G1944" t="s">
        <v>2515</v>
      </c>
      <c r="H1944" t="s">
        <v>23</v>
      </c>
      <c r="I1944">
        <v>0</v>
      </c>
      <c r="J1944">
        <v>30</v>
      </c>
      <c r="K1944" t="s">
        <v>48</v>
      </c>
      <c r="L1944" t="s">
        <v>29</v>
      </c>
      <c r="M1944" s="13">
        <v>478817</v>
      </c>
      <c r="N1944" s="13">
        <v>0</v>
      </c>
      <c r="O1944">
        <v>161143</v>
      </c>
      <c r="P1944">
        <v>5779</v>
      </c>
      <c r="Q1944">
        <v>166922</v>
      </c>
      <c r="R1944">
        <v>38.449950250000001</v>
      </c>
      <c r="S1944">
        <v>47.231158839999999</v>
      </c>
      <c r="T1944" s="11">
        <v>434128</v>
      </c>
    </row>
    <row r="1945" spans="1:20" x14ac:dyDescent="0.3">
      <c r="A1945" t="str">
        <f>VLOOKUP(B1945,Table14[#All],2,FALSE)</f>
        <v>NORTH EAST INDIA</v>
      </c>
      <c r="B1945" t="s">
        <v>2511</v>
      </c>
      <c r="C1945" t="s">
        <v>2512</v>
      </c>
      <c r="D1945" t="s">
        <v>2516</v>
      </c>
      <c r="E1945">
        <v>0</v>
      </c>
      <c r="F1945" t="s">
        <v>2517</v>
      </c>
      <c r="G1945" t="s">
        <v>2518</v>
      </c>
      <c r="H1945" t="s">
        <v>23</v>
      </c>
      <c r="I1945">
        <v>0</v>
      </c>
      <c r="J1945">
        <v>42</v>
      </c>
      <c r="K1945" t="s">
        <v>48</v>
      </c>
      <c r="L1945" t="s">
        <v>79</v>
      </c>
      <c r="M1945" s="13">
        <v>2789212</v>
      </c>
      <c r="N1945" s="13">
        <v>436959</v>
      </c>
      <c r="O1945">
        <v>149158</v>
      </c>
      <c r="P1945">
        <v>5331</v>
      </c>
      <c r="Q1945">
        <v>154489</v>
      </c>
      <c r="R1945">
        <v>35.586048349999999</v>
      </c>
      <c r="S1945">
        <v>43.71319836</v>
      </c>
      <c r="T1945" s="11">
        <v>434128</v>
      </c>
    </row>
    <row r="1946" spans="1:20" x14ac:dyDescent="0.3">
      <c r="A1946" t="str">
        <f>VLOOKUP(B1946,Table14[#All],2,FALSE)</f>
        <v>NORTH EAST INDIA</v>
      </c>
      <c r="B1946" t="s">
        <v>2511</v>
      </c>
      <c r="C1946" t="s">
        <v>2512</v>
      </c>
      <c r="D1946" t="s">
        <v>2519</v>
      </c>
      <c r="E1946">
        <v>0</v>
      </c>
      <c r="F1946" t="s">
        <v>21</v>
      </c>
      <c r="G1946" t="s">
        <v>22</v>
      </c>
      <c r="H1946" t="s">
        <v>23</v>
      </c>
      <c r="I1946">
        <v>0</v>
      </c>
      <c r="J1946">
        <v>33</v>
      </c>
      <c r="K1946" t="s">
        <v>24</v>
      </c>
      <c r="L1946" t="s">
        <v>314</v>
      </c>
      <c r="M1946" s="13">
        <v>563879</v>
      </c>
      <c r="N1946" s="13">
        <v>0</v>
      </c>
      <c r="O1946">
        <v>16062</v>
      </c>
      <c r="P1946">
        <v>510</v>
      </c>
      <c r="Q1946">
        <v>16572</v>
      </c>
      <c r="R1946">
        <v>3.817307338</v>
      </c>
      <c r="S1946">
        <v>4.6891048770000001</v>
      </c>
      <c r="T1946" s="11">
        <v>434128</v>
      </c>
    </row>
    <row r="1947" spans="1:20" x14ac:dyDescent="0.3">
      <c r="A1947" t="str">
        <f>VLOOKUP(B1947,Table14[#All],2,FALSE)</f>
        <v>NORTH EAST INDIA</v>
      </c>
      <c r="B1947" t="s">
        <v>2511</v>
      </c>
      <c r="C1947" t="s">
        <v>2512</v>
      </c>
      <c r="D1947" t="s">
        <v>2520</v>
      </c>
      <c r="E1947">
        <v>0</v>
      </c>
      <c r="F1947" t="s">
        <v>31</v>
      </c>
      <c r="G1947" t="s">
        <v>32</v>
      </c>
      <c r="H1947" t="s">
        <v>23</v>
      </c>
      <c r="I1947">
        <v>0</v>
      </c>
      <c r="J1947">
        <v>58</v>
      </c>
      <c r="K1947" t="s">
        <v>48</v>
      </c>
      <c r="L1947" t="s">
        <v>61</v>
      </c>
      <c r="M1947" s="13">
        <v>41650325</v>
      </c>
      <c r="N1947" s="13">
        <v>0</v>
      </c>
      <c r="O1947">
        <v>3922</v>
      </c>
      <c r="P1947">
        <v>68</v>
      </c>
      <c r="Q1947">
        <v>3990</v>
      </c>
      <c r="R1947">
        <v>0.91908377299999999</v>
      </c>
      <c r="S1947">
        <v>1.1289843390000001</v>
      </c>
      <c r="T1947" s="11">
        <v>434128</v>
      </c>
    </row>
    <row r="1948" spans="1:20" x14ac:dyDescent="0.3">
      <c r="A1948" t="str">
        <f>VLOOKUP(B1948,Table14[#All],2,FALSE)</f>
        <v>NORTH EAST INDIA</v>
      </c>
      <c r="B1948" t="s">
        <v>347</v>
      </c>
      <c r="C1948" t="s">
        <v>2521</v>
      </c>
      <c r="D1948" t="s">
        <v>2522</v>
      </c>
      <c r="E1948">
        <v>1</v>
      </c>
      <c r="F1948" t="s">
        <v>21</v>
      </c>
      <c r="G1948" t="s">
        <v>22</v>
      </c>
      <c r="H1948" t="s">
        <v>23</v>
      </c>
      <c r="I1948">
        <v>0</v>
      </c>
      <c r="J1948">
        <v>48</v>
      </c>
      <c r="K1948" t="s">
        <v>48</v>
      </c>
      <c r="L1948" t="s">
        <v>29</v>
      </c>
      <c r="M1948" s="13">
        <v>29901767</v>
      </c>
      <c r="N1948" s="13">
        <v>6976701</v>
      </c>
      <c r="O1948">
        <v>496235</v>
      </c>
      <c r="P1948">
        <v>3179</v>
      </c>
      <c r="Q1948">
        <v>499414</v>
      </c>
      <c r="R1948">
        <v>41.76680159</v>
      </c>
      <c r="S1948">
        <v>52.5317401</v>
      </c>
      <c r="T1948" s="11">
        <v>1195720</v>
      </c>
    </row>
    <row r="1949" spans="1:20" x14ac:dyDescent="0.3">
      <c r="A1949" t="str">
        <f>VLOOKUP(B1949,Table14[#All],2,FALSE)</f>
        <v>NORTH EAST INDIA</v>
      </c>
      <c r="B1949" t="s">
        <v>347</v>
      </c>
      <c r="C1949" t="s">
        <v>2521</v>
      </c>
      <c r="D1949" t="s">
        <v>2523</v>
      </c>
      <c r="E1949">
        <v>0</v>
      </c>
      <c r="F1949" t="s">
        <v>31</v>
      </c>
      <c r="G1949" t="s">
        <v>32</v>
      </c>
      <c r="H1949" t="s">
        <v>44</v>
      </c>
      <c r="I1949">
        <v>1</v>
      </c>
      <c r="J1949">
        <v>46</v>
      </c>
      <c r="K1949" t="s">
        <v>48</v>
      </c>
      <c r="L1949" t="s">
        <v>29</v>
      </c>
      <c r="M1949" s="13">
        <v>106707145</v>
      </c>
      <c r="N1949" s="13">
        <v>19405127</v>
      </c>
      <c r="O1949">
        <v>416233</v>
      </c>
      <c r="P1949">
        <v>1585</v>
      </c>
      <c r="Q1949">
        <v>417818</v>
      </c>
      <c r="R1949">
        <v>34.942795969999999</v>
      </c>
      <c r="S1949">
        <v>43.948921310000003</v>
      </c>
      <c r="T1949" s="11">
        <v>1195720</v>
      </c>
    </row>
    <row r="1950" spans="1:20" x14ac:dyDescent="0.3">
      <c r="A1950" t="str">
        <f>VLOOKUP(B1950,Table14[#All],2,FALSE)</f>
        <v>EAST INDIA</v>
      </c>
      <c r="B1950" t="s">
        <v>742</v>
      </c>
      <c r="C1950" t="s">
        <v>2524</v>
      </c>
      <c r="D1950" t="s">
        <v>2525</v>
      </c>
      <c r="E1950">
        <v>1</v>
      </c>
      <c r="F1950" t="s">
        <v>31</v>
      </c>
      <c r="G1950" t="s">
        <v>32</v>
      </c>
      <c r="H1950" t="s">
        <v>44</v>
      </c>
      <c r="I1950">
        <v>1</v>
      </c>
      <c r="J1950">
        <v>35</v>
      </c>
      <c r="K1950" t="s">
        <v>24</v>
      </c>
      <c r="L1950" t="s">
        <v>29</v>
      </c>
      <c r="M1950" s="13">
        <v>25249018</v>
      </c>
      <c r="N1950" s="13">
        <v>1928508</v>
      </c>
      <c r="O1950">
        <v>431545</v>
      </c>
      <c r="P1950">
        <v>270</v>
      </c>
      <c r="Q1950">
        <v>431815</v>
      </c>
      <c r="R1950">
        <v>34.003403370000001</v>
      </c>
      <c r="S1950">
        <v>49.096889650000001</v>
      </c>
      <c r="T1950" s="11">
        <v>1269917</v>
      </c>
    </row>
    <row r="1951" spans="1:20" x14ac:dyDescent="0.3">
      <c r="A1951" t="str">
        <f>VLOOKUP(B1951,Table14[#All],2,FALSE)</f>
        <v>EAST INDIA</v>
      </c>
      <c r="B1951" t="s">
        <v>742</v>
      </c>
      <c r="C1951" t="s">
        <v>2524</v>
      </c>
      <c r="D1951" t="s">
        <v>2526</v>
      </c>
      <c r="E1951">
        <v>0</v>
      </c>
      <c r="F1951" t="s">
        <v>21</v>
      </c>
      <c r="G1951" t="s">
        <v>22</v>
      </c>
      <c r="H1951" t="s">
        <v>23</v>
      </c>
      <c r="I1951">
        <v>3</v>
      </c>
      <c r="J1951">
        <v>57</v>
      </c>
      <c r="K1951" t="s">
        <v>24</v>
      </c>
      <c r="L1951" t="s">
        <v>25</v>
      </c>
      <c r="M1951" s="13">
        <v>19516408</v>
      </c>
      <c r="N1951" s="13">
        <v>1265285</v>
      </c>
      <c r="O1951">
        <v>359159</v>
      </c>
      <c r="P1951">
        <v>501</v>
      </c>
      <c r="Q1951">
        <v>359660</v>
      </c>
      <c r="R1951">
        <v>28.321535969999999</v>
      </c>
      <c r="S1951">
        <v>40.892945670000003</v>
      </c>
      <c r="T1951" s="11">
        <v>1269917</v>
      </c>
    </row>
    <row r="1952" spans="1:20" x14ac:dyDescent="0.3">
      <c r="A1952" t="str">
        <f>VLOOKUP(B1952,Table14[#All],2,FALSE)</f>
        <v>EAST INDIA</v>
      </c>
      <c r="B1952" t="s">
        <v>742</v>
      </c>
      <c r="C1952" t="s">
        <v>2524</v>
      </c>
      <c r="D1952" t="s">
        <v>33</v>
      </c>
      <c r="E1952">
        <v>0</v>
      </c>
      <c r="F1952" t="s">
        <v>33</v>
      </c>
      <c r="G1952" t="s">
        <v>2885</v>
      </c>
      <c r="H1952" t="s">
        <v>34</v>
      </c>
      <c r="K1952" t="s">
        <v>34</v>
      </c>
      <c r="L1952" t="s">
        <v>34</v>
      </c>
      <c r="M1952" s="13"/>
      <c r="N1952" s="13"/>
      <c r="O1952">
        <v>24261</v>
      </c>
      <c r="P1952">
        <v>9</v>
      </c>
      <c r="Q1952">
        <v>24270</v>
      </c>
      <c r="R1952">
        <v>1.9111485239999999</v>
      </c>
      <c r="S1952">
        <v>2.7594722549999999</v>
      </c>
      <c r="T1952" s="11">
        <v>1269917</v>
      </c>
    </row>
    <row r="1953" spans="1:20" x14ac:dyDescent="0.3">
      <c r="A1953" t="str">
        <f>VLOOKUP(B1953,Table14[#All],2,FALSE)</f>
        <v>EAST INDIA</v>
      </c>
      <c r="B1953" t="s">
        <v>742</v>
      </c>
      <c r="C1953" t="s">
        <v>2524</v>
      </c>
      <c r="D1953" t="s">
        <v>2527</v>
      </c>
      <c r="E1953">
        <v>0</v>
      </c>
      <c r="F1953" t="s">
        <v>155</v>
      </c>
      <c r="G1953" t="s">
        <v>221</v>
      </c>
      <c r="H1953" t="s">
        <v>44</v>
      </c>
      <c r="I1953">
        <v>0</v>
      </c>
      <c r="J1953">
        <v>29</v>
      </c>
      <c r="K1953" t="s">
        <v>24</v>
      </c>
      <c r="L1953" t="s">
        <v>29</v>
      </c>
      <c r="M1953" s="13">
        <v>125000</v>
      </c>
      <c r="N1953" s="13">
        <v>0</v>
      </c>
      <c r="O1953">
        <v>15215</v>
      </c>
      <c r="P1953">
        <v>9</v>
      </c>
      <c r="Q1953">
        <v>15224</v>
      </c>
      <c r="R1953">
        <v>1.198818505</v>
      </c>
      <c r="S1953">
        <v>1.730952024</v>
      </c>
      <c r="T1953" s="11">
        <v>1269917</v>
      </c>
    </row>
    <row r="1954" spans="1:20" x14ac:dyDescent="0.3">
      <c r="A1954" t="str">
        <f>VLOOKUP(B1954,Table14[#All],2,FALSE)</f>
        <v>EAST INDIA</v>
      </c>
      <c r="B1954" t="s">
        <v>742</v>
      </c>
      <c r="C1954" t="s">
        <v>2524</v>
      </c>
      <c r="D1954" t="s">
        <v>2528</v>
      </c>
      <c r="E1954">
        <v>0</v>
      </c>
      <c r="F1954" t="s">
        <v>73</v>
      </c>
      <c r="G1954" t="s">
        <v>74</v>
      </c>
      <c r="H1954" t="s">
        <v>23</v>
      </c>
      <c r="I1954">
        <v>0</v>
      </c>
      <c r="J1954">
        <v>25</v>
      </c>
      <c r="K1954" t="s">
        <v>24</v>
      </c>
      <c r="L1954" t="s">
        <v>29</v>
      </c>
      <c r="M1954" s="13">
        <v>52985</v>
      </c>
      <c r="N1954" s="13">
        <v>0</v>
      </c>
      <c r="O1954">
        <v>11286</v>
      </c>
      <c r="P1954">
        <v>12</v>
      </c>
      <c r="Q1954">
        <v>11298</v>
      </c>
      <c r="R1954">
        <v>0.88966444300000003</v>
      </c>
      <c r="S1954">
        <v>1.28457015</v>
      </c>
      <c r="T1954" s="11">
        <v>1269917</v>
      </c>
    </row>
    <row r="1955" spans="1:20" x14ac:dyDescent="0.3">
      <c r="A1955" t="str">
        <f>VLOOKUP(B1955,Table14[#All],2,FALSE)</f>
        <v>EAST INDIA</v>
      </c>
      <c r="B1955" t="s">
        <v>742</v>
      </c>
      <c r="C1955" t="s">
        <v>2524</v>
      </c>
      <c r="D1955" t="s">
        <v>2529</v>
      </c>
      <c r="E1955">
        <v>0</v>
      </c>
      <c r="F1955" t="s">
        <v>41</v>
      </c>
      <c r="G1955" t="s">
        <v>42</v>
      </c>
      <c r="H1955" t="s">
        <v>23</v>
      </c>
      <c r="I1955">
        <v>1</v>
      </c>
      <c r="J1955">
        <v>31</v>
      </c>
      <c r="K1955" t="s">
        <v>24</v>
      </c>
      <c r="L1955" t="s">
        <v>25</v>
      </c>
      <c r="M1955" s="13">
        <v>611726</v>
      </c>
      <c r="N1955" s="13">
        <v>0</v>
      </c>
      <c r="O1955">
        <v>9483</v>
      </c>
      <c r="P1955">
        <v>8</v>
      </c>
      <c r="Q1955">
        <v>9491</v>
      </c>
      <c r="R1955">
        <v>0.74737167900000001</v>
      </c>
      <c r="S1955">
        <v>1.0791162409999999</v>
      </c>
      <c r="T1955" s="11">
        <v>1269917</v>
      </c>
    </row>
    <row r="1956" spans="1:20" x14ac:dyDescent="0.3">
      <c r="A1956" t="str">
        <f>VLOOKUP(B1956,Table14[#All],2,FALSE)</f>
        <v>EAST INDIA</v>
      </c>
      <c r="B1956" t="s">
        <v>742</v>
      </c>
      <c r="C1956" t="s">
        <v>2524</v>
      </c>
      <c r="D1956" t="s">
        <v>2530</v>
      </c>
      <c r="E1956">
        <v>0</v>
      </c>
      <c r="F1956" t="s">
        <v>155</v>
      </c>
      <c r="G1956" t="s">
        <v>332</v>
      </c>
      <c r="H1956" t="s">
        <v>23</v>
      </c>
      <c r="I1956">
        <v>0</v>
      </c>
      <c r="J1956">
        <v>31</v>
      </c>
      <c r="K1956" t="s">
        <v>24</v>
      </c>
      <c r="L1956" t="s">
        <v>52</v>
      </c>
      <c r="M1956" s="13">
        <v>2030615</v>
      </c>
      <c r="N1956" s="13">
        <v>36000</v>
      </c>
      <c r="O1956">
        <v>9151</v>
      </c>
      <c r="P1956">
        <v>3</v>
      </c>
      <c r="Q1956">
        <v>9154</v>
      </c>
      <c r="R1956">
        <v>0.72083451099999996</v>
      </c>
      <c r="S1956">
        <v>1.040799713</v>
      </c>
      <c r="T1956" s="11">
        <v>1269917</v>
      </c>
    </row>
    <row r="1957" spans="1:20" x14ac:dyDescent="0.3">
      <c r="A1957" t="str">
        <f>VLOOKUP(B1957,Table14[#All],2,FALSE)</f>
        <v>NORTH INDIA</v>
      </c>
      <c r="B1957" t="s">
        <v>136</v>
      </c>
      <c r="C1957" t="s">
        <v>2531</v>
      </c>
      <c r="D1957" t="s">
        <v>2532</v>
      </c>
      <c r="E1957">
        <v>1</v>
      </c>
      <c r="F1957" t="s">
        <v>21</v>
      </c>
      <c r="G1957" t="s">
        <v>22</v>
      </c>
      <c r="H1957" t="s">
        <v>44</v>
      </c>
      <c r="I1957">
        <v>0</v>
      </c>
      <c r="J1957">
        <v>51</v>
      </c>
      <c r="K1957" t="s">
        <v>38</v>
      </c>
      <c r="L1957" t="s">
        <v>29</v>
      </c>
      <c r="M1957" s="13">
        <v>42596349</v>
      </c>
      <c r="N1957" s="13">
        <v>2500000</v>
      </c>
      <c r="O1957">
        <v>712877</v>
      </c>
      <c r="P1957">
        <v>1474</v>
      </c>
      <c r="Q1957">
        <v>714351</v>
      </c>
      <c r="R1957">
        <v>39.612465469999997</v>
      </c>
      <c r="S1957">
        <v>52.13038452</v>
      </c>
      <c r="T1957" s="11">
        <v>1803349</v>
      </c>
    </row>
    <row r="1958" spans="1:20" x14ac:dyDescent="0.3">
      <c r="A1958" t="str">
        <f>VLOOKUP(B1958,Table14[#All],2,FALSE)</f>
        <v>NORTH INDIA</v>
      </c>
      <c r="B1958" t="s">
        <v>136</v>
      </c>
      <c r="C1958" t="s">
        <v>2531</v>
      </c>
      <c r="D1958" t="s">
        <v>2533</v>
      </c>
      <c r="E1958">
        <v>0</v>
      </c>
      <c r="F1958" t="s">
        <v>31</v>
      </c>
      <c r="G1958" t="s">
        <v>32</v>
      </c>
      <c r="H1958" t="s">
        <v>23</v>
      </c>
      <c r="I1958">
        <v>1</v>
      </c>
      <c r="J1958">
        <v>43</v>
      </c>
      <c r="K1958" t="s">
        <v>38</v>
      </c>
      <c r="L1958" t="s">
        <v>39</v>
      </c>
      <c r="M1958" s="13">
        <v>64311703</v>
      </c>
      <c r="N1958" s="13">
        <v>7489962</v>
      </c>
      <c r="O1958">
        <v>404099</v>
      </c>
      <c r="P1958">
        <v>334</v>
      </c>
      <c r="Q1958">
        <v>404433</v>
      </c>
      <c r="R1958">
        <v>22.426773740000002</v>
      </c>
      <c r="S1958">
        <v>29.513849359999998</v>
      </c>
      <c r="T1958" s="11">
        <v>1803349</v>
      </c>
    </row>
    <row r="1959" spans="1:20" x14ac:dyDescent="0.3">
      <c r="A1959" t="str">
        <f>VLOOKUP(B1959,Table14[#All],2,FALSE)</f>
        <v>NORTH INDIA</v>
      </c>
      <c r="B1959" t="s">
        <v>136</v>
      </c>
      <c r="C1959" t="s">
        <v>2531</v>
      </c>
      <c r="D1959" t="s">
        <v>2534</v>
      </c>
      <c r="E1959">
        <v>0</v>
      </c>
      <c r="F1959" t="s">
        <v>634</v>
      </c>
      <c r="G1959" t="s">
        <v>635</v>
      </c>
      <c r="H1959" t="s">
        <v>23</v>
      </c>
      <c r="I1959">
        <v>0</v>
      </c>
      <c r="J1959">
        <v>37</v>
      </c>
      <c r="K1959" t="s">
        <v>38</v>
      </c>
      <c r="L1959" t="s">
        <v>25</v>
      </c>
      <c r="M1959" s="13">
        <v>1805374</v>
      </c>
      <c r="N1959" s="13">
        <v>0</v>
      </c>
      <c r="O1959">
        <v>95792</v>
      </c>
      <c r="P1959">
        <v>122</v>
      </c>
      <c r="Q1959">
        <v>95914</v>
      </c>
      <c r="R1959">
        <v>5.3186598930000004</v>
      </c>
      <c r="S1959">
        <v>6.9994074360000003</v>
      </c>
      <c r="T1959" s="11">
        <v>1803349</v>
      </c>
    </row>
    <row r="1960" spans="1:20" x14ac:dyDescent="0.3">
      <c r="A1960" t="str">
        <f>VLOOKUP(B1960,Table14[#All],2,FALSE)</f>
        <v>NORTH INDIA</v>
      </c>
      <c r="B1960" t="s">
        <v>136</v>
      </c>
      <c r="C1960" t="s">
        <v>2531</v>
      </c>
      <c r="D1960" t="s">
        <v>2535</v>
      </c>
      <c r="E1960">
        <v>0</v>
      </c>
      <c r="F1960" t="s">
        <v>142</v>
      </c>
      <c r="G1960" t="s">
        <v>143</v>
      </c>
      <c r="H1960" t="s">
        <v>23</v>
      </c>
      <c r="I1960">
        <v>0</v>
      </c>
      <c r="J1960">
        <v>49</v>
      </c>
      <c r="K1960" t="s">
        <v>38</v>
      </c>
      <c r="L1960" t="s">
        <v>61</v>
      </c>
      <c r="M1960" s="13">
        <v>10601527</v>
      </c>
      <c r="N1960" s="13">
        <v>4446477</v>
      </c>
      <c r="O1960">
        <v>87979</v>
      </c>
      <c r="P1960">
        <v>114</v>
      </c>
      <c r="Q1960">
        <v>88093</v>
      </c>
      <c r="R1960">
        <v>4.8849668030000002</v>
      </c>
      <c r="S1960">
        <v>6.4286631700000001</v>
      </c>
      <c r="T1960" s="11">
        <v>1803349</v>
      </c>
    </row>
    <row r="1961" spans="1:20" x14ac:dyDescent="0.3">
      <c r="A1961" t="str">
        <f>VLOOKUP(B1961,Table14[#All],2,FALSE)</f>
        <v>NORTH INDIA</v>
      </c>
      <c r="B1961" t="s">
        <v>136</v>
      </c>
      <c r="C1961" t="s">
        <v>2531</v>
      </c>
      <c r="D1961" t="s">
        <v>2536</v>
      </c>
      <c r="E1961">
        <v>0</v>
      </c>
      <c r="F1961" t="s">
        <v>41</v>
      </c>
      <c r="G1961" t="s">
        <v>42</v>
      </c>
      <c r="H1961" t="s">
        <v>23</v>
      </c>
      <c r="I1961">
        <v>0</v>
      </c>
      <c r="J1961">
        <v>50</v>
      </c>
      <c r="K1961" t="s">
        <v>38</v>
      </c>
      <c r="L1961" t="s">
        <v>29</v>
      </c>
      <c r="M1961" s="13">
        <v>18517000</v>
      </c>
      <c r="N1961" s="13">
        <v>1500000</v>
      </c>
      <c r="O1961">
        <v>25080</v>
      </c>
      <c r="P1961">
        <v>27</v>
      </c>
      <c r="Q1961">
        <v>25107</v>
      </c>
      <c r="R1961">
        <v>1.392242988</v>
      </c>
      <c r="S1961">
        <v>1.8322051260000001</v>
      </c>
      <c r="T1961" s="11">
        <v>1803349</v>
      </c>
    </row>
    <row r="1962" spans="1:20" x14ac:dyDescent="0.3">
      <c r="A1962" t="str">
        <f>VLOOKUP(B1962,Table14[#All],2,FALSE)</f>
        <v>EAST INDIA</v>
      </c>
      <c r="B1962" t="s">
        <v>257</v>
      </c>
      <c r="C1962" t="s">
        <v>2537</v>
      </c>
      <c r="D1962" t="s">
        <v>2538</v>
      </c>
      <c r="E1962">
        <v>1</v>
      </c>
      <c r="F1962" t="s">
        <v>439</v>
      </c>
      <c r="G1962" t="s">
        <v>440</v>
      </c>
      <c r="H1962" t="s">
        <v>23</v>
      </c>
      <c r="I1962">
        <v>6</v>
      </c>
      <c r="J1962">
        <v>58</v>
      </c>
      <c r="K1962" t="s">
        <v>48</v>
      </c>
      <c r="L1962" t="s">
        <v>52</v>
      </c>
      <c r="M1962" s="13">
        <v>60717031</v>
      </c>
      <c r="N1962" s="13">
        <v>10277790</v>
      </c>
      <c r="O1962">
        <v>565533</v>
      </c>
      <c r="P1962">
        <v>2212</v>
      </c>
      <c r="Q1962">
        <v>567745</v>
      </c>
      <c r="R1962">
        <v>32.397141380000001</v>
      </c>
      <c r="S1962">
        <v>54.611869949999999</v>
      </c>
      <c r="T1962" s="11">
        <v>1752454</v>
      </c>
    </row>
    <row r="1963" spans="1:20" x14ac:dyDescent="0.3">
      <c r="A1963" t="str">
        <f>VLOOKUP(B1963,Table14[#All],2,FALSE)</f>
        <v>EAST INDIA</v>
      </c>
      <c r="B1963" t="s">
        <v>257</v>
      </c>
      <c r="C1963" t="s">
        <v>2537</v>
      </c>
      <c r="D1963" t="s">
        <v>2539</v>
      </c>
      <c r="E1963">
        <v>0</v>
      </c>
      <c r="F1963" t="s">
        <v>261</v>
      </c>
      <c r="G1963" t="s">
        <v>262</v>
      </c>
      <c r="H1963" t="s">
        <v>23</v>
      </c>
      <c r="I1963">
        <v>2</v>
      </c>
      <c r="J1963">
        <v>47</v>
      </c>
      <c r="K1963" t="s">
        <v>48</v>
      </c>
      <c r="L1963" t="s">
        <v>39</v>
      </c>
      <c r="M1963" s="13">
        <v>18988281</v>
      </c>
      <c r="N1963" s="13">
        <v>1511335</v>
      </c>
      <c r="O1963">
        <v>315230</v>
      </c>
      <c r="P1963">
        <v>1976</v>
      </c>
      <c r="Q1963">
        <v>317206</v>
      </c>
      <c r="R1963">
        <v>18.100674829999999</v>
      </c>
      <c r="S1963">
        <v>30.512312430000001</v>
      </c>
      <c r="T1963" s="11">
        <v>1752454</v>
      </c>
    </row>
    <row r="1964" spans="1:20" x14ac:dyDescent="0.3">
      <c r="A1964" t="str">
        <f>VLOOKUP(B1964,Table14[#All],2,FALSE)</f>
        <v>EAST INDIA</v>
      </c>
      <c r="B1964" t="s">
        <v>257</v>
      </c>
      <c r="C1964" t="s">
        <v>2537</v>
      </c>
      <c r="D1964" t="s">
        <v>2540</v>
      </c>
      <c r="E1964">
        <v>0</v>
      </c>
      <c r="F1964" t="s">
        <v>155</v>
      </c>
      <c r="G1964" t="s">
        <v>1517</v>
      </c>
      <c r="H1964" t="s">
        <v>23</v>
      </c>
      <c r="I1964">
        <v>0</v>
      </c>
      <c r="J1964">
        <v>33</v>
      </c>
      <c r="K1964" t="s">
        <v>48</v>
      </c>
      <c r="L1964" t="s">
        <v>66</v>
      </c>
      <c r="M1964" s="13">
        <v>8045411</v>
      </c>
      <c r="N1964" s="13">
        <v>0</v>
      </c>
      <c r="O1964">
        <v>20485</v>
      </c>
      <c r="P1964">
        <v>2</v>
      </c>
      <c r="Q1964">
        <v>20487</v>
      </c>
      <c r="R1964">
        <v>1.1690463769999999</v>
      </c>
      <c r="S1964">
        <v>1.9706617930000001</v>
      </c>
      <c r="T1964" s="11">
        <v>1752454</v>
      </c>
    </row>
    <row r="1965" spans="1:20" x14ac:dyDescent="0.3">
      <c r="A1965" t="str">
        <f>VLOOKUP(B1965,Table14[#All],2,FALSE)</f>
        <v>EAST INDIA</v>
      </c>
      <c r="B1965" t="s">
        <v>257</v>
      </c>
      <c r="C1965" t="s">
        <v>2537</v>
      </c>
      <c r="D1965" t="s">
        <v>2541</v>
      </c>
      <c r="E1965">
        <v>0</v>
      </c>
      <c r="F1965" t="s">
        <v>155</v>
      </c>
      <c r="G1965" t="s">
        <v>221</v>
      </c>
      <c r="H1965" t="s">
        <v>23</v>
      </c>
      <c r="I1965">
        <v>0</v>
      </c>
      <c r="J1965">
        <v>48</v>
      </c>
      <c r="K1965" t="s">
        <v>48</v>
      </c>
      <c r="L1965" t="s">
        <v>167</v>
      </c>
      <c r="M1965" s="13">
        <v>539731</v>
      </c>
      <c r="N1965" s="13">
        <v>0</v>
      </c>
      <c r="O1965">
        <v>17724</v>
      </c>
      <c r="P1965">
        <v>0</v>
      </c>
      <c r="Q1965">
        <v>17724</v>
      </c>
      <c r="R1965">
        <v>1.0113817540000001</v>
      </c>
      <c r="S1965">
        <v>1.704886495</v>
      </c>
      <c r="T1965" s="11">
        <v>1752454</v>
      </c>
    </row>
    <row r="1966" spans="1:20" x14ac:dyDescent="0.3">
      <c r="A1966" t="str">
        <f>VLOOKUP(B1966,Table14[#All],2,FALSE)</f>
        <v>EAST INDIA</v>
      </c>
      <c r="B1966" t="s">
        <v>257</v>
      </c>
      <c r="C1966" t="s">
        <v>2537</v>
      </c>
      <c r="D1966" t="s">
        <v>2542</v>
      </c>
      <c r="E1966">
        <v>0</v>
      </c>
      <c r="F1966" t="s">
        <v>155</v>
      </c>
      <c r="G1966" t="s">
        <v>377</v>
      </c>
      <c r="H1966" t="s">
        <v>23</v>
      </c>
      <c r="I1966">
        <v>0</v>
      </c>
      <c r="J1966">
        <v>55</v>
      </c>
      <c r="K1966" t="s">
        <v>48</v>
      </c>
      <c r="L1966" t="s">
        <v>52</v>
      </c>
      <c r="M1966" s="13">
        <v>2277607</v>
      </c>
      <c r="N1966" s="13">
        <v>0</v>
      </c>
      <c r="O1966">
        <v>17270</v>
      </c>
      <c r="P1966">
        <v>0</v>
      </c>
      <c r="Q1966">
        <v>17270</v>
      </c>
      <c r="R1966">
        <v>0.98547522499999995</v>
      </c>
      <c r="S1966">
        <v>1.661215852</v>
      </c>
      <c r="T1966" s="11">
        <v>1752454</v>
      </c>
    </row>
    <row r="1967" spans="1:20" x14ac:dyDescent="0.3">
      <c r="A1967" t="str">
        <f>VLOOKUP(B1967,Table14[#All],2,FALSE)</f>
        <v>EAST INDIA</v>
      </c>
      <c r="B1967" t="s">
        <v>257</v>
      </c>
      <c r="C1967" t="s">
        <v>2537</v>
      </c>
      <c r="D1967" t="s">
        <v>2543</v>
      </c>
      <c r="E1967">
        <v>0</v>
      </c>
      <c r="F1967" t="s">
        <v>155</v>
      </c>
      <c r="G1967" t="s">
        <v>240</v>
      </c>
      <c r="H1967" t="s">
        <v>23</v>
      </c>
      <c r="I1967">
        <v>0</v>
      </c>
      <c r="J1967">
        <v>48</v>
      </c>
      <c r="K1967" t="s">
        <v>48</v>
      </c>
      <c r="L1967" t="s">
        <v>66</v>
      </c>
      <c r="M1967" s="13">
        <v>5833784</v>
      </c>
      <c r="N1967" s="13">
        <v>122000</v>
      </c>
      <c r="O1967">
        <v>11054</v>
      </c>
      <c r="P1967">
        <v>2</v>
      </c>
      <c r="Q1967">
        <v>11056</v>
      </c>
      <c r="R1967">
        <v>0.63088674499999997</v>
      </c>
      <c r="S1967">
        <v>1.0634859560000001</v>
      </c>
      <c r="T1967" s="11">
        <v>1752454</v>
      </c>
    </row>
    <row r="1968" spans="1:20" x14ac:dyDescent="0.3">
      <c r="A1968" t="str">
        <f>VLOOKUP(B1968,Table14[#All],2,FALSE)</f>
        <v>CENTRAL INDIA</v>
      </c>
      <c r="B1968" t="s">
        <v>35</v>
      </c>
      <c r="C1968" t="s">
        <v>2544</v>
      </c>
      <c r="D1968" t="s">
        <v>2545</v>
      </c>
      <c r="E1968">
        <v>1</v>
      </c>
      <c r="F1968" t="s">
        <v>21</v>
      </c>
      <c r="G1968" t="s">
        <v>22</v>
      </c>
      <c r="H1968" t="s">
        <v>23</v>
      </c>
      <c r="I1968">
        <v>1</v>
      </c>
      <c r="J1968">
        <v>58</v>
      </c>
      <c r="K1968" t="s">
        <v>48</v>
      </c>
      <c r="L1968" t="s">
        <v>29</v>
      </c>
      <c r="M1968" s="13">
        <v>73129716</v>
      </c>
      <c r="N1968" s="13">
        <v>108148</v>
      </c>
      <c r="O1968">
        <v>513984</v>
      </c>
      <c r="P1968">
        <v>544</v>
      </c>
      <c r="Q1968">
        <v>514528</v>
      </c>
      <c r="R1968">
        <v>30.881698020000002</v>
      </c>
      <c r="S1968">
        <v>48.30241959</v>
      </c>
      <c r="T1968" s="11">
        <v>1666126</v>
      </c>
    </row>
    <row r="1969" spans="1:20" x14ac:dyDescent="0.3">
      <c r="A1969" t="str">
        <f>VLOOKUP(B1969,Table14[#All],2,FALSE)</f>
        <v>CENTRAL INDIA</v>
      </c>
      <c r="B1969" t="s">
        <v>35</v>
      </c>
      <c r="C1969" t="s">
        <v>2544</v>
      </c>
      <c r="D1969" t="s">
        <v>2546</v>
      </c>
      <c r="E1969">
        <v>0</v>
      </c>
      <c r="F1969" t="s">
        <v>41</v>
      </c>
      <c r="G1969" t="s">
        <v>42</v>
      </c>
      <c r="H1969" t="s">
        <v>23</v>
      </c>
      <c r="I1969">
        <v>1</v>
      </c>
      <c r="J1969">
        <v>53</v>
      </c>
      <c r="K1969" t="s">
        <v>48</v>
      </c>
      <c r="L1969" t="s">
        <v>79</v>
      </c>
      <c r="M1969" s="13">
        <v>34286356</v>
      </c>
      <c r="N1969" s="13">
        <v>0</v>
      </c>
      <c r="O1969">
        <v>413173</v>
      </c>
      <c r="P1969">
        <v>522</v>
      </c>
      <c r="Q1969">
        <v>413695</v>
      </c>
      <c r="R1969">
        <v>24.829754770000001</v>
      </c>
      <c r="S1969">
        <v>38.836505440000003</v>
      </c>
      <c r="T1969" s="11">
        <v>1666126</v>
      </c>
    </row>
    <row r="1970" spans="1:20" x14ac:dyDescent="0.3">
      <c r="A1970" t="str">
        <f>VLOOKUP(B1970,Table14[#All],2,FALSE)</f>
        <v>CENTRAL INDIA</v>
      </c>
      <c r="B1970" t="s">
        <v>35</v>
      </c>
      <c r="C1970" t="s">
        <v>2544</v>
      </c>
      <c r="D1970" t="s">
        <v>2547</v>
      </c>
      <c r="E1970">
        <v>0</v>
      </c>
      <c r="F1970" t="s">
        <v>31</v>
      </c>
      <c r="G1970" t="s">
        <v>32</v>
      </c>
      <c r="H1970" t="s">
        <v>44</v>
      </c>
      <c r="I1970">
        <v>1</v>
      </c>
      <c r="J1970">
        <v>45</v>
      </c>
      <c r="K1970" t="s">
        <v>48</v>
      </c>
      <c r="L1970" t="s">
        <v>66</v>
      </c>
      <c r="M1970" s="13">
        <v>12560808</v>
      </c>
      <c r="N1970" s="13">
        <v>4284514</v>
      </c>
      <c r="O1970">
        <v>95958</v>
      </c>
      <c r="P1970">
        <v>60</v>
      </c>
      <c r="Q1970">
        <v>96018</v>
      </c>
      <c r="R1970">
        <v>5.7629495009999996</v>
      </c>
      <c r="S1970">
        <v>9.0138956950000004</v>
      </c>
      <c r="T1970" s="11">
        <v>1666126</v>
      </c>
    </row>
    <row r="1971" spans="1:20" x14ac:dyDescent="0.3">
      <c r="A1971" t="str">
        <f>VLOOKUP(B1971,Table14[#All],2,FALSE)</f>
        <v>SOUTH INDIA</v>
      </c>
      <c r="B1971" t="s">
        <v>228</v>
      </c>
      <c r="C1971" t="s">
        <v>2548</v>
      </c>
      <c r="D1971" t="s">
        <v>2549</v>
      </c>
      <c r="E1971">
        <v>1</v>
      </c>
      <c r="F1971" t="s">
        <v>31</v>
      </c>
      <c r="G1971" t="s">
        <v>32</v>
      </c>
      <c r="H1971" t="s">
        <v>23</v>
      </c>
      <c r="I1971">
        <v>8</v>
      </c>
      <c r="J1971">
        <v>47</v>
      </c>
      <c r="K1971" t="s">
        <v>48</v>
      </c>
      <c r="L1971" t="s">
        <v>79</v>
      </c>
      <c r="M1971" s="13">
        <v>793729024</v>
      </c>
      <c r="N1971" s="13">
        <v>174081116</v>
      </c>
      <c r="O1971">
        <v>564002</v>
      </c>
      <c r="P1971">
        <v>2102</v>
      </c>
      <c r="Q1971">
        <v>566104</v>
      </c>
      <c r="R1971">
        <v>36.47532666</v>
      </c>
      <c r="S1971">
        <v>52.180004529999998</v>
      </c>
      <c r="T1971" s="11">
        <v>1552019</v>
      </c>
    </row>
    <row r="1972" spans="1:20" x14ac:dyDescent="0.3">
      <c r="A1972" t="str">
        <f>VLOOKUP(B1972,Table14[#All],2,FALSE)</f>
        <v>SOUTH INDIA</v>
      </c>
      <c r="B1972" t="s">
        <v>228</v>
      </c>
      <c r="C1972" t="s">
        <v>2548</v>
      </c>
      <c r="D1972" t="s">
        <v>2550</v>
      </c>
      <c r="E1972">
        <v>0</v>
      </c>
      <c r="F1972" t="s">
        <v>21</v>
      </c>
      <c r="G1972" t="s">
        <v>22</v>
      </c>
      <c r="H1972" t="s">
        <v>23</v>
      </c>
      <c r="I1972">
        <v>3</v>
      </c>
      <c r="J1972">
        <v>61</v>
      </c>
      <c r="K1972" t="s">
        <v>48</v>
      </c>
      <c r="L1972" t="s">
        <v>79</v>
      </c>
      <c r="M1972" s="13">
        <v>26223393</v>
      </c>
      <c r="N1972" s="13">
        <v>5910000</v>
      </c>
      <c r="O1972">
        <v>233295</v>
      </c>
      <c r="P1972">
        <v>565</v>
      </c>
      <c r="Q1972">
        <v>233860</v>
      </c>
      <c r="R1972">
        <v>15.0681145</v>
      </c>
      <c r="S1972">
        <v>21.555784559999999</v>
      </c>
      <c r="T1972" s="11">
        <v>1552019</v>
      </c>
    </row>
    <row r="1973" spans="1:20" x14ac:dyDescent="0.3">
      <c r="A1973" t="str">
        <f>VLOOKUP(B1973,Table14[#All],2,FALSE)</f>
        <v>SOUTH INDIA</v>
      </c>
      <c r="B1973" t="s">
        <v>228</v>
      </c>
      <c r="C1973" t="s">
        <v>2548</v>
      </c>
      <c r="D1973" t="s">
        <v>2551</v>
      </c>
      <c r="E1973">
        <v>0</v>
      </c>
      <c r="F1973" t="s">
        <v>155</v>
      </c>
      <c r="G1973" t="s">
        <v>237</v>
      </c>
      <c r="H1973" t="s">
        <v>23</v>
      </c>
      <c r="J1973">
        <v>43</v>
      </c>
      <c r="K1973" t="s">
        <v>48</v>
      </c>
      <c r="L1973" t="s">
        <v>711</v>
      </c>
      <c r="M1973" s="13" t="s">
        <v>711</v>
      </c>
      <c r="N1973" s="13" t="s">
        <v>711</v>
      </c>
      <c r="O1973">
        <v>122325</v>
      </c>
      <c r="P1973">
        <v>209</v>
      </c>
      <c r="Q1973">
        <v>122534</v>
      </c>
      <c r="R1973">
        <v>7.8951353040000001</v>
      </c>
      <c r="S1973">
        <v>11.294434730000001</v>
      </c>
      <c r="T1973" s="11">
        <v>1552019</v>
      </c>
    </row>
    <row r="1974" spans="1:20" x14ac:dyDescent="0.3">
      <c r="A1974" t="str">
        <f>VLOOKUP(B1974,Table14[#All],2,FALSE)</f>
        <v>SOUTH INDIA</v>
      </c>
      <c r="B1974" t="s">
        <v>228</v>
      </c>
      <c r="C1974" t="s">
        <v>2548</v>
      </c>
      <c r="D1974" t="s">
        <v>2552</v>
      </c>
      <c r="E1974">
        <v>0</v>
      </c>
      <c r="F1974" t="s">
        <v>239</v>
      </c>
      <c r="G1974" t="s">
        <v>240</v>
      </c>
      <c r="H1974" t="s">
        <v>44</v>
      </c>
      <c r="I1974">
        <v>0</v>
      </c>
      <c r="J1974">
        <v>27</v>
      </c>
      <c r="K1974" t="s">
        <v>48</v>
      </c>
      <c r="L1974" t="s">
        <v>29</v>
      </c>
      <c r="M1974" s="13">
        <v>467200</v>
      </c>
      <c r="N1974" s="13">
        <v>42000</v>
      </c>
      <c r="O1974">
        <v>71991</v>
      </c>
      <c r="P1974">
        <v>249</v>
      </c>
      <c r="Q1974">
        <v>72240</v>
      </c>
      <c r="R1974">
        <v>4.6545821930000004</v>
      </c>
      <c r="S1974">
        <v>6.658641394</v>
      </c>
      <c r="T1974" s="11">
        <v>1552019</v>
      </c>
    </row>
    <row r="1975" spans="1:20" x14ac:dyDescent="0.3">
      <c r="A1975" t="str">
        <f>VLOOKUP(B1975,Table14[#All],2,FALSE)</f>
        <v>SOUTH INDIA</v>
      </c>
      <c r="B1975" t="s">
        <v>228</v>
      </c>
      <c r="C1975" t="s">
        <v>2548</v>
      </c>
      <c r="D1975" t="s">
        <v>2553</v>
      </c>
      <c r="E1975">
        <v>0</v>
      </c>
      <c r="F1975" t="s">
        <v>242</v>
      </c>
      <c r="G1975" t="s">
        <v>243</v>
      </c>
      <c r="H1975" t="s">
        <v>23</v>
      </c>
      <c r="I1975">
        <v>0</v>
      </c>
      <c r="J1975">
        <v>46</v>
      </c>
      <c r="K1975" t="s">
        <v>48</v>
      </c>
      <c r="L1975" t="s">
        <v>25</v>
      </c>
      <c r="M1975" s="13">
        <v>19662950</v>
      </c>
      <c r="N1975" s="13">
        <v>4500000</v>
      </c>
      <c r="O1975">
        <v>22846</v>
      </c>
      <c r="P1975">
        <v>85</v>
      </c>
      <c r="Q1975">
        <v>22931</v>
      </c>
      <c r="R1975">
        <v>1.477494799</v>
      </c>
      <c r="S1975">
        <v>2.113639338</v>
      </c>
      <c r="T1975" s="11">
        <v>1552019</v>
      </c>
    </row>
    <row r="1976" spans="1:20" x14ac:dyDescent="0.3">
      <c r="A1976" t="str">
        <f>VLOOKUP(B1976,Table14[#All],2,FALSE)</f>
        <v>SOUTH INDIA</v>
      </c>
      <c r="B1976" t="s">
        <v>228</v>
      </c>
      <c r="C1976" t="s">
        <v>2548</v>
      </c>
      <c r="D1976" t="s">
        <v>2554</v>
      </c>
      <c r="E1976">
        <v>0</v>
      </c>
      <c r="F1976" t="s">
        <v>155</v>
      </c>
      <c r="G1976" t="s">
        <v>2555</v>
      </c>
      <c r="H1976" t="s">
        <v>23</v>
      </c>
      <c r="I1976">
        <v>1</v>
      </c>
      <c r="J1976">
        <v>59</v>
      </c>
      <c r="K1976" t="s">
        <v>48</v>
      </c>
      <c r="L1976" t="s">
        <v>61</v>
      </c>
      <c r="M1976" s="13">
        <v>166000</v>
      </c>
      <c r="N1976" s="13">
        <v>0</v>
      </c>
      <c r="O1976">
        <v>11159</v>
      </c>
      <c r="P1976">
        <v>8</v>
      </c>
      <c r="Q1976">
        <v>11167</v>
      </c>
      <c r="R1976">
        <v>0.71951438700000003</v>
      </c>
      <c r="S1976">
        <v>1.0293057649999999</v>
      </c>
      <c r="T1976" s="11">
        <v>1552019</v>
      </c>
    </row>
    <row r="1977" spans="1:20" x14ac:dyDescent="0.3">
      <c r="A1977" t="str">
        <f>VLOOKUP(B1977,Table14[#All],2,FALSE)</f>
        <v>EAST INDIA</v>
      </c>
      <c r="B1977" t="s">
        <v>257</v>
      </c>
      <c r="C1977" t="s">
        <v>2556</v>
      </c>
      <c r="D1977" t="s">
        <v>2557</v>
      </c>
      <c r="E1977">
        <v>1</v>
      </c>
      <c r="F1977" t="s">
        <v>439</v>
      </c>
      <c r="G1977" t="s">
        <v>440</v>
      </c>
      <c r="H1977" t="s">
        <v>44</v>
      </c>
      <c r="I1977">
        <v>4</v>
      </c>
      <c r="J1977">
        <v>33</v>
      </c>
      <c r="K1977" t="s">
        <v>48</v>
      </c>
      <c r="L1977" t="s">
        <v>29</v>
      </c>
      <c r="M1977" s="13">
        <v>19325264</v>
      </c>
      <c r="N1977" s="13">
        <v>412511</v>
      </c>
      <c r="O1977">
        <v>447171</v>
      </c>
      <c r="P1977">
        <v>1302</v>
      </c>
      <c r="Q1977">
        <v>448473</v>
      </c>
      <c r="R1977">
        <v>24.921383169999999</v>
      </c>
      <c r="S1977">
        <v>45.537188399999998</v>
      </c>
      <c r="T1977" s="11">
        <v>1799551</v>
      </c>
    </row>
    <row r="1978" spans="1:20" x14ac:dyDescent="0.3">
      <c r="A1978" t="str">
        <f>VLOOKUP(B1978,Table14[#All],2,FALSE)</f>
        <v>EAST INDIA</v>
      </c>
      <c r="B1978" t="s">
        <v>257</v>
      </c>
      <c r="C1978" t="s">
        <v>2556</v>
      </c>
      <c r="D1978" t="s">
        <v>2558</v>
      </c>
      <c r="E1978">
        <v>0</v>
      </c>
      <c r="F1978" t="s">
        <v>261</v>
      </c>
      <c r="G1978" t="s">
        <v>262</v>
      </c>
      <c r="H1978" t="s">
        <v>44</v>
      </c>
      <c r="I1978">
        <v>2</v>
      </c>
      <c r="J1978">
        <v>46</v>
      </c>
      <c r="K1978" t="s">
        <v>48</v>
      </c>
      <c r="L1978" t="s">
        <v>52</v>
      </c>
      <c r="M1978" s="13">
        <v>139078374</v>
      </c>
      <c r="N1978" s="13">
        <v>1000000</v>
      </c>
      <c r="O1978">
        <v>330363</v>
      </c>
      <c r="P1978">
        <v>1152</v>
      </c>
      <c r="Q1978">
        <v>331515</v>
      </c>
      <c r="R1978">
        <v>18.422095290000001</v>
      </c>
      <c r="S1978">
        <v>33.661471290000001</v>
      </c>
      <c r="T1978" s="11">
        <v>1799551</v>
      </c>
    </row>
    <row r="1979" spans="1:20" x14ac:dyDescent="0.3">
      <c r="A1979" t="str">
        <f>VLOOKUP(B1979,Table14[#All],2,FALSE)</f>
        <v>EAST INDIA</v>
      </c>
      <c r="B1979" t="s">
        <v>257</v>
      </c>
      <c r="C1979" t="s">
        <v>2556</v>
      </c>
      <c r="D1979" t="s">
        <v>2559</v>
      </c>
      <c r="E1979">
        <v>0</v>
      </c>
      <c r="F1979" t="s">
        <v>266</v>
      </c>
      <c r="G1979" t="s">
        <v>267</v>
      </c>
      <c r="H1979" t="s">
        <v>23</v>
      </c>
      <c r="I1979">
        <v>12</v>
      </c>
      <c r="J1979">
        <v>54</v>
      </c>
      <c r="K1979" t="s">
        <v>48</v>
      </c>
      <c r="L1979" t="s">
        <v>167</v>
      </c>
      <c r="M1979" s="13">
        <v>8089901</v>
      </c>
      <c r="N1979" s="13">
        <v>0</v>
      </c>
      <c r="O1979">
        <v>74554</v>
      </c>
      <c r="P1979">
        <v>90</v>
      </c>
      <c r="Q1979">
        <v>74644</v>
      </c>
      <c r="R1979">
        <v>4.1479235650000001</v>
      </c>
      <c r="S1979">
        <v>7.5792252629999997</v>
      </c>
      <c r="T1979" s="11">
        <v>1799551</v>
      </c>
    </row>
    <row r="1980" spans="1:20" x14ac:dyDescent="0.3">
      <c r="A1980" t="str">
        <f>VLOOKUP(B1980,Table14[#All],2,FALSE)</f>
        <v>EAST INDIA</v>
      </c>
      <c r="B1980" t="s">
        <v>257</v>
      </c>
      <c r="C1980" t="s">
        <v>2556</v>
      </c>
      <c r="D1980" t="s">
        <v>2560</v>
      </c>
      <c r="E1980">
        <v>0</v>
      </c>
      <c r="F1980" t="s">
        <v>155</v>
      </c>
      <c r="G1980" t="s">
        <v>2470</v>
      </c>
      <c r="H1980" t="s">
        <v>23</v>
      </c>
      <c r="J1980">
        <v>43</v>
      </c>
      <c r="K1980" t="s">
        <v>48</v>
      </c>
      <c r="L1980" t="s">
        <v>711</v>
      </c>
      <c r="M1980" s="13" t="s">
        <v>711</v>
      </c>
      <c r="N1980" s="13" t="s">
        <v>711</v>
      </c>
      <c r="O1980">
        <v>36458</v>
      </c>
      <c r="P1980">
        <v>1</v>
      </c>
      <c r="Q1980">
        <v>36459</v>
      </c>
      <c r="R1980">
        <v>2.0260053760000001</v>
      </c>
      <c r="S1980">
        <v>3.701985074</v>
      </c>
      <c r="T1980" s="11">
        <v>1799551</v>
      </c>
    </row>
    <row r="1981" spans="1:20" x14ac:dyDescent="0.3">
      <c r="A1981" t="str">
        <f>VLOOKUP(B1981,Table14[#All],2,FALSE)</f>
        <v>EAST INDIA</v>
      </c>
      <c r="B1981" t="s">
        <v>257</v>
      </c>
      <c r="C1981" t="s">
        <v>2556</v>
      </c>
      <c r="D1981" t="s">
        <v>2561</v>
      </c>
      <c r="E1981">
        <v>0</v>
      </c>
      <c r="F1981" t="s">
        <v>155</v>
      </c>
      <c r="G1981" t="s">
        <v>446</v>
      </c>
      <c r="H1981" t="s">
        <v>23</v>
      </c>
      <c r="I1981">
        <v>2</v>
      </c>
      <c r="J1981">
        <v>46</v>
      </c>
      <c r="K1981" t="s">
        <v>48</v>
      </c>
      <c r="L1981" t="s">
        <v>25</v>
      </c>
      <c r="M1981" s="13">
        <v>1413078</v>
      </c>
      <c r="N1981" s="13">
        <v>219001</v>
      </c>
      <c r="O1981">
        <v>17352</v>
      </c>
      <c r="P1981">
        <v>1</v>
      </c>
      <c r="Q1981">
        <v>17353</v>
      </c>
      <c r="R1981">
        <v>0.96429609400000005</v>
      </c>
      <c r="S1981">
        <v>1.7619942120000001</v>
      </c>
      <c r="T1981" s="11">
        <v>1799551</v>
      </c>
    </row>
    <row r="1982" spans="1:20" x14ac:dyDescent="0.3">
      <c r="A1982" t="str">
        <f>VLOOKUP(B1982,Table14[#All],2,FALSE)</f>
        <v>EAST INDIA</v>
      </c>
      <c r="B1982" t="s">
        <v>257</v>
      </c>
      <c r="C1982" t="s">
        <v>2556</v>
      </c>
      <c r="D1982" t="s">
        <v>2562</v>
      </c>
      <c r="E1982">
        <v>0</v>
      </c>
      <c r="F1982" t="s">
        <v>155</v>
      </c>
      <c r="G1982" t="s">
        <v>389</v>
      </c>
      <c r="H1982" t="s">
        <v>44</v>
      </c>
      <c r="I1982">
        <v>0</v>
      </c>
      <c r="J1982">
        <v>47</v>
      </c>
      <c r="K1982" t="s">
        <v>48</v>
      </c>
      <c r="L1982" t="s">
        <v>59</v>
      </c>
      <c r="M1982" s="13">
        <v>5146000</v>
      </c>
      <c r="N1982" s="13">
        <v>0</v>
      </c>
      <c r="O1982">
        <v>12927</v>
      </c>
      <c r="P1982">
        <v>1</v>
      </c>
      <c r="Q1982">
        <v>12928</v>
      </c>
      <c r="R1982">
        <v>0.71840142299999998</v>
      </c>
      <c r="S1982">
        <v>1.3126872110000001</v>
      </c>
      <c r="T1982" s="11">
        <v>1799551</v>
      </c>
    </row>
    <row r="1983" spans="1:20" x14ac:dyDescent="0.3">
      <c r="A1983" t="str">
        <f>VLOOKUP(B1983,Table14[#All],2,FALSE)</f>
        <v>WEST INDIA</v>
      </c>
      <c r="B1983" t="s">
        <v>45</v>
      </c>
      <c r="C1983" t="s">
        <v>2563</v>
      </c>
      <c r="D1983" t="s">
        <v>2564</v>
      </c>
      <c r="E1983">
        <v>1</v>
      </c>
      <c r="F1983" t="s">
        <v>21</v>
      </c>
      <c r="G1983" t="s">
        <v>22</v>
      </c>
      <c r="H1983" t="s">
        <v>23</v>
      </c>
      <c r="I1983">
        <v>0</v>
      </c>
      <c r="J1983">
        <v>63</v>
      </c>
      <c r="K1983" t="s">
        <v>38</v>
      </c>
      <c r="L1983" t="s">
        <v>52</v>
      </c>
      <c r="M1983" s="13">
        <v>27870079</v>
      </c>
      <c r="N1983" s="13">
        <v>0</v>
      </c>
      <c r="O1983">
        <v>523352</v>
      </c>
      <c r="P1983">
        <v>1633</v>
      </c>
      <c r="Q1983">
        <v>524985</v>
      </c>
      <c r="R1983">
        <v>28.35221915</v>
      </c>
      <c r="S1983">
        <v>48.325852580000003</v>
      </c>
      <c r="T1983" s="11">
        <v>1851654</v>
      </c>
    </row>
    <row r="1984" spans="1:20" x14ac:dyDescent="0.3">
      <c r="A1984" t="str">
        <f>VLOOKUP(B1984,Table14[#All],2,FALSE)</f>
        <v>WEST INDIA</v>
      </c>
      <c r="B1984" t="s">
        <v>45</v>
      </c>
      <c r="C1984" t="s">
        <v>2563</v>
      </c>
      <c r="D1984" t="s">
        <v>2565</v>
      </c>
      <c r="E1984">
        <v>0</v>
      </c>
      <c r="F1984" t="s">
        <v>31</v>
      </c>
      <c r="G1984" t="s">
        <v>32</v>
      </c>
      <c r="H1984" t="s">
        <v>23</v>
      </c>
      <c r="I1984">
        <v>0</v>
      </c>
      <c r="J1984">
        <v>77</v>
      </c>
      <c r="K1984" t="s">
        <v>38</v>
      </c>
      <c r="L1984" t="s">
        <v>79</v>
      </c>
      <c r="M1984" s="13">
        <v>380358711</v>
      </c>
      <c r="N1984" s="13">
        <v>4750000</v>
      </c>
      <c r="O1984">
        <v>365274</v>
      </c>
      <c r="P1984">
        <v>1103</v>
      </c>
      <c r="Q1984">
        <v>366377</v>
      </c>
      <c r="R1984">
        <v>19.786471989999999</v>
      </c>
      <c r="S1984">
        <v>33.725689099999997</v>
      </c>
      <c r="T1984" s="11">
        <v>1851654</v>
      </c>
    </row>
    <row r="1985" spans="1:20" x14ac:dyDescent="0.3">
      <c r="A1985" t="str">
        <f>VLOOKUP(B1985,Table14[#All],2,FALSE)</f>
        <v>WEST INDIA</v>
      </c>
      <c r="B1985" t="s">
        <v>45</v>
      </c>
      <c r="C1985" t="s">
        <v>2563</v>
      </c>
      <c r="D1985" t="s">
        <v>2566</v>
      </c>
      <c r="E1985">
        <v>0</v>
      </c>
      <c r="F1985" t="s">
        <v>54</v>
      </c>
      <c r="G1985" t="s">
        <v>55</v>
      </c>
      <c r="H1985" t="s">
        <v>23</v>
      </c>
      <c r="I1985">
        <v>0</v>
      </c>
      <c r="J1985">
        <v>64</v>
      </c>
      <c r="K1985" t="s">
        <v>38</v>
      </c>
      <c r="L1985" t="s">
        <v>79</v>
      </c>
      <c r="M1985" s="13">
        <v>58722916</v>
      </c>
      <c r="N1985" s="13">
        <v>0</v>
      </c>
      <c r="O1985">
        <v>169523</v>
      </c>
      <c r="P1985">
        <v>484</v>
      </c>
      <c r="Q1985">
        <v>170007</v>
      </c>
      <c r="R1985">
        <v>9.1813589360000005</v>
      </c>
      <c r="S1985">
        <v>15.649462789999999</v>
      </c>
      <c r="T1985" s="11">
        <v>1851654</v>
      </c>
    </row>
    <row r="1986" spans="1:20" x14ac:dyDescent="0.3">
      <c r="A1986" t="str">
        <f>VLOOKUP(B1986,Table14[#All],2,FALSE)</f>
        <v>NORTH INDIA</v>
      </c>
      <c r="B1986" t="s">
        <v>136</v>
      </c>
      <c r="C1986" t="s">
        <v>2567</v>
      </c>
      <c r="D1986" t="s">
        <v>2568</v>
      </c>
      <c r="E1986">
        <v>1</v>
      </c>
      <c r="F1986" t="s">
        <v>21</v>
      </c>
      <c r="G1986" t="s">
        <v>22</v>
      </c>
      <c r="H1986" t="s">
        <v>23</v>
      </c>
      <c r="I1986">
        <v>0</v>
      </c>
      <c r="J1986">
        <v>62</v>
      </c>
      <c r="K1986" t="s">
        <v>48</v>
      </c>
      <c r="L1986" t="s">
        <v>79</v>
      </c>
      <c r="M1986" s="13">
        <v>235859266</v>
      </c>
      <c r="N1986" s="13">
        <v>0</v>
      </c>
      <c r="O1986">
        <v>583988</v>
      </c>
      <c r="P1986">
        <v>3676</v>
      </c>
      <c r="Q1986">
        <v>587664</v>
      </c>
      <c r="R1986">
        <v>36.899406069999998</v>
      </c>
      <c r="S1986">
        <v>51.952975119999998</v>
      </c>
      <c r="T1986" s="11">
        <v>1592611</v>
      </c>
    </row>
    <row r="1987" spans="1:20" x14ac:dyDescent="0.3">
      <c r="A1987" t="str">
        <f>VLOOKUP(B1987,Table14[#All],2,FALSE)</f>
        <v>NORTH INDIA</v>
      </c>
      <c r="B1987" t="s">
        <v>136</v>
      </c>
      <c r="C1987" t="s">
        <v>2567</v>
      </c>
      <c r="D1987" t="s">
        <v>2569</v>
      </c>
      <c r="E1987">
        <v>0</v>
      </c>
      <c r="F1987" t="s">
        <v>31</v>
      </c>
      <c r="G1987" t="s">
        <v>32</v>
      </c>
      <c r="H1987" t="s">
        <v>23</v>
      </c>
      <c r="I1987">
        <v>6</v>
      </c>
      <c r="J1987">
        <v>72</v>
      </c>
      <c r="K1987" t="s">
        <v>48</v>
      </c>
      <c r="L1987" t="s">
        <v>79</v>
      </c>
      <c r="M1987" s="13">
        <v>155261986</v>
      </c>
      <c r="N1987" s="13">
        <v>1440000</v>
      </c>
      <c r="O1987">
        <v>421229</v>
      </c>
      <c r="P1987">
        <v>1571</v>
      </c>
      <c r="Q1987">
        <v>422800</v>
      </c>
      <c r="R1987">
        <v>26.54760014</v>
      </c>
      <c r="S1987">
        <v>37.378021940000004</v>
      </c>
      <c r="T1987" s="11">
        <v>1592611</v>
      </c>
    </row>
    <row r="1988" spans="1:20" x14ac:dyDescent="0.3">
      <c r="A1988" t="str">
        <f>VLOOKUP(B1988,Table14[#All],2,FALSE)</f>
        <v>NORTH INDIA</v>
      </c>
      <c r="B1988" t="s">
        <v>136</v>
      </c>
      <c r="C1988" t="s">
        <v>2567</v>
      </c>
      <c r="D1988" t="s">
        <v>2570</v>
      </c>
      <c r="E1988">
        <v>0</v>
      </c>
      <c r="F1988" t="s">
        <v>634</v>
      </c>
      <c r="G1988" t="s">
        <v>635</v>
      </c>
      <c r="H1988" t="s">
        <v>23</v>
      </c>
      <c r="I1988">
        <v>1</v>
      </c>
      <c r="J1988">
        <v>28</v>
      </c>
      <c r="K1988" t="s">
        <v>48</v>
      </c>
      <c r="L1988" t="s">
        <v>25</v>
      </c>
      <c r="M1988" s="13">
        <v>531839302</v>
      </c>
      <c r="N1988" s="13">
        <v>113658582</v>
      </c>
      <c r="O1988">
        <v>50904</v>
      </c>
      <c r="P1988">
        <v>258</v>
      </c>
      <c r="Q1988">
        <v>51162</v>
      </c>
      <c r="R1988">
        <v>3.2124605439999998</v>
      </c>
      <c r="S1988">
        <v>4.5230235529999998</v>
      </c>
      <c r="T1988" s="11">
        <v>1592611</v>
      </c>
    </row>
    <row r="1989" spans="1:20" x14ac:dyDescent="0.3">
      <c r="A1989" t="str">
        <f>VLOOKUP(B1989,Table14[#All],2,FALSE)</f>
        <v>NORTH INDIA</v>
      </c>
      <c r="B1989" t="s">
        <v>136</v>
      </c>
      <c r="C1989" t="s">
        <v>2567</v>
      </c>
      <c r="D1989" t="s">
        <v>2571</v>
      </c>
      <c r="E1989">
        <v>0</v>
      </c>
      <c r="F1989" t="s">
        <v>637</v>
      </c>
      <c r="G1989" t="s">
        <v>389</v>
      </c>
      <c r="H1989" t="s">
        <v>44</v>
      </c>
      <c r="I1989">
        <v>0</v>
      </c>
      <c r="J1989">
        <v>44</v>
      </c>
      <c r="K1989" t="s">
        <v>48</v>
      </c>
      <c r="L1989" t="s">
        <v>29</v>
      </c>
      <c r="M1989" s="13">
        <v>38202783</v>
      </c>
      <c r="N1989" s="13">
        <v>1495000</v>
      </c>
      <c r="O1989">
        <v>34958</v>
      </c>
      <c r="P1989">
        <v>88</v>
      </c>
      <c r="Q1989">
        <v>35046</v>
      </c>
      <c r="R1989">
        <v>2.200537357</v>
      </c>
      <c r="S1989">
        <v>3.098273786</v>
      </c>
      <c r="T1989" s="11">
        <v>1592611</v>
      </c>
    </row>
    <row r="1990" spans="1:20" x14ac:dyDescent="0.3">
      <c r="A1990" t="str">
        <f>VLOOKUP(B1990,Table14[#All],2,FALSE)</f>
        <v>NORTH INDIA</v>
      </c>
      <c r="B1990" t="s">
        <v>733</v>
      </c>
      <c r="C1990" t="s">
        <v>2572</v>
      </c>
      <c r="D1990" t="s">
        <v>2573</v>
      </c>
      <c r="E1990">
        <v>1</v>
      </c>
      <c r="F1990" t="s">
        <v>21</v>
      </c>
      <c r="G1990" t="s">
        <v>22</v>
      </c>
      <c r="H1990" t="s">
        <v>23</v>
      </c>
      <c r="I1990">
        <v>2</v>
      </c>
      <c r="J1990">
        <v>57</v>
      </c>
      <c r="K1990" t="s">
        <v>48</v>
      </c>
      <c r="L1990" t="s">
        <v>79</v>
      </c>
      <c r="M1990" s="13">
        <v>180052708</v>
      </c>
      <c r="N1990" s="13">
        <v>2038454</v>
      </c>
      <c r="O1990">
        <v>685789</v>
      </c>
      <c r="P1990">
        <v>1225</v>
      </c>
      <c r="Q1990">
        <v>687014</v>
      </c>
      <c r="R1990">
        <v>33.22980871</v>
      </c>
      <c r="S1990">
        <v>56.565545120000003</v>
      </c>
      <c r="T1990" s="11">
        <v>2067463</v>
      </c>
    </row>
    <row r="1991" spans="1:20" x14ac:dyDescent="0.3">
      <c r="A1991" t="str">
        <f>VLOOKUP(B1991,Table14[#All],2,FALSE)</f>
        <v>NORTH INDIA</v>
      </c>
      <c r="B1991" t="s">
        <v>733</v>
      </c>
      <c r="C1991" t="s">
        <v>2572</v>
      </c>
      <c r="D1991" t="s">
        <v>2574</v>
      </c>
      <c r="E1991">
        <v>0</v>
      </c>
      <c r="F1991" t="s">
        <v>173</v>
      </c>
      <c r="G1991" t="s">
        <v>174</v>
      </c>
      <c r="H1991" t="s">
        <v>23</v>
      </c>
      <c r="I1991">
        <v>0</v>
      </c>
      <c r="J1991">
        <v>30</v>
      </c>
      <c r="K1991" t="s">
        <v>48</v>
      </c>
      <c r="L1991" t="s">
        <v>79</v>
      </c>
      <c r="M1991" s="13">
        <v>1647954</v>
      </c>
      <c r="N1991" s="13">
        <v>0</v>
      </c>
      <c r="O1991">
        <v>319770</v>
      </c>
      <c r="P1991">
        <v>201</v>
      </c>
      <c r="Q1991">
        <v>319971</v>
      </c>
      <c r="R1991">
        <v>15.4765043</v>
      </c>
      <c r="S1991">
        <v>26.344927519999999</v>
      </c>
      <c r="T1991" s="11">
        <v>2067463</v>
      </c>
    </row>
    <row r="1992" spans="1:20" x14ac:dyDescent="0.3">
      <c r="A1992" t="str">
        <f>VLOOKUP(B1992,Table14[#All],2,FALSE)</f>
        <v>NORTH INDIA</v>
      </c>
      <c r="B1992" t="s">
        <v>733</v>
      </c>
      <c r="C1992" t="s">
        <v>2572</v>
      </c>
      <c r="D1992" t="s">
        <v>2575</v>
      </c>
      <c r="E1992">
        <v>0</v>
      </c>
      <c r="F1992" t="s">
        <v>31</v>
      </c>
      <c r="G1992" t="s">
        <v>32</v>
      </c>
      <c r="H1992" t="s">
        <v>23</v>
      </c>
      <c r="I1992">
        <v>0</v>
      </c>
      <c r="J1992">
        <v>33</v>
      </c>
      <c r="K1992" t="s">
        <v>48</v>
      </c>
      <c r="L1992" t="s">
        <v>52</v>
      </c>
      <c r="M1992" s="13">
        <v>121525000</v>
      </c>
      <c r="N1992" s="13">
        <v>31967000</v>
      </c>
      <c r="O1992">
        <v>164394</v>
      </c>
      <c r="P1992">
        <v>219</v>
      </c>
      <c r="Q1992">
        <v>164613</v>
      </c>
      <c r="R1992">
        <v>7.9620771929999998</v>
      </c>
      <c r="S1992">
        <v>13.55347064</v>
      </c>
      <c r="T1992" s="11">
        <v>2067463</v>
      </c>
    </row>
    <row r="1993" spans="1:20" x14ac:dyDescent="0.3">
      <c r="A1993" t="str">
        <f>VLOOKUP(B1993,Table14[#All],2,FALSE)</f>
        <v>NORTH INDIA</v>
      </c>
      <c r="B1993" t="s">
        <v>733</v>
      </c>
      <c r="C1993" t="s">
        <v>2572</v>
      </c>
      <c r="D1993" t="s">
        <v>2576</v>
      </c>
      <c r="E1993">
        <v>0</v>
      </c>
      <c r="F1993" t="s">
        <v>41</v>
      </c>
      <c r="G1993" t="s">
        <v>42</v>
      </c>
      <c r="H1993" t="s">
        <v>23</v>
      </c>
      <c r="I1993">
        <v>0</v>
      </c>
      <c r="J1993">
        <v>52</v>
      </c>
      <c r="K1993" t="s">
        <v>38</v>
      </c>
      <c r="L1993" t="s">
        <v>29</v>
      </c>
      <c r="M1993" s="13">
        <v>7797516</v>
      </c>
      <c r="N1993" s="13">
        <v>900000</v>
      </c>
      <c r="O1993">
        <v>14721</v>
      </c>
      <c r="P1993">
        <v>40</v>
      </c>
      <c r="Q1993">
        <v>14761</v>
      </c>
      <c r="R1993">
        <v>0.713966828</v>
      </c>
      <c r="S1993">
        <v>1.2153522510000001</v>
      </c>
      <c r="T1993" s="11">
        <v>2067463</v>
      </c>
    </row>
    <row r="1994" spans="1:20" x14ac:dyDescent="0.3">
      <c r="A1994" t="str">
        <f>VLOOKUP(B1994,Table14[#All],2,FALSE)</f>
        <v>WEST INDIA</v>
      </c>
      <c r="B1994" t="s">
        <v>2085</v>
      </c>
      <c r="C1994" t="s">
        <v>2577</v>
      </c>
      <c r="D1994" t="s">
        <v>2578</v>
      </c>
      <c r="E1994">
        <v>1</v>
      </c>
      <c r="F1994" t="s">
        <v>31</v>
      </c>
      <c r="G1994" t="s">
        <v>32</v>
      </c>
      <c r="H1994" t="s">
        <v>23</v>
      </c>
      <c r="I1994">
        <v>0</v>
      </c>
      <c r="J1994">
        <v>73</v>
      </c>
      <c r="K1994" t="s">
        <v>48</v>
      </c>
      <c r="L1994" t="s">
        <v>79</v>
      </c>
      <c r="M1994" s="13">
        <v>79402232</v>
      </c>
      <c r="N1994" s="13">
        <v>0</v>
      </c>
      <c r="O1994">
        <v>201279</v>
      </c>
      <c r="P1994">
        <v>282</v>
      </c>
      <c r="Q1994">
        <v>201561</v>
      </c>
      <c r="R1994">
        <v>34.790766240000004</v>
      </c>
      <c r="S1994">
        <v>47.457607170000003</v>
      </c>
      <c r="T1994" s="11">
        <v>579352</v>
      </c>
    </row>
    <row r="1995" spans="1:20" x14ac:dyDescent="0.3">
      <c r="A1995" t="str">
        <f>VLOOKUP(B1995,Table14[#All],2,FALSE)</f>
        <v>WEST INDIA</v>
      </c>
      <c r="B1995" t="s">
        <v>2085</v>
      </c>
      <c r="C1995" t="s">
        <v>2577</v>
      </c>
      <c r="D1995" t="s">
        <v>2579</v>
      </c>
      <c r="E1995">
        <v>0</v>
      </c>
      <c r="F1995" t="s">
        <v>21</v>
      </c>
      <c r="G1995" t="s">
        <v>22</v>
      </c>
      <c r="H1995" t="s">
        <v>23</v>
      </c>
      <c r="I1995">
        <v>0</v>
      </c>
      <c r="J1995">
        <v>52</v>
      </c>
      <c r="K1995" t="s">
        <v>48</v>
      </c>
      <c r="L1995" t="s">
        <v>79</v>
      </c>
      <c r="M1995" s="13">
        <v>14526550</v>
      </c>
      <c r="N1995" s="13">
        <v>0</v>
      </c>
      <c r="O1995">
        <v>191205</v>
      </c>
      <c r="P1995">
        <v>601</v>
      </c>
      <c r="Q1995">
        <v>191806</v>
      </c>
      <c r="R1995">
        <v>33.1069885</v>
      </c>
      <c r="S1995">
        <v>45.160789039999997</v>
      </c>
      <c r="T1995" s="11">
        <v>579352</v>
      </c>
    </row>
    <row r="1996" spans="1:20" x14ac:dyDescent="0.3">
      <c r="A1996" t="str">
        <f>VLOOKUP(B1996,Table14[#All],2,FALSE)</f>
        <v>WEST INDIA</v>
      </c>
      <c r="B1996" t="s">
        <v>2085</v>
      </c>
      <c r="C1996" t="s">
        <v>2577</v>
      </c>
      <c r="D1996" t="s">
        <v>2580</v>
      </c>
      <c r="E1996">
        <v>0</v>
      </c>
      <c r="F1996" t="s">
        <v>173</v>
      </c>
      <c r="G1996" t="s">
        <v>174</v>
      </c>
      <c r="H1996" t="s">
        <v>23</v>
      </c>
      <c r="I1996">
        <v>1</v>
      </c>
      <c r="J1996">
        <v>56</v>
      </c>
      <c r="K1996" t="s">
        <v>48</v>
      </c>
      <c r="L1996" t="s">
        <v>79</v>
      </c>
      <c r="M1996" s="13">
        <v>9676888</v>
      </c>
      <c r="N1996" s="13">
        <v>0</v>
      </c>
      <c r="O1996">
        <v>20876</v>
      </c>
      <c r="P1996">
        <v>15</v>
      </c>
      <c r="Q1996">
        <v>20891</v>
      </c>
      <c r="R1996">
        <v>3.605925241</v>
      </c>
      <c r="S1996">
        <v>4.9187931760000003</v>
      </c>
      <c r="T1996" s="11">
        <v>579352</v>
      </c>
    </row>
    <row r="1997" spans="1:20" x14ac:dyDescent="0.3">
      <c r="A1997" t="str">
        <f>VLOOKUP(B1997,Table14[#All],2,FALSE)</f>
        <v>WEST INDIA</v>
      </c>
      <c r="B1997" t="s">
        <v>2085</v>
      </c>
      <c r="C1997" t="s">
        <v>2577</v>
      </c>
      <c r="D1997" t="s">
        <v>33</v>
      </c>
      <c r="E1997">
        <v>0</v>
      </c>
      <c r="F1997" t="s">
        <v>33</v>
      </c>
      <c r="G1997" t="s">
        <v>2885</v>
      </c>
      <c r="H1997" t="s">
        <v>34</v>
      </c>
      <c r="K1997" t="s">
        <v>34</v>
      </c>
      <c r="L1997" t="s">
        <v>34</v>
      </c>
      <c r="M1997" s="13"/>
      <c r="N1997" s="13"/>
      <c r="O1997">
        <v>5419</v>
      </c>
      <c r="P1997">
        <v>17</v>
      </c>
      <c r="Q1997">
        <v>5436</v>
      </c>
      <c r="R1997">
        <v>0.93828967500000005</v>
      </c>
      <c r="S1997">
        <v>1.27990808</v>
      </c>
      <c r="T1997" s="11">
        <v>579352</v>
      </c>
    </row>
    <row r="1998" spans="1:20" x14ac:dyDescent="0.3">
      <c r="A1998" t="str">
        <f>VLOOKUP(B1998,Table14[#All],2,FALSE)</f>
        <v>EAST INDIA</v>
      </c>
      <c r="B1998" t="s">
        <v>101</v>
      </c>
      <c r="C1998" t="s">
        <v>2581</v>
      </c>
      <c r="D1998" t="s">
        <v>2582</v>
      </c>
      <c r="E1998">
        <v>1</v>
      </c>
      <c r="F1998" t="s">
        <v>105</v>
      </c>
      <c r="G1998" t="s">
        <v>2923</v>
      </c>
      <c r="H1998" t="s">
        <v>23</v>
      </c>
      <c r="I1998">
        <v>0</v>
      </c>
      <c r="J1998">
        <v>62</v>
      </c>
      <c r="K1998" t="s">
        <v>48</v>
      </c>
      <c r="L1998" t="s">
        <v>79</v>
      </c>
      <c r="M1998" s="13">
        <v>175968902</v>
      </c>
      <c r="N1998" s="13">
        <v>5522403</v>
      </c>
      <c r="O1998">
        <v>637231</v>
      </c>
      <c r="P1998">
        <v>476</v>
      </c>
      <c r="Q1998">
        <v>637707</v>
      </c>
      <c r="R1998">
        <v>35.716438009999997</v>
      </c>
      <c r="S1998">
        <v>45.477119420000001</v>
      </c>
      <c r="T1998" s="11">
        <v>1785472</v>
      </c>
    </row>
    <row r="1999" spans="1:20" x14ac:dyDescent="0.3">
      <c r="A1999" t="str">
        <f>VLOOKUP(B1999,Table14[#All],2,FALSE)</f>
        <v>EAST INDIA</v>
      </c>
      <c r="B1999" t="s">
        <v>101</v>
      </c>
      <c r="C1999" t="s">
        <v>2581</v>
      </c>
      <c r="D1999" t="s">
        <v>2583</v>
      </c>
      <c r="E1999">
        <v>0</v>
      </c>
      <c r="F1999" t="s">
        <v>21</v>
      </c>
      <c r="G1999" t="s">
        <v>22</v>
      </c>
      <c r="H1999" t="s">
        <v>23</v>
      </c>
      <c r="I1999">
        <v>9</v>
      </c>
      <c r="J1999">
        <v>42</v>
      </c>
      <c r="K1999" t="s">
        <v>48</v>
      </c>
      <c r="L1999" t="s">
        <v>79</v>
      </c>
      <c r="M1999" s="13">
        <v>3523068</v>
      </c>
      <c r="N1999" s="13">
        <v>0</v>
      </c>
      <c r="O1999">
        <v>538273</v>
      </c>
      <c r="P1999">
        <v>898</v>
      </c>
      <c r="Q1999">
        <v>539171</v>
      </c>
      <c r="R1999">
        <v>30.197673219999999</v>
      </c>
      <c r="S1999">
        <v>38.450172190000004</v>
      </c>
      <c r="T1999" s="11">
        <v>1785472</v>
      </c>
    </row>
    <row r="2000" spans="1:20" x14ac:dyDescent="0.3">
      <c r="A2000" t="str">
        <f>VLOOKUP(B2000,Table14[#All],2,FALSE)</f>
        <v>EAST INDIA</v>
      </c>
      <c r="B2000" t="s">
        <v>101</v>
      </c>
      <c r="C2000" t="s">
        <v>2581</v>
      </c>
      <c r="D2000" t="s">
        <v>2584</v>
      </c>
      <c r="E2000">
        <v>0</v>
      </c>
      <c r="F2000" t="s">
        <v>87</v>
      </c>
      <c r="G2000" t="s">
        <v>88</v>
      </c>
      <c r="H2000" t="s">
        <v>23</v>
      </c>
      <c r="I2000">
        <v>0</v>
      </c>
      <c r="J2000">
        <v>44</v>
      </c>
      <c r="K2000" t="s">
        <v>48</v>
      </c>
      <c r="L2000" t="s">
        <v>52</v>
      </c>
      <c r="M2000" s="13">
        <v>289956</v>
      </c>
      <c r="N2000" s="13">
        <v>28000</v>
      </c>
      <c r="O2000">
        <v>152050</v>
      </c>
      <c r="P2000">
        <v>231</v>
      </c>
      <c r="Q2000">
        <v>152281</v>
      </c>
      <c r="R2000">
        <v>8.5288932000000006</v>
      </c>
      <c r="S2000">
        <v>10.859691400000001</v>
      </c>
      <c r="T2000" s="11">
        <v>1785472</v>
      </c>
    </row>
    <row r="2001" spans="1:20" x14ac:dyDescent="0.3">
      <c r="A2001" t="str">
        <f>VLOOKUP(B2001,Table14[#All],2,FALSE)</f>
        <v>EAST INDIA</v>
      </c>
      <c r="B2001" t="s">
        <v>101</v>
      </c>
      <c r="C2001" t="s">
        <v>2581</v>
      </c>
      <c r="D2001" t="s">
        <v>2585</v>
      </c>
      <c r="E2001">
        <v>0</v>
      </c>
      <c r="F2001" t="s">
        <v>31</v>
      </c>
      <c r="G2001" t="s">
        <v>32</v>
      </c>
      <c r="H2001" t="s">
        <v>23</v>
      </c>
      <c r="I2001">
        <v>0</v>
      </c>
      <c r="J2001">
        <v>60</v>
      </c>
      <c r="K2001" t="s">
        <v>48</v>
      </c>
      <c r="L2001" t="s">
        <v>52</v>
      </c>
      <c r="M2001" s="13">
        <v>21640220</v>
      </c>
      <c r="N2001" s="13">
        <v>0</v>
      </c>
      <c r="O2001">
        <v>32474</v>
      </c>
      <c r="P2001">
        <v>35</v>
      </c>
      <c r="Q2001">
        <v>32509</v>
      </c>
      <c r="R2001">
        <v>1.82075104</v>
      </c>
      <c r="S2001">
        <v>2.3183306359999998</v>
      </c>
      <c r="T2001" s="11">
        <v>1785472</v>
      </c>
    </row>
    <row r="2002" spans="1:20" x14ac:dyDescent="0.3">
      <c r="A2002" t="str">
        <f>VLOOKUP(B2002,Table14[#All],2,FALSE)</f>
        <v>EAST INDIA</v>
      </c>
      <c r="B2002" t="s">
        <v>101</v>
      </c>
      <c r="C2002" t="s">
        <v>2581</v>
      </c>
      <c r="D2002" t="s">
        <v>33</v>
      </c>
      <c r="E2002">
        <v>0</v>
      </c>
      <c r="F2002" t="s">
        <v>33</v>
      </c>
      <c r="G2002" t="s">
        <v>2885</v>
      </c>
      <c r="H2002" t="s">
        <v>34</v>
      </c>
      <c r="K2002" t="s">
        <v>34</v>
      </c>
      <c r="L2002" t="s">
        <v>34</v>
      </c>
      <c r="M2002" s="13"/>
      <c r="N2002" s="13"/>
      <c r="O2002">
        <v>20486</v>
      </c>
      <c r="P2002">
        <v>15</v>
      </c>
      <c r="Q2002">
        <v>20501</v>
      </c>
      <c r="R2002">
        <v>1.1482117890000001</v>
      </c>
      <c r="S2002">
        <v>1.4619981040000001</v>
      </c>
      <c r="T2002" s="11">
        <v>1785472</v>
      </c>
    </row>
    <row r="2003" spans="1:20" x14ac:dyDescent="0.3">
      <c r="A2003" t="str">
        <f>VLOOKUP(B2003,Table14[#All],2,FALSE)</f>
        <v>SOUTH INDIA</v>
      </c>
      <c r="B2003" t="s">
        <v>126</v>
      </c>
      <c r="C2003" t="s">
        <v>2586</v>
      </c>
      <c r="D2003" t="s">
        <v>2587</v>
      </c>
      <c r="E2003">
        <v>1</v>
      </c>
      <c r="F2003" t="s">
        <v>132</v>
      </c>
      <c r="G2003" t="s">
        <v>114</v>
      </c>
      <c r="H2003" t="s">
        <v>23</v>
      </c>
      <c r="I2003">
        <v>1</v>
      </c>
      <c r="J2003">
        <v>32</v>
      </c>
      <c r="K2003" t="s">
        <v>48</v>
      </c>
      <c r="L2003" t="s">
        <v>29</v>
      </c>
      <c r="M2003" s="13">
        <v>122791042</v>
      </c>
      <c r="N2003" s="13">
        <v>12000000</v>
      </c>
      <c r="O2003">
        <v>529213</v>
      </c>
      <c r="P2003">
        <v>5331</v>
      </c>
      <c r="Q2003">
        <v>534544</v>
      </c>
      <c r="R2003">
        <v>34.401039990000001</v>
      </c>
      <c r="S2003">
        <v>45.91174333</v>
      </c>
      <c r="T2003" s="11">
        <v>1553860</v>
      </c>
    </row>
    <row r="2004" spans="1:20" x14ac:dyDescent="0.3">
      <c r="A2004" t="str">
        <f>VLOOKUP(B2004,Table14[#All],2,FALSE)</f>
        <v>SOUTH INDIA</v>
      </c>
      <c r="B2004" t="s">
        <v>126</v>
      </c>
      <c r="C2004" t="s">
        <v>2586</v>
      </c>
      <c r="D2004" t="s">
        <v>2588</v>
      </c>
      <c r="E2004">
        <v>0</v>
      </c>
      <c r="F2004" t="s">
        <v>129</v>
      </c>
      <c r="G2004" t="s">
        <v>130</v>
      </c>
      <c r="H2004" t="s">
        <v>23</v>
      </c>
      <c r="I2004">
        <v>13</v>
      </c>
      <c r="J2004">
        <v>52</v>
      </c>
      <c r="K2004" t="s">
        <v>48</v>
      </c>
      <c r="L2004" t="s">
        <v>29</v>
      </c>
      <c r="M2004" s="13">
        <v>52821196</v>
      </c>
      <c r="N2004" s="13">
        <v>25848939</v>
      </c>
      <c r="O2004">
        <v>520931</v>
      </c>
      <c r="P2004">
        <v>6960</v>
      </c>
      <c r="Q2004">
        <v>527891</v>
      </c>
      <c r="R2004">
        <v>33.972880439999997</v>
      </c>
      <c r="S2004">
        <v>45.340320159999997</v>
      </c>
      <c r="T2004" s="11">
        <v>1553860</v>
      </c>
    </row>
    <row r="2005" spans="1:20" x14ac:dyDescent="0.3">
      <c r="A2005" t="str">
        <f>VLOOKUP(B2005,Table14[#All],2,FALSE)</f>
        <v>SOUTH INDIA</v>
      </c>
      <c r="B2005" t="s">
        <v>126</v>
      </c>
      <c r="C2005" t="s">
        <v>2586</v>
      </c>
      <c r="D2005" t="s">
        <v>2589</v>
      </c>
      <c r="E2005">
        <v>0</v>
      </c>
      <c r="F2005" t="s">
        <v>134</v>
      </c>
      <c r="G2005" t="s">
        <v>135</v>
      </c>
      <c r="H2005" t="s">
        <v>23</v>
      </c>
      <c r="I2005">
        <v>0</v>
      </c>
      <c r="J2005">
        <v>53</v>
      </c>
      <c r="K2005" t="s">
        <v>48</v>
      </c>
      <c r="L2005" t="s">
        <v>29</v>
      </c>
      <c r="M2005" s="13">
        <v>63385326</v>
      </c>
      <c r="N2005" s="13">
        <v>0</v>
      </c>
      <c r="O2005">
        <v>31319</v>
      </c>
      <c r="P2005">
        <v>637</v>
      </c>
      <c r="Q2005">
        <v>31956</v>
      </c>
      <c r="R2005">
        <v>2.0565559320000002</v>
      </c>
      <c r="S2005">
        <v>2.744686443</v>
      </c>
      <c r="T2005" s="11">
        <v>1553860</v>
      </c>
    </row>
    <row r="2006" spans="1:20" x14ac:dyDescent="0.3">
      <c r="A2006" t="str">
        <f>VLOOKUP(B2006,Table14[#All],2,FALSE)</f>
        <v>SOUTH INDIA</v>
      </c>
      <c r="B2006" t="s">
        <v>126</v>
      </c>
      <c r="C2006" t="s">
        <v>2586</v>
      </c>
      <c r="D2006" t="s">
        <v>33</v>
      </c>
      <c r="E2006">
        <v>0</v>
      </c>
      <c r="F2006" t="s">
        <v>33</v>
      </c>
      <c r="G2006" t="s">
        <v>2885</v>
      </c>
      <c r="H2006" t="s">
        <v>34</v>
      </c>
      <c r="K2006" t="s">
        <v>34</v>
      </c>
      <c r="L2006" t="s">
        <v>34</v>
      </c>
      <c r="M2006" s="13"/>
      <c r="N2006" s="13"/>
      <c r="O2006">
        <v>25500</v>
      </c>
      <c r="P2006">
        <v>45</v>
      </c>
      <c r="Q2006">
        <v>25545</v>
      </c>
      <c r="R2006">
        <v>1.6439704989999999</v>
      </c>
      <c r="S2006">
        <v>2.1940485409999999</v>
      </c>
      <c r="T2006" s="11">
        <v>1553860</v>
      </c>
    </row>
    <row r="2007" spans="1:20" x14ac:dyDescent="0.3">
      <c r="A2007" t="str">
        <f>VLOOKUP(B2007,Table14[#All],2,FALSE)</f>
        <v>SOUTH INDIA</v>
      </c>
      <c r="B2007" t="s">
        <v>126</v>
      </c>
      <c r="C2007" t="s">
        <v>2586</v>
      </c>
      <c r="D2007" t="s">
        <v>2590</v>
      </c>
      <c r="E2007">
        <v>0</v>
      </c>
      <c r="F2007" t="s">
        <v>31</v>
      </c>
      <c r="G2007" t="s">
        <v>32</v>
      </c>
      <c r="H2007" t="s">
        <v>23</v>
      </c>
      <c r="I2007">
        <v>0</v>
      </c>
      <c r="J2007">
        <v>53</v>
      </c>
      <c r="K2007" t="s">
        <v>48</v>
      </c>
      <c r="L2007" t="s">
        <v>29</v>
      </c>
      <c r="M2007" s="13">
        <v>12390000</v>
      </c>
      <c r="N2007" s="13">
        <v>3846000</v>
      </c>
      <c r="O2007">
        <v>13456</v>
      </c>
      <c r="P2007">
        <v>289</v>
      </c>
      <c r="Q2007">
        <v>13745</v>
      </c>
      <c r="R2007">
        <v>0.88457132599999999</v>
      </c>
      <c r="S2007">
        <v>1.1805518580000001</v>
      </c>
      <c r="T2007" s="11">
        <v>1553860</v>
      </c>
    </row>
    <row r="2008" spans="1:20" x14ac:dyDescent="0.3">
      <c r="A2008" t="str">
        <f>VLOOKUP(B2008,Table14[#All],2,FALSE)</f>
        <v>NORTH INDIA</v>
      </c>
      <c r="B2008" t="s">
        <v>200</v>
      </c>
      <c r="C2008" t="s">
        <v>2591</v>
      </c>
      <c r="D2008" t="s">
        <v>2592</v>
      </c>
      <c r="E2008">
        <v>1</v>
      </c>
      <c r="F2008" t="s">
        <v>203</v>
      </c>
      <c r="G2008" t="s">
        <v>204</v>
      </c>
      <c r="H2008" t="s">
        <v>23</v>
      </c>
      <c r="I2008">
        <v>1</v>
      </c>
      <c r="J2008">
        <v>83</v>
      </c>
      <c r="K2008" t="s">
        <v>48</v>
      </c>
      <c r="L2008" t="s">
        <v>79</v>
      </c>
      <c r="M2008" s="13">
        <v>121904435</v>
      </c>
      <c r="N2008" s="13">
        <v>0</v>
      </c>
      <c r="O2008">
        <v>106596</v>
      </c>
      <c r="P2008">
        <v>154</v>
      </c>
      <c r="Q2008">
        <v>106750</v>
      </c>
      <c r="R2008">
        <v>8.2453380050000007</v>
      </c>
      <c r="S2008">
        <v>57.127414199999997</v>
      </c>
      <c r="T2008" s="11">
        <v>1294671</v>
      </c>
    </row>
    <row r="2009" spans="1:20" x14ac:dyDescent="0.3">
      <c r="A2009" t="str">
        <f>VLOOKUP(B2009,Table14[#All],2,FALSE)</f>
        <v>NORTH INDIA</v>
      </c>
      <c r="B2009" t="s">
        <v>200</v>
      </c>
      <c r="C2009" t="s">
        <v>2591</v>
      </c>
      <c r="D2009" t="s">
        <v>2593</v>
      </c>
      <c r="E2009">
        <v>0</v>
      </c>
      <c r="F2009" t="s">
        <v>2594</v>
      </c>
      <c r="G2009" t="s">
        <v>208</v>
      </c>
      <c r="H2009" t="s">
        <v>23</v>
      </c>
      <c r="I2009">
        <v>0</v>
      </c>
      <c r="J2009">
        <v>58</v>
      </c>
      <c r="K2009" t="s">
        <v>48</v>
      </c>
      <c r="L2009" t="s">
        <v>25</v>
      </c>
      <c r="M2009" s="13">
        <v>12050000</v>
      </c>
      <c r="N2009" s="13">
        <v>0</v>
      </c>
      <c r="O2009">
        <v>36620</v>
      </c>
      <c r="P2009">
        <v>80</v>
      </c>
      <c r="Q2009">
        <v>36700</v>
      </c>
      <c r="R2009">
        <v>2.8346969999999998</v>
      </c>
      <c r="S2009">
        <v>19.640057150000001</v>
      </c>
      <c r="T2009" s="11">
        <v>1294671</v>
      </c>
    </row>
    <row r="2010" spans="1:20" x14ac:dyDescent="0.3">
      <c r="A2010" t="str">
        <f>VLOOKUP(B2010,Table14[#All],2,FALSE)</f>
        <v>NORTH INDIA</v>
      </c>
      <c r="B2010" t="s">
        <v>200</v>
      </c>
      <c r="C2010" t="s">
        <v>2591</v>
      </c>
      <c r="D2010" t="s">
        <v>2595</v>
      </c>
      <c r="E2010">
        <v>0</v>
      </c>
      <c r="F2010" t="s">
        <v>212</v>
      </c>
      <c r="G2010" t="s">
        <v>213</v>
      </c>
      <c r="H2010" t="s">
        <v>23</v>
      </c>
      <c r="I2010">
        <v>0</v>
      </c>
      <c r="J2010">
        <v>41</v>
      </c>
      <c r="K2010" t="s">
        <v>48</v>
      </c>
      <c r="L2010" t="s">
        <v>52</v>
      </c>
      <c r="M2010" s="13">
        <v>669198138</v>
      </c>
      <c r="N2010" s="13">
        <v>62371547</v>
      </c>
      <c r="O2010">
        <v>28745</v>
      </c>
      <c r="P2010">
        <v>28</v>
      </c>
      <c r="Q2010">
        <v>28773</v>
      </c>
      <c r="R2010">
        <v>2.2224178960000001</v>
      </c>
      <c r="S2010">
        <v>15.397911840000001</v>
      </c>
      <c r="T2010" s="11">
        <v>1294671</v>
      </c>
    </row>
    <row r="2011" spans="1:20" x14ac:dyDescent="0.3">
      <c r="A2011" t="str">
        <f>VLOOKUP(B2011,Table14[#All],2,FALSE)</f>
        <v>NORTH INDIA</v>
      </c>
      <c r="B2011" t="s">
        <v>200</v>
      </c>
      <c r="C2011" t="s">
        <v>2591</v>
      </c>
      <c r="D2011" t="s">
        <v>2596</v>
      </c>
      <c r="E2011">
        <v>0</v>
      </c>
      <c r="F2011" t="s">
        <v>21</v>
      </c>
      <c r="G2011" t="s">
        <v>22</v>
      </c>
      <c r="H2011" t="s">
        <v>23</v>
      </c>
      <c r="I2011">
        <v>1</v>
      </c>
      <c r="J2011">
        <v>43</v>
      </c>
      <c r="K2011" t="s">
        <v>48</v>
      </c>
      <c r="L2011" t="s">
        <v>25</v>
      </c>
      <c r="M2011" s="13">
        <v>45300000</v>
      </c>
      <c r="N2011" s="13">
        <v>3800000</v>
      </c>
      <c r="O2011">
        <v>4546</v>
      </c>
      <c r="P2011">
        <v>85</v>
      </c>
      <c r="Q2011">
        <v>4631</v>
      </c>
      <c r="R2011">
        <v>0.35769705200000002</v>
      </c>
      <c r="S2011">
        <v>2.4782862309999998</v>
      </c>
      <c r="T2011" s="11">
        <v>1294671</v>
      </c>
    </row>
    <row r="2012" spans="1:20" x14ac:dyDescent="0.3">
      <c r="A2012" t="str">
        <f>VLOOKUP(B2012,Table14[#All],2,FALSE)</f>
        <v>SOUTH INDIA</v>
      </c>
      <c r="B2012" t="s">
        <v>228</v>
      </c>
      <c r="C2012" t="s">
        <v>2597</v>
      </c>
      <c r="D2012" t="s">
        <v>2598</v>
      </c>
      <c r="E2012">
        <v>1</v>
      </c>
      <c r="F2012" t="s">
        <v>231</v>
      </c>
      <c r="G2012" t="s">
        <v>232</v>
      </c>
      <c r="H2012" t="s">
        <v>23</v>
      </c>
      <c r="I2012">
        <v>0</v>
      </c>
      <c r="J2012">
        <v>77</v>
      </c>
      <c r="K2012" t="s">
        <v>48</v>
      </c>
      <c r="L2012" t="s">
        <v>52</v>
      </c>
      <c r="M2012" s="13">
        <v>208806446</v>
      </c>
      <c r="N2012" s="13">
        <v>0</v>
      </c>
      <c r="O2012">
        <v>790750</v>
      </c>
      <c r="P2012">
        <v>2531</v>
      </c>
      <c r="Q2012">
        <v>793281</v>
      </c>
      <c r="R2012">
        <v>35.202986709999998</v>
      </c>
      <c r="S2012">
        <v>56.374893139999998</v>
      </c>
      <c r="T2012" s="11">
        <v>2253448</v>
      </c>
    </row>
    <row r="2013" spans="1:20" x14ac:dyDescent="0.3">
      <c r="A2013" t="str">
        <f>VLOOKUP(B2013,Table14[#All],2,FALSE)</f>
        <v>SOUTH INDIA</v>
      </c>
      <c r="B2013" t="s">
        <v>228</v>
      </c>
      <c r="C2013" t="s">
        <v>2597</v>
      </c>
      <c r="D2013" t="s">
        <v>2599</v>
      </c>
      <c r="E2013">
        <v>0</v>
      </c>
      <c r="F2013" t="s">
        <v>234</v>
      </c>
      <c r="G2013" t="s">
        <v>235</v>
      </c>
      <c r="H2013" t="s">
        <v>23</v>
      </c>
      <c r="I2013">
        <v>0</v>
      </c>
      <c r="J2013">
        <v>49</v>
      </c>
      <c r="K2013" t="s">
        <v>48</v>
      </c>
      <c r="L2013" t="s">
        <v>29</v>
      </c>
      <c r="M2013" s="13">
        <v>442074321</v>
      </c>
      <c r="N2013" s="13">
        <v>65575554</v>
      </c>
      <c r="O2013">
        <v>284673</v>
      </c>
      <c r="P2013">
        <v>653</v>
      </c>
      <c r="Q2013">
        <v>285326</v>
      </c>
      <c r="R2013">
        <v>12.661752119999999</v>
      </c>
      <c r="S2013">
        <v>20.276828460000001</v>
      </c>
      <c r="T2013" s="11">
        <v>2253448</v>
      </c>
    </row>
    <row r="2014" spans="1:20" x14ac:dyDescent="0.3">
      <c r="A2014" t="str">
        <f>VLOOKUP(B2014,Table14[#All],2,FALSE)</f>
        <v>SOUTH INDIA</v>
      </c>
      <c r="B2014" t="s">
        <v>228</v>
      </c>
      <c r="C2014" t="s">
        <v>2597</v>
      </c>
      <c r="D2014" t="s">
        <v>2600</v>
      </c>
      <c r="E2014">
        <v>0</v>
      </c>
      <c r="F2014" t="s">
        <v>242</v>
      </c>
      <c r="G2014" t="s">
        <v>243</v>
      </c>
      <c r="H2014" t="s">
        <v>23</v>
      </c>
      <c r="I2014">
        <v>1</v>
      </c>
      <c r="J2014">
        <v>46</v>
      </c>
      <c r="K2014" t="s">
        <v>48</v>
      </c>
      <c r="L2014" t="s">
        <v>52</v>
      </c>
      <c r="M2014" s="13">
        <v>29485700</v>
      </c>
      <c r="N2014" s="13">
        <v>500000</v>
      </c>
      <c r="O2014">
        <v>135383</v>
      </c>
      <c r="P2014">
        <v>142</v>
      </c>
      <c r="Q2014">
        <v>135525</v>
      </c>
      <c r="R2014">
        <v>6.0141170329999998</v>
      </c>
      <c r="S2014">
        <v>9.6311488520000008</v>
      </c>
      <c r="T2014" s="11">
        <v>2253448</v>
      </c>
    </row>
    <row r="2015" spans="1:20" x14ac:dyDescent="0.3">
      <c r="A2015" t="str">
        <f>VLOOKUP(B2015,Table14[#All],2,FALSE)</f>
        <v>SOUTH INDIA</v>
      </c>
      <c r="B2015" t="s">
        <v>228</v>
      </c>
      <c r="C2015" t="s">
        <v>2597</v>
      </c>
      <c r="D2015" t="s">
        <v>2601</v>
      </c>
      <c r="E2015">
        <v>0</v>
      </c>
      <c r="F2015" t="s">
        <v>239</v>
      </c>
      <c r="G2015" t="s">
        <v>240</v>
      </c>
      <c r="H2015" t="s">
        <v>23</v>
      </c>
      <c r="I2015">
        <v>1</v>
      </c>
      <c r="J2015">
        <v>41</v>
      </c>
      <c r="K2015" t="s">
        <v>48</v>
      </c>
      <c r="L2015" t="s">
        <v>52</v>
      </c>
      <c r="M2015" s="13">
        <v>14923845</v>
      </c>
      <c r="N2015" s="13">
        <v>0</v>
      </c>
      <c r="O2015">
        <v>84855</v>
      </c>
      <c r="P2015">
        <v>124</v>
      </c>
      <c r="Q2015">
        <v>84979</v>
      </c>
      <c r="R2015">
        <v>3.7710654959999999</v>
      </c>
      <c r="S2015">
        <v>6.0390732209999998</v>
      </c>
      <c r="T2015" s="11">
        <v>2253448</v>
      </c>
    </row>
    <row r="2016" spans="1:20" x14ac:dyDescent="0.3">
      <c r="A2016" t="str">
        <f>VLOOKUP(B2016,Table14[#All],2,FALSE)</f>
        <v>SOUTH INDIA</v>
      </c>
      <c r="B2016" t="s">
        <v>228</v>
      </c>
      <c r="C2016" t="s">
        <v>2597</v>
      </c>
      <c r="D2016" t="s">
        <v>2602</v>
      </c>
      <c r="E2016">
        <v>0</v>
      </c>
      <c r="F2016" t="s">
        <v>155</v>
      </c>
      <c r="G2016" t="s">
        <v>237</v>
      </c>
      <c r="H2016" t="s">
        <v>23</v>
      </c>
      <c r="I2016">
        <v>0</v>
      </c>
      <c r="J2016">
        <v>59</v>
      </c>
      <c r="K2016" t="s">
        <v>48</v>
      </c>
      <c r="L2016" t="s">
        <v>29</v>
      </c>
      <c r="M2016" s="13">
        <v>160902964</v>
      </c>
      <c r="N2016" s="13">
        <v>50294342</v>
      </c>
      <c r="O2016">
        <v>41446</v>
      </c>
      <c r="P2016">
        <v>51</v>
      </c>
      <c r="Q2016">
        <v>41497</v>
      </c>
      <c r="R2016">
        <v>1.8414891309999999</v>
      </c>
      <c r="S2016">
        <v>2.949004124</v>
      </c>
      <c r="T2016" s="11">
        <v>2253448</v>
      </c>
    </row>
    <row r="2017" spans="1:20" x14ac:dyDescent="0.3">
      <c r="A2017" t="str">
        <f>VLOOKUP(B2017,Table14[#All],2,FALSE)</f>
        <v>SOUTH INDIA</v>
      </c>
      <c r="B2017" t="s">
        <v>228</v>
      </c>
      <c r="C2017" t="s">
        <v>2597</v>
      </c>
      <c r="D2017" t="s">
        <v>33</v>
      </c>
      <c r="E2017">
        <v>0</v>
      </c>
      <c r="F2017" t="s">
        <v>33</v>
      </c>
      <c r="G2017" t="s">
        <v>2885</v>
      </c>
      <c r="H2017" t="s">
        <v>34</v>
      </c>
      <c r="K2017" t="s">
        <v>34</v>
      </c>
      <c r="L2017" t="s">
        <v>34</v>
      </c>
      <c r="M2017" s="13"/>
      <c r="N2017" s="13"/>
      <c r="O2017">
        <v>23288</v>
      </c>
      <c r="P2017">
        <v>55</v>
      </c>
      <c r="Q2017">
        <v>23343</v>
      </c>
      <c r="R2017">
        <v>1.035879239</v>
      </c>
      <c r="S2017">
        <v>1.6588814439999999</v>
      </c>
      <c r="T2017" s="11">
        <v>2253448</v>
      </c>
    </row>
    <row r="2018" spans="1:20" x14ac:dyDescent="0.3">
      <c r="A2018" t="str">
        <f>VLOOKUP(B2018,Table14[#All],2,FALSE)</f>
        <v>CENTRAL INDIA</v>
      </c>
      <c r="B2018" t="s">
        <v>35</v>
      </c>
      <c r="C2018" t="s">
        <v>2603</v>
      </c>
      <c r="D2018" t="s">
        <v>2604</v>
      </c>
      <c r="E2018">
        <v>1</v>
      </c>
      <c r="F2018" t="s">
        <v>21</v>
      </c>
      <c r="G2018" t="s">
        <v>22</v>
      </c>
      <c r="H2018" t="s">
        <v>44</v>
      </c>
      <c r="I2018">
        <v>0</v>
      </c>
      <c r="J2018">
        <v>62</v>
      </c>
      <c r="K2018" t="s">
        <v>48</v>
      </c>
      <c r="L2018" t="s">
        <v>25</v>
      </c>
      <c r="M2018" s="13">
        <v>556926451</v>
      </c>
      <c r="N2018" s="13">
        <v>11935800</v>
      </c>
      <c r="O2018">
        <v>458281</v>
      </c>
      <c r="P2018">
        <v>915</v>
      </c>
      <c r="Q2018">
        <v>459196</v>
      </c>
      <c r="R2018">
        <v>25.867340850000001</v>
      </c>
      <c r="S2018">
        <v>45.884544210000001</v>
      </c>
      <c r="T2018" s="11">
        <v>1775196</v>
      </c>
    </row>
    <row r="2019" spans="1:20" x14ac:dyDescent="0.3">
      <c r="A2019" t="str">
        <f>VLOOKUP(B2019,Table14[#All],2,FALSE)</f>
        <v>CENTRAL INDIA</v>
      </c>
      <c r="B2019" t="s">
        <v>35</v>
      </c>
      <c r="C2019" t="s">
        <v>2603</v>
      </c>
      <c r="D2019" t="s">
        <v>2605</v>
      </c>
      <c r="E2019">
        <v>0</v>
      </c>
      <c r="F2019" t="s">
        <v>41</v>
      </c>
      <c r="G2019" t="s">
        <v>42</v>
      </c>
      <c r="H2019" t="s">
        <v>23</v>
      </c>
      <c r="I2019">
        <v>6</v>
      </c>
      <c r="J2019">
        <v>43</v>
      </c>
      <c r="K2019" t="s">
        <v>48</v>
      </c>
      <c r="L2019" t="s">
        <v>29</v>
      </c>
      <c r="M2019" s="13">
        <v>106096052</v>
      </c>
      <c r="N2019" s="13">
        <v>0</v>
      </c>
      <c r="O2019">
        <v>444422</v>
      </c>
      <c r="P2019">
        <v>248</v>
      </c>
      <c r="Q2019">
        <v>444670</v>
      </c>
      <c r="R2019">
        <v>25.049064999999999</v>
      </c>
      <c r="S2019">
        <v>44.433053149999999</v>
      </c>
      <c r="T2019" s="11">
        <v>1775196</v>
      </c>
    </row>
    <row r="2020" spans="1:20" x14ac:dyDescent="0.3">
      <c r="A2020" t="str">
        <f>VLOOKUP(B2020,Table14[#All],2,FALSE)</f>
        <v>CENTRAL INDIA</v>
      </c>
      <c r="B2020" t="s">
        <v>35</v>
      </c>
      <c r="C2020" t="s">
        <v>2603</v>
      </c>
      <c r="D2020" t="s">
        <v>2606</v>
      </c>
      <c r="E2020">
        <v>0</v>
      </c>
      <c r="F2020" t="s">
        <v>31</v>
      </c>
      <c r="G2020" t="s">
        <v>32</v>
      </c>
      <c r="H2020" t="s">
        <v>23</v>
      </c>
      <c r="I2020">
        <v>0</v>
      </c>
      <c r="J2020">
        <v>67</v>
      </c>
      <c r="K2020" t="s">
        <v>48</v>
      </c>
      <c r="L2020" t="s">
        <v>39</v>
      </c>
      <c r="M2020" s="13">
        <v>411199451</v>
      </c>
      <c r="N2020" s="13">
        <v>0</v>
      </c>
      <c r="O2020">
        <v>41588</v>
      </c>
      <c r="P2020">
        <v>93</v>
      </c>
      <c r="Q2020">
        <v>41681</v>
      </c>
      <c r="R2020">
        <v>2.3479660839999998</v>
      </c>
      <c r="S2020">
        <v>4.1649180030000004</v>
      </c>
      <c r="T2020" s="11">
        <v>1775196</v>
      </c>
    </row>
    <row r="2021" spans="1:20" x14ac:dyDescent="0.3">
      <c r="A2021" t="str">
        <f>VLOOKUP(B2021,Table14[#All],2,FALSE)</f>
        <v>CENTRAL INDIA</v>
      </c>
      <c r="B2021" t="s">
        <v>35</v>
      </c>
      <c r="C2021" t="s">
        <v>2603</v>
      </c>
      <c r="D2021" t="s">
        <v>2607</v>
      </c>
      <c r="E2021">
        <v>0</v>
      </c>
      <c r="F2021" t="s">
        <v>416</v>
      </c>
      <c r="G2021" t="s">
        <v>417</v>
      </c>
      <c r="H2021" t="s">
        <v>44</v>
      </c>
      <c r="I2021">
        <v>5</v>
      </c>
      <c r="J2021">
        <v>42</v>
      </c>
      <c r="K2021" t="s">
        <v>48</v>
      </c>
      <c r="L2021" t="s">
        <v>25</v>
      </c>
      <c r="M2021" s="13">
        <v>18251000</v>
      </c>
      <c r="N2021" s="13">
        <v>676000</v>
      </c>
      <c r="O2021">
        <v>11484</v>
      </c>
      <c r="P2021">
        <v>10</v>
      </c>
      <c r="Q2021">
        <v>11494</v>
      </c>
      <c r="R2021">
        <v>0.64747779999999999</v>
      </c>
      <c r="S2021">
        <v>1.1485225290000001</v>
      </c>
      <c r="T2021" s="11">
        <v>1775196</v>
      </c>
    </row>
    <row r="2022" spans="1:20" x14ac:dyDescent="0.3">
      <c r="A2022" t="str">
        <f>VLOOKUP(B2022,Table14[#All],2,FALSE)</f>
        <v>EAST INDIA</v>
      </c>
      <c r="B2022" t="s">
        <v>309</v>
      </c>
      <c r="C2022" t="s">
        <v>2608</v>
      </c>
      <c r="D2022" t="s">
        <v>2609</v>
      </c>
      <c r="E2022">
        <v>1</v>
      </c>
      <c r="F2022" t="s">
        <v>21</v>
      </c>
      <c r="G2022" t="s">
        <v>22</v>
      </c>
      <c r="H2022" t="s">
        <v>23</v>
      </c>
      <c r="I2022">
        <v>2</v>
      </c>
      <c r="J2022">
        <v>58</v>
      </c>
      <c r="K2022" t="s">
        <v>24</v>
      </c>
      <c r="L2022" t="s">
        <v>59</v>
      </c>
      <c r="M2022" s="13">
        <v>74185014</v>
      </c>
      <c r="N2022" s="13">
        <v>12743330</v>
      </c>
      <c r="O2022">
        <v>498468</v>
      </c>
      <c r="P2022">
        <v>1588</v>
      </c>
      <c r="Q2022">
        <v>500056</v>
      </c>
      <c r="R2022">
        <v>32.650854539999997</v>
      </c>
      <c r="S2022">
        <v>45.416325700000002</v>
      </c>
      <c r="T2022" s="11">
        <v>1531525</v>
      </c>
    </row>
    <row r="2023" spans="1:20" x14ac:dyDescent="0.3">
      <c r="A2023" t="str">
        <f>VLOOKUP(B2023,Table14[#All],2,FALSE)</f>
        <v>EAST INDIA</v>
      </c>
      <c r="B2023" t="s">
        <v>309</v>
      </c>
      <c r="C2023" t="s">
        <v>2608</v>
      </c>
      <c r="D2023" t="s">
        <v>2610</v>
      </c>
      <c r="E2023">
        <v>0</v>
      </c>
      <c r="F2023" t="s">
        <v>312</v>
      </c>
      <c r="G2023" t="s">
        <v>313</v>
      </c>
      <c r="H2023" t="s">
        <v>44</v>
      </c>
      <c r="I2023">
        <v>0</v>
      </c>
      <c r="J2023">
        <v>39</v>
      </c>
      <c r="K2023" t="s">
        <v>24</v>
      </c>
      <c r="L2023" t="s">
        <v>52</v>
      </c>
      <c r="M2023" s="13">
        <v>19117337</v>
      </c>
      <c r="N2023" s="13">
        <v>773540</v>
      </c>
      <c r="O2023">
        <v>276710</v>
      </c>
      <c r="P2023">
        <v>281</v>
      </c>
      <c r="Q2023">
        <v>276991</v>
      </c>
      <c r="R2023">
        <v>18.085960069999999</v>
      </c>
      <c r="S2023">
        <v>25.15700936</v>
      </c>
      <c r="T2023" s="11">
        <v>1531525</v>
      </c>
    </row>
    <row r="2024" spans="1:20" x14ac:dyDescent="0.3">
      <c r="A2024" t="str">
        <f>VLOOKUP(B2024,Table14[#All],2,FALSE)</f>
        <v>EAST INDIA</v>
      </c>
      <c r="B2024" t="s">
        <v>309</v>
      </c>
      <c r="C2024" t="s">
        <v>2608</v>
      </c>
      <c r="D2024" t="s">
        <v>2611</v>
      </c>
      <c r="E2024">
        <v>0</v>
      </c>
      <c r="F2024" t="s">
        <v>31</v>
      </c>
      <c r="G2024" t="s">
        <v>32</v>
      </c>
      <c r="H2024" t="s">
        <v>23</v>
      </c>
      <c r="I2024">
        <v>41</v>
      </c>
      <c r="J2024">
        <v>60</v>
      </c>
      <c r="K2024" t="s">
        <v>24</v>
      </c>
      <c r="L2024" t="s">
        <v>25</v>
      </c>
      <c r="M2024" s="13">
        <v>901058</v>
      </c>
      <c r="N2024" s="13">
        <v>0</v>
      </c>
      <c r="O2024">
        <v>267672</v>
      </c>
      <c r="P2024">
        <v>546</v>
      </c>
      <c r="Q2024">
        <v>268218</v>
      </c>
      <c r="R2024">
        <v>17.513132339999999</v>
      </c>
      <c r="S2024">
        <v>24.360223749999999</v>
      </c>
      <c r="T2024" s="11">
        <v>1531525</v>
      </c>
    </row>
    <row r="2025" spans="1:20" x14ac:dyDescent="0.3">
      <c r="A2025" t="str">
        <f>VLOOKUP(B2025,Table14[#All],2,FALSE)</f>
        <v>EAST INDIA</v>
      </c>
      <c r="B2025" t="s">
        <v>309</v>
      </c>
      <c r="C2025" t="s">
        <v>2608</v>
      </c>
      <c r="D2025" t="s">
        <v>2612</v>
      </c>
      <c r="E2025">
        <v>0</v>
      </c>
      <c r="F2025" t="s">
        <v>155</v>
      </c>
      <c r="G2025" t="s">
        <v>272</v>
      </c>
      <c r="H2025" t="s">
        <v>44</v>
      </c>
      <c r="I2025">
        <v>3</v>
      </c>
      <c r="J2025">
        <v>48</v>
      </c>
      <c r="K2025" t="s">
        <v>24</v>
      </c>
      <c r="L2025" t="s">
        <v>61</v>
      </c>
      <c r="M2025" s="13">
        <v>6400</v>
      </c>
      <c r="N2025" s="13">
        <v>0</v>
      </c>
      <c r="O2025">
        <v>14779</v>
      </c>
      <c r="P2025">
        <v>11</v>
      </c>
      <c r="Q2025">
        <v>14790</v>
      </c>
      <c r="R2025">
        <v>0.965704118</v>
      </c>
      <c r="S2025">
        <v>1.343264469</v>
      </c>
      <c r="T2025" s="11">
        <v>1531525</v>
      </c>
    </row>
    <row r="2026" spans="1:20" x14ac:dyDescent="0.3">
      <c r="A2026" t="str">
        <f>VLOOKUP(B2026,Table14[#All],2,FALSE)</f>
        <v>EAST INDIA</v>
      </c>
      <c r="B2026" t="s">
        <v>309</v>
      </c>
      <c r="C2026" t="s">
        <v>2608</v>
      </c>
      <c r="D2026" t="s">
        <v>33</v>
      </c>
      <c r="E2026">
        <v>0</v>
      </c>
      <c r="F2026" t="s">
        <v>33</v>
      </c>
      <c r="G2026" t="s">
        <v>2885</v>
      </c>
      <c r="H2026" t="s">
        <v>34</v>
      </c>
      <c r="K2026" t="s">
        <v>34</v>
      </c>
      <c r="L2026" t="s">
        <v>34</v>
      </c>
      <c r="M2026" s="13"/>
      <c r="N2026" s="13"/>
      <c r="O2026">
        <v>13665</v>
      </c>
      <c r="P2026">
        <v>10</v>
      </c>
      <c r="Q2026">
        <v>13675</v>
      </c>
      <c r="R2026">
        <v>0.89290086700000004</v>
      </c>
      <c r="S2026">
        <v>1.2419974039999999</v>
      </c>
      <c r="T2026" s="11">
        <v>1531525</v>
      </c>
    </row>
    <row r="2027" spans="1:20" x14ac:dyDescent="0.3">
      <c r="A2027" t="str">
        <f>VLOOKUP(B2027,Table14[#All],2,FALSE)</f>
        <v>EAST INDIA</v>
      </c>
      <c r="B2027" t="s">
        <v>257</v>
      </c>
      <c r="C2027" t="s">
        <v>2613</v>
      </c>
      <c r="D2027" t="s">
        <v>2614</v>
      </c>
      <c r="E2027">
        <v>1</v>
      </c>
      <c r="F2027" t="s">
        <v>439</v>
      </c>
      <c r="G2027" t="s">
        <v>440</v>
      </c>
      <c r="H2027" t="s">
        <v>23</v>
      </c>
      <c r="I2027">
        <v>2</v>
      </c>
      <c r="J2027">
        <v>73</v>
      </c>
      <c r="K2027" t="s">
        <v>48</v>
      </c>
      <c r="L2027" t="s">
        <v>52</v>
      </c>
      <c r="M2027" s="13">
        <v>23441606</v>
      </c>
      <c r="N2027" s="13">
        <v>0</v>
      </c>
      <c r="O2027">
        <v>596807</v>
      </c>
      <c r="P2027">
        <v>570</v>
      </c>
      <c r="Q2027">
        <v>597377</v>
      </c>
      <c r="R2027">
        <v>35.334788420000002</v>
      </c>
      <c r="S2027">
        <v>53.769500520000001</v>
      </c>
      <c r="T2027" s="11">
        <v>1690620</v>
      </c>
    </row>
    <row r="2028" spans="1:20" x14ac:dyDescent="0.3">
      <c r="A2028" t="str">
        <f>VLOOKUP(B2028,Table14[#All],2,FALSE)</f>
        <v>EAST INDIA</v>
      </c>
      <c r="B2028" t="s">
        <v>257</v>
      </c>
      <c r="C2028" t="s">
        <v>2613</v>
      </c>
      <c r="D2028" t="s">
        <v>2615</v>
      </c>
      <c r="E2028">
        <v>0</v>
      </c>
      <c r="F2028" t="s">
        <v>31</v>
      </c>
      <c r="G2028" t="s">
        <v>32</v>
      </c>
      <c r="H2028" t="s">
        <v>44</v>
      </c>
      <c r="I2028">
        <v>5</v>
      </c>
      <c r="J2028">
        <v>46</v>
      </c>
      <c r="K2028" t="s">
        <v>48</v>
      </c>
      <c r="L2028" t="s">
        <v>25</v>
      </c>
      <c r="M2028" s="13">
        <v>119543561</v>
      </c>
      <c r="N2028" s="13">
        <v>17695194</v>
      </c>
      <c r="O2028">
        <v>330258</v>
      </c>
      <c r="P2028">
        <v>266</v>
      </c>
      <c r="Q2028">
        <v>330524</v>
      </c>
      <c r="R2028">
        <v>19.550460780000002</v>
      </c>
      <c r="S2028">
        <v>29.75024213</v>
      </c>
      <c r="T2028" s="11">
        <v>1690620</v>
      </c>
    </row>
    <row r="2029" spans="1:20" x14ac:dyDescent="0.3">
      <c r="A2029" t="str">
        <f>VLOOKUP(B2029,Table14[#All],2,FALSE)</f>
        <v>EAST INDIA</v>
      </c>
      <c r="B2029" t="s">
        <v>257</v>
      </c>
      <c r="C2029" t="s">
        <v>2613</v>
      </c>
      <c r="D2029" t="s">
        <v>2616</v>
      </c>
      <c r="E2029">
        <v>0</v>
      </c>
      <c r="F2029" t="s">
        <v>155</v>
      </c>
      <c r="G2029" t="s">
        <v>149</v>
      </c>
      <c r="H2029" t="s">
        <v>23</v>
      </c>
      <c r="I2029">
        <v>3</v>
      </c>
      <c r="J2029">
        <v>52</v>
      </c>
      <c r="K2029" t="s">
        <v>48</v>
      </c>
      <c r="L2029" t="s">
        <v>79</v>
      </c>
      <c r="M2029" s="13">
        <v>7370423</v>
      </c>
      <c r="N2029" s="13">
        <v>50000</v>
      </c>
      <c r="O2029">
        <v>23033</v>
      </c>
      <c r="P2029">
        <v>12</v>
      </c>
      <c r="Q2029">
        <v>23045</v>
      </c>
      <c r="R2029">
        <v>1.3631093919999999</v>
      </c>
      <c r="S2029">
        <v>2.0742648940000001</v>
      </c>
      <c r="T2029" s="11">
        <v>1690620</v>
      </c>
    </row>
    <row r="2030" spans="1:20" x14ac:dyDescent="0.3">
      <c r="A2030" t="str">
        <f>VLOOKUP(B2030,Table14[#All],2,FALSE)</f>
        <v>EAST INDIA</v>
      </c>
      <c r="B2030" t="s">
        <v>257</v>
      </c>
      <c r="C2030" t="s">
        <v>2613</v>
      </c>
      <c r="D2030" t="s">
        <v>2617</v>
      </c>
      <c r="E2030">
        <v>0</v>
      </c>
      <c r="F2030" t="s">
        <v>155</v>
      </c>
      <c r="G2030" t="s">
        <v>240</v>
      </c>
      <c r="H2030" t="s">
        <v>23</v>
      </c>
      <c r="I2030">
        <v>0</v>
      </c>
      <c r="J2030">
        <v>26</v>
      </c>
      <c r="K2030" t="s">
        <v>48</v>
      </c>
      <c r="L2030" t="s">
        <v>79</v>
      </c>
      <c r="M2030" s="13">
        <v>680000</v>
      </c>
      <c r="N2030" s="13">
        <v>0</v>
      </c>
      <c r="O2030">
        <v>20317</v>
      </c>
      <c r="P2030">
        <v>3</v>
      </c>
      <c r="Q2030">
        <v>20320</v>
      </c>
      <c r="R2030">
        <v>1.201925921</v>
      </c>
      <c r="S2030">
        <v>1.828989483</v>
      </c>
      <c r="T2030" s="11">
        <v>1690620</v>
      </c>
    </row>
    <row r="2031" spans="1:20" x14ac:dyDescent="0.3">
      <c r="A2031" t="str">
        <f>VLOOKUP(B2031,Table14[#All],2,FALSE)</f>
        <v>EAST INDIA</v>
      </c>
      <c r="B2031" t="s">
        <v>257</v>
      </c>
      <c r="C2031" t="s">
        <v>2613</v>
      </c>
      <c r="D2031" t="s">
        <v>2618</v>
      </c>
      <c r="E2031">
        <v>0</v>
      </c>
      <c r="F2031" t="s">
        <v>155</v>
      </c>
      <c r="G2031" t="s">
        <v>407</v>
      </c>
      <c r="H2031" t="s">
        <v>23</v>
      </c>
      <c r="I2031">
        <v>0</v>
      </c>
      <c r="J2031">
        <v>50</v>
      </c>
      <c r="K2031" t="s">
        <v>48</v>
      </c>
      <c r="L2031" t="s">
        <v>52</v>
      </c>
      <c r="M2031" s="13">
        <v>7525000</v>
      </c>
      <c r="N2031" s="13">
        <v>0</v>
      </c>
      <c r="O2031">
        <v>19277</v>
      </c>
      <c r="P2031">
        <v>0</v>
      </c>
      <c r="Q2031">
        <v>19277</v>
      </c>
      <c r="R2031">
        <v>1.1402325769999999</v>
      </c>
      <c r="S2031">
        <v>1.735109757</v>
      </c>
      <c r="T2031" s="11">
        <v>1690620</v>
      </c>
    </row>
    <row r="2032" spans="1:20" x14ac:dyDescent="0.3">
      <c r="A2032" t="str">
        <f>VLOOKUP(B2032,Table14[#All],2,FALSE)</f>
        <v>EAST INDIA</v>
      </c>
      <c r="B2032" t="s">
        <v>257</v>
      </c>
      <c r="C2032" t="s">
        <v>2613</v>
      </c>
      <c r="D2032" t="s">
        <v>2619</v>
      </c>
      <c r="E2032">
        <v>0</v>
      </c>
      <c r="F2032" t="s">
        <v>155</v>
      </c>
      <c r="G2032" t="s">
        <v>754</v>
      </c>
      <c r="H2032" t="s">
        <v>23</v>
      </c>
      <c r="I2032">
        <v>1</v>
      </c>
      <c r="J2032">
        <v>32</v>
      </c>
      <c r="K2032" t="s">
        <v>48</v>
      </c>
      <c r="L2032" t="s">
        <v>52</v>
      </c>
      <c r="M2032" s="13">
        <v>6850000</v>
      </c>
      <c r="N2032" s="13">
        <v>0</v>
      </c>
      <c r="O2032">
        <v>15389</v>
      </c>
      <c r="P2032">
        <v>3</v>
      </c>
      <c r="Q2032">
        <v>15392</v>
      </c>
      <c r="R2032">
        <v>0.91043522499999996</v>
      </c>
      <c r="S2032">
        <v>1.38542353</v>
      </c>
      <c r="T2032" s="11">
        <v>1690620</v>
      </c>
    </row>
    <row r="2033" spans="1:20" x14ac:dyDescent="0.3">
      <c r="A2033" t="str">
        <f>VLOOKUP(B2033,Table14[#All],2,FALSE)</f>
        <v>EAST INDIA</v>
      </c>
      <c r="B2033" t="s">
        <v>257</v>
      </c>
      <c r="C2033" t="s">
        <v>2613</v>
      </c>
      <c r="D2033" t="s">
        <v>2620</v>
      </c>
      <c r="E2033">
        <v>0</v>
      </c>
      <c r="F2033" t="s">
        <v>2621</v>
      </c>
      <c r="G2033" t="s">
        <v>752</v>
      </c>
      <c r="H2033" t="s">
        <v>23</v>
      </c>
      <c r="I2033">
        <v>0</v>
      </c>
      <c r="J2033">
        <v>27</v>
      </c>
      <c r="K2033" t="s">
        <v>24</v>
      </c>
      <c r="L2033" t="s">
        <v>25</v>
      </c>
      <c r="M2033" s="13">
        <v>2066100</v>
      </c>
      <c r="N2033" s="13">
        <v>0</v>
      </c>
      <c r="O2033">
        <v>13693</v>
      </c>
      <c r="P2033">
        <v>0</v>
      </c>
      <c r="Q2033">
        <v>13693</v>
      </c>
      <c r="R2033">
        <v>0.80993954899999998</v>
      </c>
      <c r="S2033">
        <v>1.232497687</v>
      </c>
      <c r="T2033" s="11">
        <v>1690620</v>
      </c>
    </row>
    <row r="2034" spans="1:20" x14ac:dyDescent="0.3">
      <c r="A2034" t="str">
        <f>VLOOKUP(B2034,Table14[#All],2,FALSE)</f>
        <v>EAST INDIA</v>
      </c>
      <c r="B2034" t="s">
        <v>257</v>
      </c>
      <c r="C2034" t="s">
        <v>2613</v>
      </c>
      <c r="D2034" t="s">
        <v>2622</v>
      </c>
      <c r="E2034">
        <v>0</v>
      </c>
      <c r="F2034" t="s">
        <v>155</v>
      </c>
      <c r="G2034" t="s">
        <v>2167</v>
      </c>
      <c r="H2034" t="s">
        <v>23</v>
      </c>
      <c r="I2034">
        <v>0</v>
      </c>
      <c r="J2034">
        <v>41</v>
      </c>
      <c r="K2034" t="s">
        <v>48</v>
      </c>
      <c r="L2034" t="s">
        <v>52</v>
      </c>
      <c r="M2034" s="13">
        <v>60808000</v>
      </c>
      <c r="N2034" s="13">
        <v>0</v>
      </c>
      <c r="O2034">
        <v>11534</v>
      </c>
      <c r="P2034">
        <v>0</v>
      </c>
      <c r="Q2034">
        <v>11534</v>
      </c>
      <c r="R2034">
        <v>0.68223491999999997</v>
      </c>
      <c r="S2034">
        <v>1.0381675539999999</v>
      </c>
      <c r="T2034" s="11">
        <v>1690620</v>
      </c>
    </row>
    <row r="2035" spans="1:20" x14ac:dyDescent="0.3">
      <c r="A2035" t="str">
        <f>VLOOKUP(B2035,Table14[#All],2,FALSE)</f>
        <v>WEST INDIA</v>
      </c>
      <c r="B2035" t="s">
        <v>56</v>
      </c>
      <c r="C2035" t="s">
        <v>2623</v>
      </c>
      <c r="D2035" t="s">
        <v>2624</v>
      </c>
      <c r="E2035">
        <v>1</v>
      </c>
      <c r="F2035" t="s">
        <v>21</v>
      </c>
      <c r="G2035" t="s">
        <v>22</v>
      </c>
      <c r="H2035" t="s">
        <v>44</v>
      </c>
      <c r="I2035">
        <v>0</v>
      </c>
      <c r="J2035">
        <v>58</v>
      </c>
      <c r="K2035" t="s">
        <v>48</v>
      </c>
      <c r="L2035" t="s">
        <v>52</v>
      </c>
      <c r="M2035" s="13">
        <v>23872876</v>
      </c>
      <c r="N2035" s="13">
        <v>0</v>
      </c>
      <c r="O2035">
        <v>794133</v>
      </c>
      <c r="P2035">
        <v>1518</v>
      </c>
      <c r="Q2035">
        <v>795651</v>
      </c>
      <c r="R2035">
        <v>48.05514754</v>
      </c>
      <c r="S2035">
        <v>74.411855750000001</v>
      </c>
      <c r="T2035" s="11">
        <v>1655704</v>
      </c>
    </row>
    <row r="2036" spans="1:20" x14ac:dyDescent="0.3">
      <c r="A2036" t="str">
        <f>VLOOKUP(B2036,Table14[#All],2,FALSE)</f>
        <v>WEST INDIA</v>
      </c>
      <c r="B2036" t="s">
        <v>56</v>
      </c>
      <c r="C2036" t="s">
        <v>2623</v>
      </c>
      <c r="D2036" t="s">
        <v>2625</v>
      </c>
      <c r="E2036">
        <v>0</v>
      </c>
      <c r="F2036" t="s">
        <v>31</v>
      </c>
      <c r="G2036" t="s">
        <v>32</v>
      </c>
      <c r="H2036" t="s">
        <v>23</v>
      </c>
      <c r="I2036">
        <v>0</v>
      </c>
      <c r="J2036">
        <v>45</v>
      </c>
      <c r="K2036" t="s">
        <v>48</v>
      </c>
      <c r="L2036" t="s">
        <v>66</v>
      </c>
      <c r="M2036" s="13">
        <v>19012482</v>
      </c>
      <c r="N2036" s="13">
        <v>3125964</v>
      </c>
      <c r="O2036">
        <v>246978</v>
      </c>
      <c r="P2036">
        <v>443</v>
      </c>
      <c r="Q2036">
        <v>247421</v>
      </c>
      <c r="R2036">
        <v>14.943552710000001</v>
      </c>
      <c r="S2036">
        <v>23.139612419999999</v>
      </c>
      <c r="T2036" s="11">
        <v>1655704</v>
      </c>
    </row>
    <row r="2037" spans="1:20" x14ac:dyDescent="0.3">
      <c r="A2037" t="str">
        <f>VLOOKUP(B2037,Table14[#All],2,FALSE)</f>
        <v>WEST INDIA</v>
      </c>
      <c r="B2037" t="s">
        <v>56</v>
      </c>
      <c r="C2037" t="s">
        <v>2626</v>
      </c>
      <c r="D2037" t="s">
        <v>2627</v>
      </c>
      <c r="E2037">
        <v>1</v>
      </c>
      <c r="F2037" t="s">
        <v>21</v>
      </c>
      <c r="G2037" t="s">
        <v>22</v>
      </c>
      <c r="H2037" t="s">
        <v>23</v>
      </c>
      <c r="I2037">
        <v>0</v>
      </c>
      <c r="J2037">
        <v>50</v>
      </c>
      <c r="K2037" t="s">
        <v>48</v>
      </c>
      <c r="L2037" t="s">
        <v>29</v>
      </c>
      <c r="M2037" s="13">
        <v>79084513</v>
      </c>
      <c r="N2037" s="13">
        <v>14822528</v>
      </c>
      <c r="O2037">
        <v>626957</v>
      </c>
      <c r="P2037">
        <v>4887</v>
      </c>
      <c r="Q2037">
        <v>631844</v>
      </c>
      <c r="R2037">
        <v>34.164274489999997</v>
      </c>
      <c r="S2037">
        <v>58.493296139999998</v>
      </c>
      <c r="T2037" s="11">
        <v>1849429</v>
      </c>
    </row>
    <row r="2038" spans="1:20" x14ac:dyDescent="0.3">
      <c r="A2038" t="str">
        <f>VLOOKUP(B2038,Table14[#All],2,FALSE)</f>
        <v>WEST INDIA</v>
      </c>
      <c r="B2038" t="s">
        <v>56</v>
      </c>
      <c r="C2038" t="s">
        <v>2626</v>
      </c>
      <c r="D2038" t="s">
        <v>2628</v>
      </c>
      <c r="E2038">
        <v>0</v>
      </c>
      <c r="F2038" t="s">
        <v>31</v>
      </c>
      <c r="G2038" t="s">
        <v>32</v>
      </c>
      <c r="H2038" t="s">
        <v>23</v>
      </c>
      <c r="I2038">
        <v>0</v>
      </c>
      <c r="J2038">
        <v>79</v>
      </c>
      <c r="K2038" t="s">
        <v>48</v>
      </c>
      <c r="L2038" t="s">
        <v>314</v>
      </c>
      <c r="M2038" s="13">
        <v>66558302</v>
      </c>
      <c r="N2038" s="13">
        <v>0</v>
      </c>
      <c r="O2038">
        <v>351610</v>
      </c>
      <c r="P2038">
        <v>2797</v>
      </c>
      <c r="Q2038">
        <v>354407</v>
      </c>
      <c r="R2038">
        <v>19.163049780000001</v>
      </c>
      <c r="S2038">
        <v>32.809417519999997</v>
      </c>
      <c r="T2038" s="11">
        <v>1849429</v>
      </c>
    </row>
    <row r="2039" spans="1:20" x14ac:dyDescent="0.3">
      <c r="A2039" t="str">
        <f>VLOOKUP(B2039,Table14[#All],2,FALSE)</f>
        <v>WEST INDIA</v>
      </c>
      <c r="B2039" t="s">
        <v>56</v>
      </c>
      <c r="C2039" t="s">
        <v>2626</v>
      </c>
      <c r="D2039" t="s">
        <v>2629</v>
      </c>
      <c r="E2039">
        <v>0</v>
      </c>
      <c r="F2039" t="s">
        <v>41</v>
      </c>
      <c r="G2039" t="s">
        <v>42</v>
      </c>
      <c r="H2039" t="s">
        <v>23</v>
      </c>
      <c r="I2039">
        <v>0</v>
      </c>
      <c r="J2039">
        <v>35</v>
      </c>
      <c r="K2039" t="s">
        <v>38</v>
      </c>
      <c r="L2039" t="s">
        <v>79</v>
      </c>
      <c r="M2039" s="13">
        <v>4536170</v>
      </c>
      <c r="N2039" s="13">
        <v>1131656</v>
      </c>
      <c r="O2039">
        <v>12662</v>
      </c>
      <c r="P2039">
        <v>198</v>
      </c>
      <c r="Q2039">
        <v>12860</v>
      </c>
      <c r="R2039">
        <v>0.69534975399999999</v>
      </c>
      <c r="S2039">
        <v>1.190521376</v>
      </c>
      <c r="T2039" s="11">
        <v>1849429</v>
      </c>
    </row>
    <row r="2040" spans="1:20" x14ac:dyDescent="0.3">
      <c r="A2040" t="str">
        <f>VLOOKUP(B2040,Table14[#All],2,FALSE)</f>
        <v>WEST INDIA</v>
      </c>
      <c r="B2040" t="s">
        <v>56</v>
      </c>
      <c r="C2040" t="s">
        <v>2626</v>
      </c>
      <c r="D2040" t="s">
        <v>2630</v>
      </c>
      <c r="E2040">
        <v>0</v>
      </c>
      <c r="F2040" t="s">
        <v>155</v>
      </c>
      <c r="G2040" t="s">
        <v>55</v>
      </c>
      <c r="H2040" t="s">
        <v>23</v>
      </c>
      <c r="I2040">
        <v>0</v>
      </c>
      <c r="J2040">
        <v>36</v>
      </c>
      <c r="K2040" t="s">
        <v>48</v>
      </c>
      <c r="L2040" t="s">
        <v>314</v>
      </c>
      <c r="M2040" s="13">
        <v>135000</v>
      </c>
      <c r="N2040" s="13">
        <v>0</v>
      </c>
      <c r="O2040">
        <v>11097</v>
      </c>
      <c r="P2040">
        <v>6</v>
      </c>
      <c r="Q2040">
        <v>11103</v>
      </c>
      <c r="R2040">
        <v>0.60034745899999997</v>
      </c>
      <c r="S2040">
        <v>1.027866162</v>
      </c>
      <c r="T2040" s="11">
        <v>1849429</v>
      </c>
    </row>
    <row r="2041" spans="1:20" x14ac:dyDescent="0.3">
      <c r="A2041" t="str">
        <f>VLOOKUP(B2041,Table14[#All],2,FALSE)</f>
        <v>EAST INDIA</v>
      </c>
      <c r="B2041" t="s">
        <v>101</v>
      </c>
      <c r="C2041" t="s">
        <v>2631</v>
      </c>
      <c r="D2041" t="s">
        <v>2632</v>
      </c>
      <c r="E2041">
        <v>1</v>
      </c>
      <c r="F2041" t="s">
        <v>105</v>
      </c>
      <c r="G2041" t="s">
        <v>2923</v>
      </c>
      <c r="H2041" t="s">
        <v>23</v>
      </c>
      <c r="I2041">
        <v>1</v>
      </c>
      <c r="J2041">
        <v>42</v>
      </c>
      <c r="K2041" t="s">
        <v>48</v>
      </c>
      <c r="L2041" t="s">
        <v>52</v>
      </c>
      <c r="M2041" s="13">
        <v>37687867</v>
      </c>
      <c r="N2041" s="13">
        <v>8397501</v>
      </c>
      <c r="O2041">
        <v>723641</v>
      </c>
      <c r="P2041">
        <v>792</v>
      </c>
      <c r="Q2041">
        <v>724433</v>
      </c>
      <c r="R2041">
        <v>42.748337999999997</v>
      </c>
      <c r="S2041">
        <v>50.066554250000003</v>
      </c>
      <c r="T2041" s="11">
        <v>1694646</v>
      </c>
    </row>
    <row r="2042" spans="1:20" x14ac:dyDescent="0.3">
      <c r="A2042" t="str">
        <f>VLOOKUP(B2042,Table14[#All],2,FALSE)</f>
        <v>EAST INDIA</v>
      </c>
      <c r="B2042" t="s">
        <v>101</v>
      </c>
      <c r="C2042" t="s">
        <v>2631</v>
      </c>
      <c r="D2042" t="s">
        <v>2633</v>
      </c>
      <c r="E2042">
        <v>0</v>
      </c>
      <c r="F2042" t="s">
        <v>21</v>
      </c>
      <c r="G2042" t="s">
        <v>22</v>
      </c>
      <c r="H2042" t="s">
        <v>23</v>
      </c>
      <c r="I2042">
        <v>1</v>
      </c>
      <c r="J2042">
        <v>50</v>
      </c>
      <c r="K2042" t="s">
        <v>38</v>
      </c>
      <c r="L2042" t="s">
        <v>66</v>
      </c>
      <c r="M2042" s="13">
        <v>1903590</v>
      </c>
      <c r="N2042" s="13">
        <v>0</v>
      </c>
      <c r="O2042">
        <v>532844</v>
      </c>
      <c r="P2042">
        <v>1424</v>
      </c>
      <c r="Q2042">
        <v>534268</v>
      </c>
      <c r="R2042">
        <v>31.526820350000001</v>
      </c>
      <c r="S2042">
        <v>36.923991319999999</v>
      </c>
      <c r="T2042" s="11">
        <v>1694646</v>
      </c>
    </row>
    <row r="2043" spans="1:20" x14ac:dyDescent="0.3">
      <c r="A2043" t="str">
        <f>VLOOKUP(B2043,Table14[#All],2,FALSE)</f>
        <v>EAST INDIA</v>
      </c>
      <c r="B2043" t="s">
        <v>101</v>
      </c>
      <c r="C2043" t="s">
        <v>2631</v>
      </c>
      <c r="D2043" t="s">
        <v>2634</v>
      </c>
      <c r="E2043">
        <v>0</v>
      </c>
      <c r="F2043" t="s">
        <v>87</v>
      </c>
      <c r="G2043" t="s">
        <v>88</v>
      </c>
      <c r="H2043" t="s">
        <v>23</v>
      </c>
      <c r="I2043">
        <v>4</v>
      </c>
      <c r="J2043">
        <v>31</v>
      </c>
      <c r="K2043" t="s">
        <v>48</v>
      </c>
      <c r="L2043" t="s">
        <v>52</v>
      </c>
      <c r="M2043" s="13">
        <v>412438</v>
      </c>
      <c r="N2043" s="13">
        <v>0</v>
      </c>
      <c r="O2043">
        <v>135862</v>
      </c>
      <c r="P2043">
        <v>267</v>
      </c>
      <c r="Q2043">
        <v>136129</v>
      </c>
      <c r="R2043">
        <v>8.0328871040000003</v>
      </c>
      <c r="S2043">
        <v>9.40806115</v>
      </c>
      <c r="T2043" s="11">
        <v>1694646</v>
      </c>
    </row>
    <row r="2044" spans="1:20" x14ac:dyDescent="0.3">
      <c r="A2044" t="str">
        <f>VLOOKUP(B2044,Table14[#All],2,FALSE)</f>
        <v>EAST INDIA</v>
      </c>
      <c r="B2044" t="s">
        <v>101</v>
      </c>
      <c r="C2044" t="s">
        <v>2631</v>
      </c>
      <c r="D2044" t="s">
        <v>2635</v>
      </c>
      <c r="E2044">
        <v>0</v>
      </c>
      <c r="F2044" t="s">
        <v>31</v>
      </c>
      <c r="G2044" t="s">
        <v>32</v>
      </c>
      <c r="H2044" t="s">
        <v>23</v>
      </c>
      <c r="I2044">
        <v>5</v>
      </c>
      <c r="J2044">
        <v>73</v>
      </c>
      <c r="K2044" t="s">
        <v>38</v>
      </c>
      <c r="L2044" t="s">
        <v>39</v>
      </c>
      <c r="M2044" s="13">
        <v>2045953</v>
      </c>
      <c r="N2044" s="13">
        <v>0</v>
      </c>
      <c r="O2044">
        <v>15954</v>
      </c>
      <c r="P2044">
        <v>47</v>
      </c>
      <c r="Q2044">
        <v>16001</v>
      </c>
      <c r="R2044">
        <v>0.94420899700000005</v>
      </c>
      <c r="S2044">
        <v>1.1058509679999999</v>
      </c>
      <c r="T2044" s="11">
        <v>1694646</v>
      </c>
    </row>
    <row r="2045" spans="1:20" x14ac:dyDescent="0.3">
      <c r="A2045" t="str">
        <f>VLOOKUP(B2045,Table14[#All],2,FALSE)</f>
        <v>NORTH INDIA</v>
      </c>
      <c r="B2045" t="s">
        <v>117</v>
      </c>
      <c r="C2045" t="s">
        <v>2636</v>
      </c>
      <c r="D2045" t="s">
        <v>2637</v>
      </c>
      <c r="E2045">
        <v>1</v>
      </c>
      <c r="F2045" t="s">
        <v>21</v>
      </c>
      <c r="G2045" t="s">
        <v>22</v>
      </c>
      <c r="H2045" t="s">
        <v>44</v>
      </c>
      <c r="I2045">
        <v>0</v>
      </c>
      <c r="J2045">
        <v>68</v>
      </c>
      <c r="K2045" t="s">
        <v>48</v>
      </c>
      <c r="L2045" t="s">
        <v>25</v>
      </c>
      <c r="M2045" s="13">
        <v>1846640100</v>
      </c>
      <c r="N2045" s="13">
        <v>1350000000</v>
      </c>
      <c r="O2045">
        <v>556120</v>
      </c>
      <c r="P2045">
        <v>9213</v>
      </c>
      <c r="Q2045">
        <v>565333</v>
      </c>
      <c r="R2045">
        <v>37.851806070000002</v>
      </c>
      <c r="S2045">
        <v>64.302085000000005</v>
      </c>
      <c r="T2045" s="11">
        <v>1493543</v>
      </c>
    </row>
    <row r="2046" spans="1:20" x14ac:dyDescent="0.3">
      <c r="A2046" t="str">
        <f>VLOOKUP(B2046,Table14[#All],2,FALSE)</f>
        <v>NORTH INDIA</v>
      </c>
      <c r="B2046" t="s">
        <v>117</v>
      </c>
      <c r="C2046" t="s">
        <v>2636</v>
      </c>
      <c r="D2046" t="s">
        <v>2638</v>
      </c>
      <c r="E2046">
        <v>0</v>
      </c>
      <c r="F2046" t="s">
        <v>31</v>
      </c>
      <c r="G2046" t="s">
        <v>32</v>
      </c>
      <c r="H2046" t="s">
        <v>23</v>
      </c>
      <c r="I2046">
        <v>1</v>
      </c>
      <c r="J2046">
        <v>60</v>
      </c>
      <c r="K2046" t="s">
        <v>24</v>
      </c>
      <c r="L2046" t="s">
        <v>79</v>
      </c>
      <c r="M2046" s="13">
        <v>94252961</v>
      </c>
      <c r="N2046" s="13">
        <v>9278744</v>
      </c>
      <c r="O2046">
        <v>262171</v>
      </c>
      <c r="P2046">
        <v>2576</v>
      </c>
      <c r="Q2046">
        <v>264747</v>
      </c>
      <c r="R2046">
        <v>17.726104970000002</v>
      </c>
      <c r="S2046">
        <v>30.112843399999999</v>
      </c>
      <c r="T2046" s="11">
        <v>1493543</v>
      </c>
    </row>
    <row r="2047" spans="1:20" x14ac:dyDescent="0.3">
      <c r="A2047" t="str">
        <f>VLOOKUP(B2047,Table14[#All],2,FALSE)</f>
        <v>NORTH INDIA</v>
      </c>
      <c r="B2047" t="s">
        <v>117</v>
      </c>
      <c r="C2047" t="s">
        <v>2636</v>
      </c>
      <c r="D2047" t="s">
        <v>2639</v>
      </c>
      <c r="E2047">
        <v>0</v>
      </c>
      <c r="F2047" t="s">
        <v>155</v>
      </c>
      <c r="G2047" t="s">
        <v>1822</v>
      </c>
      <c r="H2047" t="s">
        <v>23</v>
      </c>
      <c r="I2047">
        <v>0</v>
      </c>
      <c r="J2047">
        <v>59</v>
      </c>
      <c r="K2047" t="s">
        <v>48</v>
      </c>
      <c r="L2047" t="s">
        <v>29</v>
      </c>
      <c r="M2047" s="13">
        <v>18029611</v>
      </c>
      <c r="N2047" s="13">
        <v>0</v>
      </c>
      <c r="O2047">
        <v>10540</v>
      </c>
      <c r="P2047">
        <v>146</v>
      </c>
      <c r="Q2047">
        <v>10686</v>
      </c>
      <c r="R2047">
        <v>0.715479902</v>
      </c>
      <c r="S2047">
        <v>1.215446614</v>
      </c>
      <c r="T2047" s="11">
        <v>1493543</v>
      </c>
    </row>
    <row r="2048" spans="1:20" x14ac:dyDescent="0.3">
      <c r="A2048" t="str">
        <f>VLOOKUP(B2048,Table14[#All],2,FALSE)</f>
        <v>SOUTH INDIA</v>
      </c>
      <c r="B2048" t="s">
        <v>228</v>
      </c>
      <c r="C2048" t="s">
        <v>2640</v>
      </c>
      <c r="D2048" t="s">
        <v>2641</v>
      </c>
      <c r="E2048">
        <v>1</v>
      </c>
      <c r="F2048" t="s">
        <v>231</v>
      </c>
      <c r="G2048" t="s">
        <v>232</v>
      </c>
      <c r="H2048" t="s">
        <v>23</v>
      </c>
      <c r="I2048">
        <v>1</v>
      </c>
      <c r="J2048">
        <v>44</v>
      </c>
      <c r="K2048" t="s">
        <v>38</v>
      </c>
      <c r="L2048" t="s">
        <v>29</v>
      </c>
      <c r="M2048" s="13">
        <v>51360700</v>
      </c>
      <c r="N2048" s="13">
        <v>2896862</v>
      </c>
      <c r="O2048">
        <v>470346</v>
      </c>
      <c r="P2048">
        <v>5810</v>
      </c>
      <c r="Q2048">
        <v>476156</v>
      </c>
      <c r="R2048">
        <v>31.907161819999999</v>
      </c>
      <c r="S2048">
        <v>44.667206999999998</v>
      </c>
      <c r="T2048" s="11">
        <v>1492317</v>
      </c>
    </row>
    <row r="2049" spans="1:20" x14ac:dyDescent="0.3">
      <c r="A2049" t="str">
        <f>VLOOKUP(B2049,Table14[#All],2,FALSE)</f>
        <v>SOUTH INDIA</v>
      </c>
      <c r="B2049" t="s">
        <v>228</v>
      </c>
      <c r="C2049" t="s">
        <v>2640</v>
      </c>
      <c r="D2049" t="s">
        <v>2642</v>
      </c>
      <c r="E2049">
        <v>0</v>
      </c>
      <c r="F2049" t="s">
        <v>252</v>
      </c>
      <c r="G2049" t="s">
        <v>253</v>
      </c>
      <c r="H2049" t="s">
        <v>23</v>
      </c>
      <c r="I2049">
        <v>9</v>
      </c>
      <c r="J2049">
        <v>66</v>
      </c>
      <c r="K2049" t="s">
        <v>38</v>
      </c>
      <c r="L2049" t="s">
        <v>29</v>
      </c>
      <c r="M2049" s="13">
        <v>259584771</v>
      </c>
      <c r="N2049" s="13">
        <v>16220826</v>
      </c>
      <c r="O2049">
        <v>353735</v>
      </c>
      <c r="P2049">
        <v>1654</v>
      </c>
      <c r="Q2049">
        <v>355389</v>
      </c>
      <c r="R2049">
        <v>23.814578269999998</v>
      </c>
      <c r="S2049">
        <v>33.338305149999997</v>
      </c>
      <c r="T2049" s="11">
        <v>1492317</v>
      </c>
    </row>
    <row r="2050" spans="1:20" x14ac:dyDescent="0.3">
      <c r="A2050" t="str">
        <f>VLOOKUP(B2050,Table14[#All],2,FALSE)</f>
        <v>SOUTH INDIA</v>
      </c>
      <c r="B2050" t="s">
        <v>228</v>
      </c>
      <c r="C2050" t="s">
        <v>2640</v>
      </c>
      <c r="D2050" t="s">
        <v>2643</v>
      </c>
      <c r="E2050">
        <v>0</v>
      </c>
      <c r="F2050" t="s">
        <v>155</v>
      </c>
      <c r="G2050" t="s">
        <v>237</v>
      </c>
      <c r="H2050" t="s">
        <v>44</v>
      </c>
      <c r="I2050">
        <v>0</v>
      </c>
      <c r="J2050">
        <v>32</v>
      </c>
      <c r="K2050" t="s">
        <v>38</v>
      </c>
      <c r="L2050" t="s">
        <v>29</v>
      </c>
      <c r="M2050" s="13">
        <v>4743888</v>
      </c>
      <c r="N2050" s="13">
        <v>484000</v>
      </c>
      <c r="O2050">
        <v>91130</v>
      </c>
      <c r="P2050">
        <v>986</v>
      </c>
      <c r="Q2050">
        <v>92116</v>
      </c>
      <c r="R2050">
        <v>6.1726831500000001</v>
      </c>
      <c r="S2050">
        <v>8.6412109479999994</v>
      </c>
      <c r="T2050" s="11">
        <v>1492317</v>
      </c>
    </row>
    <row r="2051" spans="1:20" x14ac:dyDescent="0.3">
      <c r="A2051" t="str">
        <f>VLOOKUP(B2051,Table14[#All],2,FALSE)</f>
        <v>SOUTH INDIA</v>
      </c>
      <c r="B2051" t="s">
        <v>228</v>
      </c>
      <c r="C2051" t="s">
        <v>2640</v>
      </c>
      <c r="D2051" t="s">
        <v>2644</v>
      </c>
      <c r="E2051">
        <v>0</v>
      </c>
      <c r="F2051" t="s">
        <v>239</v>
      </c>
      <c r="G2051" t="s">
        <v>240</v>
      </c>
      <c r="H2051" t="s">
        <v>23</v>
      </c>
      <c r="I2051">
        <v>3</v>
      </c>
      <c r="J2051">
        <v>32</v>
      </c>
      <c r="K2051" t="s">
        <v>38</v>
      </c>
      <c r="L2051" t="s">
        <v>25</v>
      </c>
      <c r="M2051" s="13">
        <v>42385</v>
      </c>
      <c r="N2051" s="13">
        <v>0</v>
      </c>
      <c r="O2051">
        <v>58855</v>
      </c>
      <c r="P2051">
        <v>590</v>
      </c>
      <c r="Q2051">
        <v>59445</v>
      </c>
      <c r="R2051">
        <v>3.9834029900000001</v>
      </c>
      <c r="S2051">
        <v>5.5764121849999997</v>
      </c>
      <c r="T2051" s="11">
        <v>1492317</v>
      </c>
    </row>
    <row r="2052" spans="1:20" x14ac:dyDescent="0.3">
      <c r="A2052" t="str">
        <f>VLOOKUP(B2052,Table14[#All],2,FALSE)</f>
        <v>SOUTH INDIA</v>
      </c>
      <c r="B2052" t="s">
        <v>228</v>
      </c>
      <c r="C2052" t="s">
        <v>2640</v>
      </c>
      <c r="D2052" t="s">
        <v>2645</v>
      </c>
      <c r="E2052">
        <v>0</v>
      </c>
      <c r="F2052" t="s">
        <v>242</v>
      </c>
      <c r="G2052" t="s">
        <v>243</v>
      </c>
      <c r="H2052" t="s">
        <v>23</v>
      </c>
      <c r="I2052">
        <v>0</v>
      </c>
      <c r="J2052">
        <v>44</v>
      </c>
      <c r="K2052" t="s">
        <v>38</v>
      </c>
      <c r="L2052" t="s">
        <v>66</v>
      </c>
      <c r="M2052" s="13">
        <v>1096500</v>
      </c>
      <c r="N2052" s="13">
        <v>0</v>
      </c>
      <c r="O2052">
        <v>23844</v>
      </c>
      <c r="P2052">
        <v>179</v>
      </c>
      <c r="Q2052">
        <v>24023</v>
      </c>
      <c r="R2052">
        <v>1.6097786190000001</v>
      </c>
      <c r="S2052">
        <v>2.2535478160000002</v>
      </c>
      <c r="T2052" s="11">
        <v>1492317</v>
      </c>
    </row>
    <row r="2053" spans="1:20" x14ac:dyDescent="0.3">
      <c r="A2053" t="str">
        <f>VLOOKUP(B2053,Table14[#All],2,FALSE)</f>
        <v>SOUTH INDIA</v>
      </c>
      <c r="B2053" t="s">
        <v>228</v>
      </c>
      <c r="C2053" t="s">
        <v>2640</v>
      </c>
      <c r="D2053" t="s">
        <v>33</v>
      </c>
      <c r="E2053">
        <v>0</v>
      </c>
      <c r="F2053" t="s">
        <v>33</v>
      </c>
      <c r="G2053" t="s">
        <v>2885</v>
      </c>
      <c r="H2053" t="s">
        <v>34</v>
      </c>
      <c r="K2053" t="s">
        <v>34</v>
      </c>
      <c r="L2053" t="s">
        <v>34</v>
      </c>
      <c r="M2053" s="13"/>
      <c r="N2053" s="13"/>
      <c r="O2053">
        <v>13900</v>
      </c>
      <c r="P2053">
        <v>156</v>
      </c>
      <c r="Q2053">
        <v>14056</v>
      </c>
      <c r="R2053">
        <v>0.94189103299999999</v>
      </c>
      <c r="S2053">
        <v>1.3185642129999999</v>
      </c>
      <c r="T2053" s="11">
        <v>1492317</v>
      </c>
    </row>
    <row r="2054" spans="1:20" x14ac:dyDescent="0.3">
      <c r="A2054" t="str">
        <f>VLOOKUP(B2054,Table14[#All],2,FALSE)</f>
        <v>NORTH EAST INDIA</v>
      </c>
      <c r="B2054" t="s">
        <v>347</v>
      </c>
      <c r="C2054" t="s">
        <v>2646</v>
      </c>
      <c r="D2054" t="s">
        <v>2647</v>
      </c>
      <c r="E2054">
        <v>1</v>
      </c>
      <c r="F2054" t="s">
        <v>21</v>
      </c>
      <c r="G2054" t="s">
        <v>22</v>
      </c>
      <c r="H2054" t="s">
        <v>23</v>
      </c>
      <c r="I2054">
        <v>0</v>
      </c>
      <c r="J2054">
        <v>41</v>
      </c>
      <c r="K2054" t="s">
        <v>48</v>
      </c>
      <c r="L2054" t="s">
        <v>52</v>
      </c>
      <c r="M2054" s="13">
        <v>14445139</v>
      </c>
      <c r="N2054" s="13">
        <v>0</v>
      </c>
      <c r="O2054">
        <v>681437</v>
      </c>
      <c r="P2054">
        <v>2729</v>
      </c>
      <c r="Q2054">
        <v>684166</v>
      </c>
      <c r="R2054">
        <v>45.62204637</v>
      </c>
      <c r="S2054">
        <v>57.402014459999997</v>
      </c>
      <c r="T2054" s="11">
        <v>1499639</v>
      </c>
    </row>
    <row r="2055" spans="1:20" x14ac:dyDescent="0.3">
      <c r="A2055" t="str">
        <f>VLOOKUP(B2055,Table14[#All],2,FALSE)</f>
        <v>NORTH EAST INDIA</v>
      </c>
      <c r="B2055" t="s">
        <v>347</v>
      </c>
      <c r="C2055" t="s">
        <v>2646</v>
      </c>
      <c r="D2055" t="s">
        <v>2648</v>
      </c>
      <c r="E2055">
        <v>0</v>
      </c>
      <c r="F2055" t="s">
        <v>31</v>
      </c>
      <c r="G2055" t="s">
        <v>32</v>
      </c>
      <c r="H2055" t="s">
        <v>23</v>
      </c>
      <c r="I2055">
        <v>0</v>
      </c>
      <c r="J2055">
        <v>60</v>
      </c>
      <c r="K2055" t="s">
        <v>48</v>
      </c>
      <c r="L2055" t="s">
        <v>29</v>
      </c>
      <c r="M2055" s="13">
        <v>82846198</v>
      </c>
      <c r="N2055" s="13">
        <v>0</v>
      </c>
      <c r="O2055">
        <v>440461</v>
      </c>
      <c r="P2055">
        <v>864</v>
      </c>
      <c r="Q2055">
        <v>441325</v>
      </c>
      <c r="R2055">
        <v>29.428749190000001</v>
      </c>
      <c r="S2055">
        <v>37.027481680000001</v>
      </c>
      <c r="T2055" s="11">
        <v>1499639</v>
      </c>
    </row>
    <row r="2056" spans="1:20" x14ac:dyDescent="0.3">
      <c r="A2056" t="str">
        <f>VLOOKUP(B2056,Table14[#All],2,FALSE)</f>
        <v>NORTH EAST INDIA</v>
      </c>
      <c r="B2056" t="s">
        <v>347</v>
      </c>
      <c r="C2056" t="s">
        <v>2646</v>
      </c>
      <c r="D2056" t="s">
        <v>2649</v>
      </c>
      <c r="E2056">
        <v>0</v>
      </c>
      <c r="F2056" t="s">
        <v>155</v>
      </c>
      <c r="G2056" t="s">
        <v>55</v>
      </c>
      <c r="H2056" t="s">
        <v>23</v>
      </c>
      <c r="I2056">
        <v>0</v>
      </c>
      <c r="J2056">
        <v>68</v>
      </c>
      <c r="K2056" t="s">
        <v>48</v>
      </c>
      <c r="L2056" t="s">
        <v>52</v>
      </c>
      <c r="M2056" s="13">
        <v>4136542</v>
      </c>
      <c r="N2056" s="13">
        <v>100000</v>
      </c>
      <c r="O2056">
        <v>23626</v>
      </c>
      <c r="P2056">
        <v>20</v>
      </c>
      <c r="Q2056">
        <v>23646</v>
      </c>
      <c r="R2056">
        <v>1.576779478</v>
      </c>
      <c r="S2056">
        <v>1.9839162340000001</v>
      </c>
      <c r="T2056" s="11">
        <v>1499639</v>
      </c>
    </row>
    <row r="2057" spans="1:20" x14ac:dyDescent="0.3">
      <c r="A2057" t="str">
        <f>VLOOKUP(B2057,Table14[#All],2,FALSE)</f>
        <v>NORTH EAST INDIA</v>
      </c>
      <c r="B2057" t="s">
        <v>347</v>
      </c>
      <c r="C2057" t="s">
        <v>2646</v>
      </c>
      <c r="D2057" t="s">
        <v>33</v>
      </c>
      <c r="E2057">
        <v>0</v>
      </c>
      <c r="F2057" t="s">
        <v>33</v>
      </c>
      <c r="G2057" t="s">
        <v>2885</v>
      </c>
      <c r="H2057" t="s">
        <v>34</v>
      </c>
      <c r="K2057" t="s">
        <v>34</v>
      </c>
      <c r="L2057" t="s">
        <v>34</v>
      </c>
      <c r="M2057" s="13"/>
      <c r="N2057" s="13"/>
      <c r="O2057">
        <v>15588</v>
      </c>
      <c r="P2057">
        <v>38</v>
      </c>
      <c r="Q2057">
        <v>15626</v>
      </c>
      <c r="R2057">
        <v>1.041984104</v>
      </c>
      <c r="S2057">
        <v>1.311032524</v>
      </c>
      <c r="T2057" s="11">
        <v>1499639</v>
      </c>
    </row>
    <row r="2058" spans="1:20" x14ac:dyDescent="0.3">
      <c r="A2058" t="str">
        <f>VLOOKUP(B2058,Table14[#All],2,FALSE)</f>
        <v>WEST INDIA</v>
      </c>
      <c r="B2058" t="s">
        <v>45</v>
      </c>
      <c r="C2058" t="s">
        <v>2650</v>
      </c>
      <c r="D2058" t="s">
        <v>2651</v>
      </c>
      <c r="E2058">
        <v>1</v>
      </c>
      <c r="F2058" t="s">
        <v>158</v>
      </c>
      <c r="G2058" t="s">
        <v>159</v>
      </c>
      <c r="H2058" t="s">
        <v>23</v>
      </c>
      <c r="I2058">
        <v>9</v>
      </c>
      <c r="J2058">
        <v>57</v>
      </c>
      <c r="K2058" t="s">
        <v>48</v>
      </c>
      <c r="L2058" t="s">
        <v>25</v>
      </c>
      <c r="M2058" s="13">
        <v>181441465</v>
      </c>
      <c r="N2058" s="13">
        <v>54080733</v>
      </c>
      <c r="O2058">
        <v>738618</v>
      </c>
      <c r="P2058">
        <v>2351</v>
      </c>
      <c r="Q2058">
        <v>740969</v>
      </c>
      <c r="R2058">
        <v>31.252607130000001</v>
      </c>
      <c r="S2058">
        <v>63.278222329999998</v>
      </c>
      <c r="T2058" s="11">
        <v>2370903</v>
      </c>
    </row>
    <row r="2059" spans="1:20" x14ac:dyDescent="0.3">
      <c r="A2059" t="str">
        <f>VLOOKUP(B2059,Table14[#All],2,FALSE)</f>
        <v>WEST INDIA</v>
      </c>
      <c r="B2059" t="s">
        <v>45</v>
      </c>
      <c r="C2059" t="s">
        <v>2650</v>
      </c>
      <c r="D2059" t="s">
        <v>2652</v>
      </c>
      <c r="E2059">
        <v>0</v>
      </c>
      <c r="F2059" t="s">
        <v>50</v>
      </c>
      <c r="G2059" t="s">
        <v>51</v>
      </c>
      <c r="H2059" t="s">
        <v>23</v>
      </c>
      <c r="I2059">
        <v>11</v>
      </c>
      <c r="J2059">
        <v>46</v>
      </c>
      <c r="K2059" t="s">
        <v>48</v>
      </c>
      <c r="L2059" t="s">
        <v>29</v>
      </c>
      <c r="M2059" s="13">
        <v>117277230</v>
      </c>
      <c r="N2059" s="13">
        <v>52183748</v>
      </c>
      <c r="O2059">
        <v>328088</v>
      </c>
      <c r="P2059">
        <v>736</v>
      </c>
      <c r="Q2059">
        <v>328824</v>
      </c>
      <c r="R2059">
        <v>13.86914606</v>
      </c>
      <c r="S2059">
        <v>28.08133428</v>
      </c>
      <c r="T2059" s="11">
        <v>2370903</v>
      </c>
    </row>
    <row r="2060" spans="1:20" x14ac:dyDescent="0.3">
      <c r="A2060" t="str">
        <f>VLOOKUP(B2060,Table14[#All],2,FALSE)</f>
        <v>WEST INDIA</v>
      </c>
      <c r="B2060" t="s">
        <v>45</v>
      </c>
      <c r="C2060" t="s">
        <v>2650</v>
      </c>
      <c r="D2060" t="s">
        <v>2653</v>
      </c>
      <c r="E2060">
        <v>0</v>
      </c>
      <c r="F2060" t="s">
        <v>54</v>
      </c>
      <c r="G2060" t="s">
        <v>55</v>
      </c>
      <c r="H2060" t="s">
        <v>23</v>
      </c>
      <c r="I2060">
        <v>0</v>
      </c>
      <c r="J2060">
        <v>47</v>
      </c>
      <c r="K2060" t="s">
        <v>48</v>
      </c>
      <c r="L2060" t="s">
        <v>167</v>
      </c>
      <c r="M2060" s="13">
        <v>47000</v>
      </c>
      <c r="N2060" s="13">
        <v>13097861</v>
      </c>
      <c r="O2060">
        <v>47260</v>
      </c>
      <c r="P2060">
        <v>172</v>
      </c>
      <c r="Q2060">
        <v>47432</v>
      </c>
      <c r="R2060">
        <v>2.000587962</v>
      </c>
      <c r="S2060">
        <v>4.050658855</v>
      </c>
      <c r="T2060" s="11">
        <v>2370903</v>
      </c>
    </row>
    <row r="2061" spans="1:20" x14ac:dyDescent="0.3">
      <c r="A2061" t="str">
        <f>VLOOKUP(B2061,Table14[#All],2,FALSE)</f>
        <v>WEST INDIA</v>
      </c>
      <c r="B2061" t="s">
        <v>45</v>
      </c>
      <c r="C2061" t="s">
        <v>2650</v>
      </c>
      <c r="D2061" t="s">
        <v>33</v>
      </c>
      <c r="E2061">
        <v>0</v>
      </c>
      <c r="F2061" t="s">
        <v>33</v>
      </c>
      <c r="G2061" t="s">
        <v>2885</v>
      </c>
      <c r="H2061" t="s">
        <v>34</v>
      </c>
      <c r="K2061" t="s">
        <v>34</v>
      </c>
      <c r="L2061" t="s">
        <v>34</v>
      </c>
      <c r="M2061" s="13"/>
      <c r="N2061" s="13"/>
      <c r="O2061">
        <v>20365</v>
      </c>
      <c r="P2061">
        <v>61</v>
      </c>
      <c r="Q2061">
        <v>20426</v>
      </c>
      <c r="R2061">
        <v>0.86152828699999995</v>
      </c>
      <c r="S2061">
        <v>1.744365782</v>
      </c>
      <c r="T2061" s="11">
        <v>2370903</v>
      </c>
    </row>
    <row r="2062" spans="1:20" x14ac:dyDescent="0.3">
      <c r="A2062" t="str">
        <f>VLOOKUP(B2062,Table14[#All],2,FALSE)</f>
        <v>SOUTH INDIA</v>
      </c>
      <c r="B2062" t="s">
        <v>228</v>
      </c>
      <c r="C2062" t="s">
        <v>2654</v>
      </c>
      <c r="D2062" t="s">
        <v>2655</v>
      </c>
      <c r="E2062">
        <v>1</v>
      </c>
      <c r="F2062" t="s">
        <v>231</v>
      </c>
      <c r="G2062" t="s">
        <v>232</v>
      </c>
      <c r="H2062" t="s">
        <v>23</v>
      </c>
      <c r="I2062">
        <v>0</v>
      </c>
      <c r="J2062">
        <v>68</v>
      </c>
      <c r="K2062" t="s">
        <v>48</v>
      </c>
      <c r="L2062" t="s">
        <v>79</v>
      </c>
      <c r="M2062" s="13">
        <v>42452076</v>
      </c>
      <c r="N2062" s="13">
        <v>2368600</v>
      </c>
      <c r="O2062">
        <v>583621</v>
      </c>
      <c r="P2062">
        <v>5357</v>
      </c>
      <c r="Q2062">
        <v>588978</v>
      </c>
      <c r="R2062">
        <v>40.311912239999998</v>
      </c>
      <c r="S2062">
        <v>55.561236620000003</v>
      </c>
      <c r="T2062" s="11">
        <v>1461052</v>
      </c>
    </row>
    <row r="2063" spans="1:20" x14ac:dyDescent="0.3">
      <c r="A2063" t="str">
        <f>VLOOKUP(B2063,Table14[#All],2,FALSE)</f>
        <v>SOUTH INDIA</v>
      </c>
      <c r="B2063" t="s">
        <v>228</v>
      </c>
      <c r="C2063" t="s">
        <v>2654</v>
      </c>
      <c r="D2063" t="s">
        <v>2656</v>
      </c>
      <c r="E2063">
        <v>0</v>
      </c>
      <c r="F2063" t="s">
        <v>2657</v>
      </c>
      <c r="G2063" t="s">
        <v>389</v>
      </c>
      <c r="H2063" t="s">
        <v>23</v>
      </c>
      <c r="I2063">
        <v>0</v>
      </c>
      <c r="J2063">
        <v>52</v>
      </c>
      <c r="K2063" t="s">
        <v>48</v>
      </c>
      <c r="L2063" t="s">
        <v>79</v>
      </c>
      <c r="M2063" s="13">
        <v>152293009</v>
      </c>
      <c r="N2063" s="13">
        <v>30542133</v>
      </c>
      <c r="O2063">
        <v>220417</v>
      </c>
      <c r="P2063">
        <v>432</v>
      </c>
      <c r="Q2063">
        <v>220849</v>
      </c>
      <c r="R2063">
        <v>15.11575221</v>
      </c>
      <c r="S2063">
        <v>20.833789289999999</v>
      </c>
      <c r="T2063" s="11">
        <v>1461052</v>
      </c>
    </row>
    <row r="2064" spans="1:20" x14ac:dyDescent="0.3">
      <c r="A2064" t="str">
        <f>VLOOKUP(B2064,Table14[#All],2,FALSE)</f>
        <v>SOUTH INDIA</v>
      </c>
      <c r="B2064" t="s">
        <v>228</v>
      </c>
      <c r="C2064" t="s">
        <v>2654</v>
      </c>
      <c r="D2064" t="s">
        <v>2658</v>
      </c>
      <c r="E2064">
        <v>0</v>
      </c>
      <c r="F2064" t="s">
        <v>155</v>
      </c>
      <c r="G2064" t="s">
        <v>237</v>
      </c>
      <c r="H2064" t="s">
        <v>23</v>
      </c>
      <c r="I2064">
        <v>3</v>
      </c>
      <c r="J2064">
        <v>62</v>
      </c>
      <c r="K2064" t="s">
        <v>48</v>
      </c>
      <c r="L2064" t="s">
        <v>29</v>
      </c>
      <c r="M2064" s="13">
        <v>649749591</v>
      </c>
      <c r="N2064" s="13">
        <v>363510252</v>
      </c>
      <c r="O2064">
        <v>102418</v>
      </c>
      <c r="P2064">
        <v>453</v>
      </c>
      <c r="Q2064">
        <v>102871</v>
      </c>
      <c r="R2064">
        <v>7.040885608</v>
      </c>
      <c r="S2064">
        <v>9.7043352590000005</v>
      </c>
      <c r="T2064" s="11">
        <v>1461052</v>
      </c>
    </row>
    <row r="2065" spans="1:20" x14ac:dyDescent="0.3">
      <c r="A2065" t="str">
        <f>VLOOKUP(B2065,Table14[#All],2,FALSE)</f>
        <v>SOUTH INDIA</v>
      </c>
      <c r="B2065" t="s">
        <v>228</v>
      </c>
      <c r="C2065" t="s">
        <v>2654</v>
      </c>
      <c r="D2065" t="s">
        <v>2659</v>
      </c>
      <c r="E2065">
        <v>0</v>
      </c>
      <c r="F2065" t="s">
        <v>239</v>
      </c>
      <c r="G2065" t="s">
        <v>240</v>
      </c>
      <c r="H2065" t="s">
        <v>23</v>
      </c>
      <c r="I2065">
        <v>0</v>
      </c>
      <c r="J2065">
        <v>44</v>
      </c>
      <c r="K2065" t="s">
        <v>48</v>
      </c>
      <c r="L2065" t="s">
        <v>25</v>
      </c>
      <c r="M2065" s="13">
        <v>4857567</v>
      </c>
      <c r="N2065" s="13">
        <v>37000</v>
      </c>
      <c r="O2065">
        <v>57740</v>
      </c>
      <c r="P2065">
        <v>184</v>
      </c>
      <c r="Q2065">
        <v>57924</v>
      </c>
      <c r="R2065">
        <v>3.9645406190000001</v>
      </c>
      <c r="S2065">
        <v>5.4642602440000001</v>
      </c>
      <c r="T2065" s="11">
        <v>1461052</v>
      </c>
    </row>
    <row r="2066" spans="1:20" x14ac:dyDescent="0.3">
      <c r="A2066" t="str">
        <f>VLOOKUP(B2066,Table14[#All],2,FALSE)</f>
        <v>SOUTH INDIA</v>
      </c>
      <c r="B2066" t="s">
        <v>228</v>
      </c>
      <c r="C2066" t="s">
        <v>2654</v>
      </c>
      <c r="D2066" t="s">
        <v>2660</v>
      </c>
      <c r="E2066">
        <v>0</v>
      </c>
      <c r="F2066" t="s">
        <v>155</v>
      </c>
      <c r="G2066" t="s">
        <v>2661</v>
      </c>
      <c r="H2066" t="s">
        <v>23</v>
      </c>
      <c r="I2066">
        <v>0</v>
      </c>
      <c r="J2066">
        <v>63</v>
      </c>
      <c r="K2066" t="s">
        <v>48</v>
      </c>
      <c r="L2066" t="s">
        <v>29</v>
      </c>
      <c r="M2066" s="13">
        <v>8874369</v>
      </c>
      <c r="N2066" s="13">
        <v>776000</v>
      </c>
      <c r="O2066">
        <v>28234</v>
      </c>
      <c r="P2066">
        <v>40</v>
      </c>
      <c r="Q2066">
        <v>28274</v>
      </c>
      <c r="R2066">
        <v>1.9351809520000001</v>
      </c>
      <c r="S2066">
        <v>2.6672276450000001</v>
      </c>
      <c r="T2066" s="11">
        <v>1461052</v>
      </c>
    </row>
    <row r="2067" spans="1:20" x14ac:dyDescent="0.3">
      <c r="A2067" t="str">
        <f>VLOOKUP(B2067,Table14[#All],2,FALSE)</f>
        <v>SOUTH INDIA</v>
      </c>
      <c r="B2067" t="s">
        <v>228</v>
      </c>
      <c r="C2067" t="s">
        <v>2654</v>
      </c>
      <c r="D2067" t="s">
        <v>2662</v>
      </c>
      <c r="E2067">
        <v>0</v>
      </c>
      <c r="F2067" t="s">
        <v>242</v>
      </c>
      <c r="G2067" t="s">
        <v>243</v>
      </c>
      <c r="H2067" t="s">
        <v>23</v>
      </c>
      <c r="I2067">
        <v>0</v>
      </c>
      <c r="J2067">
        <v>53</v>
      </c>
      <c r="K2067" t="s">
        <v>48</v>
      </c>
      <c r="L2067" t="s">
        <v>29</v>
      </c>
      <c r="M2067" s="13">
        <v>9400851</v>
      </c>
      <c r="N2067" s="13">
        <v>1375452</v>
      </c>
      <c r="O2067">
        <v>23375</v>
      </c>
      <c r="P2067">
        <v>102</v>
      </c>
      <c r="Q2067">
        <v>23477</v>
      </c>
      <c r="R2067">
        <v>1.6068558820000001</v>
      </c>
      <c r="S2067">
        <v>2.2147026749999998</v>
      </c>
      <c r="T2067" s="11">
        <v>1461052</v>
      </c>
    </row>
    <row r="2068" spans="1:20" x14ac:dyDescent="0.3">
      <c r="A2068" t="str">
        <f>VLOOKUP(B2068,Table14[#All],2,FALSE)</f>
        <v>SOUTH INDIA</v>
      </c>
      <c r="B2068" t="s">
        <v>228</v>
      </c>
      <c r="C2068" t="s">
        <v>2654</v>
      </c>
      <c r="D2068" t="s">
        <v>33</v>
      </c>
      <c r="E2068">
        <v>0</v>
      </c>
      <c r="F2068" t="s">
        <v>33</v>
      </c>
      <c r="G2068" t="s">
        <v>2885</v>
      </c>
      <c r="H2068" t="s">
        <v>34</v>
      </c>
      <c r="K2068" t="s">
        <v>34</v>
      </c>
      <c r="L2068" t="s">
        <v>34</v>
      </c>
      <c r="M2068" s="13"/>
      <c r="N2068" s="13"/>
      <c r="O2068">
        <v>15050</v>
      </c>
      <c r="P2068">
        <v>55</v>
      </c>
      <c r="Q2068">
        <v>15105</v>
      </c>
      <c r="R2068">
        <v>1.033844107</v>
      </c>
      <c r="S2068">
        <v>1.4249300979999999</v>
      </c>
      <c r="T2068" s="11">
        <v>1461052</v>
      </c>
    </row>
    <row r="2069" spans="1:20" x14ac:dyDescent="0.3">
      <c r="A2069" t="str">
        <f>VLOOKUP(B2069,Table14[#All],2,FALSE)</f>
        <v>SOUTH INDIA</v>
      </c>
      <c r="B2069" t="s">
        <v>228</v>
      </c>
      <c r="C2069" t="s">
        <v>2663</v>
      </c>
      <c r="D2069" t="s">
        <v>2664</v>
      </c>
      <c r="E2069">
        <v>1</v>
      </c>
      <c r="F2069" t="s">
        <v>252</v>
      </c>
      <c r="G2069" t="s">
        <v>253</v>
      </c>
      <c r="H2069" t="s">
        <v>23</v>
      </c>
      <c r="I2069">
        <v>0</v>
      </c>
      <c r="J2069">
        <v>39</v>
      </c>
      <c r="K2069" t="s">
        <v>48</v>
      </c>
      <c r="L2069" t="s">
        <v>29</v>
      </c>
      <c r="M2069" s="13">
        <v>65803231</v>
      </c>
      <c r="N2069" s="13">
        <v>32734079</v>
      </c>
      <c r="O2069">
        <v>503459</v>
      </c>
      <c r="P2069">
        <v>1354</v>
      </c>
      <c r="Q2069">
        <v>504813</v>
      </c>
      <c r="R2069">
        <v>32.33824886</v>
      </c>
      <c r="S2069">
        <v>42.962516000000001</v>
      </c>
      <c r="T2069" s="11">
        <v>1561040</v>
      </c>
    </row>
    <row r="2070" spans="1:20" x14ac:dyDescent="0.3">
      <c r="A2070" t="str">
        <f>VLOOKUP(B2070,Table14[#All],2,FALSE)</f>
        <v>SOUTH INDIA</v>
      </c>
      <c r="B2070" t="s">
        <v>228</v>
      </c>
      <c r="C2070" t="s">
        <v>2663</v>
      </c>
      <c r="D2070" t="s">
        <v>2665</v>
      </c>
      <c r="E2070">
        <v>0</v>
      </c>
      <c r="F2070" t="s">
        <v>31</v>
      </c>
      <c r="G2070" t="s">
        <v>32</v>
      </c>
      <c r="H2070" t="s">
        <v>23</v>
      </c>
      <c r="I2070">
        <v>10</v>
      </c>
      <c r="J2070">
        <v>70</v>
      </c>
      <c r="K2070" t="s">
        <v>48</v>
      </c>
      <c r="L2070" t="s">
        <v>52</v>
      </c>
      <c r="M2070" s="13">
        <v>236241267</v>
      </c>
      <c r="N2070" s="13">
        <v>7450651</v>
      </c>
      <c r="O2070">
        <v>425785</v>
      </c>
      <c r="P2070">
        <v>2335</v>
      </c>
      <c r="Q2070">
        <v>428120</v>
      </c>
      <c r="R2070">
        <v>27.425306209999999</v>
      </c>
      <c r="S2070">
        <v>36.435496610000001</v>
      </c>
      <c r="T2070" s="11">
        <v>1561040</v>
      </c>
    </row>
    <row r="2071" spans="1:20" x14ac:dyDescent="0.3">
      <c r="A2071" t="str">
        <f>VLOOKUP(B2071,Table14[#All],2,FALSE)</f>
        <v>SOUTH INDIA</v>
      </c>
      <c r="B2071" t="s">
        <v>228</v>
      </c>
      <c r="C2071" t="s">
        <v>2663</v>
      </c>
      <c r="D2071" t="s">
        <v>2666</v>
      </c>
      <c r="E2071">
        <v>0</v>
      </c>
      <c r="F2071" t="s">
        <v>155</v>
      </c>
      <c r="G2071" t="s">
        <v>237</v>
      </c>
      <c r="H2071" t="s">
        <v>23</v>
      </c>
      <c r="J2071">
        <v>58</v>
      </c>
      <c r="K2071" t="s">
        <v>48</v>
      </c>
      <c r="L2071" t="s">
        <v>711</v>
      </c>
      <c r="M2071" s="13" t="s">
        <v>711</v>
      </c>
      <c r="N2071" s="13" t="s">
        <v>711</v>
      </c>
      <c r="O2071">
        <v>143173</v>
      </c>
      <c r="P2071">
        <v>877</v>
      </c>
      <c r="Q2071">
        <v>144050</v>
      </c>
      <c r="R2071">
        <v>9.2278224770000001</v>
      </c>
      <c r="S2071">
        <v>12.259491000000001</v>
      </c>
      <c r="T2071" s="11">
        <v>1561040</v>
      </c>
    </row>
    <row r="2072" spans="1:20" x14ac:dyDescent="0.3">
      <c r="A2072" t="str">
        <f>VLOOKUP(B2072,Table14[#All],2,FALSE)</f>
        <v>SOUTH INDIA</v>
      </c>
      <c r="B2072" t="s">
        <v>228</v>
      </c>
      <c r="C2072" t="s">
        <v>2663</v>
      </c>
      <c r="D2072" t="s">
        <v>2667</v>
      </c>
      <c r="E2072">
        <v>0</v>
      </c>
      <c r="F2072" t="s">
        <v>239</v>
      </c>
      <c r="G2072" t="s">
        <v>240</v>
      </c>
      <c r="H2072" t="s">
        <v>23</v>
      </c>
      <c r="I2072">
        <v>0</v>
      </c>
      <c r="J2072">
        <v>59</v>
      </c>
      <c r="K2072" t="s">
        <v>48</v>
      </c>
      <c r="L2072" t="s">
        <v>52</v>
      </c>
      <c r="M2072" s="13">
        <v>18957000</v>
      </c>
      <c r="N2072" s="13">
        <v>0</v>
      </c>
      <c r="O2072">
        <v>27438</v>
      </c>
      <c r="P2072">
        <v>426</v>
      </c>
      <c r="Q2072">
        <v>27864</v>
      </c>
      <c r="R2072">
        <v>1.7849638699999999</v>
      </c>
      <c r="S2072">
        <v>2.3713881099999998</v>
      </c>
      <c r="T2072" s="11">
        <v>1561040</v>
      </c>
    </row>
    <row r="2073" spans="1:20" x14ac:dyDescent="0.3">
      <c r="A2073" t="str">
        <f>VLOOKUP(B2073,Table14[#All],2,FALSE)</f>
        <v>SOUTH INDIA</v>
      </c>
      <c r="B2073" t="s">
        <v>228</v>
      </c>
      <c r="C2073" t="s">
        <v>2663</v>
      </c>
      <c r="D2073" t="s">
        <v>2668</v>
      </c>
      <c r="E2073">
        <v>0</v>
      </c>
      <c r="F2073" t="s">
        <v>242</v>
      </c>
      <c r="G2073" t="s">
        <v>243</v>
      </c>
      <c r="H2073" t="s">
        <v>23</v>
      </c>
      <c r="I2073">
        <v>1</v>
      </c>
      <c r="J2073">
        <v>51</v>
      </c>
      <c r="K2073" t="s">
        <v>48</v>
      </c>
      <c r="L2073" t="s">
        <v>29</v>
      </c>
      <c r="M2073" s="13">
        <v>4730000</v>
      </c>
      <c r="N2073" s="13">
        <v>1375000</v>
      </c>
      <c r="O2073">
        <v>16708</v>
      </c>
      <c r="P2073">
        <v>171</v>
      </c>
      <c r="Q2073">
        <v>16879</v>
      </c>
      <c r="R2073">
        <v>1.081266335</v>
      </c>
      <c r="S2073">
        <v>1.436500858</v>
      </c>
      <c r="T2073" s="11">
        <v>1561040</v>
      </c>
    </row>
    <row r="2074" spans="1:20" x14ac:dyDescent="0.3">
      <c r="A2074" t="str">
        <f>VLOOKUP(B2074,Table14[#All],2,FALSE)</f>
        <v>SOUTH INDIA</v>
      </c>
      <c r="B2074" t="s">
        <v>228</v>
      </c>
      <c r="C2074" t="s">
        <v>2669</v>
      </c>
      <c r="D2074" t="s">
        <v>2670</v>
      </c>
      <c r="E2074">
        <v>1</v>
      </c>
      <c r="F2074" t="s">
        <v>31</v>
      </c>
      <c r="G2074" t="s">
        <v>32</v>
      </c>
      <c r="H2074" t="s">
        <v>23</v>
      </c>
      <c r="I2074">
        <v>0</v>
      </c>
      <c r="J2074">
        <v>69</v>
      </c>
      <c r="K2074" t="s">
        <v>38</v>
      </c>
      <c r="L2074" t="s">
        <v>39</v>
      </c>
      <c r="M2074" s="13">
        <v>24583769</v>
      </c>
      <c r="N2074" s="13">
        <v>0</v>
      </c>
      <c r="O2074">
        <v>764093</v>
      </c>
      <c r="P2074">
        <v>3199</v>
      </c>
      <c r="Q2074">
        <v>767292</v>
      </c>
      <c r="R2074">
        <v>39.41156831</v>
      </c>
      <c r="S2074">
        <v>54.484915839999999</v>
      </c>
      <c r="T2074" s="11">
        <v>1946870</v>
      </c>
    </row>
    <row r="2075" spans="1:20" x14ac:dyDescent="0.3">
      <c r="A2075" t="str">
        <f>VLOOKUP(B2075,Table14[#All],2,FALSE)</f>
        <v>SOUTH INDIA</v>
      </c>
      <c r="B2075" t="s">
        <v>228</v>
      </c>
      <c r="C2075" t="s">
        <v>2669</v>
      </c>
      <c r="D2075" t="s">
        <v>2671</v>
      </c>
      <c r="E2075">
        <v>0</v>
      </c>
      <c r="F2075" t="s">
        <v>252</v>
      </c>
      <c r="G2075" t="s">
        <v>253</v>
      </c>
      <c r="H2075" t="s">
        <v>23</v>
      </c>
      <c r="I2075">
        <v>0</v>
      </c>
      <c r="J2075">
        <v>66</v>
      </c>
      <c r="K2075" t="s">
        <v>38</v>
      </c>
      <c r="L2075" t="s">
        <v>79</v>
      </c>
      <c r="M2075" s="13">
        <v>22771385</v>
      </c>
      <c r="N2075" s="13">
        <v>1249867</v>
      </c>
      <c r="O2075">
        <v>409274</v>
      </c>
      <c r="P2075">
        <v>1063</v>
      </c>
      <c r="Q2075">
        <v>410337</v>
      </c>
      <c r="R2075">
        <v>21.076753969999999</v>
      </c>
      <c r="S2075">
        <v>29.137768810000001</v>
      </c>
      <c r="T2075" s="11">
        <v>1946870</v>
      </c>
    </row>
    <row r="2076" spans="1:20" x14ac:dyDescent="0.3">
      <c r="A2076" t="str">
        <f>VLOOKUP(B2076,Table14[#All],2,FALSE)</f>
        <v>SOUTH INDIA</v>
      </c>
      <c r="B2076" t="s">
        <v>228</v>
      </c>
      <c r="C2076" t="s">
        <v>2669</v>
      </c>
      <c r="D2076" t="s">
        <v>2672</v>
      </c>
      <c r="E2076">
        <v>0</v>
      </c>
      <c r="F2076" t="s">
        <v>242</v>
      </c>
      <c r="G2076" t="s">
        <v>243</v>
      </c>
      <c r="H2076" t="s">
        <v>23</v>
      </c>
      <c r="I2076">
        <v>0</v>
      </c>
      <c r="J2076">
        <v>35</v>
      </c>
      <c r="K2076" t="s">
        <v>38</v>
      </c>
      <c r="L2076" t="s">
        <v>29</v>
      </c>
      <c r="M2076" s="13">
        <v>19730000</v>
      </c>
      <c r="N2076" s="13">
        <v>0</v>
      </c>
      <c r="O2076">
        <v>73555</v>
      </c>
      <c r="P2076">
        <v>176</v>
      </c>
      <c r="Q2076">
        <v>73731</v>
      </c>
      <c r="R2076">
        <v>3.7871557939999998</v>
      </c>
      <c r="S2076">
        <v>5.2355913129999996</v>
      </c>
      <c r="T2076" s="11">
        <v>1946870</v>
      </c>
    </row>
    <row r="2077" spans="1:20" x14ac:dyDescent="0.3">
      <c r="A2077" t="str">
        <f>VLOOKUP(B2077,Table14[#All],2,FALSE)</f>
        <v>SOUTH INDIA</v>
      </c>
      <c r="B2077" t="s">
        <v>228</v>
      </c>
      <c r="C2077" t="s">
        <v>2669</v>
      </c>
      <c r="D2077" t="s">
        <v>2673</v>
      </c>
      <c r="E2077">
        <v>0</v>
      </c>
      <c r="F2077" t="s">
        <v>239</v>
      </c>
      <c r="G2077" t="s">
        <v>240</v>
      </c>
      <c r="H2077" t="s">
        <v>44</v>
      </c>
      <c r="I2077">
        <v>0</v>
      </c>
      <c r="J2077">
        <v>42</v>
      </c>
      <c r="K2077" t="s">
        <v>38</v>
      </c>
      <c r="L2077" t="s">
        <v>79</v>
      </c>
      <c r="M2077" s="13">
        <v>310000</v>
      </c>
      <c r="N2077" s="13">
        <v>0</v>
      </c>
      <c r="O2077">
        <v>65254</v>
      </c>
      <c r="P2077">
        <v>162</v>
      </c>
      <c r="Q2077">
        <v>65416</v>
      </c>
      <c r="R2077">
        <v>3.3600599940000002</v>
      </c>
      <c r="S2077">
        <v>4.6451484629999999</v>
      </c>
      <c r="T2077" s="11">
        <v>1946870</v>
      </c>
    </row>
    <row r="2078" spans="1:20" x14ac:dyDescent="0.3">
      <c r="A2078" t="str">
        <f>VLOOKUP(B2078,Table14[#All],2,FALSE)</f>
        <v>SOUTH INDIA</v>
      </c>
      <c r="B2078" t="s">
        <v>228</v>
      </c>
      <c r="C2078" t="s">
        <v>2669</v>
      </c>
      <c r="D2078" t="s">
        <v>2674</v>
      </c>
      <c r="E2078">
        <v>0</v>
      </c>
      <c r="F2078" t="s">
        <v>155</v>
      </c>
      <c r="G2078" t="s">
        <v>237</v>
      </c>
      <c r="H2078" t="s">
        <v>23</v>
      </c>
      <c r="I2078">
        <v>0</v>
      </c>
      <c r="J2078">
        <v>43</v>
      </c>
      <c r="K2078" t="s">
        <v>38</v>
      </c>
      <c r="L2078" t="s">
        <v>79</v>
      </c>
      <c r="M2078" s="13">
        <v>74387951</v>
      </c>
      <c r="N2078" s="13">
        <v>11197323</v>
      </c>
      <c r="O2078">
        <v>33869</v>
      </c>
      <c r="P2078">
        <v>75</v>
      </c>
      <c r="Q2078">
        <v>33944</v>
      </c>
      <c r="R2078">
        <v>1.7435165159999999</v>
      </c>
      <c r="S2078">
        <v>2.4103418040000002</v>
      </c>
      <c r="T2078" s="11">
        <v>1946870</v>
      </c>
    </row>
    <row r="2079" spans="1:20" x14ac:dyDescent="0.3">
      <c r="A2079" t="str">
        <f>VLOOKUP(B2079,Table14[#All],2,FALSE)</f>
        <v>SOUTH INDIA</v>
      </c>
      <c r="B2079" t="s">
        <v>228</v>
      </c>
      <c r="C2079" t="s">
        <v>2669</v>
      </c>
      <c r="D2079" t="s">
        <v>33</v>
      </c>
      <c r="E2079">
        <v>0</v>
      </c>
      <c r="F2079" t="s">
        <v>33</v>
      </c>
      <c r="G2079" t="s">
        <v>2885</v>
      </c>
      <c r="H2079" t="s">
        <v>34</v>
      </c>
      <c r="K2079" t="s">
        <v>34</v>
      </c>
      <c r="L2079" t="s">
        <v>34</v>
      </c>
      <c r="M2079" s="13"/>
      <c r="N2079" s="13"/>
      <c r="O2079">
        <v>18175</v>
      </c>
      <c r="P2079">
        <v>100</v>
      </c>
      <c r="Q2079">
        <v>18275</v>
      </c>
      <c r="R2079">
        <v>0.93868619900000005</v>
      </c>
      <c r="S2079">
        <v>1.2976961010000001</v>
      </c>
      <c r="T2079" s="11">
        <v>1946870</v>
      </c>
    </row>
    <row r="2080" spans="1:20" x14ac:dyDescent="0.3">
      <c r="A2080" t="str">
        <f>VLOOKUP(B2080,Table14[#All],2,FALSE)</f>
        <v>SOUTH INDIA</v>
      </c>
      <c r="B2080" t="s">
        <v>228</v>
      </c>
      <c r="C2080" t="s">
        <v>2669</v>
      </c>
      <c r="D2080" t="s">
        <v>2675</v>
      </c>
      <c r="E2080">
        <v>0</v>
      </c>
      <c r="F2080" t="s">
        <v>41</v>
      </c>
      <c r="G2080" t="s">
        <v>42</v>
      </c>
      <c r="H2080" t="s">
        <v>23</v>
      </c>
      <c r="I2080">
        <v>0</v>
      </c>
      <c r="J2080">
        <v>48</v>
      </c>
      <c r="K2080" t="s">
        <v>38</v>
      </c>
      <c r="L2080" t="s">
        <v>25</v>
      </c>
      <c r="M2080" s="13">
        <v>5200000</v>
      </c>
      <c r="N2080" s="13">
        <v>0</v>
      </c>
      <c r="O2080">
        <v>15153</v>
      </c>
      <c r="P2080">
        <v>34</v>
      </c>
      <c r="Q2080">
        <v>15187</v>
      </c>
      <c r="R2080">
        <v>0.78007262899999996</v>
      </c>
      <c r="S2080">
        <v>1.07841919</v>
      </c>
      <c r="T2080" s="11">
        <v>1946870</v>
      </c>
    </row>
    <row r="2081" spans="1:20" x14ac:dyDescent="0.3">
      <c r="A2081" t="str">
        <f>VLOOKUP(B2081,Table14[#All],2,FALSE)</f>
        <v>SOUTH INDIA</v>
      </c>
      <c r="B2081" t="s">
        <v>84</v>
      </c>
      <c r="C2081" t="s">
        <v>2676</v>
      </c>
      <c r="D2081" t="s">
        <v>2677</v>
      </c>
      <c r="E2081">
        <v>1</v>
      </c>
      <c r="F2081" t="s">
        <v>31</v>
      </c>
      <c r="G2081" t="s">
        <v>32</v>
      </c>
      <c r="H2081" t="s">
        <v>23</v>
      </c>
      <c r="I2081">
        <v>2</v>
      </c>
      <c r="J2081">
        <v>63</v>
      </c>
      <c r="K2081" t="s">
        <v>48</v>
      </c>
      <c r="L2081" t="s">
        <v>39</v>
      </c>
      <c r="M2081" s="13">
        <v>350022585</v>
      </c>
      <c r="N2081" s="13">
        <v>0</v>
      </c>
      <c r="O2081">
        <v>414057</v>
      </c>
      <c r="P2081">
        <v>2074</v>
      </c>
      <c r="Q2081">
        <v>416131</v>
      </c>
      <c r="R2081">
        <v>30.34292018</v>
      </c>
      <c r="S2081">
        <v>41.149428239999999</v>
      </c>
      <c r="T2081" s="11">
        <v>1371427</v>
      </c>
    </row>
    <row r="2082" spans="1:20" x14ac:dyDescent="0.3">
      <c r="A2082" t="str">
        <f>VLOOKUP(B2082,Table14[#All],2,FALSE)</f>
        <v>SOUTH INDIA</v>
      </c>
      <c r="B2082" t="s">
        <v>84</v>
      </c>
      <c r="C2082" t="s">
        <v>2676</v>
      </c>
      <c r="D2082" t="s">
        <v>2678</v>
      </c>
      <c r="E2082">
        <v>0</v>
      </c>
      <c r="F2082" t="s">
        <v>21</v>
      </c>
      <c r="G2082" t="s">
        <v>22</v>
      </c>
      <c r="H2082" t="s">
        <v>23</v>
      </c>
      <c r="I2082">
        <v>2</v>
      </c>
      <c r="J2082">
        <v>66</v>
      </c>
      <c r="K2082" t="s">
        <v>48</v>
      </c>
      <c r="L2082" t="s">
        <v>52</v>
      </c>
      <c r="M2082" s="13">
        <v>1105732</v>
      </c>
      <c r="N2082" s="13">
        <v>0</v>
      </c>
      <c r="O2082">
        <v>313925</v>
      </c>
      <c r="P2082">
        <v>2217</v>
      </c>
      <c r="Q2082">
        <v>316142</v>
      </c>
      <c r="R2082">
        <v>23.052047250000001</v>
      </c>
      <c r="S2082">
        <v>31.261940450000001</v>
      </c>
      <c r="T2082" s="11">
        <v>1371427</v>
      </c>
    </row>
    <row r="2083" spans="1:20" x14ac:dyDescent="0.3">
      <c r="A2083" t="str">
        <f>VLOOKUP(B2083,Table14[#All],2,FALSE)</f>
        <v>SOUTH INDIA</v>
      </c>
      <c r="B2083" t="s">
        <v>84</v>
      </c>
      <c r="C2083" t="s">
        <v>2676</v>
      </c>
      <c r="D2083" t="s">
        <v>2679</v>
      </c>
      <c r="E2083">
        <v>0</v>
      </c>
      <c r="F2083" t="s">
        <v>87</v>
      </c>
      <c r="G2083" t="s">
        <v>2924</v>
      </c>
      <c r="H2083" t="s">
        <v>23</v>
      </c>
      <c r="I2083">
        <v>1</v>
      </c>
      <c r="J2083">
        <v>76</v>
      </c>
      <c r="K2083" t="s">
        <v>48</v>
      </c>
      <c r="L2083" t="s">
        <v>52</v>
      </c>
      <c r="M2083" s="13">
        <v>9006945</v>
      </c>
      <c r="N2083" s="13">
        <v>1318000</v>
      </c>
      <c r="O2083">
        <v>256470</v>
      </c>
      <c r="P2083">
        <v>2086</v>
      </c>
      <c r="Q2083">
        <v>258556</v>
      </c>
      <c r="R2083">
        <v>18.85306327</v>
      </c>
      <c r="S2083">
        <v>25.567505350000001</v>
      </c>
      <c r="T2083" s="11">
        <v>1371427</v>
      </c>
    </row>
    <row r="2084" spans="1:20" x14ac:dyDescent="0.3">
      <c r="A2084" t="str">
        <f>VLOOKUP(B2084,Table14[#All],2,FALSE)</f>
        <v>SOUTH INDIA</v>
      </c>
      <c r="B2084" t="s">
        <v>228</v>
      </c>
      <c r="C2084" t="s">
        <v>2680</v>
      </c>
      <c r="D2084" t="s">
        <v>2681</v>
      </c>
      <c r="E2084">
        <v>1</v>
      </c>
      <c r="F2084" t="s">
        <v>231</v>
      </c>
      <c r="G2084" t="s">
        <v>232</v>
      </c>
      <c r="H2084" t="s">
        <v>44</v>
      </c>
      <c r="I2084">
        <v>6</v>
      </c>
      <c r="J2084">
        <v>51</v>
      </c>
      <c r="K2084" t="s">
        <v>48</v>
      </c>
      <c r="L2084" t="s">
        <v>79</v>
      </c>
      <c r="M2084" s="13">
        <v>303373130</v>
      </c>
      <c r="N2084" s="13">
        <v>19290928</v>
      </c>
      <c r="O2084">
        <v>560345</v>
      </c>
      <c r="P2084">
        <v>2798</v>
      </c>
      <c r="Q2084">
        <v>563143</v>
      </c>
      <c r="R2084">
        <v>39.44177792</v>
      </c>
      <c r="S2084">
        <v>56.770336110000002</v>
      </c>
      <c r="T2084" s="11">
        <v>1427783</v>
      </c>
    </row>
    <row r="2085" spans="1:20" x14ac:dyDescent="0.3">
      <c r="A2085" t="str">
        <f>VLOOKUP(B2085,Table14[#All],2,FALSE)</f>
        <v>SOUTH INDIA</v>
      </c>
      <c r="B2085" t="s">
        <v>228</v>
      </c>
      <c r="C2085" t="s">
        <v>2680</v>
      </c>
      <c r="D2085" t="s">
        <v>2682</v>
      </c>
      <c r="E2085">
        <v>0</v>
      </c>
      <c r="F2085" t="s">
        <v>21</v>
      </c>
      <c r="G2085" t="s">
        <v>22</v>
      </c>
      <c r="H2085" t="s">
        <v>44</v>
      </c>
      <c r="I2085">
        <v>0</v>
      </c>
      <c r="J2085">
        <v>57</v>
      </c>
      <c r="K2085" t="s">
        <v>48</v>
      </c>
      <c r="L2085" t="s">
        <v>79</v>
      </c>
      <c r="M2085" s="13">
        <v>109907600</v>
      </c>
      <c r="N2085" s="13">
        <v>10987000</v>
      </c>
      <c r="O2085">
        <v>214497</v>
      </c>
      <c r="P2085">
        <v>1437</v>
      </c>
      <c r="Q2085">
        <v>215934</v>
      </c>
      <c r="R2085">
        <v>15.12372678</v>
      </c>
      <c r="S2085">
        <v>21.768264469999998</v>
      </c>
      <c r="T2085" s="11">
        <v>1427783</v>
      </c>
    </row>
    <row r="2086" spans="1:20" x14ac:dyDescent="0.3">
      <c r="A2086" t="str">
        <f>VLOOKUP(B2086,Table14[#All],2,FALSE)</f>
        <v>SOUTH INDIA</v>
      </c>
      <c r="B2086" t="s">
        <v>228</v>
      </c>
      <c r="C2086" t="s">
        <v>2680</v>
      </c>
      <c r="D2086" t="s">
        <v>2683</v>
      </c>
      <c r="E2086">
        <v>0</v>
      </c>
      <c r="F2086" t="s">
        <v>155</v>
      </c>
      <c r="G2086" t="s">
        <v>237</v>
      </c>
      <c r="H2086" t="s">
        <v>23</v>
      </c>
      <c r="I2086">
        <v>1</v>
      </c>
      <c r="J2086">
        <v>52</v>
      </c>
      <c r="K2086" t="s">
        <v>48</v>
      </c>
      <c r="L2086" t="s">
        <v>39</v>
      </c>
      <c r="M2086" s="13">
        <v>78031419</v>
      </c>
      <c r="N2086" s="13">
        <v>4074230</v>
      </c>
      <c r="O2086">
        <v>76569</v>
      </c>
      <c r="P2086">
        <v>297</v>
      </c>
      <c r="Q2086">
        <v>76866</v>
      </c>
      <c r="R2086">
        <v>5.383591204</v>
      </c>
      <c r="S2086">
        <v>7.7488464840000004</v>
      </c>
      <c r="T2086" s="11">
        <v>1427783</v>
      </c>
    </row>
    <row r="2087" spans="1:20" x14ac:dyDescent="0.3">
      <c r="A2087" t="str">
        <f>VLOOKUP(B2087,Table14[#All],2,FALSE)</f>
        <v>SOUTH INDIA</v>
      </c>
      <c r="B2087" t="s">
        <v>228</v>
      </c>
      <c r="C2087" t="s">
        <v>2680</v>
      </c>
      <c r="D2087" t="s">
        <v>2684</v>
      </c>
      <c r="E2087">
        <v>0</v>
      </c>
      <c r="F2087" t="s">
        <v>239</v>
      </c>
      <c r="G2087" t="s">
        <v>240</v>
      </c>
      <c r="H2087" t="s">
        <v>23</v>
      </c>
      <c r="I2087">
        <v>1</v>
      </c>
      <c r="J2087">
        <v>55</v>
      </c>
      <c r="K2087" t="s">
        <v>48</v>
      </c>
      <c r="L2087" t="s">
        <v>25</v>
      </c>
      <c r="M2087" s="13">
        <v>32936394</v>
      </c>
      <c r="N2087" s="13">
        <v>5000000</v>
      </c>
      <c r="O2087">
        <v>48814</v>
      </c>
      <c r="P2087">
        <v>408</v>
      </c>
      <c r="Q2087">
        <v>49222</v>
      </c>
      <c r="R2087">
        <v>3.4474426440000001</v>
      </c>
      <c r="S2087">
        <v>4.9620602299999996</v>
      </c>
      <c r="T2087" s="11">
        <v>1427783</v>
      </c>
    </row>
    <row r="2088" spans="1:20" x14ac:dyDescent="0.3">
      <c r="A2088" t="str">
        <f>VLOOKUP(B2088,Table14[#All],2,FALSE)</f>
        <v>SOUTH INDIA</v>
      </c>
      <c r="B2088" t="s">
        <v>228</v>
      </c>
      <c r="C2088" t="s">
        <v>2680</v>
      </c>
      <c r="D2088" t="s">
        <v>2685</v>
      </c>
      <c r="E2088">
        <v>0</v>
      </c>
      <c r="F2088" t="s">
        <v>242</v>
      </c>
      <c r="G2088" t="s">
        <v>243</v>
      </c>
      <c r="H2088" t="s">
        <v>23</v>
      </c>
      <c r="I2088">
        <v>0</v>
      </c>
      <c r="J2088">
        <v>59</v>
      </c>
      <c r="K2088" t="s">
        <v>48</v>
      </c>
      <c r="L2088" t="s">
        <v>29</v>
      </c>
      <c r="M2088" s="13">
        <v>17886890</v>
      </c>
      <c r="N2088" s="13">
        <v>0</v>
      </c>
      <c r="O2088">
        <v>25596</v>
      </c>
      <c r="P2088">
        <v>106</v>
      </c>
      <c r="Q2088">
        <v>25702</v>
      </c>
      <c r="R2088">
        <v>1.800133494</v>
      </c>
      <c r="S2088">
        <v>2.5910136119999998</v>
      </c>
      <c r="T2088" s="11">
        <v>1427783</v>
      </c>
    </row>
    <row r="2089" spans="1:20" x14ac:dyDescent="0.3">
      <c r="A2089" t="str">
        <f>VLOOKUP(B2089,Table14[#All],2,FALSE)</f>
        <v>SOUTH INDIA</v>
      </c>
      <c r="B2089" t="s">
        <v>84</v>
      </c>
      <c r="C2089" t="s">
        <v>2686</v>
      </c>
      <c r="D2089" t="s">
        <v>2687</v>
      </c>
      <c r="E2089">
        <v>1</v>
      </c>
      <c r="F2089" t="s">
        <v>31</v>
      </c>
      <c r="G2089" t="s">
        <v>32</v>
      </c>
      <c r="H2089" t="s">
        <v>23</v>
      </c>
      <c r="I2089">
        <v>7</v>
      </c>
      <c r="J2089">
        <v>58</v>
      </c>
      <c r="K2089" t="s">
        <v>48</v>
      </c>
      <c r="L2089" t="s">
        <v>25</v>
      </c>
      <c r="M2089" s="13">
        <v>8609349</v>
      </c>
      <c r="N2089" s="13">
        <v>2978120</v>
      </c>
      <c r="O2089">
        <v>414541</v>
      </c>
      <c r="P2089">
        <v>548</v>
      </c>
      <c r="Q2089">
        <v>415089</v>
      </c>
      <c r="R2089">
        <v>31.043743599999999</v>
      </c>
      <c r="S2089">
        <v>39.831133020000003</v>
      </c>
      <c r="T2089" s="11">
        <v>1337110</v>
      </c>
    </row>
    <row r="2090" spans="1:20" x14ac:dyDescent="0.3">
      <c r="A2090" t="str">
        <f>VLOOKUP(B2090,Table14[#All],2,FALSE)</f>
        <v>SOUTH INDIA</v>
      </c>
      <c r="B2090" t="s">
        <v>84</v>
      </c>
      <c r="C2090" t="s">
        <v>2686</v>
      </c>
      <c r="D2090" t="s">
        <v>2688</v>
      </c>
      <c r="E2090">
        <v>0</v>
      </c>
      <c r="F2090" t="s">
        <v>87</v>
      </c>
      <c r="G2090" t="s">
        <v>2924</v>
      </c>
      <c r="H2090" t="s">
        <v>23</v>
      </c>
      <c r="I2090">
        <v>0</v>
      </c>
      <c r="J2090">
        <v>64</v>
      </c>
      <c r="K2090" t="s">
        <v>48</v>
      </c>
      <c r="L2090" t="s">
        <v>29</v>
      </c>
      <c r="M2090" s="13">
        <v>2884096</v>
      </c>
      <c r="N2090" s="13">
        <v>2150000</v>
      </c>
      <c r="O2090">
        <v>320887</v>
      </c>
      <c r="P2090">
        <v>569</v>
      </c>
      <c r="Q2090">
        <v>321456</v>
      </c>
      <c r="R2090">
        <v>24.041103570000001</v>
      </c>
      <c r="S2090">
        <v>30.846292470000002</v>
      </c>
      <c r="T2090" s="11">
        <v>1337110</v>
      </c>
    </row>
    <row r="2091" spans="1:20" x14ac:dyDescent="0.3">
      <c r="A2091" t="str">
        <f>VLOOKUP(B2091,Table14[#All],2,FALSE)</f>
        <v>SOUTH INDIA</v>
      </c>
      <c r="B2091" t="s">
        <v>84</v>
      </c>
      <c r="C2091" t="s">
        <v>2686</v>
      </c>
      <c r="D2091" t="s">
        <v>2689</v>
      </c>
      <c r="E2091">
        <v>0</v>
      </c>
      <c r="F2091" t="s">
        <v>21</v>
      </c>
      <c r="G2091" t="s">
        <v>22</v>
      </c>
      <c r="H2091" t="s">
        <v>23</v>
      </c>
      <c r="I2091">
        <v>1</v>
      </c>
      <c r="J2091">
        <v>60</v>
      </c>
      <c r="K2091" t="s">
        <v>48</v>
      </c>
      <c r="L2091" t="s">
        <v>29</v>
      </c>
      <c r="M2091" s="13">
        <v>101534170</v>
      </c>
      <c r="N2091" s="13">
        <v>6124303</v>
      </c>
      <c r="O2091">
        <v>293405</v>
      </c>
      <c r="P2091">
        <v>417</v>
      </c>
      <c r="Q2091">
        <v>293822</v>
      </c>
      <c r="R2091">
        <v>21.974407490000001</v>
      </c>
      <c r="S2091">
        <v>28.19458758</v>
      </c>
      <c r="T2091" s="11">
        <v>1337110</v>
      </c>
    </row>
    <row r="2092" spans="1:20" x14ac:dyDescent="0.3">
      <c r="A2092" t="str">
        <f>VLOOKUP(B2092,Table14[#All],2,FALSE)</f>
        <v>CENTRAL INDIA</v>
      </c>
      <c r="B2092" t="s">
        <v>383</v>
      </c>
      <c r="C2092" t="s">
        <v>2690</v>
      </c>
      <c r="D2092" t="s">
        <v>2691</v>
      </c>
      <c r="E2092">
        <v>1</v>
      </c>
      <c r="F2092" t="s">
        <v>21</v>
      </c>
      <c r="G2092" t="s">
        <v>22</v>
      </c>
      <c r="H2092" t="s">
        <v>23</v>
      </c>
      <c r="I2092">
        <v>0</v>
      </c>
      <c r="J2092">
        <v>65</v>
      </c>
      <c r="K2092" t="s">
        <v>38</v>
      </c>
      <c r="L2092" t="s">
        <v>39</v>
      </c>
      <c r="M2092" s="13">
        <v>21503766</v>
      </c>
      <c r="N2092" s="13">
        <v>1974216</v>
      </c>
      <c r="O2092">
        <v>670967</v>
      </c>
      <c r="P2092">
        <v>1281</v>
      </c>
      <c r="Q2092">
        <v>672248</v>
      </c>
      <c r="R2092">
        <v>40.806629119999997</v>
      </c>
      <c r="S2092">
        <v>61.255232569999997</v>
      </c>
      <c r="T2092" s="11">
        <v>1647399</v>
      </c>
    </row>
    <row r="2093" spans="1:20" x14ac:dyDescent="0.3">
      <c r="A2093" t="str">
        <f>VLOOKUP(B2093,Table14[#All],2,FALSE)</f>
        <v>CENTRAL INDIA</v>
      </c>
      <c r="B2093" t="s">
        <v>383</v>
      </c>
      <c r="C2093" t="s">
        <v>2690</v>
      </c>
      <c r="D2093" t="s">
        <v>2692</v>
      </c>
      <c r="E2093">
        <v>0</v>
      </c>
      <c r="F2093" t="s">
        <v>31</v>
      </c>
      <c r="G2093" t="s">
        <v>32</v>
      </c>
      <c r="H2093" t="s">
        <v>44</v>
      </c>
      <c r="I2093">
        <v>0</v>
      </c>
      <c r="J2093">
        <v>47</v>
      </c>
      <c r="K2093" t="s">
        <v>38</v>
      </c>
      <c r="L2093" t="s">
        <v>29</v>
      </c>
      <c r="M2093" s="13">
        <v>36507983</v>
      </c>
      <c r="N2093" s="13">
        <v>2500000</v>
      </c>
      <c r="O2093">
        <v>323776</v>
      </c>
      <c r="P2093">
        <v>413</v>
      </c>
      <c r="Q2093">
        <v>324189</v>
      </c>
      <c r="R2093">
        <v>19.678839190000001</v>
      </c>
      <c r="S2093">
        <v>29.540099170000001</v>
      </c>
      <c r="T2093" s="11">
        <v>1647399</v>
      </c>
    </row>
    <row r="2094" spans="1:20" x14ac:dyDescent="0.3">
      <c r="A2094" t="str">
        <f>VLOOKUP(B2094,Table14[#All],2,FALSE)</f>
        <v>CENTRAL INDIA</v>
      </c>
      <c r="B2094" t="s">
        <v>383</v>
      </c>
      <c r="C2094" t="s">
        <v>2690</v>
      </c>
      <c r="D2094" t="s">
        <v>2693</v>
      </c>
      <c r="E2094">
        <v>0</v>
      </c>
      <c r="F2094" t="s">
        <v>113</v>
      </c>
      <c r="G2094" t="s">
        <v>114</v>
      </c>
      <c r="H2094" t="s">
        <v>23</v>
      </c>
      <c r="I2094">
        <v>0</v>
      </c>
      <c r="J2094">
        <v>56</v>
      </c>
      <c r="K2094" t="s">
        <v>38</v>
      </c>
      <c r="L2094" t="s">
        <v>52</v>
      </c>
      <c r="M2094" s="13">
        <v>8361117</v>
      </c>
      <c r="N2094" s="13">
        <v>8127000</v>
      </c>
      <c r="O2094">
        <v>42519</v>
      </c>
      <c r="P2094">
        <v>66</v>
      </c>
      <c r="Q2094">
        <v>42585</v>
      </c>
      <c r="R2094">
        <v>2.5849839659999998</v>
      </c>
      <c r="S2094">
        <v>3.8803448710000001</v>
      </c>
      <c r="T2094" s="11">
        <v>1647399</v>
      </c>
    </row>
    <row r="2095" spans="1:20" x14ac:dyDescent="0.3">
      <c r="A2095" t="str">
        <f>VLOOKUP(B2095,Table14[#All],2,FALSE)</f>
        <v>SOUTH INDIA</v>
      </c>
      <c r="B2095" t="s">
        <v>228</v>
      </c>
      <c r="C2095" t="s">
        <v>2694</v>
      </c>
      <c r="D2095" t="s">
        <v>2695</v>
      </c>
      <c r="E2095">
        <v>1</v>
      </c>
      <c r="F2095" t="s">
        <v>31</v>
      </c>
      <c r="G2095" t="s">
        <v>32</v>
      </c>
      <c r="H2095" t="s">
        <v>23</v>
      </c>
      <c r="I2095">
        <v>0</v>
      </c>
      <c r="J2095">
        <v>69</v>
      </c>
      <c r="K2095" t="s">
        <v>48</v>
      </c>
      <c r="L2095" t="s">
        <v>29</v>
      </c>
      <c r="M2095" s="13">
        <v>32182184</v>
      </c>
      <c r="N2095" s="13">
        <v>40208</v>
      </c>
      <c r="O2095">
        <v>615667</v>
      </c>
      <c r="P2095">
        <v>5618</v>
      </c>
      <c r="Q2095">
        <v>621285</v>
      </c>
      <c r="R2095">
        <v>41.172977729999999</v>
      </c>
      <c r="S2095">
        <v>59.238886360000002</v>
      </c>
      <c r="T2095" s="11">
        <v>1508963</v>
      </c>
    </row>
    <row r="2096" spans="1:20" x14ac:dyDescent="0.3">
      <c r="A2096" t="str">
        <f>VLOOKUP(B2096,Table14[#All],2,FALSE)</f>
        <v>SOUTH INDIA</v>
      </c>
      <c r="B2096" t="s">
        <v>228</v>
      </c>
      <c r="C2096" t="s">
        <v>2694</v>
      </c>
      <c r="D2096" t="s">
        <v>2696</v>
      </c>
      <c r="E2096">
        <v>0</v>
      </c>
      <c r="F2096" t="s">
        <v>765</v>
      </c>
      <c r="G2096" t="s">
        <v>766</v>
      </c>
      <c r="H2096" t="s">
        <v>23</v>
      </c>
      <c r="I2096">
        <v>0</v>
      </c>
      <c r="J2096">
        <v>70</v>
      </c>
      <c r="K2096" t="s">
        <v>48</v>
      </c>
      <c r="L2096" t="s">
        <v>79</v>
      </c>
      <c r="M2096" s="13">
        <v>27390154</v>
      </c>
      <c r="N2096" s="13">
        <v>0</v>
      </c>
      <c r="O2096">
        <v>161379</v>
      </c>
      <c r="P2096">
        <v>620</v>
      </c>
      <c r="Q2096">
        <v>161999</v>
      </c>
      <c r="R2096">
        <v>10.73578345</v>
      </c>
      <c r="S2096">
        <v>15.44643819</v>
      </c>
      <c r="T2096" s="11">
        <v>1508963</v>
      </c>
    </row>
    <row r="2097" spans="1:20" x14ac:dyDescent="0.3">
      <c r="A2097" t="str">
        <f>VLOOKUP(B2097,Table14[#All],2,FALSE)</f>
        <v>SOUTH INDIA</v>
      </c>
      <c r="B2097" t="s">
        <v>228</v>
      </c>
      <c r="C2097" t="s">
        <v>2694</v>
      </c>
      <c r="D2097" t="s">
        <v>2697</v>
      </c>
      <c r="E2097">
        <v>0</v>
      </c>
      <c r="F2097" t="s">
        <v>155</v>
      </c>
      <c r="G2097" t="s">
        <v>237</v>
      </c>
      <c r="H2097" t="s">
        <v>44</v>
      </c>
      <c r="I2097">
        <v>0</v>
      </c>
      <c r="J2097">
        <v>60</v>
      </c>
      <c r="K2097" t="s">
        <v>48</v>
      </c>
      <c r="L2097" t="s">
        <v>29</v>
      </c>
      <c r="M2097" s="13">
        <v>923876327</v>
      </c>
      <c r="N2097" s="13">
        <v>91182000</v>
      </c>
      <c r="O2097">
        <v>100399</v>
      </c>
      <c r="P2097">
        <v>419</v>
      </c>
      <c r="Q2097">
        <v>100818</v>
      </c>
      <c r="R2097">
        <v>6.6812771419999999</v>
      </c>
      <c r="S2097">
        <v>9.6128927070000003</v>
      </c>
      <c r="T2097" s="11">
        <v>1508963</v>
      </c>
    </row>
    <row r="2098" spans="1:20" x14ac:dyDescent="0.3">
      <c r="A2098" t="str">
        <f>VLOOKUP(B2098,Table14[#All],2,FALSE)</f>
        <v>SOUTH INDIA</v>
      </c>
      <c r="B2098" t="s">
        <v>228</v>
      </c>
      <c r="C2098" t="s">
        <v>2694</v>
      </c>
      <c r="D2098" t="s">
        <v>2698</v>
      </c>
      <c r="E2098">
        <v>0</v>
      </c>
      <c r="F2098" t="s">
        <v>239</v>
      </c>
      <c r="G2098" t="s">
        <v>240</v>
      </c>
      <c r="H2098" t="s">
        <v>23</v>
      </c>
      <c r="I2098">
        <v>1</v>
      </c>
      <c r="J2098">
        <v>33</v>
      </c>
      <c r="K2098" t="s">
        <v>48</v>
      </c>
      <c r="L2098" t="s">
        <v>29</v>
      </c>
      <c r="M2098" s="13">
        <v>606116</v>
      </c>
      <c r="N2098" s="13">
        <v>403605</v>
      </c>
      <c r="O2098">
        <v>64979</v>
      </c>
      <c r="P2098">
        <v>307</v>
      </c>
      <c r="Q2098">
        <v>65286</v>
      </c>
      <c r="R2098">
        <v>4.3265474370000003</v>
      </c>
      <c r="S2098">
        <v>6.2249530169999998</v>
      </c>
      <c r="T2098" s="11">
        <v>1508963</v>
      </c>
    </row>
    <row r="2099" spans="1:20" x14ac:dyDescent="0.3">
      <c r="A2099" t="str">
        <f>VLOOKUP(B2099,Table14[#All],2,FALSE)</f>
        <v>SOUTH INDIA</v>
      </c>
      <c r="B2099" t="s">
        <v>228</v>
      </c>
      <c r="C2099" t="s">
        <v>2694</v>
      </c>
      <c r="D2099" t="s">
        <v>2699</v>
      </c>
      <c r="E2099">
        <v>0</v>
      </c>
      <c r="F2099" t="s">
        <v>242</v>
      </c>
      <c r="G2099" t="s">
        <v>243</v>
      </c>
      <c r="H2099" t="s">
        <v>23</v>
      </c>
      <c r="I2099">
        <v>0</v>
      </c>
      <c r="J2099">
        <v>53</v>
      </c>
      <c r="K2099" t="s">
        <v>48</v>
      </c>
      <c r="L2099" t="s">
        <v>52</v>
      </c>
      <c r="M2099" s="13">
        <v>10145000</v>
      </c>
      <c r="N2099" s="13">
        <v>567000</v>
      </c>
      <c r="O2099">
        <v>41970</v>
      </c>
      <c r="P2099">
        <v>164</v>
      </c>
      <c r="Q2099">
        <v>42134</v>
      </c>
      <c r="R2099">
        <v>2.7922487170000001</v>
      </c>
      <c r="S2099">
        <v>4.017433606</v>
      </c>
      <c r="T2099" s="11">
        <v>1508963</v>
      </c>
    </row>
    <row r="2100" spans="1:20" x14ac:dyDescent="0.3">
      <c r="A2100" t="str">
        <f>VLOOKUP(B2100,Table14[#All],2,FALSE)</f>
        <v>SOUTH INDIA</v>
      </c>
      <c r="B2100" t="s">
        <v>228</v>
      </c>
      <c r="C2100" t="s">
        <v>2694</v>
      </c>
      <c r="D2100" t="s">
        <v>33</v>
      </c>
      <c r="E2100">
        <v>0</v>
      </c>
      <c r="F2100" t="s">
        <v>33</v>
      </c>
      <c r="G2100" t="s">
        <v>2885</v>
      </c>
      <c r="H2100" t="s">
        <v>34</v>
      </c>
      <c r="K2100" t="s">
        <v>34</v>
      </c>
      <c r="L2100" t="s">
        <v>34</v>
      </c>
      <c r="M2100" s="13"/>
      <c r="N2100" s="13"/>
      <c r="O2100">
        <v>14296</v>
      </c>
      <c r="P2100">
        <v>141</v>
      </c>
      <c r="Q2100">
        <v>14437</v>
      </c>
      <c r="R2100">
        <v>0.956749768</v>
      </c>
      <c r="S2100">
        <v>1.376553116</v>
      </c>
      <c r="T2100" s="11">
        <v>1508963</v>
      </c>
    </row>
    <row r="2101" spans="1:20" x14ac:dyDescent="0.3">
      <c r="A2101" t="str">
        <f>VLOOKUP(B2101,Table14[#All],2,FALSE)</f>
        <v>SOUTH INDIA</v>
      </c>
      <c r="B2101" t="s">
        <v>228</v>
      </c>
      <c r="C2101" t="s">
        <v>2700</v>
      </c>
      <c r="D2101" t="s">
        <v>2701</v>
      </c>
      <c r="E2101">
        <v>1</v>
      </c>
      <c r="F2101" t="s">
        <v>231</v>
      </c>
      <c r="G2101" t="s">
        <v>232</v>
      </c>
      <c r="H2101" t="s">
        <v>23</v>
      </c>
      <c r="I2101">
        <v>4</v>
      </c>
      <c r="J2101">
        <v>54</v>
      </c>
      <c r="K2101" t="s">
        <v>48</v>
      </c>
      <c r="L2101" t="s">
        <v>61</v>
      </c>
      <c r="M2101" s="13">
        <v>232759237</v>
      </c>
      <c r="N2101" s="13">
        <v>46149049</v>
      </c>
      <c r="O2101">
        <v>517589</v>
      </c>
      <c r="P2101">
        <v>5404</v>
      </c>
      <c r="Q2101">
        <v>522993</v>
      </c>
      <c r="R2101">
        <v>33.789443079999998</v>
      </c>
      <c r="S2101">
        <v>50.268937610000002</v>
      </c>
      <c r="T2101" s="11">
        <v>1547800</v>
      </c>
    </row>
    <row r="2102" spans="1:20" x14ac:dyDescent="0.3">
      <c r="A2102" t="str">
        <f>VLOOKUP(B2102,Table14[#All],2,FALSE)</f>
        <v>SOUTH INDIA</v>
      </c>
      <c r="B2102" t="s">
        <v>228</v>
      </c>
      <c r="C2102" t="s">
        <v>2700</v>
      </c>
      <c r="D2102" t="s">
        <v>2702</v>
      </c>
      <c r="E2102">
        <v>0</v>
      </c>
      <c r="F2102" t="s">
        <v>252</v>
      </c>
      <c r="G2102" t="s">
        <v>253</v>
      </c>
      <c r="H2102" t="s">
        <v>23</v>
      </c>
      <c r="I2102">
        <v>0</v>
      </c>
      <c r="J2102">
        <v>47</v>
      </c>
      <c r="K2102" t="s">
        <v>48</v>
      </c>
      <c r="L2102" t="s">
        <v>29</v>
      </c>
      <c r="M2102" s="13">
        <v>103479811</v>
      </c>
      <c r="N2102" s="13">
        <v>28531015</v>
      </c>
      <c r="O2102">
        <v>336070</v>
      </c>
      <c r="P2102">
        <v>1203</v>
      </c>
      <c r="Q2102">
        <v>337273</v>
      </c>
      <c r="R2102">
        <v>21.790476810000001</v>
      </c>
      <c r="S2102">
        <v>32.417939429999997</v>
      </c>
      <c r="T2102" s="11">
        <v>1547800</v>
      </c>
    </row>
    <row r="2103" spans="1:20" x14ac:dyDescent="0.3">
      <c r="A2103" t="str">
        <f>VLOOKUP(B2103,Table14[#All],2,FALSE)</f>
        <v>SOUTH INDIA</v>
      </c>
      <c r="B2103" t="s">
        <v>228</v>
      </c>
      <c r="C2103" t="s">
        <v>2700</v>
      </c>
      <c r="D2103" t="s">
        <v>2703</v>
      </c>
      <c r="E2103">
        <v>0</v>
      </c>
      <c r="F2103" t="s">
        <v>155</v>
      </c>
      <c r="G2103" t="s">
        <v>237</v>
      </c>
      <c r="H2103" t="s">
        <v>23</v>
      </c>
      <c r="I2103">
        <v>0</v>
      </c>
      <c r="J2103">
        <v>55</v>
      </c>
      <c r="K2103" t="s">
        <v>48</v>
      </c>
      <c r="L2103" t="s">
        <v>25</v>
      </c>
      <c r="M2103" s="13">
        <v>27226236</v>
      </c>
      <c r="N2103" s="13">
        <v>6091883</v>
      </c>
      <c r="O2103">
        <v>61786</v>
      </c>
      <c r="P2103">
        <v>449</v>
      </c>
      <c r="Q2103">
        <v>62235</v>
      </c>
      <c r="R2103">
        <v>4.0208683289999998</v>
      </c>
      <c r="S2103">
        <v>5.9818914059999999</v>
      </c>
      <c r="T2103" s="11">
        <v>1547800</v>
      </c>
    </row>
    <row r="2104" spans="1:20" x14ac:dyDescent="0.3">
      <c r="A2104" t="str">
        <f>VLOOKUP(B2104,Table14[#All],2,FALSE)</f>
        <v>SOUTH INDIA</v>
      </c>
      <c r="B2104" t="s">
        <v>228</v>
      </c>
      <c r="C2104" t="s">
        <v>2700</v>
      </c>
      <c r="D2104" t="s">
        <v>2704</v>
      </c>
      <c r="E2104">
        <v>0</v>
      </c>
      <c r="F2104" t="s">
        <v>239</v>
      </c>
      <c r="G2104" t="s">
        <v>240</v>
      </c>
      <c r="H2104" t="s">
        <v>44</v>
      </c>
      <c r="I2104">
        <v>0</v>
      </c>
      <c r="J2104">
        <v>41</v>
      </c>
      <c r="K2104" t="s">
        <v>48</v>
      </c>
      <c r="L2104" t="s">
        <v>52</v>
      </c>
      <c r="M2104" s="13">
        <v>4816687</v>
      </c>
      <c r="N2104" s="13">
        <v>279000</v>
      </c>
      <c r="O2104">
        <v>49528</v>
      </c>
      <c r="P2104">
        <v>407</v>
      </c>
      <c r="Q2104">
        <v>49935</v>
      </c>
      <c r="R2104">
        <v>3.226192014</v>
      </c>
      <c r="S2104">
        <v>4.7996424419999997</v>
      </c>
      <c r="T2104" s="11">
        <v>1547800</v>
      </c>
    </row>
    <row r="2105" spans="1:20" x14ac:dyDescent="0.3">
      <c r="A2105" t="str">
        <f>VLOOKUP(B2105,Table14[#All],2,FALSE)</f>
        <v>SOUTH INDIA</v>
      </c>
      <c r="B2105" t="s">
        <v>228</v>
      </c>
      <c r="C2105" t="s">
        <v>2700</v>
      </c>
      <c r="D2105" t="s">
        <v>2705</v>
      </c>
      <c r="E2105">
        <v>0</v>
      </c>
      <c r="F2105" t="s">
        <v>242</v>
      </c>
      <c r="G2105" t="s">
        <v>243</v>
      </c>
      <c r="H2105" t="s">
        <v>23</v>
      </c>
      <c r="I2105">
        <v>0</v>
      </c>
      <c r="J2105">
        <v>53</v>
      </c>
      <c r="K2105" t="s">
        <v>48</v>
      </c>
      <c r="L2105" t="s">
        <v>29</v>
      </c>
      <c r="M2105" s="13">
        <v>101817799</v>
      </c>
      <c r="N2105" s="13">
        <v>0</v>
      </c>
      <c r="O2105">
        <v>22959</v>
      </c>
      <c r="P2105">
        <v>161</v>
      </c>
      <c r="Q2105">
        <v>23120</v>
      </c>
      <c r="R2105">
        <v>1.49373304</v>
      </c>
      <c r="S2105">
        <v>2.2222435819999999</v>
      </c>
      <c r="T2105" s="11">
        <v>1547800</v>
      </c>
    </row>
    <row r="2106" spans="1:20" x14ac:dyDescent="0.3">
      <c r="A2106" t="str">
        <f>VLOOKUP(B2106,Table14[#All],2,FALSE)</f>
        <v>SOUTH INDIA</v>
      </c>
      <c r="B2106" t="s">
        <v>228</v>
      </c>
      <c r="C2106" t="s">
        <v>2700</v>
      </c>
      <c r="D2106" t="s">
        <v>33</v>
      </c>
      <c r="E2106">
        <v>0</v>
      </c>
      <c r="F2106" t="s">
        <v>33</v>
      </c>
      <c r="G2106" t="s">
        <v>2885</v>
      </c>
      <c r="H2106" t="s">
        <v>34</v>
      </c>
      <c r="K2106" t="s">
        <v>34</v>
      </c>
      <c r="L2106" t="s">
        <v>34</v>
      </c>
      <c r="M2106" s="13"/>
      <c r="N2106" s="13"/>
      <c r="O2106">
        <v>10865</v>
      </c>
      <c r="P2106">
        <v>103</v>
      </c>
      <c r="Q2106">
        <v>10968</v>
      </c>
      <c r="R2106">
        <v>0.70861868500000003</v>
      </c>
      <c r="S2106">
        <v>1.054220052</v>
      </c>
      <c r="T2106" s="11">
        <v>1547800</v>
      </c>
    </row>
    <row r="2107" spans="1:20" x14ac:dyDescent="0.3">
      <c r="A2107" t="str">
        <f>VLOOKUP(B2107,Table14[#All],2,FALSE)</f>
        <v>SOUTH INDIA</v>
      </c>
      <c r="B2107" t="s">
        <v>126</v>
      </c>
      <c r="C2107" t="s">
        <v>2706</v>
      </c>
      <c r="D2107" t="s">
        <v>2707</v>
      </c>
      <c r="E2107">
        <v>1</v>
      </c>
      <c r="F2107" t="s">
        <v>129</v>
      </c>
      <c r="G2107" t="s">
        <v>130</v>
      </c>
      <c r="H2107" t="s">
        <v>23</v>
      </c>
      <c r="I2107">
        <v>0</v>
      </c>
      <c r="J2107">
        <v>63</v>
      </c>
      <c r="K2107" t="s">
        <v>38</v>
      </c>
      <c r="L2107" t="s">
        <v>79</v>
      </c>
      <c r="M2107" s="13">
        <v>17426921</v>
      </c>
      <c r="N2107" s="13">
        <v>0</v>
      </c>
      <c r="O2107">
        <v>717924</v>
      </c>
      <c r="P2107">
        <v>4953</v>
      </c>
      <c r="Q2107">
        <v>722877</v>
      </c>
      <c r="R2107">
        <v>43.798702540000001</v>
      </c>
      <c r="S2107">
        <v>54.910127289999998</v>
      </c>
      <c r="T2107" s="11">
        <v>1650453</v>
      </c>
    </row>
    <row r="2108" spans="1:20" x14ac:dyDescent="0.3">
      <c r="A2108" t="str">
        <f>VLOOKUP(B2108,Table14[#All],2,FALSE)</f>
        <v>SOUTH INDIA</v>
      </c>
      <c r="B2108" t="s">
        <v>126</v>
      </c>
      <c r="C2108" t="s">
        <v>2706</v>
      </c>
      <c r="D2108" t="s">
        <v>2708</v>
      </c>
      <c r="E2108">
        <v>0</v>
      </c>
      <c r="F2108" t="s">
        <v>132</v>
      </c>
      <c r="G2108" t="s">
        <v>114</v>
      </c>
      <c r="H2108" t="s">
        <v>44</v>
      </c>
      <c r="I2108">
        <v>0</v>
      </c>
      <c r="J2108">
        <v>60</v>
      </c>
      <c r="K2108" t="s">
        <v>38</v>
      </c>
      <c r="L2108" t="s">
        <v>39</v>
      </c>
      <c r="M2108" s="13">
        <v>94021818</v>
      </c>
      <c r="N2108" s="13">
        <v>0</v>
      </c>
      <c r="O2108">
        <v>490605</v>
      </c>
      <c r="P2108">
        <v>3896</v>
      </c>
      <c r="Q2108">
        <v>494501</v>
      </c>
      <c r="R2108">
        <v>29.961531770000001</v>
      </c>
      <c r="S2108">
        <v>37.562562999999997</v>
      </c>
      <c r="T2108" s="11">
        <v>1650453</v>
      </c>
    </row>
    <row r="2109" spans="1:20" x14ac:dyDescent="0.3">
      <c r="A2109" t="str">
        <f>VLOOKUP(B2109,Table14[#All],2,FALSE)</f>
        <v>SOUTH INDIA</v>
      </c>
      <c r="B2109" t="s">
        <v>126</v>
      </c>
      <c r="C2109" t="s">
        <v>2706</v>
      </c>
      <c r="D2109" t="s">
        <v>33</v>
      </c>
      <c r="E2109">
        <v>0</v>
      </c>
      <c r="F2109" t="s">
        <v>33</v>
      </c>
      <c r="G2109" t="s">
        <v>2885</v>
      </c>
      <c r="H2109" t="s">
        <v>34</v>
      </c>
      <c r="K2109" t="s">
        <v>34</v>
      </c>
      <c r="L2109" t="s">
        <v>34</v>
      </c>
      <c r="M2109" s="13"/>
      <c r="N2109" s="13"/>
      <c r="O2109">
        <v>25750</v>
      </c>
      <c r="P2109">
        <v>31</v>
      </c>
      <c r="Q2109">
        <v>25781</v>
      </c>
      <c r="R2109">
        <v>1.562055993</v>
      </c>
      <c r="S2109">
        <v>1.9583386819999999</v>
      </c>
      <c r="T2109" s="11">
        <v>1650453</v>
      </c>
    </row>
    <row r="2110" spans="1:20" x14ac:dyDescent="0.3">
      <c r="A2110" t="str">
        <f>VLOOKUP(B2110,Table14[#All],2,FALSE)</f>
        <v>SOUTH INDIA</v>
      </c>
      <c r="B2110" t="s">
        <v>126</v>
      </c>
      <c r="C2110" t="s">
        <v>2706</v>
      </c>
      <c r="D2110" t="s">
        <v>2709</v>
      </c>
      <c r="E2110">
        <v>0</v>
      </c>
      <c r="F2110" t="s">
        <v>31</v>
      </c>
      <c r="G2110" t="s">
        <v>32</v>
      </c>
      <c r="H2110" t="s">
        <v>23</v>
      </c>
      <c r="I2110">
        <v>0</v>
      </c>
      <c r="J2110">
        <v>64</v>
      </c>
      <c r="K2110" t="s">
        <v>38</v>
      </c>
      <c r="L2110" t="s">
        <v>79</v>
      </c>
      <c r="M2110" s="13">
        <v>22808300</v>
      </c>
      <c r="N2110" s="13">
        <v>2007093</v>
      </c>
      <c r="O2110">
        <v>23926</v>
      </c>
      <c r="P2110">
        <v>113</v>
      </c>
      <c r="Q2110">
        <v>24039</v>
      </c>
      <c r="R2110">
        <v>1.4565092129999999</v>
      </c>
      <c r="S2110">
        <v>1.826015422</v>
      </c>
      <c r="T2110" s="11">
        <v>1650453</v>
      </c>
    </row>
    <row r="2111" spans="1:20" x14ac:dyDescent="0.3">
      <c r="A2111" t="str">
        <f>VLOOKUP(B2111,Table14[#All],2,FALSE)</f>
        <v>SOUTH INDIA</v>
      </c>
      <c r="B2111" t="s">
        <v>126</v>
      </c>
      <c r="C2111" t="s">
        <v>2706</v>
      </c>
      <c r="D2111" t="s">
        <v>2710</v>
      </c>
      <c r="E2111">
        <v>0</v>
      </c>
      <c r="F2111" t="s">
        <v>41</v>
      </c>
      <c r="G2111" t="s">
        <v>42</v>
      </c>
      <c r="H2111" t="s">
        <v>23</v>
      </c>
      <c r="I2111">
        <v>0</v>
      </c>
      <c r="J2111">
        <v>52</v>
      </c>
      <c r="K2111" t="s">
        <v>38</v>
      </c>
      <c r="L2111" t="s">
        <v>79</v>
      </c>
      <c r="M2111" s="13">
        <v>6045000</v>
      </c>
      <c r="N2111" s="13">
        <v>5279699</v>
      </c>
      <c r="O2111">
        <v>20847</v>
      </c>
      <c r="P2111">
        <v>124</v>
      </c>
      <c r="Q2111">
        <v>20971</v>
      </c>
      <c r="R2111">
        <v>1.2706208539999999</v>
      </c>
      <c r="S2111">
        <v>1.5929684850000001</v>
      </c>
      <c r="T2111" s="11">
        <v>1650453</v>
      </c>
    </row>
    <row r="2112" spans="1:20" x14ac:dyDescent="0.3">
      <c r="A2112" t="str">
        <f>VLOOKUP(B2112,Table14[#All],2,FALSE)</f>
        <v>SOUTH INDIA</v>
      </c>
      <c r="B2112" t="s">
        <v>126</v>
      </c>
      <c r="C2112" t="s">
        <v>2706</v>
      </c>
      <c r="D2112" t="s">
        <v>2711</v>
      </c>
      <c r="E2112">
        <v>0</v>
      </c>
      <c r="F2112" t="s">
        <v>21</v>
      </c>
      <c r="G2112" t="s">
        <v>22</v>
      </c>
      <c r="H2112" t="s">
        <v>23</v>
      </c>
      <c r="I2112">
        <v>0</v>
      </c>
      <c r="J2112">
        <v>44</v>
      </c>
      <c r="K2112" t="s">
        <v>38</v>
      </c>
      <c r="L2112" t="s">
        <v>52</v>
      </c>
      <c r="M2112" s="13">
        <v>1702000</v>
      </c>
      <c r="N2112" s="13">
        <v>0</v>
      </c>
      <c r="O2112">
        <v>16001</v>
      </c>
      <c r="P2112">
        <v>124</v>
      </c>
      <c r="Q2112">
        <v>16125</v>
      </c>
      <c r="R2112">
        <v>0.97700449499999997</v>
      </c>
      <c r="S2112">
        <v>1.224863708</v>
      </c>
      <c r="T2112" s="11">
        <v>1650453</v>
      </c>
    </row>
    <row r="2113" spans="1:20" x14ac:dyDescent="0.3">
      <c r="A2113" t="str">
        <f>VLOOKUP(B2113,Table14[#All],2,FALSE)</f>
        <v>SOUTH INDIA</v>
      </c>
      <c r="B2113" t="s">
        <v>228</v>
      </c>
      <c r="C2113" t="s">
        <v>2712</v>
      </c>
      <c r="D2113" t="s">
        <v>2713</v>
      </c>
      <c r="E2113">
        <v>1</v>
      </c>
      <c r="F2113" t="s">
        <v>87</v>
      </c>
      <c r="G2113" t="s">
        <v>2924</v>
      </c>
      <c r="H2113" t="s">
        <v>23</v>
      </c>
      <c r="I2113">
        <v>0</v>
      </c>
      <c r="J2113">
        <v>71</v>
      </c>
      <c r="K2113" t="s">
        <v>48</v>
      </c>
      <c r="L2113" t="s">
        <v>61</v>
      </c>
      <c r="M2113" s="13">
        <v>8035576</v>
      </c>
      <c r="N2113" s="13">
        <v>500000</v>
      </c>
      <c r="O2113">
        <v>505793</v>
      </c>
      <c r="P2113">
        <v>2932</v>
      </c>
      <c r="Q2113">
        <v>508725</v>
      </c>
      <c r="R2113">
        <v>33.249695750000001</v>
      </c>
      <c r="S2113">
        <v>45.418103680000002</v>
      </c>
      <c r="T2113" s="11">
        <v>1530014</v>
      </c>
    </row>
    <row r="2114" spans="1:20" x14ac:dyDescent="0.3">
      <c r="A2114" t="str">
        <f>VLOOKUP(B2114,Table14[#All],2,FALSE)</f>
        <v>SOUTH INDIA</v>
      </c>
      <c r="B2114" t="s">
        <v>228</v>
      </c>
      <c r="C2114" t="s">
        <v>2712</v>
      </c>
      <c r="D2114" t="s">
        <v>2714</v>
      </c>
      <c r="E2114">
        <v>0</v>
      </c>
      <c r="F2114" t="s">
        <v>252</v>
      </c>
      <c r="G2114" t="s">
        <v>253</v>
      </c>
      <c r="H2114" t="s">
        <v>23</v>
      </c>
      <c r="I2114">
        <v>0</v>
      </c>
      <c r="J2114">
        <v>56</v>
      </c>
      <c r="K2114" t="s">
        <v>48</v>
      </c>
      <c r="L2114" t="s">
        <v>61</v>
      </c>
      <c r="M2114" s="13">
        <v>93884772</v>
      </c>
      <c r="N2114" s="13">
        <v>10278297</v>
      </c>
      <c r="O2114">
        <v>414782</v>
      </c>
      <c r="P2114">
        <v>575</v>
      </c>
      <c r="Q2114">
        <v>415357</v>
      </c>
      <c r="R2114">
        <v>27.147267930000002</v>
      </c>
      <c r="S2114">
        <v>37.082367269999999</v>
      </c>
      <c r="T2114" s="11">
        <v>1530014</v>
      </c>
    </row>
    <row r="2115" spans="1:20" x14ac:dyDescent="0.3">
      <c r="A2115" t="str">
        <f>VLOOKUP(B2115,Table14[#All],2,FALSE)</f>
        <v>SOUTH INDIA</v>
      </c>
      <c r="B2115" t="s">
        <v>228</v>
      </c>
      <c r="C2115" t="s">
        <v>2712</v>
      </c>
      <c r="D2115" t="s">
        <v>2715</v>
      </c>
      <c r="E2115">
        <v>0</v>
      </c>
      <c r="F2115" t="s">
        <v>242</v>
      </c>
      <c r="G2115" t="s">
        <v>243</v>
      </c>
      <c r="H2115" t="s">
        <v>23</v>
      </c>
      <c r="I2115">
        <v>0</v>
      </c>
      <c r="J2115">
        <v>46</v>
      </c>
      <c r="K2115" t="s">
        <v>48</v>
      </c>
      <c r="L2115" t="s">
        <v>61</v>
      </c>
      <c r="M2115" s="13">
        <v>51756996</v>
      </c>
      <c r="N2115" s="13">
        <v>41924988</v>
      </c>
      <c r="O2115">
        <v>64538</v>
      </c>
      <c r="P2115">
        <v>119</v>
      </c>
      <c r="Q2115">
        <v>64657</v>
      </c>
      <c r="R2115">
        <v>4.2259090439999998</v>
      </c>
      <c r="S2115">
        <v>5.7724671079999998</v>
      </c>
      <c r="T2115" s="11">
        <v>1530014</v>
      </c>
    </row>
    <row r="2116" spans="1:20" x14ac:dyDescent="0.3">
      <c r="A2116" t="str">
        <f>VLOOKUP(B2116,Table14[#All],2,FALSE)</f>
        <v>SOUTH INDIA</v>
      </c>
      <c r="B2116" t="s">
        <v>228</v>
      </c>
      <c r="C2116" t="s">
        <v>2712</v>
      </c>
      <c r="D2116" t="s">
        <v>2716</v>
      </c>
      <c r="E2116">
        <v>0</v>
      </c>
      <c r="F2116" t="s">
        <v>155</v>
      </c>
      <c r="G2116" t="s">
        <v>237</v>
      </c>
      <c r="H2116" t="s">
        <v>23</v>
      </c>
      <c r="I2116">
        <v>0</v>
      </c>
      <c r="J2116">
        <v>65</v>
      </c>
      <c r="K2116" t="s">
        <v>48</v>
      </c>
      <c r="L2116" t="s">
        <v>66</v>
      </c>
      <c r="M2116" s="13">
        <v>61558069</v>
      </c>
      <c r="N2116" s="13">
        <v>15537415</v>
      </c>
      <c r="O2116">
        <v>43766</v>
      </c>
      <c r="P2116">
        <v>50</v>
      </c>
      <c r="Q2116">
        <v>43816</v>
      </c>
      <c r="R2116">
        <v>2.8637646449999998</v>
      </c>
      <c r="S2116">
        <v>3.9118180370000002</v>
      </c>
      <c r="T2116" s="11">
        <v>1530014</v>
      </c>
    </row>
    <row r="2117" spans="1:20" x14ac:dyDescent="0.3">
      <c r="A2117" t="str">
        <f>VLOOKUP(B2117,Table14[#All],2,FALSE)</f>
        <v>SOUTH INDIA</v>
      </c>
      <c r="B2117" t="s">
        <v>228</v>
      </c>
      <c r="C2117" t="s">
        <v>2712</v>
      </c>
      <c r="D2117" t="s">
        <v>2717</v>
      </c>
      <c r="E2117">
        <v>0</v>
      </c>
      <c r="F2117" t="s">
        <v>239</v>
      </c>
      <c r="G2117" t="s">
        <v>240</v>
      </c>
      <c r="H2117" t="s">
        <v>23</v>
      </c>
      <c r="I2117">
        <v>0</v>
      </c>
      <c r="J2117">
        <v>50</v>
      </c>
      <c r="K2117" t="s">
        <v>48</v>
      </c>
      <c r="L2117" t="s">
        <v>61</v>
      </c>
      <c r="M2117" s="13">
        <v>12862368</v>
      </c>
      <c r="N2117" s="13">
        <v>0</v>
      </c>
      <c r="O2117">
        <v>42079</v>
      </c>
      <c r="P2117">
        <v>110</v>
      </c>
      <c r="Q2117">
        <v>42189</v>
      </c>
      <c r="R2117">
        <v>2.7574257489999998</v>
      </c>
      <c r="S2117">
        <v>3.7665622409999999</v>
      </c>
      <c r="T2117" s="11">
        <v>1530014</v>
      </c>
    </row>
    <row r="2118" spans="1:20" x14ac:dyDescent="0.3">
      <c r="A2118" t="str">
        <f>VLOOKUP(B2118,Table14[#All],2,FALSE)</f>
        <v>SOUTH INDIA</v>
      </c>
      <c r="B2118" t="s">
        <v>228</v>
      </c>
      <c r="C2118" t="s">
        <v>2712</v>
      </c>
      <c r="D2118" t="s">
        <v>33</v>
      </c>
      <c r="E2118">
        <v>0</v>
      </c>
      <c r="F2118" t="s">
        <v>33</v>
      </c>
      <c r="G2118" t="s">
        <v>2885</v>
      </c>
      <c r="H2118" t="s">
        <v>34</v>
      </c>
      <c r="K2118" t="s">
        <v>34</v>
      </c>
      <c r="L2118" t="s">
        <v>34</v>
      </c>
      <c r="M2118" s="13"/>
      <c r="N2118" s="13"/>
      <c r="O2118">
        <v>21782</v>
      </c>
      <c r="P2118">
        <v>79</v>
      </c>
      <c r="Q2118">
        <v>21861</v>
      </c>
      <c r="R2118">
        <v>1.428810455</v>
      </c>
      <c r="S2118">
        <v>1.951712938</v>
      </c>
      <c r="T2118" s="11">
        <v>1530014</v>
      </c>
    </row>
    <row r="2119" spans="1:20" x14ac:dyDescent="0.3">
      <c r="A2119" t="str">
        <f>VLOOKUP(B2119,Table14[#All],2,FALSE)</f>
        <v>SOUTH INDIA</v>
      </c>
      <c r="B2119" t="s">
        <v>228</v>
      </c>
      <c r="C2119" t="s">
        <v>2718</v>
      </c>
      <c r="D2119" t="s">
        <v>2719</v>
      </c>
      <c r="E2119">
        <v>1</v>
      </c>
      <c r="F2119" t="s">
        <v>231</v>
      </c>
      <c r="G2119" t="s">
        <v>232</v>
      </c>
      <c r="H2119" t="s">
        <v>23</v>
      </c>
      <c r="I2119">
        <v>0</v>
      </c>
      <c r="J2119">
        <v>45</v>
      </c>
      <c r="K2119" t="s">
        <v>48</v>
      </c>
      <c r="L2119" t="s">
        <v>52</v>
      </c>
      <c r="M2119" s="13">
        <v>134897466</v>
      </c>
      <c r="N2119" s="13">
        <v>32243604</v>
      </c>
      <c r="O2119">
        <v>661719</v>
      </c>
      <c r="P2119">
        <v>4553</v>
      </c>
      <c r="Q2119">
        <v>666272</v>
      </c>
      <c r="R2119">
        <v>45.205860520000002</v>
      </c>
      <c r="S2119">
        <v>57.846605850000003</v>
      </c>
      <c r="T2119" s="11">
        <v>1473862</v>
      </c>
    </row>
    <row r="2120" spans="1:20" x14ac:dyDescent="0.3">
      <c r="A2120" t="str">
        <f>VLOOKUP(B2120,Table14[#All],2,FALSE)</f>
        <v>SOUTH INDIA</v>
      </c>
      <c r="B2120" t="s">
        <v>228</v>
      </c>
      <c r="C2120" t="s">
        <v>2718</v>
      </c>
      <c r="D2120" t="s">
        <v>2720</v>
      </c>
      <c r="E2120">
        <v>0</v>
      </c>
      <c r="F2120" t="s">
        <v>252</v>
      </c>
      <c r="G2120" t="s">
        <v>253</v>
      </c>
      <c r="H2120" t="s">
        <v>23</v>
      </c>
      <c r="I2120">
        <v>1</v>
      </c>
      <c r="J2120">
        <v>59</v>
      </c>
      <c r="K2120" t="s">
        <v>48</v>
      </c>
      <c r="L2120" t="s">
        <v>79</v>
      </c>
      <c r="M2120" s="13">
        <v>70403250</v>
      </c>
      <c r="N2120" s="13">
        <v>9887013</v>
      </c>
      <c r="O2120">
        <v>360256</v>
      </c>
      <c r="P2120">
        <v>1829</v>
      </c>
      <c r="Q2120">
        <v>362085</v>
      </c>
      <c r="R2120">
        <v>24.567089729999999</v>
      </c>
      <c r="S2120">
        <v>31.43669294</v>
      </c>
      <c r="T2120" s="11">
        <v>1473862</v>
      </c>
    </row>
    <row r="2121" spans="1:20" x14ac:dyDescent="0.3">
      <c r="A2121" t="str">
        <f>VLOOKUP(B2121,Table14[#All],2,FALSE)</f>
        <v>SOUTH INDIA</v>
      </c>
      <c r="B2121" t="s">
        <v>228</v>
      </c>
      <c r="C2121" t="s">
        <v>2718</v>
      </c>
      <c r="D2121" t="s">
        <v>2721</v>
      </c>
      <c r="E2121">
        <v>0</v>
      </c>
      <c r="F2121" t="s">
        <v>155</v>
      </c>
      <c r="G2121" t="s">
        <v>237</v>
      </c>
      <c r="H2121" t="s">
        <v>23</v>
      </c>
      <c r="I2121">
        <v>0</v>
      </c>
      <c r="J2121">
        <v>47</v>
      </c>
      <c r="K2121" t="s">
        <v>48</v>
      </c>
      <c r="L2121" t="s">
        <v>61</v>
      </c>
      <c r="M2121" s="13">
        <v>510162944</v>
      </c>
      <c r="N2121" s="13">
        <v>172296311</v>
      </c>
      <c r="O2121">
        <v>38503</v>
      </c>
      <c r="P2121">
        <v>136</v>
      </c>
      <c r="Q2121">
        <v>38639</v>
      </c>
      <c r="R2121">
        <v>2.6216158639999998</v>
      </c>
      <c r="S2121">
        <v>3.3546884810000002</v>
      </c>
      <c r="T2121" s="11">
        <v>1473862</v>
      </c>
    </row>
    <row r="2122" spans="1:20" x14ac:dyDescent="0.3">
      <c r="A2122" t="str">
        <f>VLOOKUP(B2122,Table14[#All],2,FALSE)</f>
        <v>SOUTH INDIA</v>
      </c>
      <c r="B2122" t="s">
        <v>228</v>
      </c>
      <c r="C2122" t="s">
        <v>2718</v>
      </c>
      <c r="D2122" t="s">
        <v>2722</v>
      </c>
      <c r="E2122">
        <v>0</v>
      </c>
      <c r="F2122" t="s">
        <v>239</v>
      </c>
      <c r="G2122" t="s">
        <v>240</v>
      </c>
      <c r="H2122" t="s">
        <v>23</v>
      </c>
      <c r="I2122">
        <v>0</v>
      </c>
      <c r="J2122">
        <v>41</v>
      </c>
      <c r="K2122" t="s">
        <v>48</v>
      </c>
      <c r="L2122" t="s">
        <v>29</v>
      </c>
      <c r="M2122" s="13">
        <v>10060000</v>
      </c>
      <c r="N2122" s="13">
        <v>850000</v>
      </c>
      <c r="O2122">
        <v>27258</v>
      </c>
      <c r="P2122">
        <v>245</v>
      </c>
      <c r="Q2122">
        <v>27503</v>
      </c>
      <c r="R2122">
        <v>1.866049874</v>
      </c>
      <c r="S2122">
        <v>2.387846406</v>
      </c>
      <c r="T2122" s="11">
        <v>1473862</v>
      </c>
    </row>
    <row r="2123" spans="1:20" x14ac:dyDescent="0.3">
      <c r="A2123" t="str">
        <f>VLOOKUP(B2123,Table14[#All],2,FALSE)</f>
        <v>SOUTH INDIA</v>
      </c>
      <c r="B2123" t="s">
        <v>228</v>
      </c>
      <c r="C2123" t="s">
        <v>2718</v>
      </c>
      <c r="D2123" t="s">
        <v>2723</v>
      </c>
      <c r="E2123">
        <v>0</v>
      </c>
      <c r="F2123" t="s">
        <v>242</v>
      </c>
      <c r="G2123" t="s">
        <v>243</v>
      </c>
      <c r="H2123" t="s">
        <v>23</v>
      </c>
      <c r="I2123">
        <v>0</v>
      </c>
      <c r="J2123">
        <v>44</v>
      </c>
      <c r="K2123" t="s">
        <v>48</v>
      </c>
      <c r="L2123" t="s">
        <v>59</v>
      </c>
      <c r="M2123" s="13">
        <v>2128322</v>
      </c>
      <c r="N2123" s="13">
        <v>505039</v>
      </c>
      <c r="O2123">
        <v>14512</v>
      </c>
      <c r="P2123">
        <v>142</v>
      </c>
      <c r="Q2123">
        <v>14654</v>
      </c>
      <c r="R2123">
        <v>0.99425862099999995</v>
      </c>
      <c r="S2123">
        <v>1.272279433</v>
      </c>
      <c r="T2123" s="11">
        <v>1473862</v>
      </c>
    </row>
    <row r="2124" spans="1:20" x14ac:dyDescent="0.3">
      <c r="A2124" t="str">
        <f>VLOOKUP(B2124,Table14[#All],2,FALSE)</f>
        <v>SOUTH INDIA</v>
      </c>
      <c r="B2124" t="s">
        <v>228</v>
      </c>
      <c r="C2124" t="s">
        <v>2718</v>
      </c>
      <c r="D2124" t="s">
        <v>33</v>
      </c>
      <c r="E2124">
        <v>0</v>
      </c>
      <c r="F2124" t="s">
        <v>33</v>
      </c>
      <c r="G2124" t="s">
        <v>2885</v>
      </c>
      <c r="H2124" t="s">
        <v>34</v>
      </c>
      <c r="K2124" t="s">
        <v>34</v>
      </c>
      <c r="L2124" t="s">
        <v>34</v>
      </c>
      <c r="M2124" s="13"/>
      <c r="N2124" s="13"/>
      <c r="O2124">
        <v>12223</v>
      </c>
      <c r="P2124">
        <v>94</v>
      </c>
      <c r="Q2124">
        <v>12317</v>
      </c>
      <c r="R2124">
        <v>0.83569560799999998</v>
      </c>
      <c r="S2124">
        <v>1.069378038</v>
      </c>
      <c r="T2124" s="11">
        <v>1473862</v>
      </c>
    </row>
    <row r="2125" spans="1:20" x14ac:dyDescent="0.3">
      <c r="A2125" t="str">
        <f>VLOOKUP(B2125,Table14[#All],2,FALSE)</f>
        <v>WEST INDIA</v>
      </c>
      <c r="B2125" t="s">
        <v>67</v>
      </c>
      <c r="C2125" t="s">
        <v>2724</v>
      </c>
      <c r="D2125" t="s">
        <v>2725</v>
      </c>
      <c r="E2125">
        <v>1</v>
      </c>
      <c r="F2125" t="s">
        <v>21</v>
      </c>
      <c r="G2125" t="s">
        <v>22</v>
      </c>
      <c r="H2125" t="s">
        <v>23</v>
      </c>
      <c r="I2125">
        <v>0</v>
      </c>
      <c r="J2125">
        <v>61</v>
      </c>
      <c r="K2125" t="s">
        <v>48</v>
      </c>
      <c r="L2125" t="s">
        <v>25</v>
      </c>
      <c r="M2125" s="13">
        <v>1233802420</v>
      </c>
      <c r="N2125" s="13">
        <v>0</v>
      </c>
      <c r="O2125">
        <v>641561</v>
      </c>
      <c r="P2125">
        <v>2758</v>
      </c>
      <c r="Q2125">
        <v>644319</v>
      </c>
      <c r="R2125">
        <v>33.110053899999997</v>
      </c>
      <c r="S2125">
        <v>52.19410482</v>
      </c>
      <c r="T2125" s="11">
        <v>1945992</v>
      </c>
    </row>
    <row r="2126" spans="1:20" x14ac:dyDescent="0.3">
      <c r="A2126" t="str">
        <f>VLOOKUP(B2126,Table14[#All],2,FALSE)</f>
        <v>WEST INDIA</v>
      </c>
      <c r="B2126" t="s">
        <v>67</v>
      </c>
      <c r="C2126" t="s">
        <v>2724</v>
      </c>
      <c r="D2126" t="s">
        <v>2726</v>
      </c>
      <c r="E2126">
        <v>0</v>
      </c>
      <c r="F2126" t="s">
        <v>31</v>
      </c>
      <c r="G2126" t="s">
        <v>32</v>
      </c>
      <c r="H2126" t="s">
        <v>23</v>
      </c>
      <c r="I2126">
        <v>0</v>
      </c>
      <c r="J2126">
        <v>75</v>
      </c>
      <c r="K2126" t="s">
        <v>24</v>
      </c>
      <c r="L2126" t="s">
        <v>29</v>
      </c>
      <c r="M2126" s="13">
        <v>46640598</v>
      </c>
      <c r="N2126" s="13">
        <v>0</v>
      </c>
      <c r="O2126">
        <v>530968</v>
      </c>
      <c r="P2126">
        <v>2060</v>
      </c>
      <c r="Q2126">
        <v>533028</v>
      </c>
      <c r="R2126">
        <v>27.391068409999999</v>
      </c>
      <c r="S2126">
        <v>43.178797000000003</v>
      </c>
      <c r="T2126" s="11">
        <v>1945992</v>
      </c>
    </row>
    <row r="2127" spans="1:20" x14ac:dyDescent="0.3">
      <c r="A2127" t="str">
        <f>VLOOKUP(B2127,Table14[#All],2,FALSE)</f>
        <v>WEST INDIA</v>
      </c>
      <c r="B2127" t="s">
        <v>67</v>
      </c>
      <c r="C2127" t="s">
        <v>2724</v>
      </c>
      <c r="D2127" t="s">
        <v>2727</v>
      </c>
      <c r="E2127">
        <v>0</v>
      </c>
      <c r="F2127" t="s">
        <v>41</v>
      </c>
      <c r="G2127" t="s">
        <v>42</v>
      </c>
      <c r="H2127" t="s">
        <v>23</v>
      </c>
      <c r="I2127">
        <v>0</v>
      </c>
      <c r="J2127">
        <v>30</v>
      </c>
      <c r="K2127" t="s">
        <v>38</v>
      </c>
      <c r="L2127" t="s">
        <v>52</v>
      </c>
      <c r="M2127" s="13">
        <v>163853</v>
      </c>
      <c r="N2127" s="13">
        <v>0</v>
      </c>
      <c r="O2127">
        <v>23247</v>
      </c>
      <c r="P2127">
        <v>54</v>
      </c>
      <c r="Q2127">
        <v>23301</v>
      </c>
      <c r="R2127">
        <v>1.1973841620000001</v>
      </c>
      <c r="S2127">
        <v>1.8875352679999999</v>
      </c>
      <c r="T2127" s="11">
        <v>1945992</v>
      </c>
    </row>
    <row r="2128" spans="1:20" x14ac:dyDescent="0.3">
      <c r="A2128" t="str">
        <f>VLOOKUP(B2128,Table14[#All],2,FALSE)</f>
        <v>NORTH EAST INDIA</v>
      </c>
      <c r="B2128" t="s">
        <v>2728</v>
      </c>
      <c r="C2128" t="s">
        <v>2729</v>
      </c>
      <c r="D2128" t="s">
        <v>2730</v>
      </c>
      <c r="E2128">
        <v>1</v>
      </c>
      <c r="F2128" t="s">
        <v>21</v>
      </c>
      <c r="G2128" t="s">
        <v>22</v>
      </c>
      <c r="H2128" t="s">
        <v>23</v>
      </c>
      <c r="I2128">
        <v>0</v>
      </c>
      <c r="J2128">
        <v>43</v>
      </c>
      <c r="K2128" t="s">
        <v>24</v>
      </c>
      <c r="L2128" t="s">
        <v>29</v>
      </c>
      <c r="M2128" s="13">
        <v>1948315</v>
      </c>
      <c r="N2128" s="13">
        <v>0</v>
      </c>
      <c r="O2128">
        <v>479634</v>
      </c>
      <c r="P2128">
        <v>2492</v>
      </c>
      <c r="Q2128">
        <v>482126</v>
      </c>
      <c r="R2128">
        <v>38.207536330000003</v>
      </c>
      <c r="S2128">
        <v>46.086932419999997</v>
      </c>
      <c r="T2128" s="11">
        <v>1261861</v>
      </c>
    </row>
    <row r="2129" spans="1:20" x14ac:dyDescent="0.3">
      <c r="A2129" t="str">
        <f>VLOOKUP(B2129,Table14[#All],2,FALSE)</f>
        <v>NORTH EAST INDIA</v>
      </c>
      <c r="B2129" t="s">
        <v>2728</v>
      </c>
      <c r="C2129" t="s">
        <v>2729</v>
      </c>
      <c r="D2129" t="s">
        <v>2731</v>
      </c>
      <c r="E2129">
        <v>0</v>
      </c>
      <c r="F2129" t="s">
        <v>31</v>
      </c>
      <c r="G2129" t="s">
        <v>32</v>
      </c>
      <c r="H2129" t="s">
        <v>44</v>
      </c>
      <c r="I2129">
        <v>0</v>
      </c>
      <c r="J2129">
        <v>50</v>
      </c>
      <c r="K2129" t="s">
        <v>24</v>
      </c>
      <c r="L2129" t="s">
        <v>29</v>
      </c>
      <c r="M2129" s="13">
        <v>69244661</v>
      </c>
      <c r="N2129" s="13">
        <v>576370</v>
      </c>
      <c r="O2129">
        <v>276517</v>
      </c>
      <c r="P2129">
        <v>1319</v>
      </c>
      <c r="Q2129">
        <v>277836</v>
      </c>
      <c r="R2129">
        <v>22.01795602</v>
      </c>
      <c r="S2129">
        <v>26.558636029999999</v>
      </c>
      <c r="T2129" s="11">
        <v>1261861</v>
      </c>
    </row>
    <row r="2130" spans="1:20" x14ac:dyDescent="0.3">
      <c r="A2130" t="str">
        <f>VLOOKUP(B2130,Table14[#All],2,FALSE)</f>
        <v>NORTH EAST INDIA</v>
      </c>
      <c r="B2130" t="s">
        <v>2728</v>
      </c>
      <c r="C2130" t="s">
        <v>2729</v>
      </c>
      <c r="D2130" t="s">
        <v>2732</v>
      </c>
      <c r="E2130">
        <v>0</v>
      </c>
      <c r="F2130" t="s">
        <v>87</v>
      </c>
      <c r="G2130" t="s">
        <v>88</v>
      </c>
      <c r="H2130" t="s">
        <v>23</v>
      </c>
      <c r="I2130">
        <v>1</v>
      </c>
      <c r="J2130">
        <v>60</v>
      </c>
      <c r="K2130" t="s">
        <v>24</v>
      </c>
      <c r="L2130" t="s">
        <v>61</v>
      </c>
      <c r="M2130" s="13">
        <v>22751748</v>
      </c>
      <c r="N2130" s="13">
        <v>1120000</v>
      </c>
      <c r="O2130">
        <v>200497</v>
      </c>
      <c r="P2130">
        <v>466</v>
      </c>
      <c r="Q2130">
        <v>200963</v>
      </c>
      <c r="R2130">
        <v>15.92592211</v>
      </c>
      <c r="S2130">
        <v>19.210264949999999</v>
      </c>
      <c r="T2130" s="11">
        <v>1261861</v>
      </c>
    </row>
    <row r="2131" spans="1:20" x14ac:dyDescent="0.3">
      <c r="A2131" t="str">
        <f>VLOOKUP(B2131,Table14[#All],2,FALSE)</f>
        <v>NORTH EAST INDIA</v>
      </c>
      <c r="B2131" t="s">
        <v>2728</v>
      </c>
      <c r="C2131" t="s">
        <v>2729</v>
      </c>
      <c r="D2131" t="s">
        <v>2733</v>
      </c>
      <c r="E2131">
        <v>0</v>
      </c>
      <c r="F2131" t="s">
        <v>2734</v>
      </c>
      <c r="G2131" t="s">
        <v>2735</v>
      </c>
      <c r="H2131" t="s">
        <v>23</v>
      </c>
      <c r="I2131">
        <v>0</v>
      </c>
      <c r="J2131">
        <v>76</v>
      </c>
      <c r="K2131" t="s">
        <v>24</v>
      </c>
      <c r="L2131" t="s">
        <v>52</v>
      </c>
      <c r="M2131" s="13">
        <v>12289807</v>
      </c>
      <c r="N2131" s="13">
        <v>0</v>
      </c>
      <c r="O2131">
        <v>45153</v>
      </c>
      <c r="P2131">
        <v>151</v>
      </c>
      <c r="Q2131">
        <v>45304</v>
      </c>
      <c r="R2131">
        <v>3.5902528089999999</v>
      </c>
      <c r="S2131">
        <v>4.330657102</v>
      </c>
      <c r="T2131" s="11">
        <v>1261861</v>
      </c>
    </row>
    <row r="2132" spans="1:20" x14ac:dyDescent="0.3">
      <c r="A2132" t="str">
        <f>VLOOKUP(B2132,Table14[#All],2,FALSE)</f>
        <v>NORTH EAST INDIA</v>
      </c>
      <c r="B2132" t="s">
        <v>2728</v>
      </c>
      <c r="C2132" t="s">
        <v>2729</v>
      </c>
      <c r="D2132" t="s">
        <v>33</v>
      </c>
      <c r="E2132">
        <v>0</v>
      </c>
      <c r="F2132" t="s">
        <v>33</v>
      </c>
      <c r="G2132" t="s">
        <v>2885</v>
      </c>
      <c r="H2132" t="s">
        <v>34</v>
      </c>
      <c r="K2132" t="s">
        <v>34</v>
      </c>
      <c r="L2132" t="s">
        <v>34</v>
      </c>
      <c r="M2132" s="13"/>
      <c r="N2132" s="13"/>
      <c r="O2132">
        <v>11197</v>
      </c>
      <c r="P2132">
        <v>17</v>
      </c>
      <c r="Q2132">
        <v>11214</v>
      </c>
      <c r="R2132">
        <v>0.88868742300000003</v>
      </c>
      <c r="S2132">
        <v>1.071958078</v>
      </c>
      <c r="T2132" s="11">
        <v>1261861</v>
      </c>
    </row>
    <row r="2133" spans="1:20" x14ac:dyDescent="0.3">
      <c r="A2133" t="str">
        <f>VLOOKUP(B2133,Table14[#All],2,FALSE)</f>
        <v>NORTH EAST INDIA</v>
      </c>
      <c r="B2133" t="s">
        <v>2728</v>
      </c>
      <c r="C2133" t="s">
        <v>2736</v>
      </c>
      <c r="D2133" t="s">
        <v>2737</v>
      </c>
      <c r="E2133">
        <v>1</v>
      </c>
      <c r="F2133" t="s">
        <v>21</v>
      </c>
      <c r="G2133" t="s">
        <v>22</v>
      </c>
      <c r="H2133" t="s">
        <v>44</v>
      </c>
      <c r="I2133">
        <v>0</v>
      </c>
      <c r="J2133">
        <v>50</v>
      </c>
      <c r="K2133" t="s">
        <v>48</v>
      </c>
      <c r="L2133" t="s">
        <v>52</v>
      </c>
      <c r="M2133" s="13">
        <v>642398</v>
      </c>
      <c r="N2133" s="13">
        <v>0</v>
      </c>
      <c r="O2133">
        <v>570021</v>
      </c>
      <c r="P2133">
        <v>3511</v>
      </c>
      <c r="Q2133">
        <v>573532</v>
      </c>
      <c r="R2133">
        <v>42.3941333</v>
      </c>
      <c r="S2133">
        <v>51.742875259999998</v>
      </c>
      <c r="T2133" s="11">
        <v>1352857</v>
      </c>
    </row>
    <row r="2134" spans="1:20" x14ac:dyDescent="0.3">
      <c r="A2134" t="str">
        <f>VLOOKUP(B2134,Table14[#All],2,FALSE)</f>
        <v>NORTH EAST INDIA</v>
      </c>
      <c r="B2134" t="s">
        <v>2728</v>
      </c>
      <c r="C2134" t="s">
        <v>2736</v>
      </c>
      <c r="D2134" t="s">
        <v>2738</v>
      </c>
      <c r="E2134">
        <v>0</v>
      </c>
      <c r="F2134" t="s">
        <v>31</v>
      </c>
      <c r="G2134" t="s">
        <v>32</v>
      </c>
      <c r="H2134" t="s">
        <v>23</v>
      </c>
      <c r="I2134">
        <v>1</v>
      </c>
      <c r="J2134">
        <v>58</v>
      </c>
      <c r="K2134" t="s">
        <v>48</v>
      </c>
      <c r="L2134" t="s">
        <v>79</v>
      </c>
      <c r="M2134" s="13">
        <v>5678249</v>
      </c>
      <c r="N2134" s="13">
        <v>0</v>
      </c>
      <c r="O2134">
        <v>266275</v>
      </c>
      <c r="P2134">
        <v>1568</v>
      </c>
      <c r="Q2134">
        <v>267843</v>
      </c>
      <c r="R2134">
        <v>19.798323100000001</v>
      </c>
      <c r="S2134">
        <v>24.164243559999999</v>
      </c>
      <c r="T2134" s="11">
        <v>1352857</v>
      </c>
    </row>
    <row r="2135" spans="1:20" x14ac:dyDescent="0.3">
      <c r="A2135" t="str">
        <f>VLOOKUP(B2135,Table14[#All],2,FALSE)</f>
        <v>NORTH EAST INDIA</v>
      </c>
      <c r="B2135" t="s">
        <v>2728</v>
      </c>
      <c r="C2135" t="s">
        <v>2736</v>
      </c>
      <c r="D2135" t="s">
        <v>2739</v>
      </c>
      <c r="E2135">
        <v>0</v>
      </c>
      <c r="F2135" t="s">
        <v>87</v>
      </c>
      <c r="G2135" t="s">
        <v>88</v>
      </c>
      <c r="H2135" t="s">
        <v>23</v>
      </c>
      <c r="I2135">
        <v>0</v>
      </c>
      <c r="J2135">
        <v>62</v>
      </c>
      <c r="K2135" t="s">
        <v>48</v>
      </c>
      <c r="L2135" t="s">
        <v>29</v>
      </c>
      <c r="M2135" s="13">
        <v>27948486</v>
      </c>
      <c r="N2135" s="13">
        <v>0</v>
      </c>
      <c r="O2135">
        <v>171175</v>
      </c>
      <c r="P2135">
        <v>651</v>
      </c>
      <c r="Q2135">
        <v>171826</v>
      </c>
      <c r="R2135">
        <v>12.70097283</v>
      </c>
      <c r="S2135">
        <v>15.501787670000001</v>
      </c>
      <c r="T2135" s="11">
        <v>1352857</v>
      </c>
    </row>
    <row r="2136" spans="1:20" x14ac:dyDescent="0.3">
      <c r="A2136" t="str">
        <f>VLOOKUP(B2136,Table14[#All],2,FALSE)</f>
        <v>NORTH EAST INDIA</v>
      </c>
      <c r="B2136" t="s">
        <v>2728</v>
      </c>
      <c r="C2136" t="s">
        <v>2736</v>
      </c>
      <c r="D2136" t="s">
        <v>2740</v>
      </c>
      <c r="E2136">
        <v>0</v>
      </c>
      <c r="F2136" t="s">
        <v>2734</v>
      </c>
      <c r="G2136" t="s">
        <v>2735</v>
      </c>
      <c r="H2136" t="s">
        <v>23</v>
      </c>
      <c r="I2136">
        <v>0</v>
      </c>
      <c r="J2136">
        <v>42</v>
      </c>
      <c r="K2136" t="s">
        <v>24</v>
      </c>
      <c r="L2136" t="s">
        <v>52</v>
      </c>
      <c r="M2136" s="13">
        <v>3460085</v>
      </c>
      <c r="N2136" s="13">
        <v>0</v>
      </c>
      <c r="O2136">
        <v>43764</v>
      </c>
      <c r="P2136">
        <v>461</v>
      </c>
      <c r="Q2136">
        <v>44225</v>
      </c>
      <c r="R2136">
        <v>3.2690077369999999</v>
      </c>
      <c r="S2136">
        <v>3.9898883729999999</v>
      </c>
      <c r="T2136" s="11">
        <v>1352857</v>
      </c>
    </row>
    <row r="2137" spans="1:20" x14ac:dyDescent="0.3">
      <c r="A2137" t="str">
        <f>VLOOKUP(B2137,Table14[#All],2,FALSE)</f>
        <v>NORTH EAST INDIA</v>
      </c>
      <c r="B2137" t="s">
        <v>2728</v>
      </c>
      <c r="C2137" t="s">
        <v>2736</v>
      </c>
      <c r="D2137" t="s">
        <v>33</v>
      </c>
      <c r="E2137">
        <v>0</v>
      </c>
      <c r="F2137" t="s">
        <v>33</v>
      </c>
      <c r="G2137" t="s">
        <v>2885</v>
      </c>
      <c r="H2137" t="s">
        <v>34</v>
      </c>
      <c r="K2137" t="s">
        <v>34</v>
      </c>
      <c r="L2137" t="s">
        <v>34</v>
      </c>
      <c r="M2137" s="13"/>
      <c r="N2137" s="13"/>
      <c r="O2137">
        <v>11905</v>
      </c>
      <c r="P2137">
        <v>55</v>
      </c>
      <c r="Q2137">
        <v>11960</v>
      </c>
      <c r="R2137">
        <v>0.88405500400000003</v>
      </c>
      <c r="S2137">
        <v>1.079006556</v>
      </c>
      <c r="T2137" s="11">
        <v>1352857</v>
      </c>
    </row>
    <row r="2138" spans="1:20" x14ac:dyDescent="0.3">
      <c r="A2138" t="str">
        <f>VLOOKUP(B2138,Table14[#All],2,FALSE)</f>
        <v>SOUTH INDIA</v>
      </c>
      <c r="B2138" t="s">
        <v>363</v>
      </c>
      <c r="C2138" t="s">
        <v>2741</v>
      </c>
      <c r="D2138" t="s">
        <v>2742</v>
      </c>
      <c r="E2138">
        <v>1</v>
      </c>
      <c r="F2138" t="s">
        <v>21</v>
      </c>
      <c r="G2138" t="s">
        <v>22</v>
      </c>
      <c r="H2138" t="s">
        <v>23</v>
      </c>
      <c r="I2138">
        <v>0</v>
      </c>
      <c r="J2138">
        <v>78</v>
      </c>
      <c r="K2138" t="s">
        <v>48</v>
      </c>
      <c r="L2138" t="s">
        <v>79</v>
      </c>
      <c r="M2138" s="13">
        <v>510779150</v>
      </c>
      <c r="N2138" s="13">
        <v>113844867</v>
      </c>
      <c r="O2138">
        <v>594011</v>
      </c>
      <c r="P2138">
        <v>2116</v>
      </c>
      <c r="Q2138">
        <v>596127</v>
      </c>
      <c r="R2138">
        <v>37.060013859999998</v>
      </c>
      <c r="S2138">
        <v>47.86365618</v>
      </c>
      <c r="T2138" s="11">
        <v>1608545</v>
      </c>
    </row>
    <row r="2139" spans="1:20" x14ac:dyDescent="0.3">
      <c r="A2139" t="str">
        <f>VLOOKUP(B2139,Table14[#All],2,FALSE)</f>
        <v>SOUTH INDIA</v>
      </c>
      <c r="B2139" t="s">
        <v>363</v>
      </c>
      <c r="C2139" t="s">
        <v>2741</v>
      </c>
      <c r="D2139" t="s">
        <v>2743</v>
      </c>
      <c r="E2139">
        <v>0</v>
      </c>
      <c r="F2139" t="s">
        <v>290</v>
      </c>
      <c r="G2139" t="s">
        <v>291</v>
      </c>
      <c r="H2139" t="s">
        <v>23</v>
      </c>
      <c r="I2139">
        <v>0</v>
      </c>
      <c r="J2139">
        <v>86</v>
      </c>
      <c r="K2139" t="s">
        <v>48</v>
      </c>
      <c r="L2139" t="s">
        <v>59</v>
      </c>
      <c r="M2139" s="13">
        <v>60084453</v>
      </c>
      <c r="N2139" s="13">
        <v>9798283</v>
      </c>
      <c r="O2139">
        <v>581624</v>
      </c>
      <c r="P2139">
        <v>1164</v>
      </c>
      <c r="Q2139">
        <v>582788</v>
      </c>
      <c r="R2139">
        <v>36.230755119999998</v>
      </c>
      <c r="S2139">
        <v>46.79265401</v>
      </c>
      <c r="T2139" s="11">
        <v>1608545</v>
      </c>
    </row>
    <row r="2140" spans="1:20" x14ac:dyDescent="0.3">
      <c r="A2140" t="str">
        <f>VLOOKUP(B2140,Table14[#All],2,FALSE)</f>
        <v>SOUTH INDIA</v>
      </c>
      <c r="B2140" t="s">
        <v>363</v>
      </c>
      <c r="C2140" t="s">
        <v>2741</v>
      </c>
      <c r="D2140" t="s">
        <v>2744</v>
      </c>
      <c r="E2140">
        <v>0</v>
      </c>
      <c r="F2140" t="s">
        <v>87</v>
      </c>
      <c r="G2140" t="s">
        <v>2924</v>
      </c>
      <c r="H2140" t="s">
        <v>23</v>
      </c>
      <c r="I2140">
        <v>0</v>
      </c>
      <c r="J2140">
        <v>74</v>
      </c>
      <c r="K2140" t="s">
        <v>48</v>
      </c>
      <c r="L2140" t="s">
        <v>59</v>
      </c>
      <c r="M2140" s="13">
        <v>985119</v>
      </c>
      <c r="N2140" s="13">
        <v>0</v>
      </c>
      <c r="O2140">
        <v>17222</v>
      </c>
      <c r="P2140">
        <v>5</v>
      </c>
      <c r="Q2140">
        <v>17227</v>
      </c>
      <c r="R2140">
        <v>1.070967862</v>
      </c>
      <c r="S2140">
        <v>1.383173728</v>
      </c>
      <c r="T2140" s="11">
        <v>1608545</v>
      </c>
    </row>
    <row r="2141" spans="1:20" x14ac:dyDescent="0.3">
      <c r="A2141" t="str">
        <f>VLOOKUP(B2141,Table14[#All],2,FALSE)</f>
        <v>NORTH EAST INDIA</v>
      </c>
      <c r="B2141" t="s">
        <v>2471</v>
      </c>
      <c r="C2141" t="s">
        <v>2745</v>
      </c>
      <c r="D2141" t="s">
        <v>2746</v>
      </c>
      <c r="E2141">
        <v>1</v>
      </c>
      <c r="F2141" t="s">
        <v>298</v>
      </c>
      <c r="G2141" t="s">
        <v>299</v>
      </c>
      <c r="H2141" t="s">
        <v>44</v>
      </c>
      <c r="I2141">
        <v>0</v>
      </c>
      <c r="J2141">
        <v>38</v>
      </c>
      <c r="K2141" t="s">
        <v>24</v>
      </c>
      <c r="L2141" t="s">
        <v>29</v>
      </c>
      <c r="M2141" s="13">
        <v>29406813</v>
      </c>
      <c r="N2141" s="13">
        <v>0</v>
      </c>
      <c r="O2141">
        <v>304185</v>
      </c>
      <c r="P2141">
        <v>270</v>
      </c>
      <c r="Q2141">
        <v>304455</v>
      </c>
      <c r="R2141">
        <v>42.462935330000001</v>
      </c>
      <c r="S2141">
        <v>52.179166379999998</v>
      </c>
      <c r="T2141" s="11">
        <v>716990</v>
      </c>
    </row>
    <row r="2142" spans="1:20" x14ac:dyDescent="0.3">
      <c r="A2142" t="str">
        <f>VLOOKUP(B2142,Table14[#All],2,FALSE)</f>
        <v>NORTH EAST INDIA</v>
      </c>
      <c r="B2142" t="s">
        <v>2471</v>
      </c>
      <c r="C2142" t="s">
        <v>2745</v>
      </c>
      <c r="D2142" t="s">
        <v>2747</v>
      </c>
      <c r="E2142">
        <v>0</v>
      </c>
      <c r="F2142" t="s">
        <v>31</v>
      </c>
      <c r="G2142" t="s">
        <v>32</v>
      </c>
      <c r="H2142" t="s">
        <v>23</v>
      </c>
      <c r="I2142">
        <v>0</v>
      </c>
      <c r="J2142">
        <v>53</v>
      </c>
      <c r="K2142" t="s">
        <v>24</v>
      </c>
      <c r="L2142" t="s">
        <v>79</v>
      </c>
      <c r="M2142" s="13">
        <v>136735735</v>
      </c>
      <c r="N2142" s="13">
        <v>3408159</v>
      </c>
      <c r="O2142">
        <v>240240</v>
      </c>
      <c r="P2142">
        <v>185</v>
      </c>
      <c r="Q2142">
        <v>240425</v>
      </c>
      <c r="R2142">
        <v>33.53254578</v>
      </c>
      <c r="S2142">
        <v>41.205354079999999</v>
      </c>
      <c r="T2142" s="11">
        <v>716990</v>
      </c>
    </row>
    <row r="2143" spans="1:20" x14ac:dyDescent="0.3">
      <c r="A2143" t="str">
        <f>VLOOKUP(B2143,Table14[#All],2,FALSE)</f>
        <v>NORTH EAST INDIA</v>
      </c>
      <c r="B2143" t="s">
        <v>2471</v>
      </c>
      <c r="C2143" t="s">
        <v>2745</v>
      </c>
      <c r="D2143" t="s">
        <v>2748</v>
      </c>
      <c r="E2143">
        <v>0</v>
      </c>
      <c r="F2143" t="s">
        <v>21</v>
      </c>
      <c r="G2143" t="s">
        <v>22</v>
      </c>
      <c r="H2143" t="s">
        <v>23</v>
      </c>
      <c r="I2143">
        <v>0</v>
      </c>
      <c r="J2143">
        <v>55</v>
      </c>
      <c r="K2143" t="s">
        <v>24</v>
      </c>
      <c r="L2143" t="s">
        <v>59</v>
      </c>
      <c r="M2143" s="13">
        <v>1025030</v>
      </c>
      <c r="N2143" s="13">
        <v>0</v>
      </c>
      <c r="O2143">
        <v>31394</v>
      </c>
      <c r="P2143">
        <v>313</v>
      </c>
      <c r="Q2143">
        <v>31707</v>
      </c>
      <c r="R2143">
        <v>4.4222374090000001</v>
      </c>
      <c r="S2143">
        <v>5.4341194210000001</v>
      </c>
      <c r="T2143" s="11">
        <v>716990</v>
      </c>
    </row>
    <row r="2144" spans="1:20" x14ac:dyDescent="0.3">
      <c r="A2144" t="str">
        <f>VLOOKUP(B2144,Table14[#All],2,FALSE)</f>
        <v>NORTH EAST INDIA</v>
      </c>
      <c r="B2144" t="s">
        <v>2471</v>
      </c>
      <c r="C2144" t="s">
        <v>2745</v>
      </c>
      <c r="D2144" t="s">
        <v>33</v>
      </c>
      <c r="E2144">
        <v>0</v>
      </c>
      <c r="F2144" t="s">
        <v>33</v>
      </c>
      <c r="G2144" t="s">
        <v>2885</v>
      </c>
      <c r="H2144" t="s">
        <v>34</v>
      </c>
      <c r="K2144" t="s">
        <v>34</v>
      </c>
      <c r="L2144" t="s">
        <v>34</v>
      </c>
      <c r="M2144" s="13"/>
      <c r="N2144" s="13"/>
      <c r="O2144">
        <v>6451</v>
      </c>
      <c r="P2144">
        <v>3</v>
      </c>
      <c r="Q2144">
        <v>6454</v>
      </c>
      <c r="R2144">
        <v>0.90015202400000005</v>
      </c>
      <c r="S2144">
        <v>1.106121889</v>
      </c>
      <c r="T2144" s="11">
        <v>716990</v>
      </c>
    </row>
    <row r="2145" spans="1:20" x14ac:dyDescent="0.3">
      <c r="A2145" t="str">
        <f>VLOOKUP(B2145,Table14[#All],2,FALSE)</f>
        <v>WEST INDIA</v>
      </c>
      <c r="B2145" t="s">
        <v>67</v>
      </c>
      <c r="C2145" t="s">
        <v>2749</v>
      </c>
      <c r="D2145" t="s">
        <v>2750</v>
      </c>
      <c r="E2145">
        <v>1</v>
      </c>
      <c r="F2145" t="s">
        <v>21</v>
      </c>
      <c r="G2145" t="s">
        <v>22</v>
      </c>
      <c r="H2145" t="s">
        <v>23</v>
      </c>
      <c r="I2145">
        <v>0</v>
      </c>
      <c r="J2145">
        <v>54</v>
      </c>
      <c r="K2145" t="s">
        <v>24</v>
      </c>
      <c r="L2145" t="s">
        <v>29</v>
      </c>
      <c r="M2145" s="13">
        <v>48196946</v>
      </c>
      <c r="N2145" s="13">
        <v>15602872</v>
      </c>
      <c r="O2145">
        <v>867694</v>
      </c>
      <c r="P2145">
        <v>3854</v>
      </c>
      <c r="Q2145">
        <v>871548</v>
      </c>
      <c r="R2145">
        <v>42.112739959999999</v>
      </c>
      <c r="S2145">
        <v>59.883043829999998</v>
      </c>
      <c r="T2145" s="11">
        <v>2069559</v>
      </c>
    </row>
    <row r="2146" spans="1:20" x14ac:dyDescent="0.3">
      <c r="A2146" t="str">
        <f>VLOOKUP(B2146,Table14[#All],2,FALSE)</f>
        <v>WEST INDIA</v>
      </c>
      <c r="B2146" t="s">
        <v>67</v>
      </c>
      <c r="C2146" t="s">
        <v>2749</v>
      </c>
      <c r="D2146" t="s">
        <v>2751</v>
      </c>
      <c r="E2146">
        <v>0</v>
      </c>
      <c r="F2146" t="s">
        <v>31</v>
      </c>
      <c r="G2146" t="s">
        <v>32</v>
      </c>
      <c r="H2146" t="s">
        <v>23</v>
      </c>
      <c r="I2146">
        <v>0</v>
      </c>
      <c r="J2146">
        <v>59</v>
      </c>
      <c r="K2146" t="s">
        <v>24</v>
      </c>
      <c r="L2146" t="s">
        <v>79</v>
      </c>
      <c r="M2146" s="13">
        <v>32075616</v>
      </c>
      <c r="N2146" s="13">
        <v>4127647</v>
      </c>
      <c r="O2146">
        <v>431960</v>
      </c>
      <c r="P2146">
        <v>1674</v>
      </c>
      <c r="Q2146">
        <v>433634</v>
      </c>
      <c r="R2146">
        <v>20.952966310000001</v>
      </c>
      <c r="S2146">
        <v>29.79448502</v>
      </c>
      <c r="T2146" s="11">
        <v>2069559</v>
      </c>
    </row>
    <row r="2147" spans="1:20" x14ac:dyDescent="0.3">
      <c r="A2147" t="str">
        <f>VLOOKUP(B2147,Table14[#All],2,FALSE)</f>
        <v>WEST INDIA</v>
      </c>
      <c r="B2147" t="s">
        <v>67</v>
      </c>
      <c r="C2147" t="s">
        <v>2749</v>
      </c>
      <c r="D2147" t="s">
        <v>2752</v>
      </c>
      <c r="E2147">
        <v>0</v>
      </c>
      <c r="F2147" t="s">
        <v>462</v>
      </c>
      <c r="G2147" t="s">
        <v>389</v>
      </c>
      <c r="H2147" t="s">
        <v>23</v>
      </c>
      <c r="I2147">
        <v>0</v>
      </c>
      <c r="J2147">
        <v>65</v>
      </c>
      <c r="K2147" t="s">
        <v>24</v>
      </c>
      <c r="L2147" t="s">
        <v>29</v>
      </c>
      <c r="M2147" s="13">
        <v>10682700</v>
      </c>
      <c r="N2147" s="13">
        <v>0</v>
      </c>
      <c r="O2147">
        <v>50953</v>
      </c>
      <c r="P2147">
        <v>690</v>
      </c>
      <c r="Q2147">
        <v>51643</v>
      </c>
      <c r="R2147">
        <v>2.4953625389999998</v>
      </c>
      <c r="S2147">
        <v>3.5483301350000001</v>
      </c>
      <c r="T2147" s="11">
        <v>2069559</v>
      </c>
    </row>
    <row r="2148" spans="1:20" x14ac:dyDescent="0.3">
      <c r="A2148" t="str">
        <f>VLOOKUP(B2148,Table14[#All],2,FALSE)</f>
        <v>WEST INDIA</v>
      </c>
      <c r="B2148" t="s">
        <v>67</v>
      </c>
      <c r="C2148" t="s">
        <v>2749</v>
      </c>
      <c r="D2148" t="s">
        <v>33</v>
      </c>
      <c r="E2148">
        <v>0</v>
      </c>
      <c r="F2148" t="s">
        <v>33</v>
      </c>
      <c r="G2148" t="s">
        <v>2885</v>
      </c>
      <c r="H2148" t="s">
        <v>34</v>
      </c>
      <c r="K2148" t="s">
        <v>34</v>
      </c>
      <c r="L2148" t="s">
        <v>34</v>
      </c>
      <c r="M2148" s="13"/>
      <c r="N2148" s="13"/>
      <c r="O2148">
        <v>28144</v>
      </c>
      <c r="P2148">
        <v>35</v>
      </c>
      <c r="Q2148">
        <v>28179</v>
      </c>
      <c r="R2148">
        <v>1.361594427</v>
      </c>
      <c r="S2148">
        <v>1.936146135</v>
      </c>
      <c r="T2148" s="11">
        <v>2069559</v>
      </c>
    </row>
    <row r="2149" spans="1:20" x14ac:dyDescent="0.3">
      <c r="A2149" t="str">
        <f>VLOOKUP(B2149,Table14[#All],2,FALSE)</f>
        <v>WEST INDIA</v>
      </c>
      <c r="B2149" t="s">
        <v>67</v>
      </c>
      <c r="C2149" t="s">
        <v>2749</v>
      </c>
      <c r="D2149" t="s">
        <v>2753</v>
      </c>
      <c r="E2149">
        <v>0</v>
      </c>
      <c r="F2149" t="s">
        <v>87</v>
      </c>
      <c r="G2149" t="s">
        <v>2924</v>
      </c>
      <c r="H2149" t="s">
        <v>23</v>
      </c>
      <c r="I2149">
        <v>0</v>
      </c>
      <c r="J2149">
        <v>51</v>
      </c>
      <c r="K2149" t="s">
        <v>24</v>
      </c>
      <c r="L2149" t="s">
        <v>52</v>
      </c>
      <c r="M2149" s="13">
        <v>330700</v>
      </c>
      <c r="N2149" s="13">
        <v>0</v>
      </c>
      <c r="O2149">
        <v>18378</v>
      </c>
      <c r="P2149">
        <v>8</v>
      </c>
      <c r="Q2149">
        <v>18386</v>
      </c>
      <c r="R2149">
        <v>0.88840182899999998</v>
      </c>
      <c r="S2149">
        <v>1.2632805579999999</v>
      </c>
      <c r="T2149" s="11">
        <v>2069559</v>
      </c>
    </row>
    <row r="2150" spans="1:20" x14ac:dyDescent="0.3">
      <c r="A2150" t="str">
        <f>VLOOKUP(B2150,Table14[#All],2,FALSE)</f>
        <v>WEST INDIA</v>
      </c>
      <c r="B2150" t="s">
        <v>67</v>
      </c>
      <c r="C2150" t="s">
        <v>2749</v>
      </c>
      <c r="D2150" t="s">
        <v>2754</v>
      </c>
      <c r="E2150">
        <v>0</v>
      </c>
      <c r="F2150" t="s">
        <v>41</v>
      </c>
      <c r="G2150" t="s">
        <v>42</v>
      </c>
      <c r="H2150" t="s">
        <v>23</v>
      </c>
      <c r="I2150">
        <v>0</v>
      </c>
      <c r="J2150">
        <v>53</v>
      </c>
      <c r="K2150" t="s">
        <v>24</v>
      </c>
      <c r="L2150" t="s">
        <v>61</v>
      </c>
      <c r="M2150" s="13">
        <v>1112508</v>
      </c>
      <c r="N2150" s="13">
        <v>85000</v>
      </c>
      <c r="O2150">
        <v>16303</v>
      </c>
      <c r="P2150">
        <v>15</v>
      </c>
      <c r="Q2150">
        <v>16318</v>
      </c>
      <c r="R2150">
        <v>0.78847715900000004</v>
      </c>
      <c r="S2150">
        <v>1.1211906970000001</v>
      </c>
      <c r="T2150" s="11">
        <v>2069559</v>
      </c>
    </row>
    <row r="2151" spans="1:20" x14ac:dyDescent="0.3">
      <c r="A2151" t="str">
        <f>VLOOKUP(B2151,Table14[#All],2,FALSE)</f>
        <v>NORTH INDIA</v>
      </c>
      <c r="B2151" t="s">
        <v>200</v>
      </c>
      <c r="C2151" t="s">
        <v>2755</v>
      </c>
      <c r="D2151" t="s">
        <v>2756</v>
      </c>
      <c r="E2151">
        <v>1</v>
      </c>
      <c r="F2151" t="s">
        <v>21</v>
      </c>
      <c r="G2151" t="s">
        <v>22</v>
      </c>
      <c r="H2151" t="s">
        <v>23</v>
      </c>
      <c r="I2151">
        <v>0</v>
      </c>
      <c r="J2151">
        <v>62</v>
      </c>
      <c r="K2151" t="s">
        <v>48</v>
      </c>
      <c r="L2151" t="s">
        <v>29</v>
      </c>
      <c r="M2151" s="13">
        <v>70827203</v>
      </c>
      <c r="N2151" s="13">
        <v>0</v>
      </c>
      <c r="O2151">
        <v>715406</v>
      </c>
      <c r="P2151">
        <v>8905</v>
      </c>
      <c r="Q2151">
        <v>724311</v>
      </c>
      <c r="R2151">
        <v>42.96500923</v>
      </c>
      <c r="S2151">
        <v>61.243193429999998</v>
      </c>
      <c r="T2151" s="11">
        <v>1685816</v>
      </c>
    </row>
    <row r="2152" spans="1:20" x14ac:dyDescent="0.3">
      <c r="A2152" t="str">
        <f>VLOOKUP(B2152,Table14[#All],2,FALSE)</f>
        <v>NORTH INDIA</v>
      </c>
      <c r="B2152" t="s">
        <v>200</v>
      </c>
      <c r="C2152" t="s">
        <v>2755</v>
      </c>
      <c r="D2152" t="s">
        <v>2757</v>
      </c>
      <c r="E2152">
        <v>0</v>
      </c>
      <c r="F2152" t="s">
        <v>31</v>
      </c>
      <c r="G2152" t="s">
        <v>32</v>
      </c>
      <c r="H2152" t="s">
        <v>23</v>
      </c>
      <c r="I2152">
        <v>0</v>
      </c>
      <c r="J2152">
        <v>54</v>
      </c>
      <c r="K2152" t="s">
        <v>48</v>
      </c>
      <c r="L2152" t="s">
        <v>59</v>
      </c>
      <c r="M2152" s="13">
        <v>360230337</v>
      </c>
      <c r="N2152" s="13">
        <v>4800765</v>
      </c>
      <c r="O2152">
        <v>366123</v>
      </c>
      <c r="P2152">
        <v>936</v>
      </c>
      <c r="Q2152">
        <v>367059</v>
      </c>
      <c r="R2152">
        <v>21.77337266</v>
      </c>
      <c r="S2152">
        <v>31.03620591</v>
      </c>
      <c r="T2152" s="11">
        <v>1685816</v>
      </c>
    </row>
    <row r="2153" spans="1:20" x14ac:dyDescent="0.3">
      <c r="A2153" t="str">
        <f>VLOOKUP(B2153,Table14[#All],2,FALSE)</f>
        <v>NORTH INDIA</v>
      </c>
      <c r="B2153" t="s">
        <v>200</v>
      </c>
      <c r="C2153" t="s">
        <v>2755</v>
      </c>
      <c r="D2153" t="s">
        <v>2758</v>
      </c>
      <c r="E2153">
        <v>0</v>
      </c>
      <c r="F2153" t="s">
        <v>2759</v>
      </c>
      <c r="G2153" t="s">
        <v>114</v>
      </c>
      <c r="H2153" t="s">
        <v>23</v>
      </c>
      <c r="I2153">
        <v>3</v>
      </c>
      <c r="J2153">
        <v>59</v>
      </c>
      <c r="K2153" t="s">
        <v>48</v>
      </c>
      <c r="L2153" t="s">
        <v>29</v>
      </c>
      <c r="M2153" s="13">
        <v>11936017</v>
      </c>
      <c r="N2153" s="13">
        <v>2500000</v>
      </c>
      <c r="O2153">
        <v>24135</v>
      </c>
      <c r="P2153">
        <v>184</v>
      </c>
      <c r="Q2153">
        <v>24319</v>
      </c>
      <c r="R2153">
        <v>1.4425654990000001</v>
      </c>
      <c r="S2153">
        <v>2.0562620489999999</v>
      </c>
      <c r="T2153" s="11">
        <v>1685816</v>
      </c>
    </row>
    <row r="2154" spans="1:20" x14ac:dyDescent="0.3">
      <c r="A2154" t="str">
        <f>VLOOKUP(B2154,Table14[#All],2,FALSE)</f>
        <v>NORTH INDIA</v>
      </c>
      <c r="B2154" t="s">
        <v>200</v>
      </c>
      <c r="C2154" t="s">
        <v>2755</v>
      </c>
      <c r="D2154" t="s">
        <v>2760</v>
      </c>
      <c r="E2154">
        <v>0</v>
      </c>
      <c r="F2154" t="s">
        <v>2761</v>
      </c>
      <c r="G2154" t="s">
        <v>332</v>
      </c>
      <c r="H2154" t="s">
        <v>23</v>
      </c>
      <c r="I2154">
        <v>0</v>
      </c>
      <c r="J2154">
        <v>60</v>
      </c>
      <c r="K2154" t="s">
        <v>48</v>
      </c>
      <c r="L2154" t="s">
        <v>52</v>
      </c>
      <c r="M2154" s="13">
        <v>20355810</v>
      </c>
      <c r="N2154" s="13">
        <v>1950000</v>
      </c>
      <c r="O2154">
        <v>18476</v>
      </c>
      <c r="P2154">
        <v>573</v>
      </c>
      <c r="Q2154">
        <v>19049</v>
      </c>
      <c r="R2154">
        <v>1.129957243</v>
      </c>
      <c r="S2154">
        <v>1.610663916</v>
      </c>
      <c r="T2154" s="11">
        <v>1685816</v>
      </c>
    </row>
    <row r="2155" spans="1:20" x14ac:dyDescent="0.3">
      <c r="A2155" t="str">
        <f>VLOOKUP(B2155,Table14[#All],2,FALSE)</f>
        <v>NORTH INDIA</v>
      </c>
      <c r="B2155" t="s">
        <v>200</v>
      </c>
      <c r="C2155" t="s">
        <v>2755</v>
      </c>
      <c r="D2155" t="s">
        <v>2762</v>
      </c>
      <c r="E2155">
        <v>0</v>
      </c>
      <c r="F2155" t="s">
        <v>41</v>
      </c>
      <c r="G2155" t="s">
        <v>42</v>
      </c>
      <c r="H2155" t="s">
        <v>23</v>
      </c>
      <c r="I2155">
        <v>0</v>
      </c>
      <c r="J2155">
        <v>62</v>
      </c>
      <c r="K2155" t="s">
        <v>38</v>
      </c>
      <c r="L2155" t="s">
        <v>79</v>
      </c>
      <c r="M2155" s="13">
        <v>29125108</v>
      </c>
      <c r="N2155" s="13">
        <v>0</v>
      </c>
      <c r="O2155">
        <v>16442</v>
      </c>
      <c r="P2155">
        <v>159</v>
      </c>
      <c r="Q2155">
        <v>16601</v>
      </c>
      <c r="R2155">
        <v>0.98474566600000002</v>
      </c>
      <c r="S2155">
        <v>1.403676396</v>
      </c>
      <c r="T2155" s="11">
        <v>1685816</v>
      </c>
    </row>
    <row r="2156" spans="1:20" x14ac:dyDescent="0.3">
      <c r="A2156" t="str">
        <f>VLOOKUP(B2156,Table14[#All],2,FALSE)</f>
        <v>SOUTH INDIA</v>
      </c>
      <c r="B2156" t="s">
        <v>363</v>
      </c>
      <c r="C2156" t="s">
        <v>2763</v>
      </c>
      <c r="D2156" t="s">
        <v>2764</v>
      </c>
      <c r="E2156">
        <v>1</v>
      </c>
      <c r="F2156" t="s">
        <v>21</v>
      </c>
      <c r="G2156" t="s">
        <v>22</v>
      </c>
      <c r="H2156" t="s">
        <v>44</v>
      </c>
      <c r="I2156">
        <v>3</v>
      </c>
      <c r="J2156">
        <v>52</v>
      </c>
      <c r="K2156" t="s">
        <v>48</v>
      </c>
      <c r="L2156" t="s">
        <v>29</v>
      </c>
      <c r="M2156" s="13">
        <v>104872668</v>
      </c>
      <c r="N2156" s="13">
        <v>49936840</v>
      </c>
      <c r="O2156">
        <v>717482</v>
      </c>
      <c r="P2156">
        <v>1434</v>
      </c>
      <c r="Q2156">
        <v>718916</v>
      </c>
      <c r="R2156">
        <v>47.490629579999997</v>
      </c>
      <c r="S2156">
        <v>62.42633223</v>
      </c>
      <c r="T2156" s="11">
        <v>1513806</v>
      </c>
    </row>
    <row r="2157" spans="1:20" x14ac:dyDescent="0.3">
      <c r="A2157" t="str">
        <f>VLOOKUP(B2157,Table14[#All],2,FALSE)</f>
        <v>SOUTH INDIA</v>
      </c>
      <c r="B2157" t="s">
        <v>363</v>
      </c>
      <c r="C2157" t="s">
        <v>2763</v>
      </c>
      <c r="D2157" t="s">
        <v>2765</v>
      </c>
      <c r="E2157">
        <v>0</v>
      </c>
      <c r="F2157" t="s">
        <v>290</v>
      </c>
      <c r="G2157" t="s">
        <v>291</v>
      </c>
      <c r="H2157" t="s">
        <v>23</v>
      </c>
      <c r="I2157">
        <v>1</v>
      </c>
      <c r="J2157">
        <v>50</v>
      </c>
      <c r="K2157" t="s">
        <v>48</v>
      </c>
      <c r="L2157" t="s">
        <v>25</v>
      </c>
      <c r="M2157" s="13">
        <v>990739778</v>
      </c>
      <c r="N2157" s="13">
        <v>21813972</v>
      </c>
      <c r="O2157">
        <v>368932</v>
      </c>
      <c r="P2157">
        <v>385</v>
      </c>
      <c r="Q2157">
        <v>369317</v>
      </c>
      <c r="R2157">
        <v>24.396587149999998</v>
      </c>
      <c r="S2157">
        <v>32.069262250000001</v>
      </c>
      <c r="T2157" s="11">
        <v>1513806</v>
      </c>
    </row>
    <row r="2158" spans="1:20" x14ac:dyDescent="0.3">
      <c r="A2158" t="str">
        <f>VLOOKUP(B2158,Table14[#All],2,FALSE)</f>
        <v>SOUTH INDIA</v>
      </c>
      <c r="B2158" t="s">
        <v>363</v>
      </c>
      <c r="C2158" t="s">
        <v>2763</v>
      </c>
      <c r="D2158" t="s">
        <v>2766</v>
      </c>
      <c r="E2158">
        <v>0</v>
      </c>
      <c r="F2158" t="s">
        <v>41</v>
      </c>
      <c r="G2158" t="s">
        <v>42</v>
      </c>
      <c r="H2158" t="s">
        <v>23</v>
      </c>
      <c r="I2158">
        <v>1</v>
      </c>
      <c r="J2158">
        <v>43</v>
      </c>
      <c r="K2158" t="s">
        <v>38</v>
      </c>
      <c r="L2158" t="s">
        <v>79</v>
      </c>
      <c r="M2158" s="13">
        <v>4994000</v>
      </c>
      <c r="N2158" s="13">
        <v>0</v>
      </c>
      <c r="O2158">
        <v>15910</v>
      </c>
      <c r="P2158">
        <v>37</v>
      </c>
      <c r="Q2158">
        <v>15947</v>
      </c>
      <c r="R2158">
        <v>1.0534374950000001</v>
      </c>
      <c r="S2158">
        <v>1.3847413609999999</v>
      </c>
      <c r="T2158" s="11">
        <v>1513806</v>
      </c>
    </row>
    <row r="2159" spans="1:20" x14ac:dyDescent="0.3">
      <c r="A2159" t="str">
        <f>VLOOKUP(B2159,Table14[#All],2,FALSE)</f>
        <v>EAST INDIA</v>
      </c>
      <c r="B2159" t="s">
        <v>257</v>
      </c>
      <c r="C2159" t="s">
        <v>2767</v>
      </c>
      <c r="D2159" t="s">
        <v>2768</v>
      </c>
      <c r="E2159">
        <v>1</v>
      </c>
      <c r="F2159" t="s">
        <v>21</v>
      </c>
      <c r="G2159" t="s">
        <v>22</v>
      </c>
      <c r="H2159" t="s">
        <v>23</v>
      </c>
      <c r="I2159">
        <v>3</v>
      </c>
      <c r="J2159">
        <v>53</v>
      </c>
      <c r="K2159" t="s">
        <v>48</v>
      </c>
      <c r="L2159" t="s">
        <v>52</v>
      </c>
      <c r="M2159" s="13">
        <v>187007570</v>
      </c>
      <c r="N2159" s="13">
        <v>357561</v>
      </c>
      <c r="O2159">
        <v>542341</v>
      </c>
      <c r="P2159">
        <v>1565</v>
      </c>
      <c r="Q2159">
        <v>543906</v>
      </c>
      <c r="R2159">
        <v>33.734788809999998</v>
      </c>
      <c r="S2159">
        <v>56.080762010000001</v>
      </c>
      <c r="T2159" s="11">
        <v>1612300</v>
      </c>
    </row>
    <row r="2160" spans="1:20" x14ac:dyDescent="0.3">
      <c r="A2160" t="str">
        <f>VLOOKUP(B2160,Table14[#All],2,FALSE)</f>
        <v>EAST INDIA</v>
      </c>
      <c r="B2160" t="s">
        <v>257</v>
      </c>
      <c r="C2160" t="s">
        <v>2767</v>
      </c>
      <c r="D2160" t="s">
        <v>2769</v>
      </c>
      <c r="E2160">
        <v>0</v>
      </c>
      <c r="F2160" t="s">
        <v>1334</v>
      </c>
      <c r="G2160" t="s">
        <v>130</v>
      </c>
      <c r="H2160" t="s">
        <v>23</v>
      </c>
      <c r="I2160">
        <v>5</v>
      </c>
      <c r="J2160">
        <v>56</v>
      </c>
      <c r="K2160" t="s">
        <v>48</v>
      </c>
      <c r="L2160" t="s">
        <v>29</v>
      </c>
      <c r="M2160" s="13">
        <v>24441520</v>
      </c>
      <c r="N2160" s="13">
        <v>1358960</v>
      </c>
      <c r="O2160">
        <v>265891</v>
      </c>
      <c r="P2160">
        <v>737</v>
      </c>
      <c r="Q2160">
        <v>266628</v>
      </c>
      <c r="R2160">
        <v>16.53712088</v>
      </c>
      <c r="S2160">
        <v>27.491333820000001</v>
      </c>
      <c r="T2160" s="11">
        <v>1612300</v>
      </c>
    </row>
    <row r="2161" spans="1:20" x14ac:dyDescent="0.3">
      <c r="A2161" t="str">
        <f>VLOOKUP(B2161,Table14[#All],2,FALSE)</f>
        <v>EAST INDIA</v>
      </c>
      <c r="B2161" t="s">
        <v>257</v>
      </c>
      <c r="C2161" t="s">
        <v>2767</v>
      </c>
      <c r="D2161" t="s">
        <v>1568</v>
      </c>
      <c r="E2161">
        <v>0</v>
      </c>
      <c r="F2161" t="s">
        <v>87</v>
      </c>
      <c r="G2161" t="s">
        <v>88</v>
      </c>
      <c r="H2161" t="s">
        <v>23</v>
      </c>
      <c r="I2161">
        <v>3</v>
      </c>
      <c r="J2161">
        <v>49</v>
      </c>
      <c r="K2161" t="s">
        <v>48</v>
      </c>
      <c r="L2161" t="s">
        <v>29</v>
      </c>
      <c r="M2161" s="13">
        <v>9481398</v>
      </c>
      <c r="N2161" s="13">
        <v>50000</v>
      </c>
      <c r="O2161">
        <v>27482</v>
      </c>
      <c r="P2161">
        <v>95</v>
      </c>
      <c r="Q2161">
        <v>27577</v>
      </c>
      <c r="R2161">
        <v>1.710413695</v>
      </c>
      <c r="S2161">
        <v>2.843394215</v>
      </c>
      <c r="T2161" s="11">
        <v>1612300</v>
      </c>
    </row>
    <row r="2162" spans="1:20" x14ac:dyDescent="0.3">
      <c r="A2162" t="str">
        <f>VLOOKUP(B2162,Table14[#All],2,FALSE)</f>
        <v>EAST INDIA</v>
      </c>
      <c r="B2162" t="s">
        <v>257</v>
      </c>
      <c r="C2162" t="s">
        <v>2767</v>
      </c>
      <c r="D2162" t="s">
        <v>2770</v>
      </c>
      <c r="E2162">
        <v>0</v>
      </c>
      <c r="F2162" t="s">
        <v>155</v>
      </c>
      <c r="G2162" t="s">
        <v>221</v>
      </c>
      <c r="H2162" t="s">
        <v>44</v>
      </c>
      <c r="I2162">
        <v>2</v>
      </c>
      <c r="J2162">
        <v>31</v>
      </c>
      <c r="K2162" t="s">
        <v>48</v>
      </c>
      <c r="L2162" t="s">
        <v>25</v>
      </c>
      <c r="M2162" s="13">
        <v>2561450</v>
      </c>
      <c r="N2162" s="13">
        <v>350000</v>
      </c>
      <c r="O2162">
        <v>23582</v>
      </c>
      <c r="P2162">
        <v>8</v>
      </c>
      <c r="Q2162">
        <v>23590</v>
      </c>
      <c r="R2162">
        <v>1.4631272099999999</v>
      </c>
      <c r="S2162">
        <v>2.432304802</v>
      </c>
      <c r="T2162" s="11">
        <v>1612300</v>
      </c>
    </row>
    <row r="2163" spans="1:20" x14ac:dyDescent="0.3">
      <c r="A2163" t="str">
        <f>VLOOKUP(B2163,Table14[#All],2,FALSE)</f>
        <v>EAST INDIA</v>
      </c>
      <c r="B2163" t="s">
        <v>257</v>
      </c>
      <c r="C2163" t="s">
        <v>2767</v>
      </c>
      <c r="D2163" t="s">
        <v>2771</v>
      </c>
      <c r="E2163">
        <v>0</v>
      </c>
      <c r="F2163" t="s">
        <v>155</v>
      </c>
      <c r="G2163" t="s">
        <v>2132</v>
      </c>
      <c r="H2163" t="s">
        <v>23</v>
      </c>
      <c r="I2163">
        <v>0</v>
      </c>
      <c r="J2163">
        <v>51</v>
      </c>
      <c r="K2163" t="s">
        <v>48</v>
      </c>
      <c r="L2163" t="s">
        <v>61</v>
      </c>
      <c r="M2163" s="13">
        <v>121000</v>
      </c>
      <c r="N2163" s="13">
        <v>0</v>
      </c>
      <c r="O2163">
        <v>16357</v>
      </c>
      <c r="P2163">
        <v>2</v>
      </c>
      <c r="Q2163">
        <v>16359</v>
      </c>
      <c r="R2163">
        <v>1.0146374739999999</v>
      </c>
      <c r="S2163">
        <v>1.686734814</v>
      </c>
      <c r="T2163" s="11">
        <v>1612300</v>
      </c>
    </row>
    <row r="2164" spans="1:20" x14ac:dyDescent="0.3">
      <c r="A2164" t="str">
        <f>VLOOKUP(B2164,Table14[#All],2,FALSE)</f>
        <v>EAST INDIA</v>
      </c>
      <c r="B2164" t="s">
        <v>257</v>
      </c>
      <c r="C2164" t="s">
        <v>2767</v>
      </c>
      <c r="D2164" t="s">
        <v>33</v>
      </c>
      <c r="E2164">
        <v>0</v>
      </c>
      <c r="F2164" t="s">
        <v>33</v>
      </c>
      <c r="G2164" t="s">
        <v>2885</v>
      </c>
      <c r="H2164" t="s">
        <v>34</v>
      </c>
      <c r="K2164" t="s">
        <v>34</v>
      </c>
      <c r="L2164" t="s">
        <v>34</v>
      </c>
      <c r="M2164" s="13"/>
      <c r="N2164" s="13"/>
      <c r="O2164">
        <v>14405</v>
      </c>
      <c r="P2164">
        <v>29</v>
      </c>
      <c r="Q2164">
        <v>14434</v>
      </c>
      <c r="R2164">
        <v>0.89524282099999997</v>
      </c>
      <c r="S2164">
        <v>1.4882529680000001</v>
      </c>
      <c r="T2164" s="11">
        <v>1612300</v>
      </c>
    </row>
    <row r="2165" spans="1:20" x14ac:dyDescent="0.3">
      <c r="A2165" t="str">
        <f>VLOOKUP(B2165,Table14[#All],2,FALSE)</f>
        <v>EAST INDIA</v>
      </c>
      <c r="B2165" t="s">
        <v>257</v>
      </c>
      <c r="C2165" t="s">
        <v>2767</v>
      </c>
      <c r="D2165" t="s">
        <v>2772</v>
      </c>
      <c r="E2165">
        <v>0</v>
      </c>
      <c r="F2165" t="s">
        <v>155</v>
      </c>
      <c r="G2165" t="s">
        <v>55</v>
      </c>
      <c r="H2165" t="s">
        <v>23</v>
      </c>
      <c r="I2165">
        <v>1</v>
      </c>
      <c r="J2165">
        <v>42</v>
      </c>
      <c r="K2165" t="s">
        <v>48</v>
      </c>
      <c r="L2165" t="s">
        <v>61</v>
      </c>
      <c r="M2165" s="13">
        <v>2938263</v>
      </c>
      <c r="N2165" s="13">
        <v>513600</v>
      </c>
      <c r="O2165">
        <v>13933</v>
      </c>
      <c r="P2165">
        <v>1</v>
      </c>
      <c r="Q2165">
        <v>13934</v>
      </c>
      <c r="R2165">
        <v>0.86423122200000002</v>
      </c>
      <c r="S2165">
        <v>1.436699242</v>
      </c>
      <c r="T2165" s="11">
        <v>1612300</v>
      </c>
    </row>
    <row r="2166" spans="1:20" x14ac:dyDescent="0.3">
      <c r="A2166" t="str">
        <f>VLOOKUP(B2166,Table14[#All],2,FALSE)</f>
        <v>EAST INDIA</v>
      </c>
      <c r="B2166" t="s">
        <v>257</v>
      </c>
      <c r="C2166" t="s">
        <v>2767</v>
      </c>
      <c r="D2166" t="s">
        <v>2773</v>
      </c>
      <c r="E2166">
        <v>0</v>
      </c>
      <c r="F2166" t="s">
        <v>1279</v>
      </c>
      <c r="G2166" t="s">
        <v>754</v>
      </c>
      <c r="H2166" t="s">
        <v>23</v>
      </c>
      <c r="I2166">
        <v>0</v>
      </c>
      <c r="J2166">
        <v>64</v>
      </c>
      <c r="K2166" t="s">
        <v>48</v>
      </c>
      <c r="L2166" t="s">
        <v>39</v>
      </c>
      <c r="M2166" s="13">
        <v>4315459</v>
      </c>
      <c r="N2166" s="13">
        <v>1127000</v>
      </c>
      <c r="O2166">
        <v>10050</v>
      </c>
      <c r="P2166">
        <v>1</v>
      </c>
      <c r="Q2166">
        <v>10051</v>
      </c>
      <c r="R2166">
        <v>0.62339515000000001</v>
      </c>
      <c r="S2166">
        <v>1.0363330040000001</v>
      </c>
      <c r="T2166" s="11">
        <v>1612300</v>
      </c>
    </row>
    <row r="2167" spans="1:20" x14ac:dyDescent="0.3">
      <c r="A2167" t="str">
        <f>VLOOKUP(B2167,Table14[#All],2,FALSE)</f>
        <v>EAST INDIA</v>
      </c>
      <c r="B2167" t="s">
        <v>257</v>
      </c>
      <c r="C2167" t="s">
        <v>2767</v>
      </c>
      <c r="D2167" t="s">
        <v>2774</v>
      </c>
      <c r="E2167">
        <v>0</v>
      </c>
      <c r="F2167" t="s">
        <v>41</v>
      </c>
      <c r="G2167" t="s">
        <v>42</v>
      </c>
      <c r="H2167" t="s">
        <v>23</v>
      </c>
      <c r="I2167">
        <v>0</v>
      </c>
      <c r="J2167">
        <v>41</v>
      </c>
      <c r="K2167" t="s">
        <v>48</v>
      </c>
      <c r="L2167" t="s">
        <v>29</v>
      </c>
      <c r="M2167" s="13">
        <v>7696000</v>
      </c>
      <c r="N2167" s="13">
        <v>980000</v>
      </c>
      <c r="O2167">
        <v>9655</v>
      </c>
      <c r="P2167">
        <v>44</v>
      </c>
      <c r="Q2167">
        <v>9699</v>
      </c>
      <c r="R2167">
        <v>0.60156298500000005</v>
      </c>
      <c r="S2167">
        <v>1.000039181</v>
      </c>
      <c r="T2167" s="11">
        <v>1612300</v>
      </c>
    </row>
    <row r="2168" spans="1:20" x14ac:dyDescent="0.3">
      <c r="A2168" t="str">
        <f>VLOOKUP(B2168,Table14[#All],2,FALSE)</f>
        <v>CENTRAL INDIA</v>
      </c>
      <c r="B2168" t="s">
        <v>383</v>
      </c>
      <c r="C2168" t="s">
        <v>2775</v>
      </c>
      <c r="D2168" t="s">
        <v>2776</v>
      </c>
      <c r="E2168">
        <v>1</v>
      </c>
      <c r="F2168" t="s">
        <v>21</v>
      </c>
      <c r="G2168" t="s">
        <v>22</v>
      </c>
      <c r="H2168" t="s">
        <v>23</v>
      </c>
      <c r="I2168">
        <v>0</v>
      </c>
      <c r="J2168">
        <v>47</v>
      </c>
      <c r="K2168" t="s">
        <v>38</v>
      </c>
      <c r="L2168" t="s">
        <v>25</v>
      </c>
      <c r="M2168" s="13">
        <v>26417937</v>
      </c>
      <c r="N2168" s="13">
        <v>3203766</v>
      </c>
      <c r="O2168">
        <v>790207</v>
      </c>
      <c r="P2168">
        <v>1456</v>
      </c>
      <c r="Q2168">
        <v>791663</v>
      </c>
      <c r="R2168">
        <v>47.655260050000003</v>
      </c>
      <c r="S2168">
        <v>63.178228070000003</v>
      </c>
      <c r="T2168" s="11">
        <v>1661229</v>
      </c>
    </row>
    <row r="2169" spans="1:20" x14ac:dyDescent="0.3">
      <c r="A2169" t="str">
        <f>VLOOKUP(B2169,Table14[#All],2,FALSE)</f>
        <v>CENTRAL INDIA</v>
      </c>
      <c r="B2169" t="s">
        <v>383</v>
      </c>
      <c r="C2169" t="s">
        <v>2775</v>
      </c>
      <c r="D2169" t="s">
        <v>2777</v>
      </c>
      <c r="E2169">
        <v>0</v>
      </c>
      <c r="F2169" t="s">
        <v>31</v>
      </c>
      <c r="G2169" t="s">
        <v>32</v>
      </c>
      <c r="H2169" t="s">
        <v>23</v>
      </c>
      <c r="I2169">
        <v>1</v>
      </c>
      <c r="J2169">
        <v>56</v>
      </c>
      <c r="K2169" t="s">
        <v>38</v>
      </c>
      <c r="L2169" t="s">
        <v>314</v>
      </c>
      <c r="M2169" s="13">
        <v>2181243</v>
      </c>
      <c r="N2169" s="13">
        <v>1785483</v>
      </c>
      <c r="O2169">
        <v>425509</v>
      </c>
      <c r="P2169">
        <v>517</v>
      </c>
      <c r="Q2169">
        <v>426026</v>
      </c>
      <c r="R2169">
        <v>25.645230130000002</v>
      </c>
      <c r="S2169">
        <v>33.998769420000002</v>
      </c>
      <c r="T2169" s="11">
        <v>1661229</v>
      </c>
    </row>
    <row r="2170" spans="1:20" x14ac:dyDescent="0.3">
      <c r="A2170" t="str">
        <f>VLOOKUP(B2170,Table14[#All],2,FALSE)</f>
        <v>EAST INDIA</v>
      </c>
      <c r="B2170" t="s">
        <v>101</v>
      </c>
      <c r="C2170" t="s">
        <v>2778</v>
      </c>
      <c r="D2170" t="s">
        <v>2779</v>
      </c>
      <c r="E2170">
        <v>1</v>
      </c>
      <c r="F2170" t="s">
        <v>105</v>
      </c>
      <c r="G2170" t="s">
        <v>2923</v>
      </c>
      <c r="H2170" t="s">
        <v>44</v>
      </c>
      <c r="I2170">
        <v>0</v>
      </c>
      <c r="J2170">
        <v>57</v>
      </c>
      <c r="K2170" t="s">
        <v>48</v>
      </c>
      <c r="L2170" t="s">
        <v>52</v>
      </c>
      <c r="M2170" s="13">
        <v>28351569</v>
      </c>
      <c r="N2170" s="13">
        <v>5322615</v>
      </c>
      <c r="O2170">
        <v>694617</v>
      </c>
      <c r="P2170">
        <v>328</v>
      </c>
      <c r="Q2170">
        <v>694945</v>
      </c>
      <c r="R2170">
        <v>43.030969890000001</v>
      </c>
      <c r="S2170">
        <v>53.003920309999998</v>
      </c>
      <c r="T2170" s="11">
        <v>1614988</v>
      </c>
    </row>
    <row r="2171" spans="1:20" x14ac:dyDescent="0.3">
      <c r="A2171" t="str">
        <f>VLOOKUP(B2171,Table14[#All],2,FALSE)</f>
        <v>EAST INDIA</v>
      </c>
      <c r="B2171" t="s">
        <v>101</v>
      </c>
      <c r="C2171" t="s">
        <v>2778</v>
      </c>
      <c r="D2171" t="s">
        <v>2780</v>
      </c>
      <c r="E2171">
        <v>0</v>
      </c>
      <c r="F2171" t="s">
        <v>21</v>
      </c>
      <c r="G2171" t="s">
        <v>22</v>
      </c>
      <c r="H2171" t="s">
        <v>23</v>
      </c>
      <c r="I2171">
        <v>2</v>
      </c>
      <c r="J2171">
        <v>56</v>
      </c>
      <c r="K2171" t="s">
        <v>48</v>
      </c>
      <c r="L2171" t="s">
        <v>52</v>
      </c>
      <c r="M2171" s="13">
        <v>246933</v>
      </c>
      <c r="N2171" s="13">
        <v>0</v>
      </c>
      <c r="O2171">
        <v>479016</v>
      </c>
      <c r="P2171">
        <v>570</v>
      </c>
      <c r="Q2171">
        <v>479586</v>
      </c>
      <c r="R2171">
        <v>29.695948210000001</v>
      </c>
      <c r="S2171">
        <v>36.578345229999996</v>
      </c>
      <c r="T2171" s="11">
        <v>1614988</v>
      </c>
    </row>
    <row r="2172" spans="1:20" x14ac:dyDescent="0.3">
      <c r="A2172" t="str">
        <f>VLOOKUP(B2172,Table14[#All],2,FALSE)</f>
        <v>EAST INDIA</v>
      </c>
      <c r="B2172" t="s">
        <v>101</v>
      </c>
      <c r="C2172" t="s">
        <v>2778</v>
      </c>
      <c r="D2172" t="s">
        <v>2781</v>
      </c>
      <c r="E2172">
        <v>0</v>
      </c>
      <c r="F2172" t="s">
        <v>87</v>
      </c>
      <c r="G2172" t="s">
        <v>88</v>
      </c>
      <c r="H2172" t="s">
        <v>44</v>
      </c>
      <c r="I2172">
        <v>0</v>
      </c>
      <c r="J2172">
        <v>58</v>
      </c>
      <c r="K2172" t="s">
        <v>48</v>
      </c>
      <c r="L2172" t="s">
        <v>39</v>
      </c>
      <c r="M2172" s="13">
        <v>12578736</v>
      </c>
      <c r="N2172" s="13">
        <v>2876353</v>
      </c>
      <c r="O2172">
        <v>81149</v>
      </c>
      <c r="P2172">
        <v>165</v>
      </c>
      <c r="Q2172">
        <v>81314</v>
      </c>
      <c r="R2172">
        <v>5.034960012</v>
      </c>
      <c r="S2172">
        <v>6.2018732080000003</v>
      </c>
      <c r="T2172" s="11">
        <v>1614988</v>
      </c>
    </row>
    <row r="2173" spans="1:20" x14ac:dyDescent="0.3">
      <c r="A2173" t="str">
        <f>VLOOKUP(B2173,Table14[#All],2,FALSE)</f>
        <v>EAST INDIA</v>
      </c>
      <c r="B2173" t="s">
        <v>101</v>
      </c>
      <c r="C2173" t="s">
        <v>2778</v>
      </c>
      <c r="D2173" t="s">
        <v>2782</v>
      </c>
      <c r="E2173">
        <v>0</v>
      </c>
      <c r="F2173" t="s">
        <v>31</v>
      </c>
      <c r="G2173" t="s">
        <v>32</v>
      </c>
      <c r="H2173" t="s">
        <v>44</v>
      </c>
      <c r="I2173">
        <v>0</v>
      </c>
      <c r="J2173">
        <v>40</v>
      </c>
      <c r="K2173" t="s">
        <v>48</v>
      </c>
      <c r="L2173" t="s">
        <v>29</v>
      </c>
      <c r="M2173" s="13">
        <v>5400000</v>
      </c>
      <c r="N2173" s="13">
        <v>0</v>
      </c>
      <c r="O2173">
        <v>27555</v>
      </c>
      <c r="P2173">
        <v>13</v>
      </c>
      <c r="Q2173">
        <v>27568</v>
      </c>
      <c r="R2173">
        <v>1.707009588</v>
      </c>
      <c r="S2173">
        <v>2.1026298130000001</v>
      </c>
      <c r="T2173" s="11">
        <v>1614988</v>
      </c>
    </row>
    <row r="2174" spans="1:20" x14ac:dyDescent="0.3">
      <c r="A2174" t="str">
        <f>VLOOKUP(B2174,Table14[#All],2,FALSE)</f>
        <v>CENTRAL INDIA</v>
      </c>
      <c r="B2174" t="s">
        <v>35</v>
      </c>
      <c r="C2174" t="s">
        <v>2783</v>
      </c>
      <c r="D2174" t="s">
        <v>2784</v>
      </c>
      <c r="E2174">
        <v>1</v>
      </c>
      <c r="F2174" t="s">
        <v>21</v>
      </c>
      <c r="G2174" t="s">
        <v>22</v>
      </c>
      <c r="H2174" t="s">
        <v>23</v>
      </c>
      <c r="I2174">
        <v>4</v>
      </c>
      <c r="J2174">
        <v>63</v>
      </c>
      <c r="K2174" t="s">
        <v>48</v>
      </c>
      <c r="L2174" t="s">
        <v>39</v>
      </c>
      <c r="M2174" s="13">
        <v>40886941</v>
      </c>
      <c r="N2174" s="13">
        <v>699025</v>
      </c>
      <c r="O2174">
        <v>702441</v>
      </c>
      <c r="P2174">
        <v>1066</v>
      </c>
      <c r="Q2174">
        <v>703507</v>
      </c>
      <c r="R2174">
        <v>32.102132589999997</v>
      </c>
      <c r="S2174">
        <v>56.846707729999999</v>
      </c>
      <c r="T2174" s="11">
        <v>2191465</v>
      </c>
    </row>
    <row r="2175" spans="1:20" x14ac:dyDescent="0.3">
      <c r="A2175" t="str">
        <f>VLOOKUP(B2175,Table14[#All],2,FALSE)</f>
        <v>CENTRAL INDIA</v>
      </c>
      <c r="B2175" t="s">
        <v>35</v>
      </c>
      <c r="C2175" t="s">
        <v>2783</v>
      </c>
      <c r="D2175" t="s">
        <v>2785</v>
      </c>
      <c r="E2175">
        <v>0</v>
      </c>
      <c r="F2175" t="s">
        <v>113</v>
      </c>
      <c r="G2175" t="s">
        <v>114</v>
      </c>
      <c r="H2175" t="s">
        <v>23</v>
      </c>
      <c r="I2175">
        <v>2</v>
      </c>
      <c r="J2175">
        <v>61</v>
      </c>
      <c r="K2175" t="s">
        <v>48</v>
      </c>
      <c r="L2175" t="s">
        <v>61</v>
      </c>
      <c r="M2175" s="13">
        <v>458367272</v>
      </c>
      <c r="N2175" s="13">
        <v>2074764</v>
      </c>
      <c r="O2175">
        <v>302263</v>
      </c>
      <c r="P2175">
        <v>288</v>
      </c>
      <c r="Q2175">
        <v>302551</v>
      </c>
      <c r="R2175">
        <v>13.805878720000001</v>
      </c>
      <c r="S2175">
        <v>24.44755812</v>
      </c>
      <c r="T2175" s="11">
        <v>2191465</v>
      </c>
    </row>
    <row r="2176" spans="1:20" x14ac:dyDescent="0.3">
      <c r="A2176" t="str">
        <f>VLOOKUP(B2176,Table14[#All],2,FALSE)</f>
        <v>CENTRAL INDIA</v>
      </c>
      <c r="B2176" t="s">
        <v>35</v>
      </c>
      <c r="C2176" t="s">
        <v>2783</v>
      </c>
      <c r="D2176" t="s">
        <v>2786</v>
      </c>
      <c r="E2176">
        <v>0</v>
      </c>
      <c r="F2176" t="s">
        <v>31</v>
      </c>
      <c r="G2176" t="s">
        <v>32</v>
      </c>
      <c r="H2176" t="s">
        <v>44</v>
      </c>
      <c r="I2176">
        <v>1</v>
      </c>
      <c r="J2176">
        <v>61</v>
      </c>
      <c r="K2176" t="s">
        <v>48</v>
      </c>
      <c r="L2176" t="s">
        <v>52</v>
      </c>
      <c r="M2176" s="13">
        <v>816046184</v>
      </c>
      <c r="N2176" s="13">
        <v>96675048</v>
      </c>
      <c r="O2176">
        <v>185468</v>
      </c>
      <c r="P2176">
        <v>166</v>
      </c>
      <c r="Q2176">
        <v>185634</v>
      </c>
      <c r="R2176">
        <v>8.4707718350000007</v>
      </c>
      <c r="S2176">
        <v>15.00010909</v>
      </c>
      <c r="T2176" s="11">
        <v>2191465</v>
      </c>
    </row>
    <row r="2177" spans="1:20" x14ac:dyDescent="0.3">
      <c r="A2177" t="str">
        <f>VLOOKUP(B2177,Table14[#All],2,FALSE)</f>
        <v>SOUTH INDIA</v>
      </c>
      <c r="B2177" t="s">
        <v>363</v>
      </c>
      <c r="C2177" t="s">
        <v>2787</v>
      </c>
      <c r="D2177" t="s">
        <v>2788</v>
      </c>
      <c r="E2177">
        <v>1</v>
      </c>
      <c r="F2177" t="s">
        <v>21</v>
      </c>
      <c r="G2177" t="s">
        <v>22</v>
      </c>
      <c r="H2177" t="s">
        <v>23</v>
      </c>
      <c r="I2177">
        <v>4</v>
      </c>
      <c r="J2177">
        <v>51</v>
      </c>
      <c r="K2177" t="s">
        <v>48</v>
      </c>
      <c r="L2177" t="s">
        <v>25</v>
      </c>
      <c r="M2177" s="13">
        <v>84755455</v>
      </c>
      <c r="N2177" s="13">
        <v>41016655</v>
      </c>
      <c r="O2177">
        <v>783211</v>
      </c>
      <c r="P2177">
        <v>2831</v>
      </c>
      <c r="Q2177">
        <v>786042</v>
      </c>
      <c r="R2177">
        <v>50.497398500000003</v>
      </c>
      <c r="S2177">
        <v>68.091546179999995</v>
      </c>
      <c r="T2177" s="11">
        <v>1556599</v>
      </c>
    </row>
    <row r="2178" spans="1:20" x14ac:dyDescent="0.3">
      <c r="A2178" t="str">
        <f>VLOOKUP(B2178,Table14[#All],2,FALSE)</f>
        <v>SOUTH INDIA</v>
      </c>
      <c r="B2178" t="s">
        <v>363</v>
      </c>
      <c r="C2178" t="s">
        <v>2787</v>
      </c>
      <c r="D2178" t="s">
        <v>2789</v>
      </c>
      <c r="E2178">
        <v>0</v>
      </c>
      <c r="F2178" t="s">
        <v>290</v>
      </c>
      <c r="G2178" t="s">
        <v>291</v>
      </c>
      <c r="H2178" t="s">
        <v>23</v>
      </c>
      <c r="I2178">
        <v>1</v>
      </c>
      <c r="J2178">
        <v>39</v>
      </c>
      <c r="K2178" t="s">
        <v>48</v>
      </c>
      <c r="L2178" t="s">
        <v>29</v>
      </c>
      <c r="M2178" s="13">
        <v>721916901</v>
      </c>
      <c r="N2178" s="13">
        <v>23800806</v>
      </c>
      <c r="O2178">
        <v>306130</v>
      </c>
      <c r="P2178">
        <v>263</v>
      </c>
      <c r="Q2178">
        <v>306393</v>
      </c>
      <c r="R2178">
        <v>19.68348945</v>
      </c>
      <c r="S2178">
        <v>26.54155008</v>
      </c>
      <c r="T2178" s="11">
        <v>1556599</v>
      </c>
    </row>
    <row r="2179" spans="1:20" x14ac:dyDescent="0.3">
      <c r="A2179" t="str">
        <f>VLOOKUP(B2179,Table14[#All],2,FALSE)</f>
        <v>SOUTH INDIA</v>
      </c>
      <c r="B2179" t="s">
        <v>363</v>
      </c>
      <c r="C2179" t="s">
        <v>2787</v>
      </c>
      <c r="D2179" t="s">
        <v>33</v>
      </c>
      <c r="E2179">
        <v>0</v>
      </c>
      <c r="F2179" t="s">
        <v>33</v>
      </c>
      <c r="G2179" t="s">
        <v>2885</v>
      </c>
      <c r="H2179" t="s">
        <v>34</v>
      </c>
      <c r="K2179" t="s">
        <v>34</v>
      </c>
      <c r="L2179" t="s">
        <v>34</v>
      </c>
      <c r="M2179" s="13"/>
      <c r="N2179" s="13"/>
      <c r="O2179">
        <v>15997</v>
      </c>
      <c r="P2179">
        <v>20</v>
      </c>
      <c r="Q2179">
        <v>16017</v>
      </c>
      <c r="R2179">
        <v>1.0289740650000001</v>
      </c>
      <c r="S2179">
        <v>1.387486032</v>
      </c>
      <c r="T2179" s="11">
        <v>1556599</v>
      </c>
    </row>
    <row r="2180" spans="1:20" x14ac:dyDescent="0.3">
      <c r="A2180" t="str">
        <f>VLOOKUP(B2180,Table14[#All],2,FALSE)</f>
        <v>SOUTH INDIA</v>
      </c>
      <c r="B2180" t="s">
        <v>84</v>
      </c>
      <c r="C2180" t="s">
        <v>2790</v>
      </c>
      <c r="D2180" t="s">
        <v>2791</v>
      </c>
      <c r="E2180">
        <v>1</v>
      </c>
      <c r="F2180" t="s">
        <v>31</v>
      </c>
      <c r="G2180" t="s">
        <v>32</v>
      </c>
      <c r="H2180" t="s">
        <v>23</v>
      </c>
      <c r="I2180">
        <v>3</v>
      </c>
      <c r="J2180">
        <v>62</v>
      </c>
      <c r="K2180" t="s">
        <v>48</v>
      </c>
      <c r="L2180" t="s">
        <v>52</v>
      </c>
      <c r="M2180" s="13">
        <v>114379340</v>
      </c>
      <c r="N2180" s="13">
        <v>0</v>
      </c>
      <c r="O2180">
        <v>525004</v>
      </c>
      <c r="P2180">
        <v>1751</v>
      </c>
      <c r="Q2180">
        <v>526755</v>
      </c>
      <c r="R2180">
        <v>40.8677457</v>
      </c>
      <c r="S2180">
        <v>49.417317429999997</v>
      </c>
      <c r="T2180" s="11">
        <v>1288926</v>
      </c>
    </row>
    <row r="2181" spans="1:20" x14ac:dyDescent="0.3">
      <c r="A2181" t="str">
        <f>VLOOKUP(B2181,Table14[#All],2,FALSE)</f>
        <v>SOUTH INDIA</v>
      </c>
      <c r="B2181" t="s">
        <v>84</v>
      </c>
      <c r="C2181" t="s">
        <v>2790</v>
      </c>
      <c r="D2181" t="s">
        <v>2792</v>
      </c>
      <c r="E2181">
        <v>0</v>
      </c>
      <c r="F2181" t="s">
        <v>87</v>
      </c>
      <c r="G2181" t="s">
        <v>88</v>
      </c>
      <c r="H2181" t="s">
        <v>23</v>
      </c>
      <c r="I2181">
        <v>10</v>
      </c>
      <c r="J2181">
        <v>66</v>
      </c>
      <c r="K2181" t="s">
        <v>48</v>
      </c>
      <c r="L2181" t="s">
        <v>61</v>
      </c>
      <c r="M2181" s="13">
        <v>9072440</v>
      </c>
      <c r="N2181" s="13">
        <v>620213</v>
      </c>
      <c r="O2181">
        <v>439640</v>
      </c>
      <c r="P2181">
        <v>2452</v>
      </c>
      <c r="Q2181">
        <v>442092</v>
      </c>
      <c r="R2181">
        <v>34.299253800000002</v>
      </c>
      <c r="S2181">
        <v>41.474690690000003</v>
      </c>
      <c r="T2181" s="11">
        <v>1288926</v>
      </c>
    </row>
    <row r="2182" spans="1:20" x14ac:dyDescent="0.3">
      <c r="A2182" t="str">
        <f>VLOOKUP(B2182,Table14[#All],2,FALSE)</f>
        <v>SOUTH INDIA</v>
      </c>
      <c r="B2182" t="s">
        <v>84</v>
      </c>
      <c r="C2182" t="s">
        <v>2790</v>
      </c>
      <c r="D2182" t="s">
        <v>2793</v>
      </c>
      <c r="E2182">
        <v>0</v>
      </c>
      <c r="F2182" t="s">
        <v>21</v>
      </c>
      <c r="G2182" t="s">
        <v>22</v>
      </c>
      <c r="H2182" t="s">
        <v>23</v>
      </c>
      <c r="I2182">
        <v>2</v>
      </c>
      <c r="J2182">
        <v>43</v>
      </c>
      <c r="K2182" t="s">
        <v>48</v>
      </c>
      <c r="L2182" t="s">
        <v>79</v>
      </c>
      <c r="M2182" s="13">
        <v>3530403</v>
      </c>
      <c r="N2182" s="13">
        <v>1754758</v>
      </c>
      <c r="O2182">
        <v>79580</v>
      </c>
      <c r="P2182">
        <v>548</v>
      </c>
      <c r="Q2182">
        <v>80128</v>
      </c>
      <c r="R2182">
        <v>6.2166485900000001</v>
      </c>
      <c r="S2182">
        <v>7.5171774559999998</v>
      </c>
      <c r="T2182" s="11">
        <v>1288926</v>
      </c>
    </row>
    <row r="2183" spans="1:20" x14ac:dyDescent="0.3">
      <c r="A2183" t="str">
        <f>VLOOKUP(B2183,Table14[#All],2,FALSE)</f>
        <v>WEST INDIA</v>
      </c>
      <c r="B2183" t="s">
        <v>56</v>
      </c>
      <c r="C2183" t="s">
        <v>2794</v>
      </c>
      <c r="D2183" t="s">
        <v>2795</v>
      </c>
      <c r="E2183">
        <v>1</v>
      </c>
      <c r="F2183" t="s">
        <v>21</v>
      </c>
      <c r="G2183" t="s">
        <v>22</v>
      </c>
      <c r="H2183" t="s">
        <v>44</v>
      </c>
      <c r="I2183">
        <v>0</v>
      </c>
      <c r="J2183">
        <v>56</v>
      </c>
      <c r="K2183" t="s">
        <v>48</v>
      </c>
      <c r="L2183" t="s">
        <v>25</v>
      </c>
      <c r="M2183" s="13">
        <v>29426428</v>
      </c>
      <c r="N2183" s="13">
        <v>0</v>
      </c>
      <c r="O2183">
        <v>880905</v>
      </c>
      <c r="P2183">
        <v>2814</v>
      </c>
      <c r="Q2183">
        <v>883719</v>
      </c>
      <c r="R2183">
        <v>49.235108889999999</v>
      </c>
      <c r="S2183">
        <v>72.216433809999998</v>
      </c>
      <c r="T2183" s="11">
        <v>1794896</v>
      </c>
    </row>
    <row r="2184" spans="1:20" x14ac:dyDescent="0.3">
      <c r="A2184" t="str">
        <f>VLOOKUP(B2184,Table14[#All],2,FALSE)</f>
        <v>WEST INDIA</v>
      </c>
      <c r="B2184" t="s">
        <v>56</v>
      </c>
      <c r="C2184" t="s">
        <v>2794</v>
      </c>
      <c r="D2184" t="s">
        <v>2796</v>
      </c>
      <c r="E2184">
        <v>0</v>
      </c>
      <c r="F2184" t="s">
        <v>31</v>
      </c>
      <c r="G2184" t="s">
        <v>32</v>
      </c>
      <c r="H2184" t="s">
        <v>23</v>
      </c>
      <c r="I2184">
        <v>1</v>
      </c>
      <c r="J2184">
        <v>44</v>
      </c>
      <c r="K2184" t="s">
        <v>48</v>
      </c>
      <c r="L2184" t="s">
        <v>52</v>
      </c>
      <c r="M2184" s="13">
        <v>31042006</v>
      </c>
      <c r="N2184" s="13">
        <v>10938685</v>
      </c>
      <c r="O2184">
        <v>293080</v>
      </c>
      <c r="P2184">
        <v>1462</v>
      </c>
      <c r="Q2184">
        <v>294542</v>
      </c>
      <c r="R2184">
        <v>16.409975840000001</v>
      </c>
      <c r="S2184">
        <v>24.06961132</v>
      </c>
      <c r="T2184" s="11">
        <v>1794896</v>
      </c>
    </row>
    <row r="2185" spans="1:20" x14ac:dyDescent="0.3">
      <c r="A2185" t="str">
        <f>VLOOKUP(B2185,Table14[#All],2,FALSE)</f>
        <v>WEST INDIA</v>
      </c>
      <c r="B2185" t="s">
        <v>56</v>
      </c>
      <c r="C2185" t="s">
        <v>2794</v>
      </c>
      <c r="D2185" t="s">
        <v>33</v>
      </c>
      <c r="E2185">
        <v>0</v>
      </c>
      <c r="F2185" t="s">
        <v>33</v>
      </c>
      <c r="G2185" t="s">
        <v>2885</v>
      </c>
      <c r="H2185" t="s">
        <v>34</v>
      </c>
      <c r="K2185" t="s">
        <v>34</v>
      </c>
      <c r="L2185" t="s">
        <v>34</v>
      </c>
      <c r="M2185" s="13"/>
      <c r="N2185" s="13"/>
      <c r="O2185">
        <v>16901</v>
      </c>
      <c r="P2185">
        <v>98</v>
      </c>
      <c r="Q2185">
        <v>16999</v>
      </c>
      <c r="R2185">
        <v>0.94707437100000003</v>
      </c>
      <c r="S2185">
        <v>1.38913745</v>
      </c>
      <c r="T2185" s="11">
        <v>1794896</v>
      </c>
    </row>
    <row r="2186" spans="1:20" x14ac:dyDescent="0.3">
      <c r="A2186" t="str">
        <f>VLOOKUP(B2186,Table14[#All],2,FALSE)</f>
        <v>EAST INDIA</v>
      </c>
      <c r="B2186" t="s">
        <v>257</v>
      </c>
      <c r="C2186" t="s">
        <v>2797</v>
      </c>
      <c r="D2186" t="s">
        <v>2798</v>
      </c>
      <c r="E2186">
        <v>1</v>
      </c>
      <c r="F2186" t="s">
        <v>1161</v>
      </c>
      <c r="G2186" t="s">
        <v>1162</v>
      </c>
      <c r="H2186" t="s">
        <v>44</v>
      </c>
      <c r="I2186">
        <v>2</v>
      </c>
      <c r="J2186">
        <v>48</v>
      </c>
      <c r="K2186" t="s">
        <v>48</v>
      </c>
      <c r="L2186" t="s">
        <v>61</v>
      </c>
      <c r="M2186" s="13">
        <v>337284632</v>
      </c>
      <c r="N2186" s="13">
        <v>112089220</v>
      </c>
      <c r="O2186">
        <v>566707</v>
      </c>
      <c r="P2186">
        <v>1508</v>
      </c>
      <c r="Q2186">
        <v>568215</v>
      </c>
      <c r="R2186">
        <v>32.731599330000002</v>
      </c>
      <c r="S2186">
        <v>52.869455340000002</v>
      </c>
      <c r="T2186" s="11">
        <v>1735983</v>
      </c>
    </row>
    <row r="2187" spans="1:20" x14ac:dyDescent="0.3">
      <c r="A2187" t="str">
        <f>VLOOKUP(B2187,Table14[#All],2,FALSE)</f>
        <v>EAST INDIA</v>
      </c>
      <c r="B2187" t="s">
        <v>257</v>
      </c>
      <c r="C2187" t="s">
        <v>2797</v>
      </c>
      <c r="D2187" t="s">
        <v>2799</v>
      </c>
      <c r="E2187">
        <v>0</v>
      </c>
      <c r="F2187" t="s">
        <v>261</v>
      </c>
      <c r="G2187" t="s">
        <v>262</v>
      </c>
      <c r="H2187" t="s">
        <v>23</v>
      </c>
      <c r="I2187">
        <v>2</v>
      </c>
      <c r="J2187">
        <v>72</v>
      </c>
      <c r="K2187" t="s">
        <v>48</v>
      </c>
      <c r="L2187" t="s">
        <v>39</v>
      </c>
      <c r="M2187" s="13">
        <v>7857367</v>
      </c>
      <c r="N2187" s="13">
        <v>984703</v>
      </c>
      <c r="O2187">
        <v>332707</v>
      </c>
      <c r="P2187">
        <v>924</v>
      </c>
      <c r="Q2187">
        <v>333631</v>
      </c>
      <c r="R2187">
        <v>19.21856378</v>
      </c>
      <c r="S2187">
        <v>31.0426322</v>
      </c>
      <c r="T2187" s="11">
        <v>1735983</v>
      </c>
    </row>
    <row r="2188" spans="1:20" x14ac:dyDescent="0.3">
      <c r="A2188" t="str">
        <f>VLOOKUP(B2188,Table14[#All],2,FALSE)</f>
        <v>EAST INDIA</v>
      </c>
      <c r="B2188" t="s">
        <v>257</v>
      </c>
      <c r="C2188" t="s">
        <v>2797</v>
      </c>
      <c r="D2188" t="s">
        <v>2800</v>
      </c>
      <c r="E2188">
        <v>0</v>
      </c>
      <c r="F2188" t="s">
        <v>155</v>
      </c>
      <c r="G2188" t="s">
        <v>213</v>
      </c>
      <c r="H2188" t="s">
        <v>44</v>
      </c>
      <c r="I2188">
        <v>0</v>
      </c>
      <c r="J2188">
        <v>26</v>
      </c>
      <c r="K2188" t="s">
        <v>48</v>
      </c>
      <c r="L2188" t="s">
        <v>66</v>
      </c>
      <c r="M2188" s="13">
        <v>5396670</v>
      </c>
      <c r="N2188" s="13">
        <v>680000</v>
      </c>
      <c r="O2188">
        <v>27496</v>
      </c>
      <c r="P2188">
        <v>1</v>
      </c>
      <c r="Q2188">
        <v>27497</v>
      </c>
      <c r="R2188">
        <v>1.5839440819999999</v>
      </c>
      <c r="S2188">
        <v>2.558453074</v>
      </c>
      <c r="T2188" s="11">
        <v>1735983</v>
      </c>
    </row>
    <row r="2189" spans="1:20" x14ac:dyDescent="0.3">
      <c r="A2189" t="str">
        <f>VLOOKUP(B2189,Table14[#All],2,FALSE)</f>
        <v>EAST INDIA</v>
      </c>
      <c r="B2189" t="s">
        <v>257</v>
      </c>
      <c r="C2189" t="s">
        <v>2797</v>
      </c>
      <c r="D2189" t="s">
        <v>2801</v>
      </c>
      <c r="E2189">
        <v>0</v>
      </c>
      <c r="F2189" t="s">
        <v>155</v>
      </c>
      <c r="G2189" t="s">
        <v>377</v>
      </c>
      <c r="H2189" t="s">
        <v>23</v>
      </c>
      <c r="I2189">
        <v>0</v>
      </c>
      <c r="J2189">
        <v>36</v>
      </c>
      <c r="K2189" t="s">
        <v>48</v>
      </c>
      <c r="L2189" t="s">
        <v>52</v>
      </c>
      <c r="M2189" s="13">
        <v>1595000</v>
      </c>
      <c r="N2189" s="13">
        <v>0</v>
      </c>
      <c r="O2189">
        <v>21855</v>
      </c>
      <c r="P2189">
        <v>2</v>
      </c>
      <c r="Q2189">
        <v>21857</v>
      </c>
      <c r="R2189">
        <v>1.259056108</v>
      </c>
      <c r="S2189">
        <v>2.0336803589999999</v>
      </c>
      <c r="T2189" s="11">
        <v>1735983</v>
      </c>
    </row>
    <row r="2190" spans="1:20" x14ac:dyDescent="0.3">
      <c r="A2190" t="str">
        <f>VLOOKUP(B2190,Table14[#All],2,FALSE)</f>
        <v>EAST INDIA</v>
      </c>
      <c r="B2190" t="s">
        <v>257</v>
      </c>
      <c r="C2190" t="s">
        <v>2797</v>
      </c>
      <c r="D2190" t="s">
        <v>2802</v>
      </c>
      <c r="E2190">
        <v>0</v>
      </c>
      <c r="F2190" t="s">
        <v>155</v>
      </c>
      <c r="G2190" t="s">
        <v>308</v>
      </c>
      <c r="H2190" t="s">
        <v>44</v>
      </c>
      <c r="J2190">
        <v>37</v>
      </c>
      <c r="K2190" t="s">
        <v>48</v>
      </c>
      <c r="L2190" t="s">
        <v>711</v>
      </c>
      <c r="M2190" s="13" t="s">
        <v>711</v>
      </c>
      <c r="N2190" s="13" t="s">
        <v>711</v>
      </c>
      <c r="O2190">
        <v>16734</v>
      </c>
      <c r="P2190">
        <v>4</v>
      </c>
      <c r="Q2190">
        <v>16738</v>
      </c>
      <c r="R2190">
        <v>0.96417994900000004</v>
      </c>
      <c r="S2190">
        <v>1.5573839890000001</v>
      </c>
      <c r="T2190" s="11">
        <v>1735983</v>
      </c>
    </row>
    <row r="2191" spans="1:20" x14ac:dyDescent="0.3">
      <c r="A2191" t="str">
        <f>VLOOKUP(B2191,Table14[#All],2,FALSE)</f>
        <v>EAST INDIA</v>
      </c>
      <c r="B2191" t="s">
        <v>257</v>
      </c>
      <c r="C2191" t="s">
        <v>2797</v>
      </c>
      <c r="D2191" t="s">
        <v>2803</v>
      </c>
      <c r="E2191">
        <v>0</v>
      </c>
      <c r="F2191" t="s">
        <v>41</v>
      </c>
      <c r="G2191" t="s">
        <v>42</v>
      </c>
      <c r="H2191" t="s">
        <v>23</v>
      </c>
      <c r="I2191">
        <v>4</v>
      </c>
      <c r="J2191">
        <v>46</v>
      </c>
      <c r="K2191" t="s">
        <v>48</v>
      </c>
      <c r="L2191" t="s">
        <v>25</v>
      </c>
      <c r="M2191" s="13">
        <v>7073515</v>
      </c>
      <c r="N2191" s="13">
        <v>104766</v>
      </c>
      <c r="O2191">
        <v>14269</v>
      </c>
      <c r="P2191">
        <v>82</v>
      </c>
      <c r="Q2191">
        <v>14351</v>
      </c>
      <c r="R2191">
        <v>0.82667860199999998</v>
      </c>
      <c r="S2191">
        <v>1.3352860339999999</v>
      </c>
      <c r="T2191" s="11">
        <v>1735983</v>
      </c>
    </row>
    <row r="2192" spans="1:20" x14ac:dyDescent="0.3">
      <c r="A2192" t="str">
        <f>VLOOKUP(B2192,Table14[#All],2,FALSE)</f>
        <v>EAST INDIA</v>
      </c>
      <c r="B2192" t="s">
        <v>257</v>
      </c>
      <c r="C2192" t="s">
        <v>2797</v>
      </c>
      <c r="D2192" t="s">
        <v>2804</v>
      </c>
      <c r="E2192">
        <v>0</v>
      </c>
      <c r="F2192" t="s">
        <v>155</v>
      </c>
      <c r="G2192" t="s">
        <v>1078</v>
      </c>
      <c r="H2192" t="s">
        <v>23</v>
      </c>
      <c r="I2192">
        <v>1</v>
      </c>
      <c r="J2192">
        <v>46</v>
      </c>
      <c r="K2192" t="s">
        <v>48</v>
      </c>
      <c r="L2192" t="s">
        <v>79</v>
      </c>
      <c r="M2192" s="13">
        <v>25076000</v>
      </c>
      <c r="N2192" s="13">
        <v>200000</v>
      </c>
      <c r="O2192">
        <v>11979</v>
      </c>
      <c r="P2192">
        <v>2</v>
      </c>
      <c r="Q2192">
        <v>11981</v>
      </c>
      <c r="R2192">
        <v>0.69015652800000005</v>
      </c>
      <c r="S2192">
        <v>1.1147698399999999</v>
      </c>
      <c r="T2192" s="11">
        <v>1735983</v>
      </c>
    </row>
    <row r="2193" spans="1:20" x14ac:dyDescent="0.3">
      <c r="A2193" t="str">
        <f>VLOOKUP(B2193,Table14[#All],2,FALSE)</f>
        <v>EAST INDIA</v>
      </c>
      <c r="B2193" t="s">
        <v>257</v>
      </c>
      <c r="C2193" t="s">
        <v>2805</v>
      </c>
      <c r="D2193" t="s">
        <v>2806</v>
      </c>
      <c r="E2193">
        <v>1</v>
      </c>
      <c r="F2193" t="s">
        <v>439</v>
      </c>
      <c r="G2193" t="s">
        <v>440</v>
      </c>
      <c r="H2193" t="s">
        <v>23</v>
      </c>
      <c r="I2193">
        <v>4</v>
      </c>
      <c r="J2193">
        <v>62</v>
      </c>
      <c r="K2193" t="s">
        <v>48</v>
      </c>
      <c r="L2193" t="s">
        <v>61</v>
      </c>
      <c r="M2193" s="13">
        <v>17934888</v>
      </c>
      <c r="N2193" s="13">
        <v>2915945</v>
      </c>
      <c r="O2193">
        <v>601227</v>
      </c>
      <c r="P2193">
        <v>1433</v>
      </c>
      <c r="Q2193">
        <v>602660</v>
      </c>
      <c r="R2193">
        <v>36.184885999999999</v>
      </c>
      <c r="S2193">
        <v>58.384218259999997</v>
      </c>
      <c r="T2193" s="11">
        <v>1665502</v>
      </c>
    </row>
    <row r="2194" spans="1:20" x14ac:dyDescent="0.3">
      <c r="A2194" t="str">
        <f>VLOOKUP(B2194,Table14[#All],2,FALSE)</f>
        <v>EAST INDIA</v>
      </c>
      <c r="B2194" t="s">
        <v>257</v>
      </c>
      <c r="C2194" t="s">
        <v>2805</v>
      </c>
      <c r="D2194" t="s">
        <v>2807</v>
      </c>
      <c r="E2194">
        <v>0</v>
      </c>
      <c r="F2194" t="s">
        <v>31</v>
      </c>
      <c r="G2194" t="s">
        <v>32</v>
      </c>
      <c r="H2194" t="s">
        <v>23</v>
      </c>
      <c r="I2194">
        <v>0</v>
      </c>
      <c r="J2194">
        <v>32</v>
      </c>
      <c r="K2194" t="s">
        <v>48</v>
      </c>
      <c r="L2194" t="s">
        <v>52</v>
      </c>
      <c r="M2194" s="13">
        <v>21470456</v>
      </c>
      <c r="N2194" s="13">
        <v>1728000</v>
      </c>
      <c r="O2194">
        <v>247319</v>
      </c>
      <c r="P2194">
        <v>725</v>
      </c>
      <c r="Q2194">
        <v>248044</v>
      </c>
      <c r="R2194">
        <v>14.893047259999999</v>
      </c>
      <c r="S2194">
        <v>24.029892530000001</v>
      </c>
      <c r="T2194" s="11">
        <v>1665502</v>
      </c>
    </row>
    <row r="2195" spans="1:20" x14ac:dyDescent="0.3">
      <c r="A2195" t="str">
        <f>VLOOKUP(B2195,Table14[#All],2,FALSE)</f>
        <v>EAST INDIA</v>
      </c>
      <c r="B2195" t="s">
        <v>257</v>
      </c>
      <c r="C2195" t="s">
        <v>2805</v>
      </c>
      <c r="D2195" t="s">
        <v>2808</v>
      </c>
      <c r="E2195">
        <v>0</v>
      </c>
      <c r="F2195" t="s">
        <v>41</v>
      </c>
      <c r="G2195" t="s">
        <v>42</v>
      </c>
      <c r="H2195" t="s">
        <v>23</v>
      </c>
      <c r="I2195">
        <v>1</v>
      </c>
      <c r="J2195">
        <v>42</v>
      </c>
      <c r="K2195" t="s">
        <v>48</v>
      </c>
      <c r="L2195" t="s">
        <v>79</v>
      </c>
      <c r="M2195" s="13">
        <v>569431975</v>
      </c>
      <c r="N2195" s="13">
        <v>2409792</v>
      </c>
      <c r="O2195">
        <v>62816</v>
      </c>
      <c r="P2195">
        <v>147</v>
      </c>
      <c r="Q2195">
        <v>62963</v>
      </c>
      <c r="R2195">
        <v>3.7804217590000002</v>
      </c>
      <c r="S2195">
        <v>6.0997005519999998</v>
      </c>
      <c r="T2195" s="11">
        <v>1665502</v>
      </c>
    </row>
    <row r="2196" spans="1:20" x14ac:dyDescent="0.3">
      <c r="A2196" t="str">
        <f>VLOOKUP(B2196,Table14[#All],2,FALSE)</f>
        <v>EAST INDIA</v>
      </c>
      <c r="B2196" t="s">
        <v>257</v>
      </c>
      <c r="C2196" t="s">
        <v>2805</v>
      </c>
      <c r="D2196" t="s">
        <v>33</v>
      </c>
      <c r="E2196">
        <v>0</v>
      </c>
      <c r="F2196" t="s">
        <v>33</v>
      </c>
      <c r="G2196" t="s">
        <v>2885</v>
      </c>
      <c r="H2196" t="s">
        <v>34</v>
      </c>
      <c r="K2196" t="s">
        <v>34</v>
      </c>
      <c r="L2196" t="s">
        <v>34</v>
      </c>
      <c r="M2196" s="13"/>
      <c r="N2196" s="13"/>
      <c r="O2196">
        <v>34311</v>
      </c>
      <c r="P2196">
        <v>27</v>
      </c>
      <c r="Q2196">
        <v>34338</v>
      </c>
      <c r="R2196">
        <v>2.0617207299999998</v>
      </c>
      <c r="S2196">
        <v>3.3265809690000001</v>
      </c>
      <c r="T2196" s="11">
        <v>1665502</v>
      </c>
    </row>
    <row r="2197" spans="1:20" x14ac:dyDescent="0.3">
      <c r="A2197" t="str">
        <f>VLOOKUP(B2197,Table14[#All],2,FALSE)</f>
        <v>EAST INDIA</v>
      </c>
      <c r="B2197" t="s">
        <v>257</v>
      </c>
      <c r="C2197" t="s">
        <v>2805</v>
      </c>
      <c r="D2197" t="s">
        <v>2809</v>
      </c>
      <c r="E2197">
        <v>0</v>
      </c>
      <c r="F2197" t="s">
        <v>155</v>
      </c>
      <c r="G2197" t="s">
        <v>335</v>
      </c>
      <c r="H2197" t="s">
        <v>23</v>
      </c>
      <c r="I2197">
        <v>0</v>
      </c>
      <c r="J2197">
        <v>54</v>
      </c>
      <c r="K2197" t="s">
        <v>48</v>
      </c>
      <c r="L2197" t="s">
        <v>59</v>
      </c>
      <c r="M2197" s="13">
        <v>4645464</v>
      </c>
      <c r="N2197" s="13">
        <v>0</v>
      </c>
      <c r="O2197">
        <v>14869</v>
      </c>
      <c r="P2197">
        <v>1</v>
      </c>
      <c r="Q2197">
        <v>14870</v>
      </c>
      <c r="R2197">
        <v>0.89282390499999997</v>
      </c>
      <c r="S2197">
        <v>1.4405690200000001</v>
      </c>
      <c r="T2197" s="11">
        <v>1665502</v>
      </c>
    </row>
    <row r="2198" spans="1:20" x14ac:dyDescent="0.3">
      <c r="A2198" t="str">
        <f>VLOOKUP(B2198,Table14[#All],2,FALSE)</f>
        <v>EAST INDIA</v>
      </c>
      <c r="B2198" t="s">
        <v>257</v>
      </c>
      <c r="C2198" t="s">
        <v>2805</v>
      </c>
      <c r="D2198" t="s">
        <v>2810</v>
      </c>
      <c r="E2198">
        <v>0</v>
      </c>
      <c r="F2198" t="s">
        <v>2010</v>
      </c>
      <c r="G2198" t="s">
        <v>221</v>
      </c>
      <c r="H2198" t="s">
        <v>23</v>
      </c>
      <c r="I2198">
        <v>0</v>
      </c>
      <c r="J2198">
        <v>35</v>
      </c>
      <c r="K2198" t="s">
        <v>48</v>
      </c>
      <c r="L2198" t="s">
        <v>66</v>
      </c>
      <c r="M2198" s="13">
        <v>15516300</v>
      </c>
      <c r="N2198" s="13">
        <v>765000</v>
      </c>
      <c r="O2198">
        <v>12805</v>
      </c>
      <c r="P2198">
        <v>6</v>
      </c>
      <c r="Q2198">
        <v>12811</v>
      </c>
      <c r="R2198">
        <v>0.769197515</v>
      </c>
      <c r="S2198">
        <v>1.2410981649999999</v>
      </c>
      <c r="T2198" s="11">
        <v>1665502</v>
      </c>
    </row>
    <row r="2199" spans="1:20" x14ac:dyDescent="0.3">
      <c r="A2199" t="str">
        <f>VLOOKUP(B2199,Table14[#All],2,FALSE)</f>
        <v>EAST INDIA</v>
      </c>
      <c r="B2199" t="s">
        <v>257</v>
      </c>
      <c r="C2199" t="s">
        <v>2805</v>
      </c>
      <c r="D2199" t="s">
        <v>2811</v>
      </c>
      <c r="E2199">
        <v>0</v>
      </c>
      <c r="F2199" t="s">
        <v>158</v>
      </c>
      <c r="G2199" t="s">
        <v>1127</v>
      </c>
      <c r="H2199" t="s">
        <v>44</v>
      </c>
      <c r="I2199">
        <v>2</v>
      </c>
      <c r="J2199">
        <v>38</v>
      </c>
      <c r="K2199" t="s">
        <v>48</v>
      </c>
      <c r="L2199" t="s">
        <v>29</v>
      </c>
      <c r="M2199" s="13">
        <v>41780000</v>
      </c>
      <c r="N2199" s="13">
        <v>100000</v>
      </c>
      <c r="O2199">
        <v>11896</v>
      </c>
      <c r="P2199">
        <v>37</v>
      </c>
      <c r="Q2199">
        <v>11933</v>
      </c>
      <c r="R2199">
        <v>0.71648067699999995</v>
      </c>
      <c r="S2199">
        <v>1.1560396850000001</v>
      </c>
      <c r="T2199" s="11">
        <v>1665502</v>
      </c>
    </row>
    <row r="2200" spans="1:20" x14ac:dyDescent="0.3">
      <c r="A2200" t="str">
        <f>VLOOKUP(B2200,Table14[#All],2,FALSE)</f>
        <v>WEST INDIA</v>
      </c>
      <c r="B2200" t="s">
        <v>56</v>
      </c>
      <c r="C2200" t="s">
        <v>2812</v>
      </c>
      <c r="D2200" t="s">
        <v>2813</v>
      </c>
      <c r="E2200">
        <v>1</v>
      </c>
      <c r="F2200" t="s">
        <v>21</v>
      </c>
      <c r="G2200" t="s">
        <v>22</v>
      </c>
      <c r="H2200" t="s">
        <v>23</v>
      </c>
      <c r="I2200">
        <v>0</v>
      </c>
      <c r="J2200">
        <v>69</v>
      </c>
      <c r="K2200" t="s">
        <v>24</v>
      </c>
      <c r="L2200" t="s">
        <v>79</v>
      </c>
      <c r="M2200" s="13">
        <v>68239480</v>
      </c>
      <c r="N2200" s="13">
        <v>0</v>
      </c>
      <c r="O2200">
        <v>770442</v>
      </c>
      <c r="P2200">
        <v>1538</v>
      </c>
      <c r="Q2200">
        <v>771980</v>
      </c>
      <c r="R2200">
        <v>46.197854020000001</v>
      </c>
      <c r="S2200">
        <v>61.20200037</v>
      </c>
      <c r="T2200" s="11">
        <v>1671030</v>
      </c>
    </row>
    <row r="2201" spans="1:20" x14ac:dyDescent="0.3">
      <c r="A2201" t="str">
        <f>VLOOKUP(B2201,Table14[#All],2,FALSE)</f>
        <v>WEST INDIA</v>
      </c>
      <c r="B2201" t="s">
        <v>56</v>
      </c>
      <c r="C2201" t="s">
        <v>2812</v>
      </c>
      <c r="D2201" t="s">
        <v>2814</v>
      </c>
      <c r="E2201">
        <v>0</v>
      </c>
      <c r="F2201" t="s">
        <v>31</v>
      </c>
      <c r="G2201" t="s">
        <v>32</v>
      </c>
      <c r="H2201" t="s">
        <v>23</v>
      </c>
      <c r="I2201">
        <v>1</v>
      </c>
      <c r="J2201">
        <v>54</v>
      </c>
      <c r="K2201" t="s">
        <v>24</v>
      </c>
      <c r="L2201" t="s">
        <v>66</v>
      </c>
      <c r="M2201" s="13">
        <v>6611455</v>
      </c>
      <c r="N2201" s="13">
        <v>0</v>
      </c>
      <c r="O2201">
        <v>416310</v>
      </c>
      <c r="P2201">
        <v>1873</v>
      </c>
      <c r="Q2201">
        <v>418183</v>
      </c>
      <c r="R2201">
        <v>25.025463340000002</v>
      </c>
      <c r="S2201">
        <v>33.15323729</v>
      </c>
      <c r="T2201" s="11">
        <v>1671030</v>
      </c>
    </row>
    <row r="2202" spans="1:20" x14ac:dyDescent="0.3">
      <c r="A2202" t="str">
        <f>VLOOKUP(B2202,Table14[#All],2,FALSE)</f>
        <v>WEST INDIA</v>
      </c>
      <c r="B2202" t="s">
        <v>56</v>
      </c>
      <c r="C2202" t="s">
        <v>2812</v>
      </c>
      <c r="D2202" t="s">
        <v>33</v>
      </c>
      <c r="E2202">
        <v>0</v>
      </c>
      <c r="F2202" t="s">
        <v>33</v>
      </c>
      <c r="G2202" t="s">
        <v>2885</v>
      </c>
      <c r="H2202" t="s">
        <v>34</v>
      </c>
      <c r="K2202" t="s">
        <v>34</v>
      </c>
      <c r="L2202" t="s">
        <v>34</v>
      </c>
      <c r="M2202" s="13"/>
      <c r="N2202" s="13"/>
      <c r="O2202">
        <v>19264</v>
      </c>
      <c r="P2202">
        <v>43</v>
      </c>
      <c r="Q2202">
        <v>19307</v>
      </c>
      <c r="R2202">
        <v>1.155395175</v>
      </c>
      <c r="S2202">
        <v>1.5306446039999999</v>
      </c>
      <c r="T2202" s="11">
        <v>1671030</v>
      </c>
    </row>
    <row r="2203" spans="1:20" x14ac:dyDescent="0.3">
      <c r="A2203" t="str">
        <f>VLOOKUP(B2203,Table14[#All],2,FALSE)</f>
        <v>WEST INDIA</v>
      </c>
      <c r="B2203" t="s">
        <v>56</v>
      </c>
      <c r="C2203" t="s">
        <v>2812</v>
      </c>
      <c r="D2203" t="s">
        <v>2815</v>
      </c>
      <c r="E2203">
        <v>0</v>
      </c>
      <c r="F2203" t="s">
        <v>41</v>
      </c>
      <c r="G2203" t="s">
        <v>42</v>
      </c>
      <c r="H2203" t="s">
        <v>23</v>
      </c>
      <c r="I2203">
        <v>0</v>
      </c>
      <c r="J2203">
        <v>54</v>
      </c>
      <c r="K2203" t="s">
        <v>24</v>
      </c>
      <c r="L2203" t="s">
        <v>61</v>
      </c>
      <c r="M2203" s="13">
        <v>2650000</v>
      </c>
      <c r="N2203" s="13">
        <v>0</v>
      </c>
      <c r="O2203">
        <v>15344</v>
      </c>
      <c r="P2203">
        <v>15</v>
      </c>
      <c r="Q2203">
        <v>15359</v>
      </c>
      <c r="R2203">
        <v>0.91913370800000005</v>
      </c>
      <c r="S2203">
        <v>1.2176500990000001</v>
      </c>
      <c r="T2203" s="11">
        <v>1671030</v>
      </c>
    </row>
    <row r="2204" spans="1:20" x14ac:dyDescent="0.3">
      <c r="A2204" t="str">
        <f>VLOOKUP(B2204,Table14[#All],2,FALSE)</f>
        <v>CENTRAL INDIA</v>
      </c>
      <c r="B2204" t="s">
        <v>35</v>
      </c>
      <c r="C2204" t="s">
        <v>2816</v>
      </c>
      <c r="D2204" t="s">
        <v>2817</v>
      </c>
      <c r="E2204">
        <v>1</v>
      </c>
      <c r="F2204" t="s">
        <v>21</v>
      </c>
      <c r="G2204" t="s">
        <v>22</v>
      </c>
      <c r="H2204" t="s">
        <v>23</v>
      </c>
      <c r="I2204">
        <v>0</v>
      </c>
      <c r="J2204">
        <v>68</v>
      </c>
      <c r="K2204" t="s">
        <v>48</v>
      </c>
      <c r="L2204" t="s">
        <v>29</v>
      </c>
      <c r="M2204" s="13">
        <v>25136119</v>
      </c>
      <c r="N2204" s="13">
        <v>0</v>
      </c>
      <c r="O2204">
        <v>673453</v>
      </c>
      <c r="P2204">
        <v>1211</v>
      </c>
      <c r="Q2204">
        <v>674664</v>
      </c>
      <c r="R2204">
        <v>36.334945609999998</v>
      </c>
      <c r="S2204">
        <v>63.597808880000002</v>
      </c>
      <c r="T2204" s="11">
        <v>1856791</v>
      </c>
    </row>
    <row r="2205" spans="1:20" x14ac:dyDescent="0.3">
      <c r="A2205" t="str">
        <f>VLOOKUP(B2205,Table14[#All],2,FALSE)</f>
        <v>CENTRAL INDIA</v>
      </c>
      <c r="B2205" t="s">
        <v>35</v>
      </c>
      <c r="C2205" t="s">
        <v>2816</v>
      </c>
      <c r="D2205" t="s">
        <v>2818</v>
      </c>
      <c r="E2205">
        <v>0</v>
      </c>
      <c r="F2205" t="s">
        <v>113</v>
      </c>
      <c r="G2205" t="s">
        <v>114</v>
      </c>
      <c r="H2205" t="s">
        <v>44</v>
      </c>
      <c r="I2205">
        <v>0</v>
      </c>
      <c r="J2205">
        <v>47</v>
      </c>
      <c r="K2205" t="s">
        <v>48</v>
      </c>
      <c r="L2205" t="s">
        <v>52</v>
      </c>
      <c r="M2205" s="13">
        <v>12600000</v>
      </c>
      <c r="N2205" s="13">
        <v>788131</v>
      </c>
      <c r="O2205">
        <v>194763</v>
      </c>
      <c r="P2205">
        <v>396</v>
      </c>
      <c r="Q2205">
        <v>195159</v>
      </c>
      <c r="R2205">
        <v>10.510552880000001</v>
      </c>
      <c r="S2205">
        <v>18.3968387</v>
      </c>
      <c r="T2205" s="11">
        <v>1856791</v>
      </c>
    </row>
    <row r="2206" spans="1:20" x14ac:dyDescent="0.3">
      <c r="A2206" t="str">
        <f>VLOOKUP(B2206,Table14[#All],2,FALSE)</f>
        <v>CENTRAL INDIA</v>
      </c>
      <c r="B2206" t="s">
        <v>35</v>
      </c>
      <c r="C2206" t="s">
        <v>2816</v>
      </c>
      <c r="D2206" t="s">
        <v>2819</v>
      </c>
      <c r="E2206">
        <v>0</v>
      </c>
      <c r="F2206" t="s">
        <v>31</v>
      </c>
      <c r="G2206" t="s">
        <v>32</v>
      </c>
      <c r="H2206" t="s">
        <v>23</v>
      </c>
      <c r="I2206">
        <v>8</v>
      </c>
      <c r="J2206">
        <v>49</v>
      </c>
      <c r="K2206" t="s">
        <v>48</v>
      </c>
      <c r="L2206" t="s">
        <v>52</v>
      </c>
      <c r="M2206" s="13">
        <v>13970015</v>
      </c>
      <c r="N2206" s="13">
        <v>0</v>
      </c>
      <c r="O2206">
        <v>152456</v>
      </c>
      <c r="P2206">
        <v>92</v>
      </c>
      <c r="Q2206">
        <v>152548</v>
      </c>
      <c r="R2206">
        <v>8.2156796320000005</v>
      </c>
      <c r="S2206">
        <v>14.38007445</v>
      </c>
      <c r="T2206" s="11">
        <v>1856791</v>
      </c>
    </row>
    <row r="2207" spans="1:20" x14ac:dyDescent="0.3">
      <c r="A2207" t="str">
        <f>VLOOKUP(B2207,Table14[#All],2,FALSE)</f>
        <v>CENTRAL INDIA</v>
      </c>
      <c r="B2207" t="s">
        <v>383</v>
      </c>
      <c r="C2207" t="s">
        <v>2820</v>
      </c>
      <c r="D2207" t="s">
        <v>2821</v>
      </c>
      <c r="E2207">
        <v>1</v>
      </c>
      <c r="F2207" t="s">
        <v>21</v>
      </c>
      <c r="G2207" t="s">
        <v>22</v>
      </c>
      <c r="H2207" t="s">
        <v>23</v>
      </c>
      <c r="I2207">
        <v>0</v>
      </c>
      <c r="J2207">
        <v>65</v>
      </c>
      <c r="K2207" t="s">
        <v>48</v>
      </c>
      <c r="L2207" t="s">
        <v>25</v>
      </c>
      <c r="M2207" s="13">
        <v>30032282</v>
      </c>
      <c r="N2207" s="13">
        <v>3332012</v>
      </c>
      <c r="O2207">
        <v>850443</v>
      </c>
      <c r="P2207">
        <v>2579</v>
      </c>
      <c r="Q2207">
        <v>853022</v>
      </c>
      <c r="R2207">
        <v>48.979102019999999</v>
      </c>
      <c r="S2207">
        <v>68.186501660000005</v>
      </c>
      <c r="T2207" s="11">
        <v>1741604</v>
      </c>
    </row>
    <row r="2208" spans="1:20" x14ac:dyDescent="0.3">
      <c r="A2208" t="str">
        <f>VLOOKUP(B2208,Table14[#All],2,FALSE)</f>
        <v>CENTRAL INDIA</v>
      </c>
      <c r="B2208" t="s">
        <v>383</v>
      </c>
      <c r="C2208" t="s">
        <v>2820</v>
      </c>
      <c r="D2208" t="s">
        <v>2822</v>
      </c>
      <c r="E2208">
        <v>0</v>
      </c>
      <c r="F2208" t="s">
        <v>31</v>
      </c>
      <c r="G2208" t="s">
        <v>32</v>
      </c>
      <c r="H2208" t="s">
        <v>23</v>
      </c>
      <c r="I2208">
        <v>0</v>
      </c>
      <c r="J2208">
        <v>43</v>
      </c>
      <c r="K2208" t="s">
        <v>48</v>
      </c>
      <c r="L2208" t="s">
        <v>29</v>
      </c>
      <c r="M2208" s="13">
        <v>130523815</v>
      </c>
      <c r="N2208" s="13">
        <v>1677179</v>
      </c>
      <c r="O2208">
        <v>348815</v>
      </c>
      <c r="P2208">
        <v>1123</v>
      </c>
      <c r="Q2208">
        <v>349938</v>
      </c>
      <c r="R2208">
        <v>20.09285693</v>
      </c>
      <c r="S2208">
        <v>27.97237119</v>
      </c>
      <c r="T2208" s="11">
        <v>1741604</v>
      </c>
    </row>
    <row r="2209" spans="1:20" x14ac:dyDescent="0.3">
      <c r="A2209" t="str">
        <f>VLOOKUP(B2209,Table14[#All],2,FALSE)</f>
        <v>CENTRAL INDIA</v>
      </c>
      <c r="B2209" t="s">
        <v>383</v>
      </c>
      <c r="C2209" t="s">
        <v>2820</v>
      </c>
      <c r="D2209" t="s">
        <v>2823</v>
      </c>
      <c r="E2209">
        <v>0</v>
      </c>
      <c r="F2209" t="s">
        <v>41</v>
      </c>
      <c r="G2209" t="s">
        <v>42</v>
      </c>
      <c r="H2209" t="s">
        <v>44</v>
      </c>
      <c r="I2209">
        <v>0</v>
      </c>
      <c r="J2209">
        <v>51</v>
      </c>
      <c r="K2209" t="s">
        <v>38</v>
      </c>
      <c r="L2209" t="s">
        <v>52</v>
      </c>
      <c r="M2209" s="13">
        <v>40124085</v>
      </c>
      <c r="N2209" s="13">
        <v>0</v>
      </c>
      <c r="O2209">
        <v>14319</v>
      </c>
      <c r="P2209">
        <v>90</v>
      </c>
      <c r="Q2209">
        <v>14409</v>
      </c>
      <c r="R2209">
        <v>0.82734077299999997</v>
      </c>
      <c r="S2209">
        <v>1.1517865920000001</v>
      </c>
      <c r="T2209" s="11">
        <v>1741604</v>
      </c>
    </row>
    <row r="2210" spans="1:20" x14ac:dyDescent="0.3">
      <c r="A2210" t="str">
        <f>VLOOKUP(B2210,Table14[#All],2,FALSE)</f>
        <v>SOUTH INDIA</v>
      </c>
      <c r="B2210" t="s">
        <v>126</v>
      </c>
      <c r="C2210" t="s">
        <v>2824</v>
      </c>
      <c r="D2210" t="s">
        <v>2825</v>
      </c>
      <c r="E2210">
        <v>1</v>
      </c>
      <c r="F2210" t="s">
        <v>132</v>
      </c>
      <c r="G2210" t="s">
        <v>114</v>
      </c>
      <c r="H2210" t="s">
        <v>23</v>
      </c>
      <c r="I2210">
        <v>0</v>
      </c>
      <c r="J2210">
        <v>53</v>
      </c>
      <c r="K2210" t="s">
        <v>48</v>
      </c>
      <c r="L2210" t="s">
        <v>61</v>
      </c>
      <c r="M2210" s="13">
        <v>808152415</v>
      </c>
      <c r="N2210" s="13">
        <v>512332955</v>
      </c>
      <c r="O2210">
        <v>573929</v>
      </c>
      <c r="P2210">
        <v>1569</v>
      </c>
      <c r="Q2210">
        <v>575498</v>
      </c>
      <c r="R2210">
        <v>34.815492370000001</v>
      </c>
      <c r="S2210">
        <v>45.039071819999997</v>
      </c>
      <c r="T2210" s="11">
        <v>1652994</v>
      </c>
    </row>
    <row r="2211" spans="1:20" x14ac:dyDescent="0.3">
      <c r="A2211" t="str">
        <f>VLOOKUP(B2211,Table14[#All],2,FALSE)</f>
        <v>SOUTH INDIA</v>
      </c>
      <c r="B2211" t="s">
        <v>126</v>
      </c>
      <c r="C2211" t="s">
        <v>2824</v>
      </c>
      <c r="D2211" t="s">
        <v>2826</v>
      </c>
      <c r="E2211">
        <v>0</v>
      </c>
      <c r="F2211" t="s">
        <v>129</v>
      </c>
      <c r="G2211" t="s">
        <v>130</v>
      </c>
      <c r="H2211" t="s">
        <v>23</v>
      </c>
      <c r="I2211">
        <v>1</v>
      </c>
      <c r="J2211">
        <v>48</v>
      </c>
      <c r="K2211" t="s">
        <v>48</v>
      </c>
      <c r="L2211" t="s">
        <v>29</v>
      </c>
      <c r="M2211" s="13">
        <v>3477616326</v>
      </c>
      <c r="N2211" s="13">
        <v>209577562</v>
      </c>
      <c r="O2211">
        <v>564174</v>
      </c>
      <c r="P2211">
        <v>2598</v>
      </c>
      <c r="Q2211">
        <v>566772</v>
      </c>
      <c r="R2211">
        <v>34.287601770000002</v>
      </c>
      <c r="S2211">
        <v>44.356165990000001</v>
      </c>
      <c r="T2211" s="11">
        <v>1652994</v>
      </c>
    </row>
    <row r="2212" spans="1:20" x14ac:dyDescent="0.3">
      <c r="A2212" t="str">
        <f>VLOOKUP(B2212,Table14[#All],2,FALSE)</f>
        <v>SOUTH INDIA</v>
      </c>
      <c r="B2212" t="s">
        <v>126</v>
      </c>
      <c r="C2212" t="s">
        <v>2824</v>
      </c>
      <c r="D2212" t="s">
        <v>2827</v>
      </c>
      <c r="E2212">
        <v>0</v>
      </c>
      <c r="F2212" t="s">
        <v>134</v>
      </c>
      <c r="G2212" t="s">
        <v>135</v>
      </c>
      <c r="H2212" t="s">
        <v>23</v>
      </c>
      <c r="I2212">
        <v>0</v>
      </c>
      <c r="J2212">
        <v>66</v>
      </c>
      <c r="K2212" t="s">
        <v>48</v>
      </c>
      <c r="L2212" t="s">
        <v>29</v>
      </c>
      <c r="M2212" s="13">
        <v>33169811</v>
      </c>
      <c r="N2212" s="13">
        <v>137447</v>
      </c>
      <c r="O2212">
        <v>81416</v>
      </c>
      <c r="P2212">
        <v>234</v>
      </c>
      <c r="Q2212">
        <v>81650</v>
      </c>
      <c r="R2212">
        <v>4.9395218620000003</v>
      </c>
      <c r="S2212">
        <v>6.3900138909999997</v>
      </c>
      <c r="T2212" s="11">
        <v>1652994</v>
      </c>
    </row>
    <row r="2213" spans="1:20" x14ac:dyDescent="0.3">
      <c r="A2213" t="str">
        <f>VLOOKUP(B2213,Table14[#All],2,FALSE)</f>
        <v>SOUTH INDIA</v>
      </c>
      <c r="B2213" t="s">
        <v>126</v>
      </c>
      <c r="C2213" t="s">
        <v>2824</v>
      </c>
      <c r="D2213" t="s">
        <v>2828</v>
      </c>
      <c r="E2213">
        <v>0</v>
      </c>
      <c r="F2213" t="s">
        <v>21</v>
      </c>
      <c r="G2213" t="s">
        <v>22</v>
      </c>
      <c r="H2213" t="s">
        <v>23</v>
      </c>
      <c r="I2213">
        <v>0</v>
      </c>
      <c r="J2213">
        <v>48</v>
      </c>
      <c r="K2213" t="s">
        <v>48</v>
      </c>
      <c r="L2213" t="s">
        <v>79</v>
      </c>
      <c r="M2213" s="13">
        <v>1369017847</v>
      </c>
      <c r="N2213" s="13">
        <v>4262122</v>
      </c>
      <c r="O2213">
        <v>18411</v>
      </c>
      <c r="P2213">
        <v>93</v>
      </c>
      <c r="Q2213">
        <v>18504</v>
      </c>
      <c r="R2213">
        <v>1.1194233010000001</v>
      </c>
      <c r="S2213">
        <v>1.448142279</v>
      </c>
      <c r="T2213" s="11">
        <v>1652994</v>
      </c>
    </row>
    <row r="2214" spans="1:20" x14ac:dyDescent="0.3">
      <c r="A2214" t="str">
        <f>VLOOKUP(B2214,Table14[#All],2,FALSE)</f>
        <v>SOUTH INDIA</v>
      </c>
      <c r="B2214" t="s">
        <v>126</v>
      </c>
      <c r="C2214" t="s">
        <v>2824</v>
      </c>
      <c r="D2214" t="s">
        <v>2829</v>
      </c>
      <c r="E2214">
        <v>0</v>
      </c>
      <c r="F2214" t="s">
        <v>31</v>
      </c>
      <c r="G2214" t="s">
        <v>32</v>
      </c>
      <c r="H2214" t="s">
        <v>23</v>
      </c>
      <c r="I2214">
        <v>1</v>
      </c>
      <c r="J2214">
        <v>58</v>
      </c>
      <c r="K2214" t="s">
        <v>48</v>
      </c>
      <c r="L2214" t="s">
        <v>79</v>
      </c>
      <c r="M2214" s="13">
        <v>19342702</v>
      </c>
      <c r="N2214" s="13">
        <v>6788257</v>
      </c>
      <c r="O2214">
        <v>16204</v>
      </c>
      <c r="P2214">
        <v>57</v>
      </c>
      <c r="Q2214">
        <v>16261</v>
      </c>
      <c r="R2214">
        <v>0.98373012800000004</v>
      </c>
      <c r="S2214">
        <v>1.272602767</v>
      </c>
      <c r="T2214" s="11">
        <v>1652994</v>
      </c>
    </row>
    <row r="2215" spans="1:20" x14ac:dyDescent="0.3">
      <c r="A2215" t="str">
        <f>VLOOKUP(B2215,Table14[#All],2,FALSE)</f>
        <v>SOUTH INDIA</v>
      </c>
      <c r="B2215" t="s">
        <v>228</v>
      </c>
      <c r="C2215" t="s">
        <v>2830</v>
      </c>
      <c r="D2215" t="s">
        <v>2831</v>
      </c>
      <c r="E2215">
        <v>1</v>
      </c>
      <c r="F2215" t="s">
        <v>231</v>
      </c>
      <c r="G2215" t="s">
        <v>232</v>
      </c>
      <c r="H2215" t="s">
        <v>23</v>
      </c>
      <c r="I2215">
        <v>0</v>
      </c>
      <c r="J2215">
        <v>58</v>
      </c>
      <c r="K2215" t="s">
        <v>38</v>
      </c>
      <c r="L2215" t="s">
        <v>39</v>
      </c>
      <c r="M2215" s="13">
        <v>6509860</v>
      </c>
      <c r="N2215" s="13">
        <v>1369031</v>
      </c>
      <c r="O2215">
        <v>556675</v>
      </c>
      <c r="P2215">
        <v>2910</v>
      </c>
      <c r="Q2215">
        <v>559585</v>
      </c>
      <c r="R2215">
        <v>38.743435560000002</v>
      </c>
      <c r="S2215">
        <v>49.254993849999998</v>
      </c>
      <c r="T2215" s="11">
        <v>1444335</v>
      </c>
    </row>
    <row r="2216" spans="1:20" x14ac:dyDescent="0.3">
      <c r="A2216" t="str">
        <f>VLOOKUP(B2216,Table14[#All],2,FALSE)</f>
        <v>SOUTH INDIA</v>
      </c>
      <c r="B2216" t="s">
        <v>228</v>
      </c>
      <c r="C2216" t="s">
        <v>2830</v>
      </c>
      <c r="D2216" t="s">
        <v>2832</v>
      </c>
      <c r="E2216">
        <v>0</v>
      </c>
      <c r="F2216" t="s">
        <v>234</v>
      </c>
      <c r="G2216" t="s">
        <v>235</v>
      </c>
      <c r="H2216" t="s">
        <v>23</v>
      </c>
      <c r="I2216">
        <v>0</v>
      </c>
      <c r="J2216">
        <v>66</v>
      </c>
      <c r="K2216" t="s">
        <v>38</v>
      </c>
      <c r="L2216" t="s">
        <v>52</v>
      </c>
      <c r="M2216" s="13">
        <v>1925000</v>
      </c>
      <c r="N2216" s="13">
        <v>0</v>
      </c>
      <c r="O2216">
        <v>430091</v>
      </c>
      <c r="P2216">
        <v>1426</v>
      </c>
      <c r="Q2216">
        <v>431517</v>
      </c>
      <c r="R2216">
        <v>29.876517570000001</v>
      </c>
      <c r="S2216">
        <v>37.982374759999999</v>
      </c>
      <c r="T2216" s="11">
        <v>1444335</v>
      </c>
    </row>
    <row r="2217" spans="1:20" x14ac:dyDescent="0.3">
      <c r="A2217" t="str">
        <f>VLOOKUP(B2217,Table14[#All],2,FALSE)</f>
        <v>SOUTH INDIA</v>
      </c>
      <c r="B2217" t="s">
        <v>228</v>
      </c>
      <c r="C2217" t="s">
        <v>2830</v>
      </c>
      <c r="D2217" t="s">
        <v>2833</v>
      </c>
      <c r="E2217">
        <v>0</v>
      </c>
      <c r="F2217" t="s">
        <v>155</v>
      </c>
      <c r="G2217" t="s">
        <v>237</v>
      </c>
      <c r="H2217" t="s">
        <v>23</v>
      </c>
      <c r="I2217">
        <v>0</v>
      </c>
      <c r="J2217">
        <v>55</v>
      </c>
      <c r="K2217" t="s">
        <v>38</v>
      </c>
      <c r="L2217" t="s">
        <v>66</v>
      </c>
      <c r="M2217" s="13">
        <v>7953000</v>
      </c>
      <c r="N2217" s="13">
        <v>2150000</v>
      </c>
      <c r="O2217">
        <v>57939</v>
      </c>
      <c r="P2217">
        <v>80</v>
      </c>
      <c r="Q2217">
        <v>58019</v>
      </c>
      <c r="R2217">
        <v>4.017004365</v>
      </c>
      <c r="S2217">
        <v>5.1068657809999998</v>
      </c>
      <c r="T2217" s="11">
        <v>1444335</v>
      </c>
    </row>
    <row r="2218" spans="1:20" x14ac:dyDescent="0.3">
      <c r="A2218" t="str">
        <f>VLOOKUP(B2218,Table14[#All],2,FALSE)</f>
        <v>SOUTH INDIA</v>
      </c>
      <c r="B2218" t="s">
        <v>228</v>
      </c>
      <c r="C2218" t="s">
        <v>2830</v>
      </c>
      <c r="D2218" t="s">
        <v>2834</v>
      </c>
      <c r="E2218">
        <v>0</v>
      </c>
      <c r="F2218" t="s">
        <v>239</v>
      </c>
      <c r="G2218" t="s">
        <v>240</v>
      </c>
      <c r="H2218" t="s">
        <v>44</v>
      </c>
      <c r="I2218">
        <v>1</v>
      </c>
      <c r="J2218">
        <v>30</v>
      </c>
      <c r="K2218" t="s">
        <v>38</v>
      </c>
      <c r="L2218" t="s">
        <v>29</v>
      </c>
      <c r="M2218" s="13">
        <v>1353000</v>
      </c>
      <c r="N2218" s="13">
        <v>800000</v>
      </c>
      <c r="O2218">
        <v>24480</v>
      </c>
      <c r="P2218">
        <v>129</v>
      </c>
      <c r="Q2218">
        <v>24609</v>
      </c>
      <c r="R2218">
        <v>1.7038290979999999</v>
      </c>
      <c r="S2218">
        <v>2.1660983470000001</v>
      </c>
      <c r="T2218" s="11">
        <v>1444335</v>
      </c>
    </row>
    <row r="2219" spans="1:20" x14ac:dyDescent="0.3">
      <c r="A2219" t="str">
        <f>VLOOKUP(B2219,Table14[#All],2,FALSE)</f>
        <v>SOUTH INDIA</v>
      </c>
      <c r="B2219" t="s">
        <v>228</v>
      </c>
      <c r="C2219" t="s">
        <v>2830</v>
      </c>
      <c r="D2219" t="s">
        <v>2835</v>
      </c>
      <c r="E2219">
        <v>0</v>
      </c>
      <c r="F2219" t="s">
        <v>242</v>
      </c>
      <c r="G2219" t="s">
        <v>243</v>
      </c>
      <c r="H2219" t="s">
        <v>23</v>
      </c>
      <c r="I2219">
        <v>1</v>
      </c>
      <c r="J2219">
        <v>48</v>
      </c>
      <c r="K2219" t="s">
        <v>38</v>
      </c>
      <c r="L2219" t="s">
        <v>29</v>
      </c>
      <c r="M2219" s="13">
        <v>122000</v>
      </c>
      <c r="N2219" s="13">
        <v>0</v>
      </c>
      <c r="O2219">
        <v>17819</v>
      </c>
      <c r="P2219">
        <v>72</v>
      </c>
      <c r="Q2219">
        <v>17891</v>
      </c>
      <c r="R2219">
        <v>1.2387015480000001</v>
      </c>
      <c r="S2219">
        <v>1.5747761199999999</v>
      </c>
      <c r="T2219" s="11">
        <v>1444335</v>
      </c>
    </row>
    <row r="2220" spans="1:20" x14ac:dyDescent="0.3">
      <c r="A2220" t="str">
        <f>VLOOKUP(B2220,Table14[#All],2,FALSE)</f>
        <v>SOUTH INDIA</v>
      </c>
      <c r="B2220" t="s">
        <v>228</v>
      </c>
      <c r="C2220" t="s">
        <v>2830</v>
      </c>
      <c r="D2220" t="s">
        <v>2836</v>
      </c>
      <c r="E2220">
        <v>0</v>
      </c>
      <c r="F2220" t="s">
        <v>155</v>
      </c>
      <c r="G2220" t="s">
        <v>2661</v>
      </c>
      <c r="H2220" t="s">
        <v>23</v>
      </c>
      <c r="I2220">
        <v>0</v>
      </c>
      <c r="J2220">
        <v>64</v>
      </c>
      <c r="K2220" t="s">
        <v>38</v>
      </c>
      <c r="L2220" t="s">
        <v>210</v>
      </c>
      <c r="M2220" s="13">
        <v>330000</v>
      </c>
      <c r="N2220" s="13">
        <v>0</v>
      </c>
      <c r="O2220">
        <v>12778</v>
      </c>
      <c r="P2220">
        <v>3</v>
      </c>
      <c r="Q2220">
        <v>12781</v>
      </c>
      <c r="R2220">
        <v>0.88490550999999995</v>
      </c>
      <c r="S2220">
        <v>1.124990978</v>
      </c>
      <c r="T2220" s="11">
        <v>1444335</v>
      </c>
    </row>
    <row r="2221" spans="1:20" x14ac:dyDescent="0.3">
      <c r="A2221" t="str">
        <f>VLOOKUP(B2221,Table14[#All],2,FALSE)</f>
        <v>SOUTH INDIA</v>
      </c>
      <c r="B2221" t="s">
        <v>228</v>
      </c>
      <c r="C2221" t="s">
        <v>2830</v>
      </c>
      <c r="D2221" t="s">
        <v>33</v>
      </c>
      <c r="E2221">
        <v>0</v>
      </c>
      <c r="F2221" t="s">
        <v>33</v>
      </c>
      <c r="G2221" t="s">
        <v>2885</v>
      </c>
      <c r="H2221" t="s">
        <v>34</v>
      </c>
      <c r="K2221" t="s">
        <v>34</v>
      </c>
      <c r="L2221" t="s">
        <v>34</v>
      </c>
      <c r="M2221" s="13"/>
      <c r="N2221" s="13"/>
      <c r="O2221">
        <v>11882</v>
      </c>
      <c r="P2221">
        <v>61</v>
      </c>
      <c r="Q2221">
        <v>11943</v>
      </c>
      <c r="R2221">
        <v>0.82688572900000001</v>
      </c>
      <c r="S2221">
        <v>1.0512297349999999</v>
      </c>
      <c r="T2221" s="11">
        <v>1444335</v>
      </c>
    </row>
    <row r="2222" spans="1:20" x14ac:dyDescent="0.3">
      <c r="A2222" t="str">
        <f>VLOOKUP(B2222,Table14[#All],2,FALSE)</f>
        <v>SOUTH INDIA</v>
      </c>
      <c r="B2222" t="s">
        <v>228</v>
      </c>
      <c r="C2222" t="s">
        <v>2837</v>
      </c>
      <c r="D2222" t="s">
        <v>2838</v>
      </c>
      <c r="E2222">
        <v>1</v>
      </c>
      <c r="F2222" t="s">
        <v>31</v>
      </c>
      <c r="G2222" t="s">
        <v>32</v>
      </c>
      <c r="H2222" t="s">
        <v>23</v>
      </c>
      <c r="I2222">
        <v>1</v>
      </c>
      <c r="J2222">
        <v>44</v>
      </c>
      <c r="K2222" t="s">
        <v>48</v>
      </c>
      <c r="L2222" t="s">
        <v>79</v>
      </c>
      <c r="M2222" s="13">
        <v>17292470</v>
      </c>
      <c r="N2222" s="13">
        <v>4953498</v>
      </c>
      <c r="O2222">
        <v>464667</v>
      </c>
      <c r="P2222">
        <v>6216</v>
      </c>
      <c r="Q2222">
        <v>470883</v>
      </c>
      <c r="R2222">
        <v>31.725187569999999</v>
      </c>
      <c r="S2222">
        <v>43.765370480000001</v>
      </c>
      <c r="T2222" s="11">
        <v>1484256</v>
      </c>
    </row>
    <row r="2223" spans="1:20" x14ac:dyDescent="0.3">
      <c r="A2223" t="str">
        <f>VLOOKUP(B2223,Table14[#All],2,FALSE)</f>
        <v>SOUTH INDIA</v>
      </c>
      <c r="B2223" t="s">
        <v>228</v>
      </c>
      <c r="C2223" t="s">
        <v>2837</v>
      </c>
      <c r="D2223" t="s">
        <v>2839</v>
      </c>
      <c r="E2223">
        <v>0</v>
      </c>
      <c r="F2223" t="s">
        <v>765</v>
      </c>
      <c r="G2223" t="s">
        <v>766</v>
      </c>
      <c r="H2223" t="s">
        <v>23</v>
      </c>
      <c r="I2223">
        <v>3</v>
      </c>
      <c r="J2223">
        <v>47</v>
      </c>
      <c r="K2223" t="s">
        <v>48</v>
      </c>
      <c r="L2223" t="s">
        <v>61</v>
      </c>
      <c r="M2223" s="13">
        <v>12671316</v>
      </c>
      <c r="N2223" s="13">
        <v>338783</v>
      </c>
      <c r="O2223">
        <v>315055</v>
      </c>
      <c r="P2223">
        <v>1274</v>
      </c>
      <c r="Q2223">
        <v>316329</v>
      </c>
      <c r="R2223">
        <v>21.312293839999999</v>
      </c>
      <c r="S2223">
        <v>29.400627920000002</v>
      </c>
      <c r="T2223" s="11">
        <v>1484256</v>
      </c>
    </row>
    <row r="2224" spans="1:20" x14ac:dyDescent="0.3">
      <c r="A2224" t="str">
        <f>VLOOKUP(B2224,Table14[#All],2,FALSE)</f>
        <v>SOUTH INDIA</v>
      </c>
      <c r="B2224" t="s">
        <v>228</v>
      </c>
      <c r="C2224" t="s">
        <v>2837</v>
      </c>
      <c r="D2224" t="s">
        <v>2840</v>
      </c>
      <c r="E2224">
        <v>0</v>
      </c>
      <c r="F2224" t="s">
        <v>155</v>
      </c>
      <c r="G2224" t="s">
        <v>237</v>
      </c>
      <c r="H2224" t="s">
        <v>23</v>
      </c>
      <c r="I2224">
        <v>0</v>
      </c>
      <c r="J2224">
        <v>45</v>
      </c>
      <c r="K2224" t="s">
        <v>48</v>
      </c>
      <c r="L2224" t="s">
        <v>25</v>
      </c>
      <c r="M2224" s="13">
        <v>35254454</v>
      </c>
      <c r="N2224" s="13">
        <v>7836152</v>
      </c>
      <c r="O2224">
        <v>107033</v>
      </c>
      <c r="P2224">
        <v>582</v>
      </c>
      <c r="Q2224">
        <v>107615</v>
      </c>
      <c r="R2224">
        <v>7.2504338869999998</v>
      </c>
      <c r="S2224">
        <v>10.002081929999999</v>
      </c>
      <c r="T2224" s="11">
        <v>1484256</v>
      </c>
    </row>
    <row r="2225" spans="1:20" x14ac:dyDescent="0.3">
      <c r="A2225" t="str">
        <f>VLOOKUP(B2225,Table14[#All],2,FALSE)</f>
        <v>SOUTH INDIA</v>
      </c>
      <c r="B2225" t="s">
        <v>228</v>
      </c>
      <c r="C2225" t="s">
        <v>2837</v>
      </c>
      <c r="D2225" t="s">
        <v>2841</v>
      </c>
      <c r="E2225">
        <v>0</v>
      </c>
      <c r="F2225" t="s">
        <v>242</v>
      </c>
      <c r="G2225" t="s">
        <v>243</v>
      </c>
      <c r="H2225" t="s">
        <v>23</v>
      </c>
      <c r="J2225">
        <v>41</v>
      </c>
      <c r="K2225" t="s">
        <v>48</v>
      </c>
      <c r="L2225" t="s">
        <v>711</v>
      </c>
      <c r="M2225" s="13" t="s">
        <v>711</v>
      </c>
      <c r="N2225" s="13" t="s">
        <v>711</v>
      </c>
      <c r="O2225">
        <v>56815</v>
      </c>
      <c r="P2225">
        <v>314</v>
      </c>
      <c r="Q2225">
        <v>57129</v>
      </c>
      <c r="R2225">
        <v>3.8489990939999998</v>
      </c>
      <c r="S2225">
        <v>5.3097517859999996</v>
      </c>
      <c r="T2225" s="11">
        <v>1484256</v>
      </c>
    </row>
    <row r="2226" spans="1:20" x14ac:dyDescent="0.3">
      <c r="A2226" t="str">
        <f>VLOOKUP(B2226,Table14[#All],2,FALSE)</f>
        <v>SOUTH INDIA</v>
      </c>
      <c r="B2226" t="s">
        <v>228</v>
      </c>
      <c r="C2226" t="s">
        <v>2837</v>
      </c>
      <c r="D2226" t="s">
        <v>2842</v>
      </c>
      <c r="E2226">
        <v>0</v>
      </c>
      <c r="F2226" t="s">
        <v>239</v>
      </c>
      <c r="G2226" t="s">
        <v>240</v>
      </c>
      <c r="H2226" t="s">
        <v>23</v>
      </c>
      <c r="I2226">
        <v>0</v>
      </c>
      <c r="J2226">
        <v>36</v>
      </c>
      <c r="K2226" t="s">
        <v>48</v>
      </c>
      <c r="L2226" t="s">
        <v>79</v>
      </c>
      <c r="M2226" s="13">
        <v>15835879</v>
      </c>
      <c r="N2226" s="13">
        <v>0</v>
      </c>
      <c r="O2226">
        <v>52591</v>
      </c>
      <c r="P2226">
        <v>449</v>
      </c>
      <c r="Q2226">
        <v>53040</v>
      </c>
      <c r="R2226">
        <v>3.5735075350000001</v>
      </c>
      <c r="S2226">
        <v>4.9297070620000003</v>
      </c>
      <c r="T2226" s="11">
        <v>1484256</v>
      </c>
    </row>
    <row r="2227" spans="1:20" x14ac:dyDescent="0.3">
      <c r="A2227" t="str">
        <f>VLOOKUP(B2227,Table14[#All],2,FALSE)</f>
        <v>SOUTH INDIA</v>
      </c>
      <c r="B2227" t="s">
        <v>228</v>
      </c>
      <c r="C2227" t="s">
        <v>2837</v>
      </c>
      <c r="D2227" t="s">
        <v>33</v>
      </c>
      <c r="E2227">
        <v>0</v>
      </c>
      <c r="F2227" t="s">
        <v>33</v>
      </c>
      <c r="G2227" t="s">
        <v>2885</v>
      </c>
      <c r="H2227" t="s">
        <v>34</v>
      </c>
      <c r="K2227" t="s">
        <v>34</v>
      </c>
      <c r="L2227" t="s">
        <v>34</v>
      </c>
      <c r="M2227" s="13"/>
      <c r="N2227" s="13"/>
      <c r="O2227">
        <v>17087</v>
      </c>
      <c r="P2227">
        <v>205</v>
      </c>
      <c r="Q2227">
        <v>17292</v>
      </c>
      <c r="R2227">
        <v>1.165028135</v>
      </c>
      <c r="S2227">
        <v>1.607173728</v>
      </c>
      <c r="T2227" s="11">
        <v>1484256</v>
      </c>
    </row>
    <row r="2228" spans="1:20" x14ac:dyDescent="0.3">
      <c r="A2228" t="str">
        <f>VLOOKUP(B2228,Table14[#All],2,FALSE)</f>
        <v>SOUTH INDIA</v>
      </c>
      <c r="B2228" t="s">
        <v>126</v>
      </c>
      <c r="C2228" t="s">
        <v>2843</v>
      </c>
      <c r="D2228" t="s">
        <v>2844</v>
      </c>
      <c r="E2228">
        <v>1</v>
      </c>
      <c r="F2228" t="s">
        <v>129</v>
      </c>
      <c r="G2228" t="s">
        <v>130</v>
      </c>
      <c r="H2228" t="s">
        <v>23</v>
      </c>
      <c r="I2228">
        <v>1</v>
      </c>
      <c r="J2228">
        <v>52</v>
      </c>
      <c r="K2228" t="s">
        <v>48</v>
      </c>
      <c r="L2228" t="s">
        <v>61</v>
      </c>
      <c r="M2228" s="13">
        <v>2023905124</v>
      </c>
      <c r="N2228" s="13">
        <v>160030959</v>
      </c>
      <c r="O2228">
        <v>433968</v>
      </c>
      <c r="P2228">
        <v>2938</v>
      </c>
      <c r="Q2228">
        <v>436906</v>
      </c>
      <c r="R2228">
        <v>23.883780680000001</v>
      </c>
      <c r="S2228">
        <v>35.236599750000003</v>
      </c>
      <c r="T2228" s="11">
        <v>1829300</v>
      </c>
    </row>
    <row r="2229" spans="1:20" x14ac:dyDescent="0.3">
      <c r="A2229" t="str">
        <f>VLOOKUP(B2229,Table14[#All],2,FALSE)</f>
        <v>SOUTH INDIA</v>
      </c>
      <c r="B2229" t="s">
        <v>126</v>
      </c>
      <c r="C2229" t="s">
        <v>2843</v>
      </c>
      <c r="D2229" t="s">
        <v>2845</v>
      </c>
      <c r="E2229">
        <v>0</v>
      </c>
      <c r="F2229" t="s">
        <v>132</v>
      </c>
      <c r="G2229" t="s">
        <v>114</v>
      </c>
      <c r="H2229" t="s">
        <v>23</v>
      </c>
      <c r="I2229">
        <v>0</v>
      </c>
      <c r="J2229">
        <v>29</v>
      </c>
      <c r="K2229" t="s">
        <v>48</v>
      </c>
      <c r="L2229" t="s">
        <v>29</v>
      </c>
      <c r="M2229" s="13">
        <v>2325373550</v>
      </c>
      <c r="N2229" s="13">
        <v>9591144</v>
      </c>
      <c r="O2229">
        <v>431093</v>
      </c>
      <c r="P2229">
        <v>1399</v>
      </c>
      <c r="Q2229">
        <v>432492</v>
      </c>
      <c r="R2229">
        <v>23.6424862</v>
      </c>
      <c r="S2229">
        <v>34.880609329999999</v>
      </c>
      <c r="T2229" s="11">
        <v>1829300</v>
      </c>
    </row>
    <row r="2230" spans="1:20" x14ac:dyDescent="0.3">
      <c r="A2230" t="str">
        <f>VLOOKUP(B2230,Table14[#All],2,FALSE)</f>
        <v>SOUTH INDIA</v>
      </c>
      <c r="B2230" t="s">
        <v>126</v>
      </c>
      <c r="C2230" t="s">
        <v>2843</v>
      </c>
      <c r="D2230" t="s">
        <v>2846</v>
      </c>
      <c r="E2230">
        <v>0</v>
      </c>
      <c r="F2230" t="s">
        <v>134</v>
      </c>
      <c r="G2230" t="s">
        <v>135</v>
      </c>
      <c r="H2230" t="s">
        <v>23</v>
      </c>
      <c r="I2230">
        <v>0</v>
      </c>
      <c r="J2230">
        <v>53</v>
      </c>
      <c r="K2230" t="s">
        <v>48</v>
      </c>
      <c r="L2230" t="s">
        <v>29</v>
      </c>
      <c r="M2230" s="13">
        <v>86465496</v>
      </c>
      <c r="N2230" s="13">
        <v>0</v>
      </c>
      <c r="O2230">
        <v>287072</v>
      </c>
      <c r="P2230">
        <v>1802</v>
      </c>
      <c r="Q2230">
        <v>288874</v>
      </c>
      <c r="R2230">
        <v>15.79150495</v>
      </c>
      <c r="S2230">
        <v>23.297774619999998</v>
      </c>
      <c r="T2230" s="11">
        <v>1829300</v>
      </c>
    </row>
    <row r="2231" spans="1:20" x14ac:dyDescent="0.3">
      <c r="A2231" t="str">
        <f>VLOOKUP(B2231,Table14[#All],2,FALSE)</f>
        <v>SOUTH INDIA</v>
      </c>
      <c r="B2231" t="s">
        <v>126</v>
      </c>
      <c r="C2231" t="s">
        <v>2843</v>
      </c>
      <c r="D2231" t="s">
        <v>2847</v>
      </c>
      <c r="E2231">
        <v>0</v>
      </c>
      <c r="F2231" t="s">
        <v>21</v>
      </c>
      <c r="G2231" t="s">
        <v>22</v>
      </c>
      <c r="H2231" t="s">
        <v>44</v>
      </c>
      <c r="I2231">
        <v>0</v>
      </c>
      <c r="J2231">
        <v>58</v>
      </c>
      <c r="K2231" t="s">
        <v>48</v>
      </c>
      <c r="L2231" t="s">
        <v>52</v>
      </c>
      <c r="M2231" s="13">
        <v>324038450</v>
      </c>
      <c r="N2231" s="13">
        <v>34949036</v>
      </c>
      <c r="O2231">
        <v>33430</v>
      </c>
      <c r="P2231">
        <v>462</v>
      </c>
      <c r="Q2231">
        <v>33892</v>
      </c>
      <c r="R2231">
        <v>1.852730553</v>
      </c>
      <c r="S2231">
        <v>2.7333999499999999</v>
      </c>
      <c r="T2231" s="11">
        <v>1829300</v>
      </c>
    </row>
    <row r="2232" spans="1:20" x14ac:dyDescent="0.3">
      <c r="A2232" t="str">
        <f>VLOOKUP(B2232,Table14[#All],2,FALSE)</f>
        <v>SOUTH INDIA</v>
      </c>
      <c r="B2232" t="s">
        <v>126</v>
      </c>
      <c r="C2232" t="s">
        <v>2843</v>
      </c>
      <c r="D2232" t="s">
        <v>33</v>
      </c>
      <c r="E2232">
        <v>0</v>
      </c>
      <c r="F2232" t="s">
        <v>33</v>
      </c>
      <c r="G2232" t="s">
        <v>2885</v>
      </c>
      <c r="H2232" t="s">
        <v>34</v>
      </c>
      <c r="K2232" t="s">
        <v>34</v>
      </c>
      <c r="L2232" t="s">
        <v>34</v>
      </c>
      <c r="M2232" s="13"/>
      <c r="N2232" s="13"/>
      <c r="O2232">
        <v>16626</v>
      </c>
      <c r="P2232">
        <v>20</v>
      </c>
      <c r="Q2232">
        <v>16646</v>
      </c>
      <c r="R2232">
        <v>0.90996556100000003</v>
      </c>
      <c r="S2232">
        <v>1.3425048850000001</v>
      </c>
      <c r="T2232" s="11">
        <v>1829300</v>
      </c>
    </row>
    <row r="2233" spans="1:20" x14ac:dyDescent="0.3">
      <c r="A2233" t="str">
        <f>VLOOKUP(B2233,Table14[#All],2,FALSE)</f>
        <v>SOUTH INDIA</v>
      </c>
      <c r="B2233" t="s">
        <v>126</v>
      </c>
      <c r="C2233" t="s">
        <v>2843</v>
      </c>
      <c r="D2233" t="s">
        <v>2848</v>
      </c>
      <c r="E2233">
        <v>0</v>
      </c>
      <c r="F2233" t="s">
        <v>31</v>
      </c>
      <c r="G2233" t="s">
        <v>32</v>
      </c>
      <c r="H2233" t="s">
        <v>44</v>
      </c>
      <c r="I2233">
        <v>0</v>
      </c>
      <c r="J2233">
        <v>48</v>
      </c>
      <c r="K2233" t="s">
        <v>48</v>
      </c>
      <c r="L2233" t="s">
        <v>29</v>
      </c>
      <c r="M2233" s="13">
        <v>117936000</v>
      </c>
      <c r="N2233" s="13">
        <v>0</v>
      </c>
      <c r="O2233">
        <v>14550</v>
      </c>
      <c r="P2233">
        <v>83</v>
      </c>
      <c r="Q2233">
        <v>14633</v>
      </c>
      <c r="R2233">
        <v>0.79992346800000003</v>
      </c>
      <c r="S2233">
        <v>1.1801558329999999</v>
      </c>
      <c r="T2233" s="11">
        <v>1829300</v>
      </c>
    </row>
    <row r="2234" spans="1:20" x14ac:dyDescent="0.3">
      <c r="A2234" t="str">
        <f>VLOOKUP(B2234,Table14[#All],2,FALSE)</f>
        <v>SOUTH INDIA</v>
      </c>
      <c r="B2234" t="s">
        <v>126</v>
      </c>
      <c r="C2234" t="s">
        <v>2849</v>
      </c>
      <c r="D2234" t="s">
        <v>2850</v>
      </c>
      <c r="E2234">
        <v>1</v>
      </c>
      <c r="F2234" t="s">
        <v>129</v>
      </c>
      <c r="G2234" t="s">
        <v>130</v>
      </c>
      <c r="H2234" t="s">
        <v>23</v>
      </c>
      <c r="I2234">
        <v>4</v>
      </c>
      <c r="J2234">
        <v>57</v>
      </c>
      <c r="K2234" t="s">
        <v>48</v>
      </c>
      <c r="L2234" t="s">
        <v>79</v>
      </c>
      <c r="M2234" s="13">
        <v>21035766</v>
      </c>
      <c r="N2234" s="13">
        <v>11130148</v>
      </c>
      <c r="O2234">
        <v>573466</v>
      </c>
      <c r="P2234">
        <v>4952</v>
      </c>
      <c r="Q2234">
        <v>578418</v>
      </c>
      <c r="R2234">
        <v>38.459155039999999</v>
      </c>
      <c r="S2234">
        <v>47.31694907</v>
      </c>
      <c r="T2234" s="11">
        <v>1503980</v>
      </c>
    </row>
    <row r="2235" spans="1:20" x14ac:dyDescent="0.3">
      <c r="A2235" t="str">
        <f>VLOOKUP(B2235,Table14[#All],2,FALSE)</f>
        <v>SOUTH INDIA</v>
      </c>
      <c r="B2235" t="s">
        <v>126</v>
      </c>
      <c r="C2235" t="s">
        <v>2849</v>
      </c>
      <c r="D2235" t="s">
        <v>2851</v>
      </c>
      <c r="E2235">
        <v>0</v>
      </c>
      <c r="F2235" t="s">
        <v>132</v>
      </c>
      <c r="G2235" t="s">
        <v>114</v>
      </c>
      <c r="H2235" t="s">
        <v>23</v>
      </c>
      <c r="I2235">
        <v>0</v>
      </c>
      <c r="J2235">
        <v>67</v>
      </c>
      <c r="K2235" t="s">
        <v>48</v>
      </c>
      <c r="L2235" t="s">
        <v>25</v>
      </c>
      <c r="M2235" s="13">
        <v>183534582</v>
      </c>
      <c r="N2235" s="13">
        <v>0</v>
      </c>
      <c r="O2235">
        <v>527307</v>
      </c>
      <c r="P2235">
        <v>3075</v>
      </c>
      <c r="Q2235">
        <v>530382</v>
      </c>
      <c r="R2235">
        <v>35.265229589999997</v>
      </c>
      <c r="S2235">
        <v>43.387408550000004</v>
      </c>
      <c r="T2235" s="11">
        <v>1503980</v>
      </c>
    </row>
    <row r="2236" spans="1:20" x14ac:dyDescent="0.3">
      <c r="A2236" t="str">
        <f>VLOOKUP(B2236,Table14[#All],2,FALSE)</f>
        <v>SOUTH INDIA</v>
      </c>
      <c r="B2236" t="s">
        <v>126</v>
      </c>
      <c r="C2236" t="s">
        <v>2849</v>
      </c>
      <c r="D2236" t="s">
        <v>2852</v>
      </c>
      <c r="E2236">
        <v>0</v>
      </c>
      <c r="F2236" t="s">
        <v>134</v>
      </c>
      <c r="G2236" t="s">
        <v>135</v>
      </c>
      <c r="H2236" t="s">
        <v>23</v>
      </c>
      <c r="I2236">
        <v>0</v>
      </c>
      <c r="J2236">
        <v>39</v>
      </c>
      <c r="K2236" t="s">
        <v>48</v>
      </c>
      <c r="L2236" t="s">
        <v>61</v>
      </c>
      <c r="M2236" s="13">
        <v>13428596</v>
      </c>
      <c r="N2236" s="13">
        <v>0</v>
      </c>
      <c r="O2236">
        <v>33779</v>
      </c>
      <c r="P2236">
        <v>413</v>
      </c>
      <c r="Q2236">
        <v>34192</v>
      </c>
      <c r="R2236">
        <v>2.2734344869999998</v>
      </c>
      <c r="S2236">
        <v>2.7970449099999999</v>
      </c>
      <c r="T2236" s="11">
        <v>1503980</v>
      </c>
    </row>
    <row r="2237" spans="1:20" x14ac:dyDescent="0.3">
      <c r="A2237" t="str">
        <f>VLOOKUP(B2237,Table14[#All],2,FALSE)</f>
        <v>SOUTH INDIA</v>
      </c>
      <c r="B2237" t="s">
        <v>126</v>
      </c>
      <c r="C2237" t="s">
        <v>2849</v>
      </c>
      <c r="D2237" t="s">
        <v>33</v>
      </c>
      <c r="E2237">
        <v>0</v>
      </c>
      <c r="F2237" t="s">
        <v>33</v>
      </c>
      <c r="G2237" t="s">
        <v>2885</v>
      </c>
      <c r="H2237" t="s">
        <v>34</v>
      </c>
      <c r="K2237" t="s">
        <v>34</v>
      </c>
      <c r="L2237" t="s">
        <v>34</v>
      </c>
      <c r="M2237" s="13"/>
      <c r="N2237" s="13"/>
      <c r="O2237">
        <v>29468</v>
      </c>
      <c r="P2237">
        <v>33</v>
      </c>
      <c r="Q2237">
        <v>29501</v>
      </c>
      <c r="R2237">
        <v>1.961528744</v>
      </c>
      <c r="S2237">
        <v>2.413301997</v>
      </c>
      <c r="T2237" s="11">
        <v>1503980</v>
      </c>
    </row>
    <row r="2238" spans="1:20" x14ac:dyDescent="0.3">
      <c r="A2238" t="str">
        <f>VLOOKUP(B2238,Table14[#All],2,FALSE)</f>
        <v>SOUTH INDIA</v>
      </c>
      <c r="B2238" t="s">
        <v>126</v>
      </c>
      <c r="C2238" t="s">
        <v>2849</v>
      </c>
      <c r="D2238" t="s">
        <v>2853</v>
      </c>
      <c r="E2238">
        <v>0</v>
      </c>
      <c r="F2238" t="s">
        <v>31</v>
      </c>
      <c r="G2238" t="s">
        <v>32</v>
      </c>
      <c r="H2238" t="s">
        <v>23</v>
      </c>
      <c r="I2238">
        <v>0</v>
      </c>
      <c r="J2238">
        <v>52</v>
      </c>
      <c r="K2238" t="s">
        <v>48</v>
      </c>
      <c r="L2238" t="s">
        <v>29</v>
      </c>
      <c r="M2238" s="13">
        <v>47214000</v>
      </c>
      <c r="N2238" s="13">
        <v>3088876</v>
      </c>
      <c r="O2238">
        <v>15607</v>
      </c>
      <c r="P2238">
        <v>118</v>
      </c>
      <c r="Q2238">
        <v>15725</v>
      </c>
      <c r="R2238">
        <v>1.045559116</v>
      </c>
      <c r="S2238">
        <v>1.286369069</v>
      </c>
      <c r="T2238" s="11">
        <v>1503980</v>
      </c>
    </row>
    <row r="2239" spans="1:20" x14ac:dyDescent="0.3">
      <c r="A2239" t="str">
        <f>VLOOKUP(B2239,Table14[#All],2,FALSE)</f>
        <v>SOUTH INDIA</v>
      </c>
      <c r="B2239" t="s">
        <v>18</v>
      </c>
      <c r="C2239" t="s">
        <v>2854</v>
      </c>
      <c r="D2239" t="s">
        <v>2855</v>
      </c>
      <c r="E2239">
        <v>1</v>
      </c>
      <c r="F2239" t="s">
        <v>27</v>
      </c>
      <c r="G2239" t="s">
        <v>28</v>
      </c>
      <c r="H2239" t="s">
        <v>23</v>
      </c>
      <c r="I2239">
        <v>0</v>
      </c>
      <c r="J2239">
        <v>51</v>
      </c>
      <c r="K2239" t="s">
        <v>38</v>
      </c>
      <c r="L2239" t="s">
        <v>52</v>
      </c>
      <c r="M2239" s="13">
        <v>24889712</v>
      </c>
      <c r="N2239" s="13">
        <v>1428227</v>
      </c>
      <c r="O2239">
        <v>612027</v>
      </c>
      <c r="P2239">
        <v>471</v>
      </c>
      <c r="Q2239">
        <v>612498</v>
      </c>
      <c r="R2239">
        <v>36.74760165</v>
      </c>
      <c r="S2239">
        <v>57.691829490000003</v>
      </c>
      <c r="T2239" s="11">
        <v>1666770</v>
      </c>
    </row>
    <row r="2240" spans="1:20" x14ac:dyDescent="0.3">
      <c r="A2240" t="str">
        <f>VLOOKUP(B2240,Table14[#All],2,FALSE)</f>
        <v>SOUTH INDIA</v>
      </c>
      <c r="B2240" t="s">
        <v>18</v>
      </c>
      <c r="C2240" t="s">
        <v>2854</v>
      </c>
      <c r="D2240" t="s">
        <v>2856</v>
      </c>
      <c r="E2240">
        <v>0</v>
      </c>
      <c r="F2240" t="s">
        <v>31</v>
      </c>
      <c r="G2240" t="s">
        <v>32</v>
      </c>
      <c r="H2240" t="s">
        <v>23</v>
      </c>
      <c r="I2240">
        <v>0</v>
      </c>
      <c r="J2240">
        <v>56</v>
      </c>
      <c r="K2240" t="s">
        <v>38</v>
      </c>
      <c r="L2240" t="s">
        <v>52</v>
      </c>
      <c r="M2240" s="13">
        <v>12211566</v>
      </c>
      <c r="N2240" s="13">
        <v>5552696</v>
      </c>
      <c r="O2240">
        <v>261816</v>
      </c>
      <c r="P2240">
        <v>384</v>
      </c>
      <c r="Q2240">
        <v>262200</v>
      </c>
      <c r="R2240">
        <v>15.731024680000001</v>
      </c>
      <c r="S2240">
        <v>24.696893200000002</v>
      </c>
      <c r="T2240" s="11">
        <v>1666770</v>
      </c>
    </row>
    <row r="2241" spans="1:20" x14ac:dyDescent="0.3">
      <c r="A2241" t="str">
        <f>VLOOKUP(B2241,Table14[#All],2,FALSE)</f>
        <v>SOUTH INDIA</v>
      </c>
      <c r="B2241" t="s">
        <v>18</v>
      </c>
      <c r="C2241" t="s">
        <v>2854</v>
      </c>
      <c r="D2241" t="s">
        <v>2857</v>
      </c>
      <c r="E2241">
        <v>0</v>
      </c>
      <c r="F2241" t="s">
        <v>21</v>
      </c>
      <c r="G2241" t="s">
        <v>22</v>
      </c>
      <c r="H2241" t="s">
        <v>23</v>
      </c>
      <c r="I2241">
        <v>0</v>
      </c>
      <c r="J2241">
        <v>65</v>
      </c>
      <c r="K2241" t="s">
        <v>38</v>
      </c>
      <c r="L2241" t="s">
        <v>25</v>
      </c>
      <c r="M2241" s="13">
        <v>2503100</v>
      </c>
      <c r="N2241" s="13">
        <v>660000</v>
      </c>
      <c r="O2241">
        <v>83455</v>
      </c>
      <c r="P2241">
        <v>322</v>
      </c>
      <c r="Q2241">
        <v>83777</v>
      </c>
      <c r="R2241">
        <v>5.0263083689999997</v>
      </c>
      <c r="S2241">
        <v>7.891043561</v>
      </c>
      <c r="T2241" s="11">
        <v>1666770</v>
      </c>
    </row>
    <row r="2242" spans="1:20" x14ac:dyDescent="0.3">
      <c r="A2242" t="str">
        <f>VLOOKUP(B2242,Table14[#All],2,FALSE)</f>
        <v>SOUTH INDIA</v>
      </c>
      <c r="B2242" t="s">
        <v>18</v>
      </c>
      <c r="C2242" t="s">
        <v>2854</v>
      </c>
      <c r="D2242" t="s">
        <v>2858</v>
      </c>
      <c r="E2242">
        <v>0</v>
      </c>
      <c r="F2242" t="s">
        <v>2859</v>
      </c>
      <c r="G2242" t="s">
        <v>1543</v>
      </c>
      <c r="H2242" t="s">
        <v>44</v>
      </c>
      <c r="I2242">
        <v>1</v>
      </c>
      <c r="J2242">
        <v>45</v>
      </c>
      <c r="K2242" t="s">
        <v>38</v>
      </c>
      <c r="L2242" t="s">
        <v>52</v>
      </c>
      <c r="M2242" s="13">
        <v>1665000</v>
      </c>
      <c r="N2242" s="13">
        <v>300000</v>
      </c>
      <c r="O2242">
        <v>29182</v>
      </c>
      <c r="P2242">
        <v>1</v>
      </c>
      <c r="Q2242">
        <v>29183</v>
      </c>
      <c r="R2242">
        <v>1.7508714460000001</v>
      </c>
      <c r="S2242">
        <v>2.7487773999999998</v>
      </c>
      <c r="T2242" s="11">
        <v>1666770</v>
      </c>
    </row>
    <row r="2243" spans="1:20" x14ac:dyDescent="0.3">
      <c r="A2243" t="str">
        <f>VLOOKUP(B2243,Table14[#All],2,FALSE)</f>
        <v>SOUTH INDIA</v>
      </c>
      <c r="B2243" t="s">
        <v>18</v>
      </c>
      <c r="C2243" t="s">
        <v>2854</v>
      </c>
      <c r="D2243" t="s">
        <v>33</v>
      </c>
      <c r="E2243">
        <v>0</v>
      </c>
      <c r="F2243" t="s">
        <v>33</v>
      </c>
      <c r="G2243" t="s">
        <v>2885</v>
      </c>
      <c r="H2243" t="s">
        <v>34</v>
      </c>
      <c r="K2243" t="s">
        <v>34</v>
      </c>
      <c r="L2243" t="s">
        <v>34</v>
      </c>
      <c r="M2243" s="13"/>
      <c r="N2243" s="13"/>
      <c r="O2243">
        <v>18764</v>
      </c>
      <c r="P2243">
        <v>37</v>
      </c>
      <c r="Q2243">
        <v>18801</v>
      </c>
      <c r="R2243">
        <v>1.1279900650000001</v>
      </c>
      <c r="S2243">
        <v>1.770885923</v>
      </c>
      <c r="T2243" s="11">
        <v>1666770</v>
      </c>
    </row>
    <row r="2244" spans="1:20" x14ac:dyDescent="0.3">
      <c r="A2244" t="str">
        <f>VLOOKUP(B2244,Table14[#All],2,FALSE)</f>
        <v>SOUTH INDIA</v>
      </c>
      <c r="B2244" t="s">
        <v>18</v>
      </c>
      <c r="C2244" t="s">
        <v>2854</v>
      </c>
      <c r="D2244" t="s">
        <v>2860</v>
      </c>
      <c r="E2244">
        <v>0</v>
      </c>
      <c r="F2244" t="s">
        <v>155</v>
      </c>
      <c r="G2244" t="s">
        <v>644</v>
      </c>
      <c r="H2244" t="s">
        <v>23</v>
      </c>
      <c r="I2244">
        <v>0</v>
      </c>
      <c r="J2244">
        <v>37</v>
      </c>
      <c r="K2244" t="s">
        <v>38</v>
      </c>
      <c r="L2244" t="s">
        <v>29</v>
      </c>
      <c r="M2244" s="13">
        <v>650000</v>
      </c>
      <c r="N2244" s="13">
        <v>0</v>
      </c>
      <c r="O2244">
        <v>14033</v>
      </c>
      <c r="P2244">
        <v>0</v>
      </c>
      <c r="Q2244">
        <v>14033</v>
      </c>
      <c r="R2244">
        <v>0.8419278</v>
      </c>
      <c r="S2244">
        <v>1.3217829990000001</v>
      </c>
      <c r="T2244" s="11">
        <v>1666770</v>
      </c>
    </row>
    <row r="2245" spans="1:20" x14ac:dyDescent="0.3">
      <c r="A2245" t="str">
        <f>VLOOKUP(B2245,Table14[#All],2,FALSE)</f>
        <v>WEST INDIA</v>
      </c>
      <c r="B2245" t="s">
        <v>45</v>
      </c>
      <c r="C2245" t="s">
        <v>2861</v>
      </c>
      <c r="D2245" t="s">
        <v>2862</v>
      </c>
      <c r="E2245">
        <v>1</v>
      </c>
      <c r="F2245" t="s">
        <v>21</v>
      </c>
      <c r="G2245" t="s">
        <v>22</v>
      </c>
      <c r="H2245" t="s">
        <v>23</v>
      </c>
      <c r="I2245">
        <v>0</v>
      </c>
      <c r="J2245">
        <v>65</v>
      </c>
      <c r="K2245" t="s">
        <v>48</v>
      </c>
      <c r="L2245" t="s">
        <v>61</v>
      </c>
      <c r="M2245" s="13">
        <v>65807822</v>
      </c>
      <c r="N2245" s="13">
        <v>8961387</v>
      </c>
      <c r="O2245">
        <v>575488</v>
      </c>
      <c r="P2245">
        <v>2876</v>
      </c>
      <c r="Q2245">
        <v>578364</v>
      </c>
      <c r="R2245">
        <v>33.176713130000003</v>
      </c>
      <c r="S2245">
        <v>53.918820279999998</v>
      </c>
      <c r="T2245" s="11">
        <v>1743283</v>
      </c>
    </row>
    <row r="2246" spans="1:20" x14ac:dyDescent="0.3">
      <c r="A2246" t="str">
        <f>VLOOKUP(B2246,Table14[#All],2,FALSE)</f>
        <v>WEST INDIA</v>
      </c>
      <c r="B2246" t="s">
        <v>45</v>
      </c>
      <c r="C2246" t="s">
        <v>2861</v>
      </c>
      <c r="D2246" t="s">
        <v>2863</v>
      </c>
      <c r="E2246">
        <v>0</v>
      </c>
      <c r="F2246" t="s">
        <v>31</v>
      </c>
      <c r="G2246" t="s">
        <v>32</v>
      </c>
      <c r="H2246" t="s">
        <v>44</v>
      </c>
      <c r="I2246">
        <v>0</v>
      </c>
      <c r="J2246">
        <v>53</v>
      </c>
      <c r="K2246" t="s">
        <v>48</v>
      </c>
      <c r="L2246" t="s">
        <v>79</v>
      </c>
      <c r="M2246" s="13">
        <v>136123032</v>
      </c>
      <c r="N2246" s="13">
        <v>0</v>
      </c>
      <c r="O2246">
        <v>389243</v>
      </c>
      <c r="P2246">
        <v>1930</v>
      </c>
      <c r="Q2246">
        <v>391173</v>
      </c>
      <c r="R2246">
        <v>22.438869650000001</v>
      </c>
      <c r="S2246">
        <v>36.467668600000003</v>
      </c>
      <c r="T2246" s="11">
        <v>1743283</v>
      </c>
    </row>
    <row r="2247" spans="1:20" x14ac:dyDescent="0.3">
      <c r="A2247" t="str">
        <f>VLOOKUP(B2247,Table14[#All],2,FALSE)</f>
        <v>WEST INDIA</v>
      </c>
      <c r="B2247" t="s">
        <v>45</v>
      </c>
      <c r="C2247" t="s">
        <v>2861</v>
      </c>
      <c r="D2247" t="s">
        <v>2864</v>
      </c>
      <c r="E2247">
        <v>0</v>
      </c>
      <c r="F2247" t="s">
        <v>54</v>
      </c>
      <c r="G2247" t="s">
        <v>161</v>
      </c>
      <c r="H2247" t="s">
        <v>23</v>
      </c>
      <c r="I2247">
        <v>1</v>
      </c>
      <c r="J2247">
        <v>63</v>
      </c>
      <c r="K2247" t="s">
        <v>48</v>
      </c>
      <c r="L2247" t="s">
        <v>29</v>
      </c>
      <c r="M2247" s="13">
        <v>97629000</v>
      </c>
      <c r="N2247" s="13">
        <v>0</v>
      </c>
      <c r="O2247">
        <v>36149</v>
      </c>
      <c r="P2247">
        <v>303</v>
      </c>
      <c r="Q2247">
        <v>36452</v>
      </c>
      <c r="R2247">
        <v>2.0909972739999998</v>
      </c>
      <c r="S2247">
        <v>3.3982904129999998</v>
      </c>
      <c r="T2247" s="11">
        <v>1743283</v>
      </c>
    </row>
    <row r="2248" spans="1:20" x14ac:dyDescent="0.3">
      <c r="A2248" t="str">
        <f>VLOOKUP(B2248,Table14[#All],2,FALSE)</f>
        <v>WEST INDIA</v>
      </c>
      <c r="B2248" t="s">
        <v>45</v>
      </c>
      <c r="C2248" t="s">
        <v>2861</v>
      </c>
      <c r="D2248" t="s">
        <v>2865</v>
      </c>
      <c r="E2248">
        <v>0</v>
      </c>
      <c r="F2248" t="s">
        <v>41</v>
      </c>
      <c r="G2248" t="s">
        <v>42</v>
      </c>
      <c r="H2248" t="s">
        <v>23</v>
      </c>
      <c r="I2248">
        <v>1</v>
      </c>
      <c r="J2248">
        <v>37</v>
      </c>
      <c r="K2248" t="s">
        <v>48</v>
      </c>
      <c r="L2248" t="s">
        <v>29</v>
      </c>
      <c r="M2248" s="13">
        <v>135149000</v>
      </c>
      <c r="N2248" s="13">
        <v>2098380</v>
      </c>
      <c r="O2248">
        <v>36296</v>
      </c>
      <c r="P2248">
        <v>127</v>
      </c>
      <c r="Q2248">
        <v>36423</v>
      </c>
      <c r="R2248">
        <v>2.0893337459999999</v>
      </c>
      <c r="S2248">
        <v>3.395586846</v>
      </c>
      <c r="T2248" s="11">
        <v>1743283</v>
      </c>
    </row>
    <row r="2249" spans="1:20" x14ac:dyDescent="0.3">
      <c r="A2249" t="str">
        <f>VLOOKUP(B2249,Table14[#All],2,FALSE)</f>
        <v>SOUTH INDIA</v>
      </c>
      <c r="B2249" t="s">
        <v>84</v>
      </c>
      <c r="C2249" t="s">
        <v>2866</v>
      </c>
      <c r="D2249" t="s">
        <v>152</v>
      </c>
      <c r="E2249">
        <v>1</v>
      </c>
      <c r="F2249" t="s">
        <v>31</v>
      </c>
      <c r="G2249" t="s">
        <v>32</v>
      </c>
      <c r="H2249" t="s">
        <v>23</v>
      </c>
      <c r="I2249">
        <v>5</v>
      </c>
      <c r="J2249">
        <v>48</v>
      </c>
      <c r="K2249" t="s">
        <v>48</v>
      </c>
      <c r="L2249" t="s">
        <v>29</v>
      </c>
      <c r="M2249" s="13">
        <v>158877063</v>
      </c>
      <c r="N2249" s="13">
        <v>7201904</v>
      </c>
      <c r="O2249">
        <v>705034</v>
      </c>
      <c r="P2249">
        <v>1333</v>
      </c>
      <c r="Q2249">
        <v>706367</v>
      </c>
      <c r="R2249">
        <v>51.951011970000003</v>
      </c>
      <c r="S2249">
        <v>64.640693880000001</v>
      </c>
      <c r="T2249" s="11">
        <v>1359679</v>
      </c>
    </row>
    <row r="2250" spans="1:20" x14ac:dyDescent="0.3">
      <c r="A2250" t="str">
        <f>VLOOKUP(B2250,Table14[#All],2,FALSE)</f>
        <v>SOUTH INDIA</v>
      </c>
      <c r="B2250" t="s">
        <v>84</v>
      </c>
      <c r="C2250" t="s">
        <v>2866</v>
      </c>
      <c r="D2250" t="s">
        <v>2867</v>
      </c>
      <c r="E2250">
        <v>0</v>
      </c>
      <c r="F2250" t="s">
        <v>87</v>
      </c>
      <c r="G2250" t="s">
        <v>2924</v>
      </c>
      <c r="H2250" t="s">
        <v>23</v>
      </c>
      <c r="I2250">
        <v>0</v>
      </c>
      <c r="J2250">
        <v>50</v>
      </c>
      <c r="K2250" t="s">
        <v>48</v>
      </c>
      <c r="L2250" t="s">
        <v>29</v>
      </c>
      <c r="M2250" s="13">
        <v>13815960</v>
      </c>
      <c r="N2250" s="13">
        <v>0</v>
      </c>
      <c r="O2250">
        <v>273971</v>
      </c>
      <c r="P2250">
        <v>626</v>
      </c>
      <c r="Q2250">
        <v>274597</v>
      </c>
      <c r="R2250">
        <v>20.195722669999999</v>
      </c>
      <c r="S2250">
        <v>25.12877954</v>
      </c>
      <c r="T2250" s="11">
        <v>1359679</v>
      </c>
    </row>
    <row r="2251" spans="1:20" x14ac:dyDescent="0.3">
      <c r="A2251" t="str">
        <f>VLOOKUP(B2251,Table14[#All],2,FALSE)</f>
        <v>SOUTH INDIA</v>
      </c>
      <c r="B2251" t="s">
        <v>84</v>
      </c>
      <c r="C2251" t="s">
        <v>2866</v>
      </c>
      <c r="D2251" t="s">
        <v>2868</v>
      </c>
      <c r="E2251">
        <v>0</v>
      </c>
      <c r="F2251" t="s">
        <v>95</v>
      </c>
      <c r="G2251" t="s">
        <v>96</v>
      </c>
      <c r="H2251" t="s">
        <v>23</v>
      </c>
      <c r="J2251">
        <v>50</v>
      </c>
      <c r="K2251" t="s">
        <v>48</v>
      </c>
      <c r="L2251" t="s">
        <v>711</v>
      </c>
      <c r="M2251" s="13" t="s">
        <v>711</v>
      </c>
      <c r="N2251" s="13" t="s">
        <v>711</v>
      </c>
      <c r="O2251">
        <v>78590</v>
      </c>
      <c r="P2251">
        <v>226</v>
      </c>
      <c r="Q2251">
        <v>78816</v>
      </c>
      <c r="R2251">
        <v>5.7966623000000004</v>
      </c>
      <c r="S2251">
        <v>7.2125692859999999</v>
      </c>
      <c r="T2251" s="11">
        <v>1359679</v>
      </c>
    </row>
    <row r="2252" spans="1:20" x14ac:dyDescent="0.3">
      <c r="A2252" t="str">
        <f>VLOOKUP(B2252,Table14[#All],2,FALSE)</f>
        <v>NORTH INDIA</v>
      </c>
      <c r="B2252" t="s">
        <v>733</v>
      </c>
      <c r="C2252" t="s">
        <v>2869</v>
      </c>
      <c r="D2252" t="s">
        <v>2870</v>
      </c>
      <c r="E2252">
        <v>1</v>
      </c>
      <c r="F2252" t="s">
        <v>21</v>
      </c>
      <c r="G2252" t="s">
        <v>22</v>
      </c>
      <c r="H2252" t="s">
        <v>23</v>
      </c>
      <c r="I2252">
        <v>0</v>
      </c>
      <c r="J2252">
        <v>41</v>
      </c>
      <c r="K2252" t="s">
        <v>48</v>
      </c>
      <c r="L2252" t="s">
        <v>29</v>
      </c>
      <c r="M2252" s="13">
        <v>155195014</v>
      </c>
      <c r="N2252" s="13">
        <v>40097329</v>
      </c>
      <c r="O2252">
        <v>862058</v>
      </c>
      <c r="P2252">
        <v>3590</v>
      </c>
      <c r="Q2252">
        <v>865648</v>
      </c>
      <c r="R2252">
        <v>36.499913139999997</v>
      </c>
      <c r="S2252">
        <v>60.010592780000003</v>
      </c>
      <c r="T2252" s="11">
        <v>2371644</v>
      </c>
    </row>
    <row r="2253" spans="1:20" x14ac:dyDescent="0.3">
      <c r="A2253" t="str">
        <f>VLOOKUP(B2253,Table14[#All],2,FALSE)</f>
        <v>NORTH INDIA</v>
      </c>
      <c r="B2253" t="s">
        <v>733</v>
      </c>
      <c r="C2253" t="s">
        <v>2869</v>
      </c>
      <c r="D2253" t="s">
        <v>2871</v>
      </c>
      <c r="E2253">
        <v>0</v>
      </c>
      <c r="F2253" t="s">
        <v>31</v>
      </c>
      <c r="G2253" t="s">
        <v>32</v>
      </c>
      <c r="H2253" t="s">
        <v>23</v>
      </c>
      <c r="I2253">
        <v>3</v>
      </c>
      <c r="J2253">
        <v>64</v>
      </c>
      <c r="K2253" t="s">
        <v>48</v>
      </c>
      <c r="L2253" t="s">
        <v>25</v>
      </c>
      <c r="M2253" s="13">
        <v>450721618</v>
      </c>
      <c r="N2253" s="13">
        <v>2814393</v>
      </c>
      <c r="O2253">
        <v>286745</v>
      </c>
      <c r="P2253">
        <v>417</v>
      </c>
      <c r="Q2253">
        <v>287162</v>
      </c>
      <c r="R2253">
        <v>12.10814102</v>
      </c>
      <c r="S2253">
        <v>19.907354770000001</v>
      </c>
      <c r="T2253" s="11">
        <v>2371644</v>
      </c>
    </row>
    <row r="2254" spans="1:20" x14ac:dyDescent="0.3">
      <c r="A2254" t="str">
        <f>VLOOKUP(B2254,Table14[#All],2,FALSE)</f>
        <v>NORTH INDIA</v>
      </c>
      <c r="B2254" t="s">
        <v>733</v>
      </c>
      <c r="C2254" t="s">
        <v>2869</v>
      </c>
      <c r="D2254" t="s">
        <v>2872</v>
      </c>
      <c r="E2254">
        <v>0</v>
      </c>
      <c r="F2254" t="s">
        <v>173</v>
      </c>
      <c r="G2254" t="s">
        <v>174</v>
      </c>
      <c r="H2254" t="s">
        <v>23</v>
      </c>
      <c r="I2254">
        <v>0</v>
      </c>
      <c r="J2254">
        <v>47</v>
      </c>
      <c r="K2254" t="s">
        <v>48</v>
      </c>
      <c r="L2254" t="s">
        <v>79</v>
      </c>
      <c r="M2254" s="13">
        <v>32894288</v>
      </c>
      <c r="N2254" s="13">
        <v>4161197</v>
      </c>
      <c r="O2254">
        <v>251504</v>
      </c>
      <c r="P2254">
        <v>369</v>
      </c>
      <c r="Q2254">
        <v>251873</v>
      </c>
      <c r="R2254">
        <v>10.62018583</v>
      </c>
      <c r="S2254">
        <v>17.46096339</v>
      </c>
      <c r="T2254" s="11">
        <v>2371644</v>
      </c>
    </row>
    <row r="2255" spans="1:20" x14ac:dyDescent="0.3">
      <c r="A2255" t="str">
        <f>VLOOKUP(B2255,Table14[#All],2,FALSE)</f>
        <v>WEST INDIA</v>
      </c>
      <c r="B2255" t="s">
        <v>45</v>
      </c>
      <c r="C2255" t="s">
        <v>2873</v>
      </c>
      <c r="D2255" t="s">
        <v>2874</v>
      </c>
      <c r="E2255">
        <v>1</v>
      </c>
      <c r="F2255" t="s">
        <v>158</v>
      </c>
      <c r="G2255" t="s">
        <v>159</v>
      </c>
      <c r="H2255" t="s">
        <v>44</v>
      </c>
      <c r="I2255">
        <v>3</v>
      </c>
      <c r="J2255">
        <v>46</v>
      </c>
      <c r="K2255" t="s">
        <v>48</v>
      </c>
      <c r="L2255" t="s">
        <v>52</v>
      </c>
      <c r="M2255" s="13">
        <v>96873189</v>
      </c>
      <c r="N2255" s="13">
        <v>7396250</v>
      </c>
      <c r="O2255">
        <v>540104</v>
      </c>
      <c r="P2255">
        <v>1994</v>
      </c>
      <c r="Q2255">
        <v>542098</v>
      </c>
      <c r="R2255">
        <v>28.290483429999998</v>
      </c>
      <c r="S2255">
        <v>46.14291162</v>
      </c>
      <c r="T2255" s="11">
        <v>1916185</v>
      </c>
    </row>
    <row r="2256" spans="1:20" x14ac:dyDescent="0.3">
      <c r="A2256" t="str">
        <f>VLOOKUP(B2256,Table14[#All],2,FALSE)</f>
        <v>WEST INDIA</v>
      </c>
      <c r="B2256" t="s">
        <v>45</v>
      </c>
      <c r="C2256" t="s">
        <v>2873</v>
      </c>
      <c r="D2256" t="s">
        <v>2875</v>
      </c>
      <c r="E2256">
        <v>0</v>
      </c>
      <c r="F2256" t="s">
        <v>31</v>
      </c>
      <c r="G2256" t="s">
        <v>32</v>
      </c>
      <c r="H2256" t="s">
        <v>23</v>
      </c>
      <c r="I2256">
        <v>0</v>
      </c>
      <c r="J2256">
        <v>64</v>
      </c>
      <c r="K2256" t="s">
        <v>48</v>
      </c>
      <c r="L2256" t="s">
        <v>25</v>
      </c>
      <c r="M2256" s="13">
        <v>30303524</v>
      </c>
      <c r="N2256" s="13">
        <v>1292750</v>
      </c>
      <c r="O2256">
        <v>422497</v>
      </c>
      <c r="P2256">
        <v>1662</v>
      </c>
      <c r="Q2256">
        <v>424159</v>
      </c>
      <c r="R2256">
        <v>22.13559755</v>
      </c>
      <c r="S2256">
        <v>36.104046220000001</v>
      </c>
      <c r="T2256" s="11">
        <v>1916185</v>
      </c>
    </row>
    <row r="2257" spans="1:20" x14ac:dyDescent="0.3">
      <c r="A2257" t="str">
        <f>VLOOKUP(B2257,Table14[#All],2,FALSE)</f>
        <v>WEST INDIA</v>
      </c>
      <c r="B2257" t="s">
        <v>45</v>
      </c>
      <c r="C2257" t="s">
        <v>2873</v>
      </c>
      <c r="D2257" t="s">
        <v>2876</v>
      </c>
      <c r="E2257">
        <v>0</v>
      </c>
      <c r="F2257" t="s">
        <v>54</v>
      </c>
      <c r="G2257" t="s">
        <v>55</v>
      </c>
      <c r="H2257" t="s">
        <v>23</v>
      </c>
      <c r="I2257">
        <v>0</v>
      </c>
      <c r="J2257">
        <v>37</v>
      </c>
      <c r="K2257" t="s">
        <v>48</v>
      </c>
      <c r="L2257" t="s">
        <v>79</v>
      </c>
      <c r="M2257" s="13">
        <v>46866958</v>
      </c>
      <c r="N2257" s="13">
        <v>65847040</v>
      </c>
      <c r="O2257">
        <v>93918</v>
      </c>
      <c r="P2257">
        <v>310</v>
      </c>
      <c r="Q2257">
        <v>94228</v>
      </c>
      <c r="R2257">
        <v>4.9174792619999996</v>
      </c>
      <c r="S2257">
        <v>8.0206056399999994</v>
      </c>
      <c r="T2257" s="11">
        <v>1916185</v>
      </c>
    </row>
    <row r="2258" spans="1:20" x14ac:dyDescent="0.3">
      <c r="A2258" t="str">
        <f>VLOOKUP(B2258,Table14[#All],2,FALSE)</f>
        <v>WEST INDIA</v>
      </c>
      <c r="B2258" t="s">
        <v>45</v>
      </c>
      <c r="C2258" t="s">
        <v>2873</v>
      </c>
      <c r="D2258" t="s">
        <v>2877</v>
      </c>
      <c r="E2258">
        <v>0</v>
      </c>
      <c r="F2258" t="s">
        <v>155</v>
      </c>
      <c r="G2258" t="s">
        <v>332</v>
      </c>
      <c r="H2258" t="s">
        <v>23</v>
      </c>
      <c r="I2258">
        <v>0</v>
      </c>
      <c r="J2258">
        <v>64</v>
      </c>
      <c r="K2258" t="s">
        <v>48</v>
      </c>
      <c r="L2258" t="s">
        <v>29</v>
      </c>
      <c r="M2258" s="13">
        <v>187301769</v>
      </c>
      <c r="N2258" s="13">
        <v>417919</v>
      </c>
      <c r="O2258">
        <v>24447</v>
      </c>
      <c r="P2258">
        <v>52</v>
      </c>
      <c r="Q2258">
        <v>24499</v>
      </c>
      <c r="R2258">
        <v>1.2785299960000001</v>
      </c>
      <c r="S2258">
        <v>2.0853336329999999</v>
      </c>
      <c r="T2258" s="11">
        <v>1916185</v>
      </c>
    </row>
    <row r="2259" spans="1:20" x14ac:dyDescent="0.3">
      <c r="A2259" t="str">
        <f>VLOOKUP(B2259,Table14[#All],2,FALSE)</f>
        <v>WEST INDIA</v>
      </c>
      <c r="B2259" t="s">
        <v>45</v>
      </c>
      <c r="C2259" t="s">
        <v>2873</v>
      </c>
      <c r="D2259" t="s">
        <v>2878</v>
      </c>
      <c r="E2259">
        <v>0</v>
      </c>
      <c r="F2259" t="s">
        <v>2879</v>
      </c>
      <c r="G2259" t="s">
        <v>161</v>
      </c>
      <c r="H2259" t="s">
        <v>44</v>
      </c>
      <c r="I2259">
        <v>0</v>
      </c>
      <c r="J2259">
        <v>28</v>
      </c>
      <c r="K2259" t="s">
        <v>48</v>
      </c>
      <c r="L2259" t="s">
        <v>61</v>
      </c>
      <c r="M2259" s="13">
        <v>1168500</v>
      </c>
      <c r="N2259" s="13">
        <v>9000</v>
      </c>
      <c r="O2259">
        <v>20563</v>
      </c>
      <c r="P2259">
        <v>57</v>
      </c>
      <c r="Q2259">
        <v>20620</v>
      </c>
      <c r="R2259">
        <v>1.0760965149999999</v>
      </c>
      <c r="S2259">
        <v>1.7551565170000001</v>
      </c>
      <c r="T2259" s="11">
        <v>1916185</v>
      </c>
    </row>
    <row r="2260" spans="1:20" x14ac:dyDescent="0.3">
      <c r="A2260" t="str">
        <f>VLOOKUP(B2260,Table14[#All],2,FALSE)</f>
        <v>WEST INDIA</v>
      </c>
      <c r="B2260" t="s">
        <v>45</v>
      </c>
      <c r="C2260" t="s">
        <v>2873</v>
      </c>
      <c r="D2260" t="s">
        <v>2880</v>
      </c>
      <c r="E2260">
        <v>0</v>
      </c>
      <c r="F2260" t="s">
        <v>155</v>
      </c>
      <c r="G2260" t="s">
        <v>564</v>
      </c>
      <c r="H2260" t="s">
        <v>23</v>
      </c>
      <c r="I2260">
        <v>0</v>
      </c>
      <c r="J2260">
        <v>43</v>
      </c>
      <c r="K2260" t="s">
        <v>48</v>
      </c>
      <c r="L2260" t="s">
        <v>29</v>
      </c>
      <c r="M2260" s="13">
        <v>4890000</v>
      </c>
      <c r="N2260" s="13">
        <v>1020000</v>
      </c>
      <c r="O2260">
        <v>14661</v>
      </c>
      <c r="P2260">
        <v>25</v>
      </c>
      <c r="Q2260">
        <v>14686</v>
      </c>
      <c r="R2260">
        <v>0.76641869100000004</v>
      </c>
      <c r="S2260">
        <v>1.2500595830000001</v>
      </c>
      <c r="T2260" s="11">
        <v>1916185</v>
      </c>
    </row>
    <row r="2261" spans="1:20" x14ac:dyDescent="0.3">
      <c r="A2261" t="str">
        <f>VLOOKUP(B2261,Table14[#All],2,FALSE)</f>
        <v>SOUTH INDIA</v>
      </c>
      <c r="B2261" t="s">
        <v>18</v>
      </c>
      <c r="C2261" t="s">
        <v>2881</v>
      </c>
      <c r="D2261" t="s">
        <v>2882</v>
      </c>
      <c r="E2261">
        <v>1</v>
      </c>
      <c r="F2261" t="s">
        <v>27</v>
      </c>
      <c r="G2261" t="s">
        <v>28</v>
      </c>
      <c r="H2261" t="s">
        <v>23</v>
      </c>
      <c r="I2261">
        <v>18</v>
      </c>
      <c r="J2261">
        <v>63</v>
      </c>
      <c r="K2261" t="s">
        <v>48</v>
      </c>
      <c r="L2261" t="s">
        <v>52</v>
      </c>
      <c r="M2261" s="13">
        <v>1287851556</v>
      </c>
      <c r="N2261" s="13">
        <v>11535000</v>
      </c>
      <c r="O2261">
        <v>434066</v>
      </c>
      <c r="P2261">
        <v>178</v>
      </c>
      <c r="Q2261">
        <v>434244</v>
      </c>
      <c r="R2261">
        <v>28.975368759999999</v>
      </c>
      <c r="S2261">
        <v>41.574182579999999</v>
      </c>
      <c r="T2261" s="11">
        <v>1498666</v>
      </c>
    </row>
    <row r="2262" spans="1:20" x14ac:dyDescent="0.3">
      <c r="A2262" t="str">
        <f>VLOOKUP(B2262,Table14[#All],2,FALSE)</f>
        <v>SOUTH INDIA</v>
      </c>
      <c r="B2262" t="s">
        <v>18</v>
      </c>
      <c r="C2262" t="s">
        <v>2881</v>
      </c>
      <c r="D2262" t="s">
        <v>2883</v>
      </c>
      <c r="E2262">
        <v>0</v>
      </c>
      <c r="F2262" t="s">
        <v>31</v>
      </c>
      <c r="G2262" t="s">
        <v>32</v>
      </c>
      <c r="H2262" t="s">
        <v>23</v>
      </c>
      <c r="I2262">
        <v>0</v>
      </c>
      <c r="J2262">
        <v>49</v>
      </c>
      <c r="K2262" t="s">
        <v>48</v>
      </c>
      <c r="L2262" t="s">
        <v>29</v>
      </c>
      <c r="M2262" s="13">
        <v>903663001</v>
      </c>
      <c r="N2262" s="13">
        <v>0</v>
      </c>
      <c r="O2262">
        <v>427900</v>
      </c>
      <c r="P2262">
        <v>115</v>
      </c>
      <c r="Q2262">
        <v>428015</v>
      </c>
      <c r="R2262">
        <v>28.559732459999999</v>
      </c>
      <c r="S2262">
        <v>40.977822969999998</v>
      </c>
      <c r="T2262" s="11">
        <v>1498666</v>
      </c>
    </row>
    <row r="2263" spans="1:20" x14ac:dyDescent="0.3">
      <c r="A2263" t="str">
        <f>VLOOKUP(B2263,Table14[#All],2,FALSE)</f>
        <v>SOUTH INDIA</v>
      </c>
      <c r="B2263" t="s">
        <v>18</v>
      </c>
      <c r="C2263" t="s">
        <v>2881</v>
      </c>
      <c r="D2263" t="s">
        <v>2884</v>
      </c>
      <c r="E2263">
        <v>0</v>
      </c>
      <c r="F2263" t="s">
        <v>21</v>
      </c>
      <c r="G2263" t="s">
        <v>22</v>
      </c>
      <c r="H2263" t="s">
        <v>23</v>
      </c>
      <c r="I2263">
        <v>3</v>
      </c>
      <c r="J2263">
        <v>47</v>
      </c>
      <c r="K2263" t="s">
        <v>48</v>
      </c>
      <c r="L2263" t="s">
        <v>25</v>
      </c>
      <c r="M2263" s="13">
        <v>58577327</v>
      </c>
      <c r="N2263" s="13">
        <v>5250000</v>
      </c>
      <c r="O2263">
        <v>138731</v>
      </c>
      <c r="P2263">
        <v>216</v>
      </c>
      <c r="Q2263">
        <v>138947</v>
      </c>
      <c r="R2263">
        <v>9.2713786789999997</v>
      </c>
      <c r="S2263">
        <v>13.30267763</v>
      </c>
      <c r="T2263" s="11">
        <v>1498666</v>
      </c>
    </row>
    <row r="2264" spans="1:20" x14ac:dyDescent="0.3">
      <c r="A2264" t="str">
        <f>VLOOKUP(B2264,Table14[#All],2,FALSE)</f>
        <v>SOUTH INDIA</v>
      </c>
      <c r="B2264" t="s">
        <v>18</v>
      </c>
      <c r="C2264" t="s">
        <v>2881</v>
      </c>
      <c r="D2264" t="s">
        <v>33</v>
      </c>
      <c r="E2264">
        <v>0</v>
      </c>
      <c r="F2264" t="s">
        <v>33</v>
      </c>
      <c r="G2264" t="s">
        <v>2885</v>
      </c>
      <c r="H2264" t="s">
        <v>34</v>
      </c>
      <c r="K2264" t="s">
        <v>34</v>
      </c>
      <c r="L2264" t="s">
        <v>34</v>
      </c>
      <c r="M2264" s="13"/>
      <c r="N2264" s="13"/>
      <c r="O2264">
        <v>11138</v>
      </c>
      <c r="P2264">
        <v>2</v>
      </c>
      <c r="Q2264">
        <v>11140</v>
      </c>
      <c r="R2264">
        <v>0.74332773299999999</v>
      </c>
      <c r="S2264">
        <v>1.0665349289999999</v>
      </c>
      <c r="T2264" s="11">
        <v>1498666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478A8-222F-4E0F-ADC0-F2FC421D6F27}">
  <dimension ref="A1:J137"/>
  <sheetViews>
    <sheetView topLeftCell="A13" workbookViewId="0">
      <selection activeCell="O8" sqref="O8"/>
    </sheetView>
  </sheetViews>
  <sheetFormatPr defaultRowHeight="14.4" x14ac:dyDescent="0.3"/>
  <cols>
    <col min="1" max="1" width="12.5546875" bestFit="1" customWidth="1"/>
    <col min="2" max="2" width="14.6640625" bestFit="1" customWidth="1"/>
  </cols>
  <sheetData>
    <row r="1" spans="1:10" x14ac:dyDescent="0.3">
      <c r="A1" s="29" t="s">
        <v>2898</v>
      </c>
      <c r="B1" s="29"/>
      <c r="C1" s="29"/>
      <c r="D1" s="29"/>
      <c r="E1" s="29"/>
      <c r="F1" s="29"/>
      <c r="G1" s="29"/>
    </row>
    <row r="2" spans="1:10" x14ac:dyDescent="0.3">
      <c r="A2" s="29"/>
      <c r="B2" s="29"/>
      <c r="C2" s="29"/>
      <c r="D2" s="29"/>
      <c r="E2" s="29"/>
      <c r="F2" s="29"/>
      <c r="G2" s="29"/>
    </row>
    <row r="3" spans="1:10" x14ac:dyDescent="0.3">
      <c r="A3" s="6" t="s">
        <v>2887</v>
      </c>
      <c r="B3" t="s">
        <v>2897</v>
      </c>
    </row>
    <row r="4" spans="1:10" x14ac:dyDescent="0.3">
      <c r="A4" s="7" t="s">
        <v>21</v>
      </c>
      <c r="B4">
        <v>300</v>
      </c>
    </row>
    <row r="5" spans="1:10" x14ac:dyDescent="0.3">
      <c r="A5" s="7" t="s">
        <v>31</v>
      </c>
      <c r="B5">
        <v>52</v>
      </c>
    </row>
    <row r="6" spans="1:10" x14ac:dyDescent="0.3">
      <c r="A6" s="7" t="s">
        <v>231</v>
      </c>
      <c r="B6">
        <v>23</v>
      </c>
    </row>
    <row r="7" spans="1:10" x14ac:dyDescent="0.3">
      <c r="A7" s="7" t="s">
        <v>105</v>
      </c>
      <c r="B7">
        <v>22</v>
      </c>
    </row>
    <row r="8" spans="1:10" x14ac:dyDescent="0.3">
      <c r="A8" s="7" t="s">
        <v>129</v>
      </c>
      <c r="B8">
        <v>22</v>
      </c>
      <c r="E8" s="30" t="s">
        <v>2899</v>
      </c>
      <c r="F8" s="31"/>
      <c r="G8" s="31"/>
      <c r="H8" s="31"/>
      <c r="I8" s="31"/>
      <c r="J8" s="32"/>
    </row>
    <row r="9" spans="1:10" x14ac:dyDescent="0.3">
      <c r="A9" s="7" t="s">
        <v>158</v>
      </c>
      <c r="B9">
        <v>18</v>
      </c>
      <c r="E9" s="33"/>
      <c r="F9" s="34"/>
      <c r="G9" s="34"/>
      <c r="H9" s="34"/>
      <c r="I9" s="34"/>
      <c r="J9" s="35"/>
    </row>
    <row r="10" spans="1:10" x14ac:dyDescent="0.3">
      <c r="A10" s="7" t="s">
        <v>439</v>
      </c>
      <c r="B10">
        <v>16</v>
      </c>
      <c r="E10" s="33"/>
      <c r="F10" s="34"/>
      <c r="G10" s="34"/>
      <c r="H10" s="34"/>
      <c r="I10" s="34"/>
      <c r="J10" s="35"/>
    </row>
    <row r="11" spans="1:10" x14ac:dyDescent="0.3">
      <c r="A11" s="7" t="s">
        <v>41</v>
      </c>
      <c r="B11">
        <v>11</v>
      </c>
      <c r="E11" s="33"/>
      <c r="F11" s="34"/>
      <c r="G11" s="34"/>
      <c r="H11" s="34"/>
      <c r="I11" s="34"/>
      <c r="J11" s="35"/>
    </row>
    <row r="12" spans="1:10" x14ac:dyDescent="0.3">
      <c r="A12" s="7" t="s">
        <v>312</v>
      </c>
      <c r="B12">
        <v>11</v>
      </c>
      <c r="E12" s="33"/>
      <c r="F12" s="34"/>
      <c r="G12" s="34"/>
      <c r="H12" s="34"/>
      <c r="I12" s="34"/>
      <c r="J12" s="35"/>
    </row>
    <row r="13" spans="1:10" x14ac:dyDescent="0.3">
      <c r="A13" s="7" t="s">
        <v>27</v>
      </c>
      <c r="B13">
        <v>9</v>
      </c>
      <c r="E13" s="33"/>
      <c r="F13" s="34"/>
      <c r="G13" s="34"/>
      <c r="H13" s="34"/>
      <c r="I13" s="34"/>
      <c r="J13" s="35"/>
    </row>
    <row r="14" spans="1:10" x14ac:dyDescent="0.3">
      <c r="A14" s="7" t="s">
        <v>1161</v>
      </c>
      <c r="B14">
        <v>6</v>
      </c>
      <c r="E14" s="33"/>
      <c r="F14" s="34"/>
      <c r="G14" s="34"/>
      <c r="H14" s="34"/>
      <c r="I14" s="34"/>
      <c r="J14" s="35"/>
    </row>
    <row r="15" spans="1:10" x14ac:dyDescent="0.3">
      <c r="A15" s="7" t="s">
        <v>87</v>
      </c>
      <c r="B15">
        <v>5</v>
      </c>
      <c r="E15" s="36"/>
      <c r="F15" s="37"/>
      <c r="G15" s="37"/>
      <c r="H15" s="37"/>
      <c r="I15" s="37"/>
      <c r="J15" s="38"/>
    </row>
    <row r="16" spans="1:10" x14ac:dyDescent="0.3">
      <c r="A16" s="7" t="s">
        <v>113</v>
      </c>
      <c r="B16">
        <v>5</v>
      </c>
    </row>
    <row r="17" spans="1:6" x14ac:dyDescent="0.3">
      <c r="A17" s="7" t="s">
        <v>50</v>
      </c>
      <c r="B17">
        <v>5</v>
      </c>
      <c r="E17" s="39" t="s">
        <v>2900</v>
      </c>
      <c r="F17" s="40"/>
    </row>
    <row r="18" spans="1:6" x14ac:dyDescent="0.3">
      <c r="A18" s="7" t="s">
        <v>155</v>
      </c>
      <c r="B18">
        <v>4</v>
      </c>
      <c r="E18" s="8" t="s">
        <v>21</v>
      </c>
      <c r="F18" s="9">
        <v>300</v>
      </c>
    </row>
    <row r="19" spans="1:6" x14ac:dyDescent="0.3">
      <c r="A19" s="7" t="s">
        <v>132</v>
      </c>
      <c r="B19">
        <v>3</v>
      </c>
      <c r="E19" s="8" t="s">
        <v>31</v>
      </c>
      <c r="F19" s="9">
        <v>52</v>
      </c>
    </row>
    <row r="20" spans="1:6" x14ac:dyDescent="0.3">
      <c r="A20" s="7" t="s">
        <v>1787</v>
      </c>
      <c r="B20">
        <v>3</v>
      </c>
      <c r="E20" s="8" t="s">
        <v>231</v>
      </c>
      <c r="F20" s="9">
        <v>23</v>
      </c>
    </row>
    <row r="21" spans="1:6" x14ac:dyDescent="0.3">
      <c r="A21" s="7" t="s">
        <v>203</v>
      </c>
      <c r="B21">
        <v>3</v>
      </c>
      <c r="E21" s="8" t="s">
        <v>105</v>
      </c>
      <c r="F21" s="9">
        <v>22</v>
      </c>
    </row>
    <row r="22" spans="1:6" x14ac:dyDescent="0.3">
      <c r="A22" s="7" t="s">
        <v>324</v>
      </c>
      <c r="B22">
        <v>2</v>
      </c>
      <c r="E22" s="8" t="s">
        <v>129</v>
      </c>
      <c r="F22" s="9">
        <v>22</v>
      </c>
    </row>
    <row r="23" spans="1:6" x14ac:dyDescent="0.3">
      <c r="A23" s="7" t="s">
        <v>191</v>
      </c>
      <c r="B23">
        <v>2</v>
      </c>
      <c r="E23" s="8" t="s">
        <v>158</v>
      </c>
      <c r="F23" s="9">
        <v>18</v>
      </c>
    </row>
    <row r="24" spans="1:6" x14ac:dyDescent="0.3">
      <c r="A24" s="7" t="s">
        <v>1876</v>
      </c>
      <c r="B24">
        <v>2</v>
      </c>
      <c r="E24" s="8" t="s">
        <v>439</v>
      </c>
      <c r="F24" s="9">
        <v>16</v>
      </c>
    </row>
    <row r="25" spans="1:6" x14ac:dyDescent="0.3">
      <c r="A25" s="7" t="s">
        <v>1989</v>
      </c>
      <c r="B25">
        <v>1</v>
      </c>
      <c r="E25" s="8" t="s">
        <v>41</v>
      </c>
      <c r="F25" s="9">
        <v>11</v>
      </c>
    </row>
    <row r="26" spans="1:6" x14ac:dyDescent="0.3">
      <c r="A26" s="7" t="s">
        <v>1643</v>
      </c>
      <c r="B26">
        <v>1</v>
      </c>
      <c r="E26" s="8" t="s">
        <v>312</v>
      </c>
      <c r="F26" s="9">
        <v>11</v>
      </c>
    </row>
    <row r="27" spans="1:6" x14ac:dyDescent="0.3">
      <c r="A27" s="7" t="s">
        <v>962</v>
      </c>
      <c r="B27">
        <v>1</v>
      </c>
      <c r="E27" s="8" t="s">
        <v>27</v>
      </c>
      <c r="F27" s="9">
        <v>9</v>
      </c>
    </row>
    <row r="28" spans="1:6" x14ac:dyDescent="0.3">
      <c r="A28" s="7" t="s">
        <v>173</v>
      </c>
      <c r="B28">
        <v>1</v>
      </c>
    </row>
    <row r="29" spans="1:6" x14ac:dyDescent="0.3">
      <c r="A29" s="7" t="s">
        <v>2107</v>
      </c>
      <c r="B29">
        <v>1</v>
      </c>
    </row>
    <row r="30" spans="1:6" x14ac:dyDescent="0.3">
      <c r="A30" s="7" t="s">
        <v>1888</v>
      </c>
      <c r="B30">
        <v>1</v>
      </c>
    </row>
    <row r="31" spans="1:6" x14ac:dyDescent="0.3">
      <c r="A31" s="7" t="s">
        <v>107</v>
      </c>
      <c r="B31">
        <v>1</v>
      </c>
    </row>
    <row r="32" spans="1:6" x14ac:dyDescent="0.3">
      <c r="A32" s="7" t="s">
        <v>2514</v>
      </c>
      <c r="B32">
        <v>1</v>
      </c>
    </row>
    <row r="33" spans="1:2" x14ac:dyDescent="0.3">
      <c r="A33" s="7" t="s">
        <v>523</v>
      </c>
      <c r="B33">
        <v>1</v>
      </c>
    </row>
    <row r="34" spans="1:2" x14ac:dyDescent="0.3">
      <c r="A34" s="7" t="s">
        <v>1106</v>
      </c>
      <c r="B34">
        <v>1</v>
      </c>
    </row>
    <row r="35" spans="1:2" x14ac:dyDescent="0.3">
      <c r="A35" s="7" t="s">
        <v>252</v>
      </c>
      <c r="B35">
        <v>1</v>
      </c>
    </row>
    <row r="36" spans="1:2" x14ac:dyDescent="0.3">
      <c r="A36" s="7" t="s">
        <v>290</v>
      </c>
      <c r="B36">
        <v>1</v>
      </c>
    </row>
    <row r="37" spans="1:2" x14ac:dyDescent="0.3">
      <c r="A37" s="7" t="s">
        <v>1970</v>
      </c>
      <c r="B37">
        <v>1</v>
      </c>
    </row>
    <row r="38" spans="1:2" x14ac:dyDescent="0.3">
      <c r="A38" s="7" t="s">
        <v>298</v>
      </c>
      <c r="B38">
        <v>1</v>
      </c>
    </row>
    <row r="39" spans="1:2" x14ac:dyDescent="0.3">
      <c r="A39" s="7" t="s">
        <v>792</v>
      </c>
      <c r="B39">
        <v>1</v>
      </c>
    </row>
    <row r="40" spans="1:2" x14ac:dyDescent="0.3">
      <c r="A40" s="7" t="s">
        <v>1150</v>
      </c>
      <c r="B40">
        <v>0</v>
      </c>
    </row>
    <row r="41" spans="1:2" x14ac:dyDescent="0.3">
      <c r="A41" s="7" t="s">
        <v>2356</v>
      </c>
      <c r="B41">
        <v>0</v>
      </c>
    </row>
    <row r="42" spans="1:2" x14ac:dyDescent="0.3">
      <c r="A42" s="7" t="s">
        <v>271</v>
      </c>
      <c r="B42">
        <v>0</v>
      </c>
    </row>
    <row r="43" spans="1:2" x14ac:dyDescent="0.3">
      <c r="A43" s="7" t="s">
        <v>2130</v>
      </c>
      <c r="B43">
        <v>0</v>
      </c>
    </row>
    <row r="44" spans="1:2" x14ac:dyDescent="0.3">
      <c r="A44" s="7" t="s">
        <v>1894</v>
      </c>
      <c r="B44">
        <v>0</v>
      </c>
    </row>
    <row r="45" spans="1:2" x14ac:dyDescent="0.3">
      <c r="A45" s="7" t="s">
        <v>337</v>
      </c>
      <c r="B45">
        <v>0</v>
      </c>
    </row>
    <row r="46" spans="1:2" x14ac:dyDescent="0.3">
      <c r="A46" s="7" t="s">
        <v>148</v>
      </c>
      <c r="B46">
        <v>0</v>
      </c>
    </row>
    <row r="47" spans="1:2" x14ac:dyDescent="0.3">
      <c r="A47" s="7" t="s">
        <v>266</v>
      </c>
      <c r="B47">
        <v>0</v>
      </c>
    </row>
    <row r="48" spans="1:2" x14ac:dyDescent="0.3">
      <c r="A48" s="7" t="s">
        <v>1595</v>
      </c>
      <c r="B48">
        <v>0</v>
      </c>
    </row>
    <row r="49" spans="1:2" x14ac:dyDescent="0.3">
      <c r="A49" s="7" t="s">
        <v>1630</v>
      </c>
      <c r="B49">
        <v>0</v>
      </c>
    </row>
    <row r="50" spans="1:2" x14ac:dyDescent="0.3">
      <c r="A50" s="7" t="s">
        <v>234</v>
      </c>
      <c r="B50">
        <v>0</v>
      </c>
    </row>
    <row r="51" spans="1:2" x14ac:dyDescent="0.3">
      <c r="A51" s="7" t="s">
        <v>765</v>
      </c>
      <c r="B51">
        <v>0</v>
      </c>
    </row>
    <row r="52" spans="1:2" x14ac:dyDescent="0.3">
      <c r="A52" s="7" t="s">
        <v>1284</v>
      </c>
      <c r="B52">
        <v>0</v>
      </c>
    </row>
    <row r="53" spans="1:2" x14ac:dyDescent="0.3">
      <c r="A53" s="7" t="s">
        <v>546</v>
      </c>
      <c r="B53">
        <v>0</v>
      </c>
    </row>
    <row r="54" spans="1:2" x14ac:dyDescent="0.3">
      <c r="A54" s="7" t="s">
        <v>618</v>
      </c>
      <c r="B54">
        <v>0</v>
      </c>
    </row>
    <row r="55" spans="1:2" x14ac:dyDescent="0.3">
      <c r="A55" s="7" t="s">
        <v>2761</v>
      </c>
      <c r="B55">
        <v>0</v>
      </c>
    </row>
    <row r="56" spans="1:2" x14ac:dyDescent="0.3">
      <c r="A56" s="7" t="s">
        <v>1370</v>
      </c>
      <c r="B56">
        <v>0</v>
      </c>
    </row>
    <row r="57" spans="1:2" x14ac:dyDescent="0.3">
      <c r="A57" s="7" t="s">
        <v>1635</v>
      </c>
      <c r="B57">
        <v>0</v>
      </c>
    </row>
    <row r="58" spans="1:2" x14ac:dyDescent="0.3">
      <c r="A58" s="7" t="s">
        <v>1756</v>
      </c>
      <c r="B58">
        <v>0</v>
      </c>
    </row>
    <row r="59" spans="1:2" x14ac:dyDescent="0.3">
      <c r="A59" s="7" t="s">
        <v>328</v>
      </c>
      <c r="B59">
        <v>0</v>
      </c>
    </row>
    <row r="60" spans="1:2" x14ac:dyDescent="0.3">
      <c r="A60" s="7" t="s">
        <v>33</v>
      </c>
      <c r="B60">
        <v>0</v>
      </c>
    </row>
    <row r="61" spans="1:2" x14ac:dyDescent="0.3">
      <c r="A61" s="7" t="s">
        <v>490</v>
      </c>
      <c r="B61">
        <v>0</v>
      </c>
    </row>
    <row r="62" spans="1:2" x14ac:dyDescent="0.3">
      <c r="A62" s="7" t="s">
        <v>2594</v>
      </c>
      <c r="B62">
        <v>0</v>
      </c>
    </row>
    <row r="63" spans="1:2" x14ac:dyDescent="0.3">
      <c r="A63" s="7" t="s">
        <v>1077</v>
      </c>
      <c r="B63">
        <v>0</v>
      </c>
    </row>
    <row r="64" spans="1:2" x14ac:dyDescent="0.3">
      <c r="A64" s="7" t="s">
        <v>287</v>
      </c>
      <c r="B64">
        <v>0</v>
      </c>
    </row>
    <row r="65" spans="1:2" x14ac:dyDescent="0.3">
      <c r="A65" s="7" t="s">
        <v>142</v>
      </c>
      <c r="B65">
        <v>0</v>
      </c>
    </row>
    <row r="66" spans="1:2" x14ac:dyDescent="0.3">
      <c r="A66" s="7" t="s">
        <v>558</v>
      </c>
      <c r="B66">
        <v>0</v>
      </c>
    </row>
    <row r="67" spans="1:2" x14ac:dyDescent="0.3">
      <c r="A67" s="7" t="s">
        <v>2734</v>
      </c>
      <c r="B67">
        <v>0</v>
      </c>
    </row>
    <row r="68" spans="1:2" x14ac:dyDescent="0.3">
      <c r="A68" s="7" t="s">
        <v>370</v>
      </c>
      <c r="B68">
        <v>0</v>
      </c>
    </row>
    <row r="69" spans="1:2" x14ac:dyDescent="0.3">
      <c r="A69" s="7" t="s">
        <v>2859</v>
      </c>
      <c r="B69">
        <v>0</v>
      </c>
    </row>
    <row r="70" spans="1:2" x14ac:dyDescent="0.3">
      <c r="A70" s="7" t="s">
        <v>1334</v>
      </c>
      <c r="B70">
        <v>0</v>
      </c>
    </row>
    <row r="71" spans="1:2" x14ac:dyDescent="0.3">
      <c r="A71" s="7" t="s">
        <v>724</v>
      </c>
      <c r="B71">
        <v>0</v>
      </c>
    </row>
    <row r="72" spans="1:2" x14ac:dyDescent="0.3">
      <c r="A72" s="7" t="s">
        <v>307</v>
      </c>
      <c r="B72">
        <v>0</v>
      </c>
    </row>
    <row r="73" spans="1:2" x14ac:dyDescent="0.3">
      <c r="A73" s="7" t="s">
        <v>1734</v>
      </c>
      <c r="B73">
        <v>0</v>
      </c>
    </row>
    <row r="74" spans="1:2" x14ac:dyDescent="0.3">
      <c r="A74" s="7" t="s">
        <v>761</v>
      </c>
      <c r="B74">
        <v>0</v>
      </c>
    </row>
    <row r="75" spans="1:2" x14ac:dyDescent="0.3">
      <c r="A75" s="7" t="s">
        <v>1745</v>
      </c>
      <c r="B75">
        <v>0</v>
      </c>
    </row>
    <row r="76" spans="1:2" x14ac:dyDescent="0.3">
      <c r="A76" s="7" t="s">
        <v>1880</v>
      </c>
      <c r="B76">
        <v>0</v>
      </c>
    </row>
    <row r="77" spans="1:2" x14ac:dyDescent="0.3">
      <c r="A77" s="7" t="s">
        <v>1477</v>
      </c>
      <c r="B77">
        <v>0</v>
      </c>
    </row>
    <row r="78" spans="1:2" x14ac:dyDescent="0.3">
      <c r="A78" s="7" t="s">
        <v>1197</v>
      </c>
      <c r="B78">
        <v>0</v>
      </c>
    </row>
    <row r="79" spans="1:2" x14ac:dyDescent="0.3">
      <c r="A79" s="7" t="s">
        <v>1516</v>
      </c>
      <c r="B79">
        <v>0</v>
      </c>
    </row>
    <row r="80" spans="1:2" x14ac:dyDescent="0.3">
      <c r="A80" s="7" t="s">
        <v>2359</v>
      </c>
      <c r="B80">
        <v>0</v>
      </c>
    </row>
    <row r="81" spans="1:2" x14ac:dyDescent="0.3">
      <c r="A81" s="7" t="s">
        <v>1069</v>
      </c>
      <c r="B81">
        <v>0</v>
      </c>
    </row>
    <row r="82" spans="1:2" x14ac:dyDescent="0.3">
      <c r="A82" s="7" t="s">
        <v>1262</v>
      </c>
      <c r="B82">
        <v>0</v>
      </c>
    </row>
    <row r="83" spans="1:2" x14ac:dyDescent="0.3">
      <c r="A83" s="7" t="s">
        <v>2621</v>
      </c>
      <c r="B83">
        <v>0</v>
      </c>
    </row>
    <row r="84" spans="1:2" x14ac:dyDescent="0.3">
      <c r="A84" s="7" t="s">
        <v>784</v>
      </c>
      <c r="B84">
        <v>0</v>
      </c>
    </row>
    <row r="85" spans="1:2" x14ac:dyDescent="0.3">
      <c r="A85" s="7" t="s">
        <v>73</v>
      </c>
      <c r="B85">
        <v>0</v>
      </c>
    </row>
    <row r="86" spans="1:2" x14ac:dyDescent="0.3">
      <c r="A86" s="7" t="s">
        <v>239</v>
      </c>
      <c r="B86">
        <v>0</v>
      </c>
    </row>
    <row r="87" spans="1:2" x14ac:dyDescent="0.3">
      <c r="A87" s="7" t="s">
        <v>2759</v>
      </c>
      <c r="B87">
        <v>0</v>
      </c>
    </row>
    <row r="88" spans="1:2" x14ac:dyDescent="0.3">
      <c r="A88" s="7" t="s">
        <v>2879</v>
      </c>
      <c r="B88">
        <v>0</v>
      </c>
    </row>
    <row r="89" spans="1:2" x14ac:dyDescent="0.3">
      <c r="A89" s="7" t="s">
        <v>1577</v>
      </c>
      <c r="B89">
        <v>0</v>
      </c>
    </row>
    <row r="90" spans="1:2" x14ac:dyDescent="0.3">
      <c r="A90" s="7" t="s">
        <v>1080</v>
      </c>
      <c r="B90">
        <v>0</v>
      </c>
    </row>
    <row r="91" spans="1:2" x14ac:dyDescent="0.3">
      <c r="A91" s="7" t="s">
        <v>207</v>
      </c>
      <c r="B91">
        <v>0</v>
      </c>
    </row>
    <row r="92" spans="1:2" x14ac:dyDescent="0.3">
      <c r="A92" s="7" t="s">
        <v>342</v>
      </c>
      <c r="B92">
        <v>0</v>
      </c>
    </row>
    <row r="93" spans="1:2" x14ac:dyDescent="0.3">
      <c r="A93" s="7" t="s">
        <v>354</v>
      </c>
      <c r="B93">
        <v>0</v>
      </c>
    </row>
    <row r="94" spans="1:2" x14ac:dyDescent="0.3">
      <c r="A94" s="7" t="s">
        <v>416</v>
      </c>
      <c r="B94">
        <v>0</v>
      </c>
    </row>
    <row r="95" spans="1:2" x14ac:dyDescent="0.3">
      <c r="A95" s="7" t="s">
        <v>634</v>
      </c>
      <c r="B95">
        <v>0</v>
      </c>
    </row>
    <row r="96" spans="1:2" x14ac:dyDescent="0.3">
      <c r="A96" s="7" t="s">
        <v>2010</v>
      </c>
      <c r="B96">
        <v>0</v>
      </c>
    </row>
    <row r="97" spans="1:2" x14ac:dyDescent="0.3">
      <c r="A97" s="7" t="s">
        <v>54</v>
      </c>
      <c r="B97">
        <v>0</v>
      </c>
    </row>
    <row r="98" spans="1:2" x14ac:dyDescent="0.3">
      <c r="A98" s="7" t="s">
        <v>261</v>
      </c>
      <c r="B98">
        <v>0</v>
      </c>
    </row>
    <row r="99" spans="1:2" x14ac:dyDescent="0.3">
      <c r="A99" s="7" t="s">
        <v>2397</v>
      </c>
      <c r="B99">
        <v>0</v>
      </c>
    </row>
    <row r="100" spans="1:2" x14ac:dyDescent="0.3">
      <c r="A100" s="7" t="s">
        <v>2126</v>
      </c>
      <c r="B100">
        <v>0</v>
      </c>
    </row>
    <row r="101" spans="1:2" x14ac:dyDescent="0.3">
      <c r="A101" s="7" t="s">
        <v>1536</v>
      </c>
      <c r="B101">
        <v>0</v>
      </c>
    </row>
    <row r="102" spans="1:2" x14ac:dyDescent="0.3">
      <c r="A102" s="7" t="s">
        <v>1305</v>
      </c>
      <c r="B102">
        <v>0</v>
      </c>
    </row>
    <row r="103" spans="1:2" x14ac:dyDescent="0.3">
      <c r="A103" s="7" t="s">
        <v>1345</v>
      </c>
      <c r="B103">
        <v>0</v>
      </c>
    </row>
    <row r="104" spans="1:2" x14ac:dyDescent="0.3">
      <c r="A104" s="7" t="s">
        <v>1279</v>
      </c>
      <c r="B104">
        <v>0</v>
      </c>
    </row>
    <row r="105" spans="1:2" x14ac:dyDescent="0.3">
      <c r="A105" s="7" t="s">
        <v>2341</v>
      </c>
      <c r="B105">
        <v>0</v>
      </c>
    </row>
    <row r="106" spans="1:2" x14ac:dyDescent="0.3">
      <c r="A106" s="7" t="s">
        <v>680</v>
      </c>
      <c r="B106">
        <v>0</v>
      </c>
    </row>
    <row r="107" spans="1:2" x14ac:dyDescent="0.3">
      <c r="A107" s="7" t="s">
        <v>1021</v>
      </c>
      <c r="B107">
        <v>0</v>
      </c>
    </row>
    <row r="108" spans="1:2" x14ac:dyDescent="0.3">
      <c r="A108" s="7" t="s">
        <v>2416</v>
      </c>
      <c r="B108">
        <v>0</v>
      </c>
    </row>
    <row r="109" spans="1:2" x14ac:dyDescent="0.3">
      <c r="A109" s="7" t="s">
        <v>1083</v>
      </c>
      <c r="B109">
        <v>0</v>
      </c>
    </row>
    <row r="110" spans="1:2" x14ac:dyDescent="0.3">
      <c r="A110" s="7" t="s">
        <v>2517</v>
      </c>
      <c r="B110">
        <v>0</v>
      </c>
    </row>
    <row r="111" spans="1:2" x14ac:dyDescent="0.3">
      <c r="A111" s="7" t="s">
        <v>637</v>
      </c>
      <c r="B111">
        <v>0</v>
      </c>
    </row>
    <row r="112" spans="1:2" x14ac:dyDescent="0.3">
      <c r="A112" s="7" t="s">
        <v>2244</v>
      </c>
      <c r="B112">
        <v>0</v>
      </c>
    </row>
    <row r="113" spans="1:2" x14ac:dyDescent="0.3">
      <c r="A113" s="7" t="s">
        <v>1074</v>
      </c>
      <c r="B113">
        <v>0</v>
      </c>
    </row>
    <row r="114" spans="1:2" x14ac:dyDescent="0.3">
      <c r="A114" s="7" t="s">
        <v>1592</v>
      </c>
      <c r="B114">
        <v>0</v>
      </c>
    </row>
    <row r="115" spans="1:2" x14ac:dyDescent="0.3">
      <c r="A115" s="7" t="s">
        <v>95</v>
      </c>
      <c r="B115">
        <v>0</v>
      </c>
    </row>
    <row r="116" spans="1:2" x14ac:dyDescent="0.3">
      <c r="A116" s="7" t="s">
        <v>346</v>
      </c>
      <c r="B116">
        <v>0</v>
      </c>
    </row>
    <row r="117" spans="1:2" x14ac:dyDescent="0.3">
      <c r="A117" s="7" t="s">
        <v>242</v>
      </c>
      <c r="B117">
        <v>0</v>
      </c>
    </row>
    <row r="118" spans="1:2" x14ac:dyDescent="0.3">
      <c r="A118" s="7" t="s">
        <v>1359</v>
      </c>
      <c r="B118">
        <v>0</v>
      </c>
    </row>
    <row r="119" spans="1:2" x14ac:dyDescent="0.3">
      <c r="A119" s="7" t="s">
        <v>1072</v>
      </c>
      <c r="B119">
        <v>0</v>
      </c>
    </row>
    <row r="120" spans="1:2" x14ac:dyDescent="0.3">
      <c r="A120" s="7" t="s">
        <v>1815</v>
      </c>
      <c r="B120">
        <v>0</v>
      </c>
    </row>
    <row r="121" spans="1:2" x14ac:dyDescent="0.3">
      <c r="A121" s="7" t="s">
        <v>2335</v>
      </c>
      <c r="B121">
        <v>0</v>
      </c>
    </row>
    <row r="122" spans="1:2" x14ac:dyDescent="0.3">
      <c r="A122" s="7" t="s">
        <v>2657</v>
      </c>
      <c r="B122">
        <v>0</v>
      </c>
    </row>
    <row r="123" spans="1:2" x14ac:dyDescent="0.3">
      <c r="A123" s="7" t="s">
        <v>2166</v>
      </c>
      <c r="B123">
        <v>0</v>
      </c>
    </row>
    <row r="124" spans="1:2" x14ac:dyDescent="0.3">
      <c r="A124" s="7" t="s">
        <v>2475</v>
      </c>
      <c r="B124">
        <v>0</v>
      </c>
    </row>
    <row r="125" spans="1:2" x14ac:dyDescent="0.3">
      <c r="A125" s="7" t="s">
        <v>2216</v>
      </c>
      <c r="B125">
        <v>0</v>
      </c>
    </row>
    <row r="126" spans="1:2" x14ac:dyDescent="0.3">
      <c r="A126" s="7" t="s">
        <v>462</v>
      </c>
      <c r="B126">
        <v>0</v>
      </c>
    </row>
    <row r="127" spans="1:2" x14ac:dyDescent="0.3">
      <c r="A127" s="7" t="s">
        <v>1168</v>
      </c>
      <c r="B127">
        <v>0</v>
      </c>
    </row>
    <row r="128" spans="1:2" x14ac:dyDescent="0.3">
      <c r="A128" s="7" t="s">
        <v>134</v>
      </c>
      <c r="B128">
        <v>0</v>
      </c>
    </row>
    <row r="129" spans="1:2" x14ac:dyDescent="0.3">
      <c r="A129" s="7" t="s">
        <v>1954</v>
      </c>
      <c r="B129">
        <v>0</v>
      </c>
    </row>
    <row r="130" spans="1:2" x14ac:dyDescent="0.3">
      <c r="A130" s="7" t="s">
        <v>1956</v>
      </c>
      <c r="B130">
        <v>0</v>
      </c>
    </row>
    <row r="131" spans="1:2" x14ac:dyDescent="0.3">
      <c r="A131" s="7" t="s">
        <v>2392</v>
      </c>
      <c r="B131">
        <v>0</v>
      </c>
    </row>
    <row r="132" spans="1:2" x14ac:dyDescent="0.3">
      <c r="A132" s="7" t="s">
        <v>1542</v>
      </c>
      <c r="B132">
        <v>0</v>
      </c>
    </row>
    <row r="133" spans="1:2" x14ac:dyDescent="0.3">
      <c r="A133" s="7" t="s">
        <v>521</v>
      </c>
      <c r="B133">
        <v>0</v>
      </c>
    </row>
    <row r="134" spans="1:2" x14ac:dyDescent="0.3">
      <c r="A134" s="7" t="s">
        <v>1646</v>
      </c>
      <c r="B134">
        <v>0</v>
      </c>
    </row>
    <row r="135" spans="1:2" x14ac:dyDescent="0.3">
      <c r="A135" s="7" t="s">
        <v>212</v>
      </c>
      <c r="B135">
        <v>0</v>
      </c>
    </row>
    <row r="136" spans="1:2" x14ac:dyDescent="0.3">
      <c r="A136" s="7" t="s">
        <v>1112</v>
      </c>
      <c r="B136">
        <v>0</v>
      </c>
    </row>
    <row r="137" spans="1:2" x14ac:dyDescent="0.3">
      <c r="A137" s="7" t="s">
        <v>2888</v>
      </c>
      <c r="B137">
        <v>539</v>
      </c>
    </row>
  </sheetData>
  <mergeCells count="3">
    <mergeCell ref="A1:G2"/>
    <mergeCell ref="E8:J15"/>
    <mergeCell ref="E17:F17"/>
  </mergeCell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8DDE-7A14-4949-B717-53D04D6D0A60}">
  <dimension ref="A1:J12"/>
  <sheetViews>
    <sheetView workbookViewId="0">
      <selection activeCell="P7" sqref="P7"/>
    </sheetView>
  </sheetViews>
  <sheetFormatPr defaultRowHeight="14.4" x14ac:dyDescent="0.3"/>
  <cols>
    <col min="1" max="1" width="12.5546875" bestFit="1" customWidth="1"/>
    <col min="2" max="2" width="14.21875" bestFit="1" customWidth="1"/>
  </cols>
  <sheetData>
    <row r="1" spans="1:10" x14ac:dyDescent="0.3">
      <c r="A1" s="41" t="s">
        <v>2901</v>
      </c>
      <c r="B1" s="42"/>
      <c r="C1" s="43"/>
    </row>
    <row r="2" spans="1:10" x14ac:dyDescent="0.3">
      <c r="A2" s="44"/>
      <c r="B2" s="45"/>
      <c r="C2" s="46"/>
    </row>
    <row r="3" spans="1:10" x14ac:dyDescent="0.3">
      <c r="A3" s="6" t="s">
        <v>2887</v>
      </c>
      <c r="B3" t="s">
        <v>2886</v>
      </c>
    </row>
    <row r="4" spans="1:10" x14ac:dyDescent="0.3">
      <c r="A4" s="7" t="s">
        <v>2889</v>
      </c>
      <c r="B4">
        <v>245</v>
      </c>
    </row>
    <row r="5" spans="1:10" x14ac:dyDescent="0.3">
      <c r="A5" s="7" t="s">
        <v>2890</v>
      </c>
      <c r="B5">
        <v>68</v>
      </c>
      <c r="D5" s="47" t="s">
        <v>2902</v>
      </c>
      <c r="E5" s="48"/>
      <c r="F5" s="48"/>
      <c r="G5" s="48"/>
      <c r="H5" s="48"/>
      <c r="I5" s="48"/>
      <c r="J5" s="48"/>
    </row>
    <row r="6" spans="1:10" x14ac:dyDescent="0.3">
      <c r="A6" s="7" t="s">
        <v>2891</v>
      </c>
      <c r="B6">
        <v>281</v>
      </c>
      <c r="D6" s="48"/>
      <c r="E6" s="48"/>
      <c r="F6" s="48"/>
      <c r="G6" s="48"/>
      <c r="H6" s="48"/>
      <c r="I6" s="48"/>
      <c r="J6" s="48"/>
    </row>
    <row r="7" spans="1:10" x14ac:dyDescent="0.3">
      <c r="A7" s="7" t="s">
        <v>2892</v>
      </c>
      <c r="B7">
        <v>546</v>
      </c>
      <c r="D7" s="48"/>
      <c r="E7" s="48"/>
      <c r="F7" s="48"/>
      <c r="G7" s="48"/>
      <c r="H7" s="48"/>
      <c r="I7" s="48"/>
      <c r="J7" s="48"/>
    </row>
    <row r="8" spans="1:10" x14ac:dyDescent="0.3">
      <c r="A8" s="7" t="s">
        <v>2893</v>
      </c>
      <c r="B8">
        <v>569</v>
      </c>
      <c r="D8" s="48"/>
      <c r="E8" s="48"/>
      <c r="F8" s="48"/>
      <c r="G8" s="48"/>
      <c r="H8" s="48"/>
      <c r="I8" s="48"/>
      <c r="J8" s="48"/>
    </row>
    <row r="9" spans="1:10" x14ac:dyDescent="0.3">
      <c r="A9" s="7" t="s">
        <v>2894</v>
      </c>
      <c r="B9">
        <v>450</v>
      </c>
    </row>
    <row r="10" spans="1:10" x14ac:dyDescent="0.3">
      <c r="A10" s="7" t="s">
        <v>2895</v>
      </c>
      <c r="B10">
        <v>97</v>
      </c>
    </row>
    <row r="11" spans="1:10" x14ac:dyDescent="0.3">
      <c r="A11" s="7" t="s">
        <v>2896</v>
      </c>
      <c r="B11">
        <v>7</v>
      </c>
    </row>
    <row r="12" spans="1:10" x14ac:dyDescent="0.3">
      <c r="A12" s="7" t="s">
        <v>2888</v>
      </c>
      <c r="B12">
        <v>2263</v>
      </c>
    </row>
  </sheetData>
  <mergeCells count="2">
    <mergeCell ref="A1:C2"/>
    <mergeCell ref="D5:J8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80BF4-05C0-490E-A4CC-982D62EA27DB}">
  <dimension ref="A1:L41"/>
  <sheetViews>
    <sheetView topLeftCell="B1" workbookViewId="0">
      <selection activeCell="N10" sqref="N10"/>
    </sheetView>
  </sheetViews>
  <sheetFormatPr defaultRowHeight="14.4" x14ac:dyDescent="0.3"/>
  <cols>
    <col min="1" max="1" width="23.6640625" bestFit="1" customWidth="1"/>
    <col min="2" max="2" width="15.5546875" bestFit="1" customWidth="1"/>
    <col min="3" max="3" width="8.77734375" bestFit="1" customWidth="1"/>
    <col min="4" max="4" width="3.109375" bestFit="1" customWidth="1"/>
    <col min="5" max="5" width="3" bestFit="1" customWidth="1"/>
    <col min="6" max="6" width="10.77734375" bestFit="1" customWidth="1"/>
    <col min="8" max="8" width="12.5546875" bestFit="1" customWidth="1"/>
    <col min="9" max="9" width="14.6640625" bestFit="1" customWidth="1"/>
  </cols>
  <sheetData>
    <row r="1" spans="1:12" x14ac:dyDescent="0.3">
      <c r="A1" s="41" t="s">
        <v>2904</v>
      </c>
      <c r="B1" s="49"/>
      <c r="C1" s="49"/>
      <c r="D1" s="49"/>
      <c r="E1" s="49"/>
      <c r="F1" s="50"/>
    </row>
    <row r="2" spans="1:12" x14ac:dyDescent="0.3">
      <c r="A2" s="51"/>
      <c r="B2" s="52"/>
      <c r="C2" s="52"/>
      <c r="D2" s="52"/>
      <c r="E2" s="52"/>
      <c r="F2" s="53"/>
    </row>
    <row r="3" spans="1:12" x14ac:dyDescent="0.3">
      <c r="A3" s="6" t="s">
        <v>2897</v>
      </c>
      <c r="B3" s="6" t="s">
        <v>2903</v>
      </c>
    </row>
    <row r="4" spans="1:12" x14ac:dyDescent="0.3">
      <c r="A4" s="6" t="s">
        <v>2887</v>
      </c>
      <c r="C4" t="s">
        <v>48</v>
      </c>
      <c r="D4" t="s">
        <v>38</v>
      </c>
      <c r="E4" t="s">
        <v>24</v>
      </c>
      <c r="F4" t="s">
        <v>2888</v>
      </c>
    </row>
    <row r="5" spans="1:12" x14ac:dyDescent="0.3">
      <c r="A5" s="7" t="s">
        <v>216</v>
      </c>
      <c r="C5">
        <v>1</v>
      </c>
      <c r="D5">
        <v>0</v>
      </c>
      <c r="F5">
        <v>1</v>
      </c>
      <c r="H5" s="54" t="s">
        <v>2905</v>
      </c>
      <c r="I5" s="55"/>
      <c r="J5" s="55"/>
      <c r="K5" s="55"/>
      <c r="L5" s="56"/>
    </row>
    <row r="6" spans="1:12" x14ac:dyDescent="0.3">
      <c r="A6" s="7" t="s">
        <v>126</v>
      </c>
      <c r="B6">
        <v>0</v>
      </c>
      <c r="C6">
        <v>20</v>
      </c>
      <c r="D6">
        <v>4</v>
      </c>
      <c r="E6">
        <v>1</v>
      </c>
      <c r="F6">
        <v>25</v>
      </c>
      <c r="H6" s="57"/>
      <c r="I6" s="58"/>
      <c r="J6" s="58"/>
      <c r="K6" s="58"/>
      <c r="L6" s="59"/>
    </row>
    <row r="7" spans="1:12" x14ac:dyDescent="0.3">
      <c r="A7" s="7" t="s">
        <v>282</v>
      </c>
      <c r="B7">
        <v>0</v>
      </c>
      <c r="E7">
        <v>2</v>
      </c>
      <c r="F7">
        <v>2</v>
      </c>
      <c r="H7" s="57"/>
      <c r="I7" s="58"/>
      <c r="J7" s="58"/>
      <c r="K7" s="58"/>
      <c r="L7" s="59"/>
    </row>
    <row r="8" spans="1:12" x14ac:dyDescent="0.3">
      <c r="A8" s="7" t="s">
        <v>347</v>
      </c>
      <c r="B8">
        <v>0</v>
      </c>
      <c r="C8">
        <v>10</v>
      </c>
      <c r="D8">
        <v>1</v>
      </c>
      <c r="E8">
        <v>3</v>
      </c>
      <c r="F8">
        <v>14</v>
      </c>
      <c r="H8" s="57"/>
      <c r="I8" s="58"/>
      <c r="J8" s="58"/>
      <c r="K8" s="58"/>
      <c r="L8" s="59"/>
    </row>
    <row r="9" spans="1:12" x14ac:dyDescent="0.3">
      <c r="A9" s="7" t="s">
        <v>257</v>
      </c>
      <c r="B9">
        <v>0</v>
      </c>
      <c r="C9">
        <v>35</v>
      </c>
      <c r="D9">
        <v>6</v>
      </c>
      <c r="E9">
        <v>0</v>
      </c>
      <c r="F9">
        <v>41</v>
      </c>
      <c r="H9" s="57"/>
      <c r="I9" s="58"/>
      <c r="J9" s="58"/>
      <c r="K9" s="58"/>
      <c r="L9" s="59"/>
    </row>
    <row r="10" spans="1:12" x14ac:dyDescent="0.3">
      <c r="A10" s="7" t="s">
        <v>727</v>
      </c>
      <c r="C10">
        <v>1</v>
      </c>
      <c r="D10">
        <v>0</v>
      </c>
      <c r="F10">
        <v>1</v>
      </c>
      <c r="H10" s="60"/>
      <c r="I10" s="61"/>
      <c r="J10" s="61"/>
      <c r="K10" s="61"/>
      <c r="L10" s="62"/>
    </row>
    <row r="11" spans="1:12" x14ac:dyDescent="0.3">
      <c r="A11" s="7" t="s">
        <v>536</v>
      </c>
      <c r="B11">
        <v>0</v>
      </c>
      <c r="C11">
        <v>6</v>
      </c>
      <c r="D11">
        <v>1</v>
      </c>
      <c r="E11">
        <v>4</v>
      </c>
      <c r="F11">
        <v>11</v>
      </c>
    </row>
    <row r="12" spans="1:12" x14ac:dyDescent="0.3">
      <c r="A12" s="7" t="s">
        <v>843</v>
      </c>
      <c r="B12">
        <v>0</v>
      </c>
      <c r="E12">
        <v>1</v>
      </c>
      <c r="F12">
        <v>1</v>
      </c>
    </row>
    <row r="13" spans="1:12" x14ac:dyDescent="0.3">
      <c r="A13" s="7" t="s">
        <v>863</v>
      </c>
      <c r="B13">
        <v>0</v>
      </c>
      <c r="C13">
        <v>1</v>
      </c>
      <c r="F13">
        <v>1</v>
      </c>
    </row>
    <row r="14" spans="1:12" x14ac:dyDescent="0.3">
      <c r="A14" s="7" t="s">
        <v>2085</v>
      </c>
      <c r="B14">
        <v>0</v>
      </c>
      <c r="C14">
        <v>2</v>
      </c>
      <c r="F14">
        <v>2</v>
      </c>
    </row>
    <row r="15" spans="1:12" x14ac:dyDescent="0.3">
      <c r="A15" s="7" t="s">
        <v>56</v>
      </c>
      <c r="B15">
        <v>0</v>
      </c>
      <c r="C15">
        <v>19</v>
      </c>
      <c r="D15">
        <v>2</v>
      </c>
      <c r="E15">
        <v>5</v>
      </c>
      <c r="F15">
        <v>26</v>
      </c>
    </row>
    <row r="16" spans="1:12" x14ac:dyDescent="0.3">
      <c r="A16" s="7" t="s">
        <v>136</v>
      </c>
      <c r="C16">
        <v>8</v>
      </c>
      <c r="D16">
        <v>2</v>
      </c>
      <c r="F16">
        <v>10</v>
      </c>
    </row>
    <row r="17" spans="1:9" x14ac:dyDescent="0.3">
      <c r="A17" s="7" t="s">
        <v>1170</v>
      </c>
      <c r="B17">
        <v>0</v>
      </c>
      <c r="C17">
        <v>2</v>
      </c>
      <c r="D17">
        <v>1</v>
      </c>
      <c r="E17">
        <v>1</v>
      </c>
      <c r="F17">
        <v>4</v>
      </c>
    </row>
    <row r="18" spans="1:9" x14ac:dyDescent="0.3">
      <c r="A18" s="7" t="s">
        <v>200</v>
      </c>
      <c r="B18">
        <v>0</v>
      </c>
      <c r="C18">
        <v>5</v>
      </c>
      <c r="D18">
        <v>0</v>
      </c>
      <c r="E18">
        <v>1</v>
      </c>
      <c r="F18">
        <v>6</v>
      </c>
      <c r="H18" s="6" t="s">
        <v>2887</v>
      </c>
      <c r="I18" t="s">
        <v>2897</v>
      </c>
    </row>
    <row r="19" spans="1:9" x14ac:dyDescent="0.3">
      <c r="A19" s="7" t="s">
        <v>742</v>
      </c>
      <c r="B19">
        <v>0</v>
      </c>
      <c r="C19">
        <v>8</v>
      </c>
      <c r="D19">
        <v>1</v>
      </c>
      <c r="E19">
        <v>5</v>
      </c>
      <c r="F19">
        <v>14</v>
      </c>
      <c r="H19" s="7" t="s">
        <v>48</v>
      </c>
      <c r="I19">
        <v>399</v>
      </c>
    </row>
    <row r="20" spans="1:9" x14ac:dyDescent="0.3">
      <c r="A20" s="7" t="s">
        <v>363</v>
      </c>
      <c r="B20">
        <v>0</v>
      </c>
      <c r="C20">
        <v>21</v>
      </c>
      <c r="D20">
        <v>5</v>
      </c>
      <c r="E20">
        <v>2</v>
      </c>
      <c r="F20">
        <v>28</v>
      </c>
      <c r="H20" s="7" t="s">
        <v>38</v>
      </c>
      <c r="I20">
        <v>85</v>
      </c>
    </row>
    <row r="21" spans="1:9" x14ac:dyDescent="0.3">
      <c r="A21" s="7" t="s">
        <v>84</v>
      </c>
      <c r="C21">
        <v>18</v>
      </c>
      <c r="D21">
        <v>2</v>
      </c>
      <c r="F21">
        <v>20</v>
      </c>
      <c r="H21" s="7" t="s">
        <v>24</v>
      </c>
      <c r="I21">
        <v>55</v>
      </c>
    </row>
    <row r="22" spans="1:9" x14ac:dyDescent="0.3">
      <c r="A22" s="7" t="s">
        <v>1686</v>
      </c>
      <c r="E22">
        <v>1</v>
      </c>
      <c r="F22">
        <v>1</v>
      </c>
      <c r="H22" s="7" t="s">
        <v>2888</v>
      </c>
      <c r="I22">
        <v>539</v>
      </c>
    </row>
    <row r="23" spans="1:9" x14ac:dyDescent="0.3">
      <c r="A23" s="7" t="s">
        <v>383</v>
      </c>
      <c r="B23">
        <v>0</v>
      </c>
      <c r="C23">
        <v>19</v>
      </c>
      <c r="D23">
        <v>4</v>
      </c>
      <c r="E23">
        <v>6</v>
      </c>
      <c r="F23">
        <v>29</v>
      </c>
    </row>
    <row r="24" spans="1:9" x14ac:dyDescent="0.3">
      <c r="A24" s="7" t="s">
        <v>45</v>
      </c>
      <c r="B24">
        <v>0</v>
      </c>
      <c r="C24">
        <v>37</v>
      </c>
      <c r="D24">
        <v>6</v>
      </c>
      <c r="E24">
        <v>4</v>
      </c>
      <c r="F24">
        <v>47</v>
      </c>
    </row>
    <row r="25" spans="1:9" x14ac:dyDescent="0.3">
      <c r="A25" s="7" t="s">
        <v>1255</v>
      </c>
      <c r="C25">
        <v>1</v>
      </c>
      <c r="E25">
        <v>1</v>
      </c>
      <c r="F25">
        <v>2</v>
      </c>
    </row>
    <row r="26" spans="1:9" x14ac:dyDescent="0.3">
      <c r="A26" s="7" t="s">
        <v>2471</v>
      </c>
      <c r="B26">
        <v>0</v>
      </c>
      <c r="E26">
        <v>2</v>
      </c>
      <c r="F26">
        <v>2</v>
      </c>
    </row>
    <row r="27" spans="1:9" x14ac:dyDescent="0.3">
      <c r="A27" s="7" t="s">
        <v>1885</v>
      </c>
      <c r="E27">
        <v>1</v>
      </c>
      <c r="F27">
        <v>1</v>
      </c>
    </row>
    <row r="28" spans="1:9" x14ac:dyDescent="0.3">
      <c r="A28" s="7" t="s">
        <v>1967</v>
      </c>
      <c r="E28">
        <v>1</v>
      </c>
      <c r="F28">
        <v>1</v>
      </c>
    </row>
    <row r="29" spans="1:9" x14ac:dyDescent="0.3">
      <c r="A29" s="7" t="s">
        <v>733</v>
      </c>
      <c r="C29">
        <v>6</v>
      </c>
      <c r="D29">
        <v>1</v>
      </c>
      <c r="F29">
        <v>7</v>
      </c>
    </row>
    <row r="30" spans="1:9" x14ac:dyDescent="0.3">
      <c r="A30" s="7" t="s">
        <v>309</v>
      </c>
      <c r="B30">
        <v>0</v>
      </c>
      <c r="C30">
        <v>12</v>
      </c>
      <c r="D30">
        <v>4</v>
      </c>
      <c r="E30">
        <v>4</v>
      </c>
      <c r="F30">
        <v>20</v>
      </c>
    </row>
    <row r="31" spans="1:9" x14ac:dyDescent="0.3">
      <c r="A31" s="7" t="s">
        <v>2212</v>
      </c>
      <c r="B31">
        <v>0</v>
      </c>
      <c r="C31">
        <v>1</v>
      </c>
      <c r="F31">
        <v>1</v>
      </c>
    </row>
    <row r="32" spans="1:9" x14ac:dyDescent="0.3">
      <c r="A32" s="7" t="s">
        <v>168</v>
      </c>
      <c r="B32">
        <v>0</v>
      </c>
      <c r="C32">
        <v>9</v>
      </c>
      <c r="D32">
        <v>4</v>
      </c>
      <c r="F32">
        <v>13</v>
      </c>
    </row>
    <row r="33" spans="1:6" x14ac:dyDescent="0.3">
      <c r="A33" s="7" t="s">
        <v>67</v>
      </c>
      <c r="B33">
        <v>0</v>
      </c>
      <c r="C33">
        <v>18</v>
      </c>
      <c r="D33">
        <v>4</v>
      </c>
      <c r="E33">
        <v>3</v>
      </c>
      <c r="F33">
        <v>25</v>
      </c>
    </row>
    <row r="34" spans="1:6" x14ac:dyDescent="0.3">
      <c r="A34" s="7" t="s">
        <v>2511</v>
      </c>
      <c r="C34">
        <v>1</v>
      </c>
      <c r="E34">
        <v>0</v>
      </c>
      <c r="F34">
        <v>1</v>
      </c>
    </row>
    <row r="35" spans="1:6" x14ac:dyDescent="0.3">
      <c r="A35" s="7" t="s">
        <v>228</v>
      </c>
      <c r="B35">
        <v>0</v>
      </c>
      <c r="C35">
        <v>31</v>
      </c>
      <c r="D35">
        <v>7</v>
      </c>
      <c r="F35">
        <v>38</v>
      </c>
    </row>
    <row r="36" spans="1:6" x14ac:dyDescent="0.3">
      <c r="A36" s="7" t="s">
        <v>18</v>
      </c>
      <c r="B36">
        <v>0</v>
      </c>
      <c r="C36">
        <v>12</v>
      </c>
      <c r="D36">
        <v>3</v>
      </c>
      <c r="E36">
        <v>2</v>
      </c>
      <c r="F36">
        <v>17</v>
      </c>
    </row>
    <row r="37" spans="1:6" x14ac:dyDescent="0.3">
      <c r="A37" s="7" t="s">
        <v>2728</v>
      </c>
      <c r="B37">
        <v>0</v>
      </c>
      <c r="C37">
        <v>1</v>
      </c>
      <c r="E37">
        <v>1</v>
      </c>
      <c r="F37">
        <v>2</v>
      </c>
    </row>
    <row r="38" spans="1:6" x14ac:dyDescent="0.3">
      <c r="A38" s="7" t="s">
        <v>35</v>
      </c>
      <c r="B38">
        <v>0</v>
      </c>
      <c r="C38">
        <v>61</v>
      </c>
      <c r="D38">
        <v>16</v>
      </c>
      <c r="E38">
        <v>1</v>
      </c>
      <c r="F38">
        <v>78</v>
      </c>
    </row>
    <row r="39" spans="1:6" x14ac:dyDescent="0.3">
      <c r="A39" s="7" t="s">
        <v>117</v>
      </c>
      <c r="B39">
        <v>0</v>
      </c>
      <c r="C39">
        <v>4</v>
      </c>
      <c r="D39">
        <v>1</v>
      </c>
      <c r="E39">
        <v>0</v>
      </c>
      <c r="F39">
        <v>5</v>
      </c>
    </row>
    <row r="40" spans="1:6" x14ac:dyDescent="0.3">
      <c r="A40" s="7" t="s">
        <v>101</v>
      </c>
      <c r="B40">
        <v>0</v>
      </c>
      <c r="C40">
        <v>29</v>
      </c>
      <c r="D40">
        <v>10</v>
      </c>
      <c r="E40">
        <v>3</v>
      </c>
      <c r="F40">
        <v>42</v>
      </c>
    </row>
    <row r="41" spans="1:6" x14ac:dyDescent="0.3">
      <c r="A41" s="7" t="s">
        <v>2888</v>
      </c>
      <c r="B41">
        <v>0</v>
      </c>
      <c r="C41">
        <v>399</v>
      </c>
      <c r="D41">
        <v>85</v>
      </c>
      <c r="E41">
        <v>55</v>
      </c>
      <c r="F41">
        <v>539</v>
      </c>
    </row>
  </sheetData>
  <mergeCells count="2">
    <mergeCell ref="A1:F2"/>
    <mergeCell ref="H5:L10"/>
  </mergeCell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4C373-88E3-488B-B93A-FFECAFA5A72B}">
  <dimension ref="A1:L41"/>
  <sheetViews>
    <sheetView workbookViewId="0">
      <selection activeCell="F21" sqref="F21"/>
    </sheetView>
  </sheetViews>
  <sheetFormatPr defaultRowHeight="14.4" x14ac:dyDescent="0.3"/>
  <cols>
    <col min="1" max="1" width="23.6640625" bestFit="1" customWidth="1"/>
    <col min="2" max="2" width="15.5546875" bestFit="1" customWidth="1"/>
    <col min="3" max="3" width="5.88671875" bestFit="1" customWidth="1"/>
    <col min="4" max="5" width="10.77734375" bestFit="1" customWidth="1"/>
    <col min="6" max="6" width="12.5546875" bestFit="1" customWidth="1"/>
    <col min="7" max="7" width="14.6640625" bestFit="1" customWidth="1"/>
  </cols>
  <sheetData>
    <row r="1" spans="1:12" x14ac:dyDescent="0.3">
      <c r="A1" s="63" t="s">
        <v>2906</v>
      </c>
      <c r="B1" s="64"/>
      <c r="C1" s="64"/>
      <c r="D1" s="65"/>
    </row>
    <row r="2" spans="1:12" ht="14.4" customHeight="1" x14ac:dyDescent="0.3">
      <c r="A2" s="66"/>
      <c r="B2" s="67"/>
      <c r="C2" s="67"/>
      <c r="D2" s="68"/>
      <c r="F2" s="69" t="s">
        <v>2907</v>
      </c>
      <c r="G2" s="69"/>
      <c r="H2" s="69"/>
      <c r="I2" s="69"/>
      <c r="J2" s="69"/>
      <c r="K2" s="69"/>
      <c r="L2" s="69"/>
    </row>
    <row r="3" spans="1:12" ht="14.4" customHeight="1" x14ac:dyDescent="0.3">
      <c r="A3" s="6" t="s">
        <v>2897</v>
      </c>
      <c r="B3" s="6" t="s">
        <v>2903</v>
      </c>
      <c r="F3" s="69"/>
      <c r="G3" s="69"/>
      <c r="H3" s="69"/>
      <c r="I3" s="69"/>
      <c r="J3" s="69"/>
      <c r="K3" s="69"/>
      <c r="L3" s="69"/>
    </row>
    <row r="4" spans="1:12" ht="14.4" customHeight="1" x14ac:dyDescent="0.3">
      <c r="A4" s="6" t="s">
        <v>2887</v>
      </c>
      <c r="B4" t="s">
        <v>44</v>
      </c>
      <c r="C4" t="s">
        <v>23</v>
      </c>
      <c r="D4" t="s">
        <v>2888</v>
      </c>
      <c r="F4" s="69"/>
      <c r="G4" s="69"/>
      <c r="H4" s="69"/>
      <c r="I4" s="69"/>
      <c r="J4" s="69"/>
      <c r="K4" s="69"/>
      <c r="L4" s="69"/>
    </row>
    <row r="5" spans="1:12" x14ac:dyDescent="0.3">
      <c r="A5" s="7" t="s">
        <v>216</v>
      </c>
      <c r="C5">
        <v>1</v>
      </c>
      <c r="D5">
        <v>1</v>
      </c>
      <c r="F5" s="69"/>
      <c r="G5" s="69"/>
      <c r="H5" s="69"/>
      <c r="I5" s="69"/>
      <c r="J5" s="69"/>
      <c r="K5" s="69"/>
      <c r="L5" s="69"/>
    </row>
    <row r="6" spans="1:12" x14ac:dyDescent="0.3">
      <c r="A6" s="7" t="s">
        <v>126</v>
      </c>
      <c r="B6">
        <v>4</v>
      </c>
      <c r="C6">
        <v>21</v>
      </c>
      <c r="D6">
        <v>25</v>
      </c>
      <c r="F6" s="69"/>
      <c r="G6" s="69"/>
      <c r="H6" s="69"/>
      <c r="I6" s="69"/>
      <c r="J6" s="69"/>
      <c r="K6" s="69"/>
      <c r="L6" s="69"/>
    </row>
    <row r="7" spans="1:12" x14ac:dyDescent="0.3">
      <c r="A7" s="7" t="s">
        <v>282</v>
      </c>
      <c r="B7">
        <v>0</v>
      </c>
      <c r="C7">
        <v>2</v>
      </c>
      <c r="D7">
        <v>2</v>
      </c>
      <c r="F7" s="69"/>
      <c r="G7" s="69"/>
      <c r="H7" s="69"/>
      <c r="I7" s="69"/>
      <c r="J7" s="69"/>
      <c r="K7" s="69"/>
      <c r="L7" s="69"/>
    </row>
    <row r="8" spans="1:12" x14ac:dyDescent="0.3">
      <c r="A8" s="7" t="s">
        <v>347</v>
      </c>
      <c r="B8">
        <v>1</v>
      </c>
      <c r="C8">
        <v>13</v>
      </c>
      <c r="D8">
        <v>14</v>
      </c>
      <c r="F8" s="69"/>
      <c r="G8" s="69"/>
      <c r="H8" s="69"/>
      <c r="I8" s="69"/>
      <c r="J8" s="69"/>
      <c r="K8" s="69"/>
      <c r="L8" s="69"/>
    </row>
    <row r="9" spans="1:12" x14ac:dyDescent="0.3">
      <c r="A9" s="7" t="s">
        <v>257</v>
      </c>
      <c r="B9">
        <v>3</v>
      </c>
      <c r="C9">
        <v>38</v>
      </c>
      <c r="D9">
        <v>41</v>
      </c>
    </row>
    <row r="10" spans="1:12" x14ac:dyDescent="0.3">
      <c r="A10" s="7" t="s">
        <v>727</v>
      </c>
      <c r="B10">
        <v>1</v>
      </c>
      <c r="C10">
        <v>0</v>
      </c>
      <c r="D10">
        <v>1</v>
      </c>
    </row>
    <row r="11" spans="1:12" x14ac:dyDescent="0.3">
      <c r="A11" s="7" t="s">
        <v>536</v>
      </c>
      <c r="B11">
        <v>3</v>
      </c>
      <c r="C11">
        <v>8</v>
      </c>
      <c r="D11">
        <v>11</v>
      </c>
    </row>
    <row r="12" spans="1:12" x14ac:dyDescent="0.3">
      <c r="A12" s="7" t="s">
        <v>843</v>
      </c>
      <c r="B12">
        <v>0</v>
      </c>
      <c r="C12">
        <v>1</v>
      </c>
      <c r="D12">
        <v>1</v>
      </c>
    </row>
    <row r="13" spans="1:12" x14ac:dyDescent="0.3">
      <c r="A13" s="7" t="s">
        <v>863</v>
      </c>
      <c r="C13">
        <v>1</v>
      </c>
      <c r="D13">
        <v>1</v>
      </c>
      <c r="F13" s="6" t="s">
        <v>2887</v>
      </c>
      <c r="G13" t="s">
        <v>2897</v>
      </c>
    </row>
    <row r="14" spans="1:12" x14ac:dyDescent="0.3">
      <c r="A14" s="7" t="s">
        <v>2085</v>
      </c>
      <c r="C14">
        <v>2</v>
      </c>
      <c r="D14">
        <v>2</v>
      </c>
      <c r="F14" s="7" t="s">
        <v>44</v>
      </c>
      <c r="G14">
        <v>76</v>
      </c>
    </row>
    <row r="15" spans="1:12" x14ac:dyDescent="0.3">
      <c r="A15" s="7" t="s">
        <v>56</v>
      </c>
      <c r="B15">
        <v>6</v>
      </c>
      <c r="C15">
        <v>20</v>
      </c>
      <c r="D15">
        <v>26</v>
      </c>
      <c r="F15" s="7" t="s">
        <v>23</v>
      </c>
      <c r="G15">
        <v>463</v>
      </c>
    </row>
    <row r="16" spans="1:12" x14ac:dyDescent="0.3">
      <c r="A16" s="7" t="s">
        <v>136</v>
      </c>
      <c r="B16">
        <v>1</v>
      </c>
      <c r="C16">
        <v>9</v>
      </c>
      <c r="D16">
        <v>10</v>
      </c>
      <c r="F16" s="7" t="s">
        <v>2888</v>
      </c>
      <c r="G16">
        <v>539</v>
      </c>
    </row>
    <row r="17" spans="1:4" x14ac:dyDescent="0.3">
      <c r="A17" s="7" t="s">
        <v>1170</v>
      </c>
      <c r="C17">
        <v>4</v>
      </c>
      <c r="D17">
        <v>4</v>
      </c>
    </row>
    <row r="18" spans="1:4" x14ac:dyDescent="0.3">
      <c r="A18" s="7" t="s">
        <v>200</v>
      </c>
      <c r="B18">
        <v>0</v>
      </c>
      <c r="C18">
        <v>6</v>
      </c>
      <c r="D18">
        <v>6</v>
      </c>
    </row>
    <row r="19" spans="1:4" x14ac:dyDescent="0.3">
      <c r="A19" s="7" t="s">
        <v>742</v>
      </c>
      <c r="B19">
        <v>2</v>
      </c>
      <c r="C19">
        <v>12</v>
      </c>
      <c r="D19">
        <v>14</v>
      </c>
    </row>
    <row r="20" spans="1:4" x14ac:dyDescent="0.3">
      <c r="A20" s="7" t="s">
        <v>363</v>
      </c>
      <c r="B20">
        <v>2</v>
      </c>
      <c r="C20">
        <v>26</v>
      </c>
      <c r="D20">
        <v>28</v>
      </c>
    </row>
    <row r="21" spans="1:4" x14ac:dyDescent="0.3">
      <c r="A21" s="7" t="s">
        <v>84</v>
      </c>
      <c r="B21">
        <v>1</v>
      </c>
      <c r="C21">
        <v>19</v>
      </c>
      <c r="D21">
        <v>20</v>
      </c>
    </row>
    <row r="22" spans="1:4" x14ac:dyDescent="0.3">
      <c r="A22" s="7" t="s">
        <v>1686</v>
      </c>
      <c r="C22">
        <v>1</v>
      </c>
      <c r="D22">
        <v>1</v>
      </c>
    </row>
    <row r="23" spans="1:4" x14ac:dyDescent="0.3">
      <c r="A23" s="7" t="s">
        <v>383</v>
      </c>
      <c r="B23">
        <v>4</v>
      </c>
      <c r="C23">
        <v>25</v>
      </c>
      <c r="D23">
        <v>29</v>
      </c>
    </row>
    <row r="24" spans="1:4" x14ac:dyDescent="0.3">
      <c r="A24" s="7" t="s">
        <v>45</v>
      </c>
      <c r="B24">
        <v>8</v>
      </c>
      <c r="C24">
        <v>39</v>
      </c>
      <c r="D24">
        <v>47</v>
      </c>
    </row>
    <row r="25" spans="1:4" x14ac:dyDescent="0.3">
      <c r="A25" s="7" t="s">
        <v>1255</v>
      </c>
      <c r="C25">
        <v>2</v>
      </c>
      <c r="D25">
        <v>2</v>
      </c>
    </row>
    <row r="26" spans="1:4" x14ac:dyDescent="0.3">
      <c r="A26" s="7" t="s">
        <v>2471</v>
      </c>
      <c r="B26">
        <v>1</v>
      </c>
      <c r="C26">
        <v>1</v>
      </c>
      <c r="D26">
        <v>2</v>
      </c>
    </row>
    <row r="27" spans="1:4" x14ac:dyDescent="0.3">
      <c r="A27" s="7" t="s">
        <v>1885</v>
      </c>
      <c r="C27">
        <v>1</v>
      </c>
      <c r="D27">
        <v>1</v>
      </c>
    </row>
    <row r="28" spans="1:4" x14ac:dyDescent="0.3">
      <c r="A28" s="7" t="s">
        <v>1967</v>
      </c>
      <c r="C28">
        <v>1</v>
      </c>
      <c r="D28">
        <v>1</v>
      </c>
    </row>
    <row r="29" spans="1:4" x14ac:dyDescent="0.3">
      <c r="A29" s="7" t="s">
        <v>733</v>
      </c>
      <c r="B29">
        <v>1</v>
      </c>
      <c r="C29">
        <v>6</v>
      </c>
      <c r="D29">
        <v>7</v>
      </c>
    </row>
    <row r="30" spans="1:4" x14ac:dyDescent="0.3">
      <c r="A30" s="7" t="s">
        <v>309</v>
      </c>
      <c r="B30">
        <v>6</v>
      </c>
      <c r="C30">
        <v>14</v>
      </c>
      <c r="D30">
        <v>20</v>
      </c>
    </row>
    <row r="31" spans="1:4" x14ac:dyDescent="0.3">
      <c r="A31" s="7" t="s">
        <v>2212</v>
      </c>
      <c r="B31">
        <v>0</v>
      </c>
      <c r="C31">
        <v>1</v>
      </c>
      <c r="D31">
        <v>1</v>
      </c>
    </row>
    <row r="32" spans="1:4" x14ac:dyDescent="0.3">
      <c r="A32" s="7" t="s">
        <v>168</v>
      </c>
      <c r="B32">
        <v>2</v>
      </c>
      <c r="C32">
        <v>11</v>
      </c>
      <c r="D32">
        <v>13</v>
      </c>
    </row>
    <row r="33" spans="1:4" x14ac:dyDescent="0.3">
      <c r="A33" s="7" t="s">
        <v>67</v>
      </c>
      <c r="B33">
        <v>3</v>
      </c>
      <c r="C33">
        <v>22</v>
      </c>
      <c r="D33">
        <v>25</v>
      </c>
    </row>
    <row r="34" spans="1:4" x14ac:dyDescent="0.3">
      <c r="A34" s="7" t="s">
        <v>2511</v>
      </c>
      <c r="C34">
        <v>1</v>
      </c>
      <c r="D34">
        <v>1</v>
      </c>
    </row>
    <row r="35" spans="1:4" x14ac:dyDescent="0.3">
      <c r="A35" s="7" t="s">
        <v>228</v>
      </c>
      <c r="B35">
        <v>3</v>
      </c>
      <c r="C35">
        <v>35</v>
      </c>
      <c r="D35">
        <v>38</v>
      </c>
    </row>
    <row r="36" spans="1:4" x14ac:dyDescent="0.3">
      <c r="A36" s="7" t="s">
        <v>18</v>
      </c>
      <c r="B36">
        <v>1</v>
      </c>
      <c r="C36">
        <v>16</v>
      </c>
      <c r="D36">
        <v>17</v>
      </c>
    </row>
    <row r="37" spans="1:4" x14ac:dyDescent="0.3">
      <c r="A37" s="7" t="s">
        <v>2728</v>
      </c>
      <c r="B37">
        <v>1</v>
      </c>
      <c r="C37">
        <v>1</v>
      </c>
      <c r="D37">
        <v>2</v>
      </c>
    </row>
    <row r="38" spans="1:4" x14ac:dyDescent="0.3">
      <c r="A38" s="7" t="s">
        <v>35</v>
      </c>
      <c r="B38">
        <v>10</v>
      </c>
      <c r="C38">
        <v>68</v>
      </c>
      <c r="D38">
        <v>78</v>
      </c>
    </row>
    <row r="39" spans="1:4" x14ac:dyDescent="0.3">
      <c r="A39" s="7" t="s">
        <v>117</v>
      </c>
      <c r="B39">
        <v>1</v>
      </c>
      <c r="C39">
        <v>4</v>
      </c>
      <c r="D39">
        <v>5</v>
      </c>
    </row>
    <row r="40" spans="1:4" x14ac:dyDescent="0.3">
      <c r="A40" s="7" t="s">
        <v>101</v>
      </c>
      <c r="B40">
        <v>11</v>
      </c>
      <c r="C40">
        <v>31</v>
      </c>
      <c r="D40">
        <v>42</v>
      </c>
    </row>
    <row r="41" spans="1:4" x14ac:dyDescent="0.3">
      <c r="A41" s="7" t="s">
        <v>2888</v>
      </c>
      <c r="B41">
        <v>76</v>
      </c>
      <c r="C41">
        <v>463</v>
      </c>
      <c r="D41">
        <v>539</v>
      </c>
    </row>
  </sheetData>
  <mergeCells count="2">
    <mergeCell ref="A1:D2"/>
    <mergeCell ref="F2:L8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5F811-E0E0-4E7D-BBAA-AD3AF20BBF14}">
  <dimension ref="A1:F25"/>
  <sheetViews>
    <sheetView workbookViewId="0">
      <selection activeCell="K23" sqref="K23"/>
    </sheetView>
  </sheetViews>
  <sheetFormatPr defaultRowHeight="14.4" x14ac:dyDescent="0.3"/>
  <cols>
    <col min="1" max="1" width="19.21875" bestFit="1" customWidth="1"/>
    <col min="2" max="2" width="14.6640625" bestFit="1" customWidth="1"/>
  </cols>
  <sheetData>
    <row r="1" spans="1:4" ht="14.4" customHeight="1" x14ac:dyDescent="0.3">
      <c r="A1" s="70" t="s">
        <v>2908</v>
      </c>
      <c r="B1" s="71"/>
      <c r="C1" s="71"/>
      <c r="D1" s="72"/>
    </row>
    <row r="2" spans="1:4" ht="14.4" customHeight="1" x14ac:dyDescent="0.3">
      <c r="A2" s="73"/>
      <c r="B2" s="74"/>
      <c r="C2" s="74"/>
      <c r="D2" s="75"/>
    </row>
    <row r="3" spans="1:4" x14ac:dyDescent="0.3">
      <c r="A3" s="6" t="s">
        <v>2887</v>
      </c>
      <c r="B3" t="s">
        <v>2897</v>
      </c>
    </row>
    <row r="4" spans="1:4" x14ac:dyDescent="0.3">
      <c r="A4" s="7" t="s">
        <v>711</v>
      </c>
      <c r="B4">
        <v>0</v>
      </c>
    </row>
    <row r="5" spans="1:4" x14ac:dyDescent="0.3">
      <c r="A5" s="7" t="s">
        <v>2434</v>
      </c>
      <c r="B5">
        <v>1</v>
      </c>
    </row>
    <row r="6" spans="1:4" x14ac:dyDescent="0.3">
      <c r="A6" s="7" t="s">
        <v>210</v>
      </c>
      <c r="B6">
        <v>1</v>
      </c>
    </row>
    <row r="7" spans="1:4" x14ac:dyDescent="0.3">
      <c r="A7" s="7" t="s">
        <v>167</v>
      </c>
      <c r="B7">
        <v>2</v>
      </c>
    </row>
    <row r="8" spans="1:4" x14ac:dyDescent="0.3">
      <c r="A8" s="7" t="s">
        <v>314</v>
      </c>
      <c r="B8">
        <v>4</v>
      </c>
    </row>
    <row r="9" spans="1:4" x14ac:dyDescent="0.3">
      <c r="A9" s="7" t="s">
        <v>66</v>
      </c>
      <c r="B9">
        <v>12</v>
      </c>
    </row>
    <row r="10" spans="1:4" x14ac:dyDescent="0.3">
      <c r="A10" s="7" t="s">
        <v>59</v>
      </c>
      <c r="B10">
        <v>17</v>
      </c>
    </row>
    <row r="11" spans="1:4" x14ac:dyDescent="0.3">
      <c r="A11" s="7" t="s">
        <v>39</v>
      </c>
      <c r="B11">
        <v>23</v>
      </c>
    </row>
    <row r="12" spans="1:4" x14ac:dyDescent="0.3">
      <c r="A12" s="7" t="s">
        <v>61</v>
      </c>
      <c r="B12">
        <v>45</v>
      </c>
    </row>
    <row r="13" spans="1:4" x14ac:dyDescent="0.3">
      <c r="A13" s="7" t="s">
        <v>25</v>
      </c>
      <c r="B13">
        <v>69</v>
      </c>
    </row>
    <row r="14" spans="1:4" x14ac:dyDescent="0.3">
      <c r="A14" s="7" t="s">
        <v>79</v>
      </c>
      <c r="B14">
        <v>99</v>
      </c>
    </row>
    <row r="15" spans="1:4" x14ac:dyDescent="0.3">
      <c r="A15" s="7" t="s">
        <v>52</v>
      </c>
      <c r="B15">
        <v>132</v>
      </c>
    </row>
    <row r="16" spans="1:4" x14ac:dyDescent="0.3">
      <c r="A16" s="7" t="s">
        <v>29</v>
      </c>
      <c r="B16">
        <v>134</v>
      </c>
    </row>
    <row r="17" spans="1:6" x14ac:dyDescent="0.3">
      <c r="A17" s="7" t="s">
        <v>2888</v>
      </c>
      <c r="B17">
        <v>539</v>
      </c>
    </row>
    <row r="21" spans="1:6" x14ac:dyDescent="0.3">
      <c r="A21" s="76" t="s">
        <v>2909</v>
      </c>
      <c r="B21" s="77"/>
      <c r="C21" s="77"/>
      <c r="D21" s="77"/>
      <c r="E21" s="77"/>
      <c r="F21" s="78"/>
    </row>
    <row r="22" spans="1:6" x14ac:dyDescent="0.3">
      <c r="A22" s="79"/>
      <c r="B22" s="47"/>
      <c r="C22" s="47"/>
      <c r="D22" s="47"/>
      <c r="E22" s="47"/>
      <c r="F22" s="80"/>
    </row>
    <row r="23" spans="1:6" x14ac:dyDescent="0.3">
      <c r="A23" s="79"/>
      <c r="B23" s="47"/>
      <c r="C23" s="47"/>
      <c r="D23" s="47"/>
      <c r="E23" s="47"/>
      <c r="F23" s="80"/>
    </row>
    <row r="24" spans="1:6" x14ac:dyDescent="0.3">
      <c r="A24" s="79"/>
      <c r="B24" s="47"/>
      <c r="C24" s="47"/>
      <c r="D24" s="47"/>
      <c r="E24" s="47"/>
      <c r="F24" s="80"/>
    </row>
    <row r="25" spans="1:6" x14ac:dyDescent="0.3">
      <c r="A25" s="81"/>
      <c r="B25" s="82"/>
      <c r="C25" s="82"/>
      <c r="D25" s="82"/>
      <c r="E25" s="82"/>
      <c r="F25" s="83"/>
    </row>
  </sheetData>
  <mergeCells count="2">
    <mergeCell ref="A1:D2"/>
    <mergeCell ref="A21:F25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BCBE-0206-41D5-8B10-E87DCE3C3EF7}">
  <dimension ref="A1:R584"/>
  <sheetViews>
    <sheetView topLeftCell="A3" workbookViewId="0">
      <selection activeCell="G18" sqref="G18:M20"/>
    </sheetView>
  </sheetViews>
  <sheetFormatPr defaultRowHeight="14.4" x14ac:dyDescent="0.3"/>
  <cols>
    <col min="1" max="1" width="32.21875" bestFit="1" customWidth="1"/>
    <col min="2" max="2" width="19.6640625" bestFit="1" customWidth="1"/>
    <col min="3" max="3" width="16.21875" customWidth="1"/>
    <col min="4" max="4" width="14" customWidth="1"/>
    <col min="7" max="7" width="23.6640625" bestFit="1" customWidth="1"/>
    <col min="8" max="8" width="19" bestFit="1" customWidth="1"/>
    <col min="9" max="9" width="16.21875" customWidth="1"/>
    <col min="10" max="10" width="14" customWidth="1"/>
  </cols>
  <sheetData>
    <row r="1" spans="1:18" x14ac:dyDescent="0.3">
      <c r="A1" s="84" t="s">
        <v>2910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6"/>
    </row>
    <row r="2" spans="1:18" x14ac:dyDescent="0.3">
      <c r="A2" s="87"/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9"/>
    </row>
    <row r="5" spans="1:18" x14ac:dyDescent="0.3">
      <c r="A5" s="6" t="s">
        <v>2887</v>
      </c>
      <c r="B5" t="s">
        <v>2911</v>
      </c>
      <c r="C5" t="s">
        <v>2913</v>
      </c>
      <c r="D5" t="s">
        <v>2912</v>
      </c>
    </row>
    <row r="6" spans="1:18" x14ac:dyDescent="0.3">
      <c r="A6" s="7" t="s">
        <v>216</v>
      </c>
      <c r="B6">
        <v>199875</v>
      </c>
      <c r="C6">
        <f>VLOOKUP(A6,LS_2_0[#All],19,FALSE)</f>
        <v>318471</v>
      </c>
      <c r="D6">
        <f>GETPIVOTDATA("TOTAL
VOTES",$A$5,"STATE","Andaman &amp; Nicobar Islands","CONSTITUENCY","ANDAMAN &amp; NICOBAR ISLANDS")/C6*100</f>
        <v>62.760816526465511</v>
      </c>
    </row>
    <row r="7" spans="1:18" x14ac:dyDescent="0.3">
      <c r="A7" s="10" t="s">
        <v>217</v>
      </c>
      <c r="B7">
        <v>199875</v>
      </c>
      <c r="C7">
        <f>VLOOKUP(A7,LS_2_0[#All],19,FALSE)</f>
        <v>318471</v>
      </c>
      <c r="D7">
        <f>GETPIVOTDATA("TOTAL
VOTES",$A$5,"STATE","Andaman &amp; Nicobar Islands","CONSTITUENCY","ANDAMAN &amp; NICOBAR ISLANDS")/C7*100</f>
        <v>62.760816526465511</v>
      </c>
    </row>
    <row r="8" spans="1:18" ht="14.4" customHeight="1" x14ac:dyDescent="0.3">
      <c r="A8" s="7" t="s">
        <v>126</v>
      </c>
      <c r="B8">
        <v>30968703</v>
      </c>
      <c r="C8">
        <f>SUM(C9:C33)</f>
        <v>39405967</v>
      </c>
      <c r="D8">
        <f t="shared" ref="D8:D71" si="0">B8/C8*100</f>
        <v>78.588867010927558</v>
      </c>
      <c r="G8" s="47" t="s">
        <v>2915</v>
      </c>
      <c r="H8" s="47"/>
      <c r="I8" s="47"/>
      <c r="J8" s="47"/>
      <c r="K8" s="47"/>
      <c r="L8" s="47"/>
      <c r="M8" s="47"/>
    </row>
    <row r="9" spans="1:18" ht="14.4" customHeight="1" x14ac:dyDescent="0.3">
      <c r="A9" s="10" t="s">
        <v>127</v>
      </c>
      <c r="B9">
        <v>1203906</v>
      </c>
      <c r="C9">
        <f>VLOOKUP(A9,LS_2_0[[#All],[CONSTITUENCY]:[TOTAL ELECTORS]],18,FALSE)</f>
        <v>1459556</v>
      </c>
      <c r="D9">
        <f t="shared" si="0"/>
        <v>82.484399365286436</v>
      </c>
      <c r="G9" s="47"/>
      <c r="H9" s="47"/>
      <c r="I9" s="47"/>
      <c r="J9" s="47"/>
      <c r="K9" s="47"/>
      <c r="L9" s="47"/>
      <c r="M9" s="47"/>
    </row>
    <row r="10" spans="1:18" ht="14.4" customHeight="1" x14ac:dyDescent="0.3">
      <c r="A10" s="10" t="s">
        <v>180</v>
      </c>
      <c r="B10">
        <v>1214021</v>
      </c>
      <c r="C10">
        <f>VLOOKUP(A10,LS_2_0[[#All],[CONSTITUENCY]:[TOTAL ELECTORS]],18,FALSE)</f>
        <v>1521363</v>
      </c>
      <c r="D10">
        <f t="shared" si="0"/>
        <v>79.798246703778133</v>
      </c>
      <c r="G10" s="47"/>
      <c r="H10" s="47"/>
      <c r="I10" s="47"/>
      <c r="J10" s="47"/>
      <c r="K10" s="47"/>
      <c r="L10" s="47"/>
      <c r="M10" s="47"/>
    </row>
    <row r="11" spans="1:18" ht="14.4" customHeight="1" x14ac:dyDescent="0.3">
      <c r="A11" s="10" t="s">
        <v>195</v>
      </c>
      <c r="B11">
        <v>1315827</v>
      </c>
      <c r="C11">
        <f>VLOOKUP(A11,LS_2_0[[#All],[CONSTITUENCY]:[TOTAL ELECTORS]],18,FALSE)</f>
        <v>1664160</v>
      </c>
      <c r="D11">
        <f t="shared" si="0"/>
        <v>79.068539082780504</v>
      </c>
      <c r="G11" s="47"/>
      <c r="H11" s="47"/>
      <c r="I11" s="47"/>
      <c r="J11" s="47"/>
      <c r="K11" s="47"/>
      <c r="L11" s="47"/>
      <c r="M11" s="47"/>
    </row>
    <row r="12" spans="1:18" ht="14.4" customHeight="1" x14ac:dyDescent="0.3">
      <c r="A12" s="10" t="s">
        <v>273</v>
      </c>
      <c r="B12">
        <v>1051721</v>
      </c>
      <c r="C12">
        <f>VLOOKUP(A12,LS_2_0[[#All],[CONSTITUENCY]:[TOTAL ELECTORS]],18,FALSE)</f>
        <v>1451418</v>
      </c>
      <c r="D12">
        <f t="shared" si="0"/>
        <v>72.461620291328899</v>
      </c>
      <c r="G12" s="12"/>
      <c r="H12" s="12"/>
      <c r="I12" s="12"/>
      <c r="J12" s="12"/>
      <c r="K12" s="12"/>
      <c r="L12" s="12"/>
      <c r="M12" s="12"/>
    </row>
    <row r="13" spans="1:18" ht="14.4" customHeight="1" x14ac:dyDescent="0.3">
      <c r="A13" s="10" t="s">
        <v>465</v>
      </c>
      <c r="B13">
        <v>1249402</v>
      </c>
      <c r="C13">
        <f>VLOOKUP(A13,LS_2_0[[#All],[CONSTITUENCY]:[TOTAL ELECTORS]],18,FALSE)</f>
        <v>1468671</v>
      </c>
      <c r="D13">
        <f t="shared" si="0"/>
        <v>85.07024377821854</v>
      </c>
      <c r="G13" s="12"/>
      <c r="H13" s="12"/>
      <c r="I13" s="12"/>
      <c r="J13" s="12"/>
      <c r="K13" s="12"/>
      <c r="L13" s="12"/>
      <c r="M13" s="12"/>
    </row>
    <row r="14" spans="1:18" ht="14.4" customHeight="1" x14ac:dyDescent="0.3">
      <c r="A14" s="10" t="s">
        <v>809</v>
      </c>
      <c r="B14">
        <v>1301574</v>
      </c>
      <c r="C14">
        <f>VLOOKUP(A14,LS_2_0[[#All],[CONSTITUENCY]:[TOTAL ELECTORS]],18,FALSE)</f>
        <v>1566499</v>
      </c>
      <c r="D14">
        <f t="shared" si="0"/>
        <v>83.088083682147257</v>
      </c>
      <c r="G14" s="12"/>
      <c r="H14" s="12"/>
      <c r="I14" s="12"/>
      <c r="J14" s="12"/>
      <c r="K14" s="12"/>
      <c r="L14" s="12"/>
      <c r="M14" s="12"/>
    </row>
    <row r="15" spans="1:18" ht="14.4" customHeight="1" x14ac:dyDescent="0.3">
      <c r="A15" s="10" t="s">
        <v>978</v>
      </c>
      <c r="B15">
        <v>1308778</v>
      </c>
      <c r="C15">
        <f>VLOOKUP(A15,LS_2_0[[#All],[CONSTITUENCY]:[TOTAL ELECTORS]],18,FALSE)</f>
        <v>1594950</v>
      </c>
      <c r="D15">
        <f t="shared" si="0"/>
        <v>82.057619361108507</v>
      </c>
      <c r="G15" s="12"/>
      <c r="H15" s="12"/>
      <c r="I15" s="12"/>
      <c r="J15" s="12"/>
      <c r="K15" s="12"/>
      <c r="L15" s="12"/>
      <c r="M15" s="12"/>
    </row>
    <row r="16" spans="1:18" ht="14.4" customHeight="1" x14ac:dyDescent="0.3">
      <c r="A16" s="10" t="s">
        <v>1140</v>
      </c>
      <c r="B16">
        <v>1315041</v>
      </c>
      <c r="C16">
        <f>VLOOKUP(A16,LS_2_0[[#All],[CONSTITUENCY]:[TOTAL ELECTORS]],18,FALSE)</f>
        <v>1706119</v>
      </c>
      <c r="D16">
        <f t="shared" si="0"/>
        <v>77.077917777130438</v>
      </c>
      <c r="G16" s="12"/>
      <c r="H16" s="12"/>
      <c r="I16" s="12"/>
      <c r="J16" s="12"/>
      <c r="K16" s="12"/>
      <c r="L16" s="12"/>
      <c r="M16" s="12"/>
    </row>
    <row r="17" spans="1:13" x14ac:dyDescent="0.3">
      <c r="A17" s="10" t="s">
        <v>1209</v>
      </c>
      <c r="B17">
        <v>1330845</v>
      </c>
      <c r="C17">
        <f>VLOOKUP(A17,LS_2_0[[#All],[CONSTITUENCY]:[TOTAL ELECTORS]],18,FALSE)</f>
        <v>1578218</v>
      </c>
      <c r="D17">
        <f t="shared" si="0"/>
        <v>84.325802899219255</v>
      </c>
    </row>
    <row r="18" spans="1:13" x14ac:dyDescent="0.3">
      <c r="A18" s="10" t="s">
        <v>1399</v>
      </c>
      <c r="B18">
        <v>1200964</v>
      </c>
      <c r="C18">
        <f>VLOOKUP(A18,LS_2_0[[#All],[CONSTITUENCY]:[TOTAL ELECTORS]],18,FALSE)</f>
        <v>1570330</v>
      </c>
      <c r="D18">
        <f t="shared" si="0"/>
        <v>76.478447205364475</v>
      </c>
      <c r="G18" s="47" t="s">
        <v>2916</v>
      </c>
      <c r="H18" s="47"/>
      <c r="I18" s="47"/>
      <c r="J18" s="47"/>
      <c r="K18" s="47"/>
      <c r="L18" s="47"/>
      <c r="M18" s="47"/>
    </row>
    <row r="19" spans="1:13" x14ac:dyDescent="0.3">
      <c r="A19" s="10" t="s">
        <v>1410</v>
      </c>
      <c r="B19">
        <v>1199323</v>
      </c>
      <c r="C19">
        <f>VLOOKUP(A19,LS_2_0[[#All],[CONSTITUENCY]:[TOTAL ELECTORS]],18,FALSE)</f>
        <v>1563930</v>
      </c>
      <c r="D19">
        <f t="shared" si="0"/>
        <v>76.686488525701279</v>
      </c>
      <c r="G19" s="47"/>
      <c r="H19" s="47"/>
      <c r="I19" s="47"/>
      <c r="J19" s="47"/>
      <c r="K19" s="47"/>
      <c r="L19" s="47"/>
      <c r="M19" s="47"/>
    </row>
    <row r="20" spans="1:13" x14ac:dyDescent="0.3">
      <c r="A20" s="10" t="s">
        <v>1661</v>
      </c>
      <c r="B20">
        <v>1141840</v>
      </c>
      <c r="C20">
        <f>VLOOKUP(A20,LS_2_0[[#All],[CONSTITUENCY]:[TOTAL ELECTORS]],18,FALSE)</f>
        <v>1573009</v>
      </c>
      <c r="D20">
        <f t="shared" si="0"/>
        <v>72.58954017427746</v>
      </c>
      <c r="G20" s="47"/>
      <c r="H20" s="47"/>
      <c r="I20" s="47"/>
      <c r="J20" s="47"/>
      <c r="K20" s="47"/>
      <c r="L20" s="47"/>
      <c r="M20" s="47"/>
    </row>
    <row r="21" spans="1:13" x14ac:dyDescent="0.3">
      <c r="A21" s="10" t="s">
        <v>1720</v>
      </c>
      <c r="B21">
        <v>1213005</v>
      </c>
      <c r="C21">
        <f>VLOOKUP(A21,LS_2_0[[#All],[CONSTITUENCY]:[TOTAL ELECTORS]],18,FALSE)</f>
        <v>1473347</v>
      </c>
      <c r="D21">
        <f t="shared" si="0"/>
        <v>82.329892415025114</v>
      </c>
    </row>
    <row r="22" spans="1:13" x14ac:dyDescent="0.3">
      <c r="A22" s="10" t="s">
        <v>2034</v>
      </c>
      <c r="B22">
        <v>1244948</v>
      </c>
      <c r="C22">
        <f>VLOOKUP(A22,LS_2_0[[#All],[CONSTITUENCY]:[TOTAL ELECTORS]],18,FALSE)</f>
        <v>1603220</v>
      </c>
      <c r="D22">
        <f t="shared" si="0"/>
        <v>77.652973391050509</v>
      </c>
      <c r="G22" t="s">
        <v>2914</v>
      </c>
      <c r="H22" t="s">
        <v>2911</v>
      </c>
      <c r="I22" t="s">
        <v>2913</v>
      </c>
      <c r="J22" t="s">
        <v>2912</v>
      </c>
    </row>
    <row r="23" spans="1:13" x14ac:dyDescent="0.3">
      <c r="A23" s="10" t="s">
        <v>2039</v>
      </c>
      <c r="B23">
        <v>1403606</v>
      </c>
      <c r="C23">
        <f>VLOOKUP(A23,LS_2_0[[#All],[CONSTITUENCY]:[TOTAL ELECTORS]],18,FALSE)</f>
        <v>1670391</v>
      </c>
      <c r="D23">
        <f t="shared" si="0"/>
        <v>84.028589713426385</v>
      </c>
      <c r="G23" t="s">
        <v>1686</v>
      </c>
      <c r="H23">
        <v>46221</v>
      </c>
      <c r="I23">
        <v>55189</v>
      </c>
      <c r="J23">
        <v>83.750385040497193</v>
      </c>
    </row>
    <row r="24" spans="1:13" x14ac:dyDescent="0.3">
      <c r="A24" s="10" t="s">
        <v>2044</v>
      </c>
      <c r="B24">
        <v>1155058</v>
      </c>
      <c r="C24">
        <f>VLOOKUP(A24,LS_2_0[[#All],[CONSTITUENCY]:[TOTAL ELECTORS]],18,FALSE)</f>
        <v>1439691</v>
      </c>
      <c r="D24">
        <f t="shared" si="0"/>
        <v>80.229577041184527</v>
      </c>
      <c r="G24" t="s">
        <v>1967</v>
      </c>
      <c r="H24">
        <v>999673</v>
      </c>
      <c r="I24">
        <v>1213777</v>
      </c>
      <c r="J24">
        <v>82.360515976163668</v>
      </c>
    </row>
    <row r="25" spans="1:13" x14ac:dyDescent="0.3">
      <c r="A25" s="10" t="s">
        <v>2063</v>
      </c>
      <c r="B25">
        <v>1255080</v>
      </c>
      <c r="C25">
        <f>VLOOKUP(A25,LS_2_0[[#All],[CONSTITUENCY]:[TOTAL ELECTORS]],18,FALSE)</f>
        <v>1672845</v>
      </c>
      <c r="D25">
        <f t="shared" si="0"/>
        <v>75.026676111654098</v>
      </c>
      <c r="G25" t="s">
        <v>1255</v>
      </c>
      <c r="H25">
        <v>1598685</v>
      </c>
      <c r="I25">
        <v>1959563</v>
      </c>
      <c r="J25">
        <v>81.58375107102961</v>
      </c>
    </row>
    <row r="26" spans="1:13" x14ac:dyDescent="0.3">
      <c r="A26" s="10" t="s">
        <v>2097</v>
      </c>
      <c r="B26">
        <v>1313797</v>
      </c>
      <c r="C26">
        <f>VLOOKUP(A26,LS_2_0[[#All],[CONSTITUENCY]:[TOTAL ELECTORS]],18,FALSE)</f>
        <v>1556469</v>
      </c>
      <c r="D26">
        <f t="shared" si="0"/>
        <v>84.408812510882001</v>
      </c>
      <c r="G26" t="s">
        <v>282</v>
      </c>
      <c r="H26">
        <v>646335</v>
      </c>
      <c r="I26">
        <v>803563</v>
      </c>
      <c r="J26">
        <v>80.433643659551265</v>
      </c>
    </row>
    <row r="27" spans="1:13" x14ac:dyDescent="0.3">
      <c r="A27" s="10" t="s">
        <v>2272</v>
      </c>
      <c r="B27">
        <v>1229033</v>
      </c>
      <c r="C27">
        <f>VLOOKUP(A27,LS_2_0[[#All],[CONSTITUENCY]:[TOTAL ELECTORS]],18,FALSE)</f>
        <v>1534256</v>
      </c>
      <c r="D27">
        <f t="shared" si="0"/>
        <v>80.106123098100966</v>
      </c>
      <c r="G27" t="s">
        <v>2728</v>
      </c>
      <c r="H27">
        <v>2086829</v>
      </c>
      <c r="I27">
        <v>2614718</v>
      </c>
      <c r="J27">
        <v>79.810862968779034</v>
      </c>
    </row>
    <row r="28" spans="1:13" x14ac:dyDescent="0.3">
      <c r="A28" s="10" t="s">
        <v>2277</v>
      </c>
      <c r="B28">
        <v>1212613</v>
      </c>
      <c r="C28">
        <f>VLOOKUP(A28,LS_2_0[[#All],[CONSTITUENCY]:[TOTAL ELECTORS]],18,FALSE)</f>
        <v>1546938</v>
      </c>
      <c r="D28">
        <f t="shared" si="0"/>
        <v>78.387950906888321</v>
      </c>
      <c r="G28" t="s">
        <v>101</v>
      </c>
      <c r="H28">
        <v>55738817</v>
      </c>
      <c r="I28">
        <v>70001284</v>
      </c>
      <c r="J28">
        <v>79.625420870851457</v>
      </c>
    </row>
    <row r="29" spans="1:13" x14ac:dyDescent="0.3">
      <c r="A29" s="10" t="s">
        <v>2586</v>
      </c>
      <c r="B29">
        <v>1133681</v>
      </c>
      <c r="C29">
        <f>VLOOKUP(A29,LS_2_0[[#All],[CONSTITUENCY]:[TOTAL ELECTORS]],18,FALSE)</f>
        <v>1553860</v>
      </c>
      <c r="D29">
        <f t="shared" si="0"/>
        <v>72.959018186966645</v>
      </c>
      <c r="G29" t="s">
        <v>347</v>
      </c>
      <c r="H29">
        <v>17441534</v>
      </c>
      <c r="I29">
        <v>22050059</v>
      </c>
      <c r="J29">
        <v>79.099715787608545</v>
      </c>
    </row>
    <row r="30" spans="1:13" x14ac:dyDescent="0.3">
      <c r="A30" s="10" t="s">
        <v>2706</v>
      </c>
      <c r="B30">
        <v>1304294</v>
      </c>
      <c r="C30">
        <f>VLOOKUP(A30,LS_2_0[[#All],[CONSTITUENCY]:[TOTAL ELECTORS]],18,FALSE)</f>
        <v>1650453</v>
      </c>
      <c r="D30">
        <f t="shared" si="0"/>
        <v>79.02642486638517</v>
      </c>
      <c r="G30" t="s">
        <v>2511</v>
      </c>
      <c r="H30">
        <v>341973</v>
      </c>
      <c r="I30">
        <v>434128</v>
      </c>
      <c r="J30">
        <v>78.772389709947305</v>
      </c>
    </row>
    <row r="31" spans="1:13" x14ac:dyDescent="0.3">
      <c r="A31" s="10" t="s">
        <v>2824</v>
      </c>
      <c r="B31">
        <v>1258685</v>
      </c>
      <c r="C31">
        <f>VLOOKUP(A31,LS_2_0[[#All],[CONSTITUENCY]:[TOTAL ELECTORS]],18,FALSE)</f>
        <v>1652994</v>
      </c>
      <c r="D31">
        <f t="shared" si="0"/>
        <v>76.145769434129832</v>
      </c>
      <c r="G31" t="s">
        <v>2212</v>
      </c>
      <c r="H31">
        <v>766061</v>
      </c>
      <c r="I31">
        <v>973410</v>
      </c>
      <c r="J31">
        <v>78.69869839019529</v>
      </c>
    </row>
    <row r="32" spans="1:13" x14ac:dyDescent="0.3">
      <c r="A32" s="10" t="s">
        <v>2843</v>
      </c>
      <c r="B32">
        <v>1223443</v>
      </c>
      <c r="C32">
        <f>VLOOKUP(A32,LS_2_0[[#All],[CONSTITUENCY]:[TOTAL ELECTORS]],18,FALSE)</f>
        <v>1829300</v>
      </c>
      <c r="D32">
        <f t="shared" si="0"/>
        <v>66.880391406548952</v>
      </c>
      <c r="G32" t="s">
        <v>126</v>
      </c>
      <c r="H32">
        <v>30968703</v>
      </c>
      <c r="I32">
        <v>39405967</v>
      </c>
      <c r="J32">
        <v>78.588867010927558</v>
      </c>
    </row>
    <row r="33" spans="1:10" x14ac:dyDescent="0.3">
      <c r="A33" s="10" t="s">
        <v>2849</v>
      </c>
      <c r="B33">
        <v>1188218</v>
      </c>
      <c r="C33">
        <f>VLOOKUP(A33,LS_2_0[[#All],[CONSTITUENCY]:[TOTAL ELECTORS]],18,FALSE)</f>
        <v>1503980</v>
      </c>
      <c r="D33">
        <f t="shared" si="0"/>
        <v>79.004906980146018</v>
      </c>
      <c r="G33" t="s">
        <v>843</v>
      </c>
      <c r="H33">
        <v>193316</v>
      </c>
      <c r="I33">
        <v>250029</v>
      </c>
      <c r="J33">
        <v>77.317431177983352</v>
      </c>
    </row>
    <row r="34" spans="1:10" x14ac:dyDescent="0.3">
      <c r="A34" s="7" t="s">
        <v>282</v>
      </c>
      <c r="B34">
        <v>646335</v>
      </c>
      <c r="C34">
        <f>SUM(C35:C36)</f>
        <v>803563</v>
      </c>
      <c r="D34">
        <f t="shared" si="0"/>
        <v>80.433643659551265</v>
      </c>
      <c r="G34" t="s">
        <v>84</v>
      </c>
      <c r="H34">
        <v>20010727</v>
      </c>
      <c r="I34">
        <v>26204836</v>
      </c>
      <c r="J34">
        <v>76.362725567143414</v>
      </c>
    </row>
    <row r="35" spans="1:10" x14ac:dyDescent="0.3">
      <c r="A35" s="10" t="s">
        <v>283</v>
      </c>
      <c r="B35">
        <v>293781</v>
      </c>
      <c r="C35">
        <f>VLOOKUP(A35,LS_2_0[[#All],[CONSTITUENCY]:[TOTAL ELECTORS]],18,FALSE)</f>
        <v>339788</v>
      </c>
      <c r="D35">
        <f t="shared" si="0"/>
        <v>86.46008687770022</v>
      </c>
      <c r="G35" t="s">
        <v>2085</v>
      </c>
      <c r="H35">
        <v>840954</v>
      </c>
      <c r="I35">
        <v>1136113</v>
      </c>
      <c r="J35">
        <v>74.020277912496383</v>
      </c>
    </row>
    <row r="36" spans="1:10" x14ac:dyDescent="0.3">
      <c r="A36" s="10" t="s">
        <v>293</v>
      </c>
      <c r="B36">
        <v>352554</v>
      </c>
      <c r="C36">
        <f>VLOOKUP(A36,LS_2_0[[#All],[CONSTITUENCY]:[TOTAL ELECTORS]],18,FALSE)</f>
        <v>463775</v>
      </c>
      <c r="D36">
        <f t="shared" si="0"/>
        <v>76.01832785294593</v>
      </c>
      <c r="G36" t="s">
        <v>309</v>
      </c>
      <c r="H36">
        <v>23250248</v>
      </c>
      <c r="I36">
        <v>32497762</v>
      </c>
      <c r="J36">
        <v>71.544151255708016</v>
      </c>
    </row>
    <row r="37" spans="1:10" x14ac:dyDescent="0.3">
      <c r="A37" s="7" t="s">
        <v>347</v>
      </c>
      <c r="B37">
        <v>17441534</v>
      </c>
      <c r="C37">
        <f>SUM(C38:C51)</f>
        <v>22050059</v>
      </c>
      <c r="D37">
        <f t="shared" si="0"/>
        <v>79.099715787608545</v>
      </c>
      <c r="G37" t="s">
        <v>863</v>
      </c>
      <c r="H37">
        <v>86677</v>
      </c>
      <c r="I37">
        <v>121740</v>
      </c>
      <c r="J37">
        <v>71.198455725316251</v>
      </c>
    </row>
    <row r="38" spans="1:10" x14ac:dyDescent="0.3">
      <c r="A38" s="10" t="s">
        <v>348</v>
      </c>
      <c r="B38">
        <v>617735</v>
      </c>
      <c r="C38">
        <f>VLOOKUP(A38,LS_2_0[[#All],[CONSTITUENCY]:[TOTAL ELECTORS]],18,FALSE)</f>
        <v>795945</v>
      </c>
      <c r="D38">
        <f t="shared" si="0"/>
        <v>77.61026201559153</v>
      </c>
      <c r="G38" t="s">
        <v>2471</v>
      </c>
      <c r="H38">
        <v>1346669</v>
      </c>
      <c r="I38">
        <v>1914796</v>
      </c>
      <c r="J38">
        <v>70.329633026181384</v>
      </c>
    </row>
    <row r="39" spans="1:10" x14ac:dyDescent="0.3">
      <c r="A39" s="10" t="s">
        <v>518</v>
      </c>
      <c r="B39">
        <v>1419172</v>
      </c>
      <c r="C39">
        <f>VLOOKUP(A39,LS_2_0[[#All],[CONSTITUENCY]:[TOTAL ELECTORS]],18,FALSE)</f>
        <v>1685149</v>
      </c>
      <c r="D39">
        <f t="shared" si="0"/>
        <v>84.216410536991091</v>
      </c>
      <c r="G39" t="s">
        <v>228</v>
      </c>
      <c r="H39">
        <v>41080470</v>
      </c>
      <c r="I39">
        <v>58503189</v>
      </c>
      <c r="J39">
        <v>70.219197794499706</v>
      </c>
    </row>
    <row r="40" spans="1:10" x14ac:dyDescent="0.3">
      <c r="A40" s="10" t="s">
        <v>923</v>
      </c>
      <c r="B40">
        <v>1611003</v>
      </c>
      <c r="C40">
        <f>VLOOKUP(A40,LS_2_0[[#All],[CONSTITUENCY]:[TOTAL ELECTORS]],18,FALSE)</f>
        <v>1858566</v>
      </c>
      <c r="D40">
        <f t="shared" si="0"/>
        <v>86.679891916671238</v>
      </c>
      <c r="G40" t="s">
        <v>1170</v>
      </c>
      <c r="H40">
        <v>3738559</v>
      </c>
      <c r="I40">
        <v>5330154</v>
      </c>
      <c r="J40">
        <v>70.139793334301416</v>
      </c>
    </row>
    <row r="41" spans="1:10" x14ac:dyDescent="0.3">
      <c r="A41" s="10" t="s">
        <v>936</v>
      </c>
      <c r="B41">
        <v>975888</v>
      </c>
      <c r="C41">
        <f>VLOOKUP(A41,LS_2_0[[#All],[CONSTITUENCY]:[TOTAL ELECTORS]],18,FALSE)</f>
        <v>1314319</v>
      </c>
      <c r="D41">
        <f t="shared" si="0"/>
        <v>74.250467352294223</v>
      </c>
      <c r="G41" t="s">
        <v>536</v>
      </c>
      <c r="H41">
        <v>13092035</v>
      </c>
      <c r="I41">
        <v>19016462</v>
      </c>
      <c r="J41">
        <v>68.845797919718194</v>
      </c>
    </row>
    <row r="42" spans="1:10" x14ac:dyDescent="0.3">
      <c r="A42" s="10" t="s">
        <v>1057</v>
      </c>
      <c r="B42">
        <v>1693459</v>
      </c>
      <c r="C42">
        <f>VLOOKUP(A42,LS_2_0[[#All],[CONSTITUENCY]:[TOTAL ELECTORS]],18,FALSE)</f>
        <v>2181319</v>
      </c>
      <c r="D42">
        <f t="shared" si="0"/>
        <v>77.63463299040626</v>
      </c>
      <c r="G42" t="s">
        <v>383</v>
      </c>
      <c r="H42">
        <v>35580595</v>
      </c>
      <c r="I42">
        <v>51867474</v>
      </c>
      <c r="J42">
        <v>68.599051112456337</v>
      </c>
    </row>
    <row r="43" spans="1:10" x14ac:dyDescent="0.3">
      <c r="A43" s="10" t="s">
        <v>1388</v>
      </c>
      <c r="B43">
        <v>1034341</v>
      </c>
      <c r="C43">
        <f>VLOOKUP(A43,LS_2_0[[#All],[CONSTITUENCY]:[TOTAL ELECTORS]],18,FALSE)</f>
        <v>1365035</v>
      </c>
      <c r="D43">
        <f t="shared" si="0"/>
        <v>75.773954513986823</v>
      </c>
      <c r="G43" t="s">
        <v>136</v>
      </c>
      <c r="H43">
        <v>12295211</v>
      </c>
      <c r="I43">
        <v>18057010</v>
      </c>
      <c r="J43">
        <v>68.091068233334312</v>
      </c>
    </row>
    <row r="44" spans="1:10" x14ac:dyDescent="0.3">
      <c r="A44" s="10" t="s">
        <v>1420</v>
      </c>
      <c r="B44">
        <v>1396447</v>
      </c>
      <c r="C44">
        <f>VLOOKUP(A44,LS_2_0[[#All],[CONSTITUENCY]:[TOTAL ELECTORS]],18,FALSE)</f>
        <v>1734938</v>
      </c>
      <c r="D44">
        <f t="shared" si="0"/>
        <v>80.4897350798703</v>
      </c>
      <c r="G44" t="s">
        <v>727</v>
      </c>
      <c r="H44">
        <v>436583</v>
      </c>
      <c r="I44">
        <v>646729</v>
      </c>
      <c r="J44">
        <v>67.506327998280582</v>
      </c>
    </row>
    <row r="45" spans="1:10" x14ac:dyDescent="0.3">
      <c r="A45" s="10" t="s">
        <v>1483</v>
      </c>
      <c r="B45">
        <v>1028155</v>
      </c>
      <c r="C45">
        <f>VLOOKUP(A45,LS_2_0[[#All],[CONSTITUENCY]:[TOTAL ELECTORS]],18,FALSE)</f>
        <v>1340173</v>
      </c>
      <c r="D45">
        <f t="shared" si="0"/>
        <v>76.718080426929959</v>
      </c>
      <c r="G45" t="s">
        <v>363</v>
      </c>
      <c r="H45">
        <v>33859226</v>
      </c>
      <c r="I45">
        <v>51094530</v>
      </c>
      <c r="J45">
        <v>66.267809881018579</v>
      </c>
    </row>
    <row r="46" spans="1:10" x14ac:dyDescent="0.3">
      <c r="A46" s="10" t="s">
        <v>1589</v>
      </c>
      <c r="B46">
        <v>1435003</v>
      </c>
      <c r="C46">
        <f>VLOOKUP(A46,LS_2_0[[#All],[CONSTITUENCY]:[TOTAL ELECTORS]],18,FALSE)</f>
        <v>1776358</v>
      </c>
      <c r="D46">
        <f t="shared" si="0"/>
        <v>80.783434420313924</v>
      </c>
      <c r="G46" t="s">
        <v>67</v>
      </c>
      <c r="H46">
        <v>31698131</v>
      </c>
      <c r="I46">
        <v>48955813</v>
      </c>
      <c r="J46">
        <v>64.748451833493192</v>
      </c>
    </row>
    <row r="47" spans="1:10" x14ac:dyDescent="0.3">
      <c r="A47" s="10" t="s">
        <v>1682</v>
      </c>
      <c r="B47">
        <v>1230859</v>
      </c>
      <c r="C47">
        <f>VLOOKUP(A47,LS_2_0[[#All],[CONSTITUENCY]:[TOTAL ELECTORS]],18,FALSE)</f>
        <v>1708013</v>
      </c>
      <c r="D47">
        <f t="shared" si="0"/>
        <v>72.063795767362421</v>
      </c>
      <c r="G47" t="s">
        <v>742</v>
      </c>
      <c r="H47">
        <v>14253127</v>
      </c>
      <c r="I47">
        <v>22404856</v>
      </c>
      <c r="J47">
        <v>63.616240157937185</v>
      </c>
    </row>
    <row r="48" spans="1:10" x14ac:dyDescent="0.3">
      <c r="A48" s="10" t="s">
        <v>1826</v>
      </c>
      <c r="B48">
        <v>1454781</v>
      </c>
      <c r="C48">
        <f>VLOOKUP(A48,LS_2_0[[#All],[CONSTITUENCY]:[TOTAL ELECTORS]],18,FALSE)</f>
        <v>1800237</v>
      </c>
      <c r="D48">
        <f t="shared" si="0"/>
        <v>80.810526613995819</v>
      </c>
      <c r="G48" t="s">
        <v>168</v>
      </c>
      <c r="H48">
        <v>13278930</v>
      </c>
      <c r="I48">
        <v>20892673</v>
      </c>
      <c r="J48">
        <v>63.557831972960088</v>
      </c>
    </row>
    <row r="49" spans="1:10" x14ac:dyDescent="0.3">
      <c r="A49" s="10" t="s">
        <v>2094</v>
      </c>
      <c r="B49">
        <v>1462696</v>
      </c>
      <c r="C49">
        <f>VLOOKUP(A49,LS_2_0[[#All],[CONSTITUENCY]:[TOTAL ELECTORS]],18,FALSE)</f>
        <v>1794648</v>
      </c>
      <c r="D49">
        <f t="shared" si="0"/>
        <v>81.503225144986644</v>
      </c>
      <c r="G49" t="s">
        <v>216</v>
      </c>
      <c r="H49">
        <v>199875</v>
      </c>
      <c r="I49">
        <v>318471</v>
      </c>
      <c r="J49">
        <v>62.760816526465511</v>
      </c>
    </row>
    <row r="50" spans="1:10" x14ac:dyDescent="0.3">
      <c r="A50" s="10" t="s">
        <v>2521</v>
      </c>
      <c r="B50">
        <v>917232</v>
      </c>
      <c r="C50">
        <f>VLOOKUP(A50,LS_2_0[[#All],[CONSTITUENCY]:[TOTAL ELECTORS]],18,FALSE)</f>
        <v>1195720</v>
      </c>
      <c r="D50">
        <f t="shared" si="0"/>
        <v>76.709597564647254</v>
      </c>
      <c r="G50" t="s">
        <v>1885</v>
      </c>
      <c r="H50">
        <v>495137</v>
      </c>
      <c r="I50">
        <v>792464</v>
      </c>
      <c r="J50">
        <v>62.480693129277796</v>
      </c>
    </row>
    <row r="51" spans="1:10" x14ac:dyDescent="0.3">
      <c r="A51" s="10" t="s">
        <v>2646</v>
      </c>
      <c r="B51">
        <v>1164763</v>
      </c>
      <c r="C51">
        <f>VLOOKUP(A51,LS_2_0[[#All],[CONSTITUENCY]:[TOTAL ELECTORS]],18,FALSE)</f>
        <v>1499639</v>
      </c>
      <c r="D51">
        <f t="shared" si="0"/>
        <v>77.669559140566491</v>
      </c>
      <c r="G51" t="s">
        <v>56</v>
      </c>
      <c r="H51">
        <v>28158684</v>
      </c>
      <c r="I51">
        <v>45152373</v>
      </c>
      <c r="J51">
        <v>62.363685735852691</v>
      </c>
    </row>
    <row r="52" spans="1:10" x14ac:dyDescent="0.3">
      <c r="A52" s="7" t="s">
        <v>257</v>
      </c>
      <c r="B52">
        <v>38755595</v>
      </c>
      <c r="C52">
        <f>SUM(C53:C92)</f>
        <v>71323930</v>
      </c>
      <c r="D52">
        <f t="shared" si="0"/>
        <v>54.337436257368324</v>
      </c>
      <c r="G52" t="s">
        <v>18</v>
      </c>
      <c r="H52">
        <v>17956633</v>
      </c>
      <c r="I52">
        <v>29708615</v>
      </c>
      <c r="J52">
        <v>60.442511372542953</v>
      </c>
    </row>
    <row r="53" spans="1:10" x14ac:dyDescent="0.3">
      <c r="A53" s="10" t="s">
        <v>258</v>
      </c>
      <c r="B53">
        <v>1120245</v>
      </c>
      <c r="C53">
        <f>VLOOKUP(A53,LS_2_0[[#All],[CONSTITUENCY]:[TOTAL ELECTORS]],18,FALSE)</f>
        <v>1805439</v>
      </c>
      <c r="D53">
        <f t="shared" si="0"/>
        <v>62.048343920786017</v>
      </c>
      <c r="G53" t="s">
        <v>117</v>
      </c>
      <c r="H53">
        <v>4726240</v>
      </c>
      <c r="I53">
        <v>7856318</v>
      </c>
      <c r="J53">
        <v>60.15846099916017</v>
      </c>
    </row>
    <row r="54" spans="1:10" x14ac:dyDescent="0.3">
      <c r="A54" s="10" t="s">
        <v>263</v>
      </c>
      <c r="B54">
        <v>1033871</v>
      </c>
      <c r="C54">
        <f>VLOOKUP(A54,LS_2_0[[#All],[CONSTITUENCY]:[TOTAL ELECTORS]],18,FALSE)</f>
        <v>2089353</v>
      </c>
      <c r="D54">
        <f t="shared" si="0"/>
        <v>49.482830330729179</v>
      </c>
      <c r="G54" t="s">
        <v>733</v>
      </c>
      <c r="H54">
        <v>8505810</v>
      </c>
      <c r="I54">
        <v>14327649</v>
      </c>
      <c r="J54">
        <v>59.366404076481771</v>
      </c>
    </row>
    <row r="55" spans="1:10" x14ac:dyDescent="0.3">
      <c r="A55" s="10" t="s">
        <v>321</v>
      </c>
      <c r="B55">
        <v>934901</v>
      </c>
      <c r="C55">
        <f>VLOOKUP(A55,LS_2_0[[#All],[CONSTITUENCY]:[TOTAL ELECTORS]],18,FALSE)</f>
        <v>1742883</v>
      </c>
      <c r="D55">
        <f t="shared" si="0"/>
        <v>53.641064833382387</v>
      </c>
      <c r="G55" t="s">
        <v>45</v>
      </c>
      <c r="H55">
        <v>52287234</v>
      </c>
      <c r="I55">
        <v>88533545</v>
      </c>
      <c r="J55">
        <v>59.059234553411365</v>
      </c>
    </row>
    <row r="56" spans="1:10" x14ac:dyDescent="0.3">
      <c r="A56" s="10" t="s">
        <v>437</v>
      </c>
      <c r="B56">
        <v>946385</v>
      </c>
      <c r="C56">
        <f>VLOOKUP(A56,LS_2_0[[#All],[CONSTITUENCY]:[TOTAL ELECTORS]],18,FALSE)</f>
        <v>1699394</v>
      </c>
      <c r="D56">
        <f t="shared" si="0"/>
        <v>55.68955757169909</v>
      </c>
      <c r="G56" t="s">
        <v>35</v>
      </c>
      <c r="H56">
        <v>84046966</v>
      </c>
      <c r="I56">
        <v>145747772</v>
      </c>
      <c r="J56">
        <v>57.666038284276475</v>
      </c>
    </row>
    <row r="57" spans="1:10" x14ac:dyDescent="0.3">
      <c r="A57" s="10" t="s">
        <v>565</v>
      </c>
      <c r="B57">
        <v>1199485</v>
      </c>
      <c r="C57">
        <f>VLOOKUP(A57,LS_2_0[[#All],[CONSTITUENCY]:[TOTAL ELECTORS]],18,FALSE)</f>
        <v>1958382</v>
      </c>
      <c r="D57">
        <f t="shared" si="0"/>
        <v>61.24877577510415</v>
      </c>
      <c r="G57" t="s">
        <v>257</v>
      </c>
      <c r="H57">
        <v>38755595</v>
      </c>
      <c r="I57">
        <v>71323930</v>
      </c>
      <c r="J57">
        <v>54.337436257368324</v>
      </c>
    </row>
    <row r="58" spans="1:10" x14ac:dyDescent="0.3">
      <c r="A58" s="10" t="s">
        <v>592</v>
      </c>
      <c r="B58">
        <v>990445</v>
      </c>
      <c r="C58">
        <f>VLOOKUP(A58,LS_2_0[[#All],[CONSTITUENCY]:[TOTAL ELECTORS]],18,FALSE)</f>
        <v>1823820</v>
      </c>
      <c r="D58">
        <f t="shared" si="0"/>
        <v>54.306071871127635</v>
      </c>
      <c r="G58" t="s">
        <v>200</v>
      </c>
      <c r="H58">
        <v>3432240</v>
      </c>
      <c r="I58">
        <v>7922538</v>
      </c>
      <c r="J58">
        <v>43.322480750486775</v>
      </c>
    </row>
    <row r="59" spans="1:10" x14ac:dyDescent="0.3">
      <c r="A59" s="10" t="s">
        <v>705</v>
      </c>
      <c r="B59">
        <v>950105</v>
      </c>
      <c r="C59">
        <f>VLOOKUP(A59,LS_2_0[[#All],[CONSTITUENCY]:[TOTAL ELECTORS]],18,FALSE)</f>
        <v>1829373</v>
      </c>
      <c r="D59">
        <f t="shared" si="0"/>
        <v>51.936100510940086</v>
      </c>
    </row>
    <row r="60" spans="1:10" x14ac:dyDescent="0.3">
      <c r="A60" s="10" t="s">
        <v>872</v>
      </c>
      <c r="B60">
        <v>950854</v>
      </c>
      <c r="C60">
        <f>VLOOKUP(A60,LS_2_0[[#All],[CONSTITUENCY]:[TOTAL ELECTORS]],18,FALSE)</f>
        <v>1654811</v>
      </c>
      <c r="D60">
        <f t="shared" si="0"/>
        <v>57.459975791797369</v>
      </c>
    </row>
    <row r="61" spans="1:10" x14ac:dyDescent="0.3">
      <c r="A61" s="10" t="s">
        <v>1065</v>
      </c>
      <c r="B61">
        <v>940788</v>
      </c>
      <c r="C61">
        <f>VLOOKUP(A61,LS_2_0[[#All],[CONSTITUENCY]:[TOTAL ELECTORS]],18,FALSE)</f>
        <v>1704596</v>
      </c>
      <c r="D61">
        <f t="shared" si="0"/>
        <v>55.191259395188062</v>
      </c>
    </row>
    <row r="62" spans="1:10" x14ac:dyDescent="0.3">
      <c r="A62" s="10" t="s">
        <v>1122</v>
      </c>
      <c r="B62">
        <v>979722</v>
      </c>
      <c r="C62">
        <f>VLOOKUP(A62,LS_2_0[[#All],[CONSTITUENCY]:[TOTAL ELECTORS]],18,FALSE)</f>
        <v>1839514</v>
      </c>
      <c r="D62">
        <f t="shared" si="0"/>
        <v>53.259828411199919</v>
      </c>
    </row>
    <row r="63" spans="1:10" x14ac:dyDescent="0.3">
      <c r="A63" s="10" t="s">
        <v>1159</v>
      </c>
      <c r="B63">
        <v>977348</v>
      </c>
      <c r="C63">
        <f>VLOOKUP(A63,LS_2_0[[#All],[CONSTITUENCY]:[TOTAL ELECTORS]],18,FALSE)</f>
        <v>1823664</v>
      </c>
      <c r="D63">
        <f t="shared" si="0"/>
        <v>53.592547750024124</v>
      </c>
    </row>
    <row r="64" spans="1:10" x14ac:dyDescent="0.3">
      <c r="A64" s="10" t="s">
        <v>1275</v>
      </c>
      <c r="B64">
        <v>795747</v>
      </c>
      <c r="C64">
        <f>VLOOKUP(A64,LS_2_0[[#All],[CONSTITUENCY]:[TOTAL ELECTORS]],18,FALSE)</f>
        <v>1588454</v>
      </c>
      <c r="D64">
        <f t="shared" si="0"/>
        <v>50.095690526763761</v>
      </c>
    </row>
    <row r="65" spans="1:4" x14ac:dyDescent="0.3">
      <c r="A65" s="10" t="s">
        <v>1331</v>
      </c>
      <c r="B65">
        <v>930298</v>
      </c>
      <c r="C65">
        <f>VLOOKUP(A65,LS_2_0[[#All],[CONSTITUENCY]:[TOTAL ELECTORS]],18,FALSE)</f>
        <v>1718814</v>
      </c>
      <c r="D65">
        <f t="shared" si="0"/>
        <v>54.124413694559159</v>
      </c>
    </row>
    <row r="66" spans="1:4" x14ac:dyDescent="0.3">
      <c r="A66" s="10" t="s">
        <v>1365</v>
      </c>
      <c r="B66">
        <v>980587</v>
      </c>
      <c r="C66">
        <f>VLOOKUP(A66,LS_2_0[[#All],[CONSTITUENCY]:[TOTAL ELECTORS]],18,FALSE)</f>
        <v>1852417</v>
      </c>
      <c r="D66">
        <f t="shared" si="0"/>
        <v>52.935543130947295</v>
      </c>
    </row>
    <row r="67" spans="1:4" x14ac:dyDescent="0.3">
      <c r="A67" s="10" t="s">
        <v>1471</v>
      </c>
      <c r="B67">
        <v>802307</v>
      </c>
      <c r="C67">
        <f>VLOOKUP(A67,LS_2_0[[#All],[CONSTITUENCY]:[TOTAL ELECTORS]],18,FALSE)</f>
        <v>1771254</v>
      </c>
      <c r="D67">
        <f t="shared" si="0"/>
        <v>45.295988040111695</v>
      </c>
    </row>
    <row r="68" spans="1:4" x14ac:dyDescent="0.3">
      <c r="A68" s="10" t="s">
        <v>1509</v>
      </c>
      <c r="B68">
        <v>1082227</v>
      </c>
      <c r="C68">
        <f>VLOOKUP(A68,LS_2_0[[#All],[CONSTITUENCY]:[TOTAL ELECTORS]],18,FALSE)</f>
        <v>1653353</v>
      </c>
      <c r="D68">
        <f t="shared" si="0"/>
        <v>65.456499610186086</v>
      </c>
    </row>
    <row r="69" spans="1:4" x14ac:dyDescent="0.3">
      <c r="A69" s="10" t="s">
        <v>1533</v>
      </c>
      <c r="B69">
        <v>887648</v>
      </c>
      <c r="C69">
        <f>VLOOKUP(A69,LS_2_0[[#All],[CONSTITUENCY]:[TOTAL ELECTORS]],18,FALSE)</f>
        <v>1676454</v>
      </c>
      <c r="D69">
        <f t="shared" si="0"/>
        <v>52.947948467419927</v>
      </c>
    </row>
    <row r="70" spans="1:4" x14ac:dyDescent="0.3">
      <c r="A70" s="10" t="s">
        <v>1579</v>
      </c>
      <c r="B70">
        <v>1029503</v>
      </c>
      <c r="C70">
        <f>VLOOKUP(A70,LS_2_0[[#All],[CONSTITUENCY]:[TOTAL ELECTORS]],18,FALSE)</f>
        <v>1659651</v>
      </c>
      <c r="D70">
        <f t="shared" si="0"/>
        <v>62.031294531199634</v>
      </c>
    </row>
    <row r="71" spans="1:4" x14ac:dyDescent="0.3">
      <c r="A71" s="10" t="s">
        <v>1730</v>
      </c>
      <c r="B71">
        <v>1100806</v>
      </c>
      <c r="C71">
        <f>VLOOKUP(A71,LS_2_0[[#All],[CONSTITUENCY]:[TOTAL ELECTORS]],18,FALSE)</f>
        <v>1884883</v>
      </c>
      <c r="D71">
        <f t="shared" si="0"/>
        <v>58.401821227100037</v>
      </c>
    </row>
    <row r="72" spans="1:4" x14ac:dyDescent="0.3">
      <c r="A72" s="10" t="s">
        <v>1738</v>
      </c>
      <c r="B72">
        <v>905149</v>
      </c>
      <c r="C72">
        <f>VLOOKUP(A72,LS_2_0[[#All],[CONSTITUENCY]:[TOTAL ELECTORS]],18,FALSE)</f>
        <v>1792798</v>
      </c>
      <c r="D72">
        <f t="shared" ref="D72:D135" si="1">B72/C72*100</f>
        <v>50.488063909040505</v>
      </c>
    </row>
    <row r="73" spans="1:4" x14ac:dyDescent="0.3">
      <c r="A73" s="10" t="s">
        <v>1762</v>
      </c>
      <c r="B73">
        <v>942773</v>
      </c>
      <c r="C73">
        <f>VLOOKUP(A73,LS_2_0[[#All],[CONSTITUENCY]:[TOTAL ELECTORS]],18,FALSE)</f>
        <v>1915408</v>
      </c>
      <c r="D73">
        <f t="shared" si="1"/>
        <v>49.220479396556769</v>
      </c>
    </row>
    <row r="74" spans="1:4" x14ac:dyDescent="0.3">
      <c r="A74" s="10" t="s">
        <v>1934</v>
      </c>
      <c r="B74">
        <v>958162</v>
      </c>
      <c r="C74">
        <f>VLOOKUP(A74,LS_2_0[[#All],[CONSTITUENCY]:[TOTAL ELECTORS]],18,FALSE)</f>
        <v>1888025</v>
      </c>
      <c r="D74">
        <f t="shared" si="1"/>
        <v>50.749433932283736</v>
      </c>
    </row>
    <row r="75" spans="1:4" x14ac:dyDescent="0.3">
      <c r="A75" s="10" t="s">
        <v>1950</v>
      </c>
      <c r="B75">
        <v>964137</v>
      </c>
      <c r="C75">
        <f>VLOOKUP(A75,LS_2_0[[#All],[CONSTITUENCY]:[TOTAL ELECTORS]],18,FALSE)</f>
        <v>1730553</v>
      </c>
      <c r="D75">
        <f t="shared" si="1"/>
        <v>55.712653700869033</v>
      </c>
    </row>
    <row r="76" spans="1:4" x14ac:dyDescent="0.3">
      <c r="A76" s="10" t="s">
        <v>2006</v>
      </c>
      <c r="B76">
        <v>887900</v>
      </c>
      <c r="C76">
        <f>VLOOKUP(A76,LS_2_0[[#All],[CONSTITUENCY]:[TOTAL ELECTORS]],18,FALSE)</f>
        <v>2114809</v>
      </c>
      <c r="D76">
        <f t="shared" si="1"/>
        <v>41.984879012714622</v>
      </c>
    </row>
    <row r="77" spans="1:4" x14ac:dyDescent="0.3">
      <c r="A77" s="10" t="s">
        <v>2058</v>
      </c>
      <c r="B77">
        <v>904780</v>
      </c>
      <c r="C77">
        <f>VLOOKUP(A77,LS_2_0[[#All],[CONSTITUENCY]:[TOTAL ELECTORS]],18,FALSE)</f>
        <v>1899747</v>
      </c>
      <c r="D77">
        <f t="shared" si="1"/>
        <v>47.626341823411224</v>
      </c>
    </row>
    <row r="78" spans="1:4" x14ac:dyDescent="0.3">
      <c r="A78" s="10" t="s">
        <v>2146</v>
      </c>
      <c r="B78">
        <v>981433</v>
      </c>
      <c r="C78">
        <f>VLOOKUP(A78,LS_2_0[[#All],[CONSTITUENCY]:[TOTAL ELECTORS]],18,FALSE)</f>
        <v>1633824</v>
      </c>
      <c r="D78">
        <f t="shared" si="1"/>
        <v>60.069689268856372</v>
      </c>
    </row>
    <row r="79" spans="1:4" x14ac:dyDescent="0.3">
      <c r="A79" s="10" t="s">
        <v>2151</v>
      </c>
      <c r="B79">
        <v>993838</v>
      </c>
      <c r="C79">
        <f>VLOOKUP(A79,LS_2_0[[#All],[CONSTITUENCY]:[TOTAL ELECTORS]],18,FALSE)</f>
        <v>1925479</v>
      </c>
      <c r="D79">
        <f t="shared" si="1"/>
        <v>51.61510460513982</v>
      </c>
    </row>
    <row r="80" spans="1:4" x14ac:dyDescent="0.3">
      <c r="A80" s="10" t="s">
        <v>2169</v>
      </c>
      <c r="B80">
        <v>930355</v>
      </c>
      <c r="C80">
        <f>VLOOKUP(A80,LS_2_0[[#All],[CONSTITUENCY]:[TOTAL ELECTORS]],18,FALSE)</f>
        <v>2146008</v>
      </c>
      <c r="D80">
        <f t="shared" si="1"/>
        <v>43.352820679140059</v>
      </c>
    </row>
    <row r="81" spans="1:4" x14ac:dyDescent="0.3">
      <c r="A81" s="10" t="s">
        <v>2228</v>
      </c>
      <c r="B81">
        <v>1090662</v>
      </c>
      <c r="C81">
        <f>VLOOKUP(A81,LS_2_0[[#All],[CONSTITUENCY]:[TOTAL ELECTORS]],18,FALSE)</f>
        <v>1765312</v>
      </c>
      <c r="D81">
        <f t="shared" si="1"/>
        <v>61.782959612804987</v>
      </c>
    </row>
    <row r="82" spans="1:4" x14ac:dyDescent="0.3">
      <c r="A82" s="10" t="s">
        <v>2240</v>
      </c>
      <c r="B82">
        <v>938754</v>
      </c>
      <c r="C82">
        <f>VLOOKUP(A82,LS_2_0[[#All],[CONSTITUENCY]:[TOTAL ELECTORS]],18,FALSE)</f>
        <v>1658672</v>
      </c>
      <c r="D82">
        <f t="shared" si="1"/>
        <v>56.596723161661856</v>
      </c>
    </row>
    <row r="83" spans="1:4" x14ac:dyDescent="0.3">
      <c r="A83" s="10" t="s">
        <v>2388</v>
      </c>
      <c r="B83">
        <v>996583</v>
      </c>
      <c r="C83">
        <f>VLOOKUP(A83,LS_2_0[[#All],[CONSTITUENCY]:[TOTAL ELECTORS]],18,FALSE)</f>
        <v>1679030</v>
      </c>
      <c r="D83">
        <f t="shared" si="1"/>
        <v>59.35468693233593</v>
      </c>
    </row>
    <row r="84" spans="1:4" x14ac:dyDescent="0.3">
      <c r="A84" s="10" t="s">
        <v>2422</v>
      </c>
      <c r="B84">
        <v>919748</v>
      </c>
      <c r="C84">
        <f>VLOOKUP(A84,LS_2_0[[#All],[CONSTITUENCY]:[TOTAL ELECTORS]],18,FALSE)</f>
        <v>1667253</v>
      </c>
      <c r="D84">
        <f t="shared" si="1"/>
        <v>55.165472786673654</v>
      </c>
    </row>
    <row r="85" spans="1:4" x14ac:dyDescent="0.3">
      <c r="A85" s="10" t="s">
        <v>2432</v>
      </c>
      <c r="B85">
        <v>939278</v>
      </c>
      <c r="C85">
        <f>VLOOKUP(A85,LS_2_0[[#All],[CONSTITUENCY]:[TOTAL ELECTORS]],18,FALSE)</f>
        <v>1787878</v>
      </c>
      <c r="D85">
        <f t="shared" si="1"/>
        <v>52.53591128701175</v>
      </c>
    </row>
    <row r="86" spans="1:4" x14ac:dyDescent="0.3">
      <c r="A86" s="10" t="s">
        <v>2461</v>
      </c>
      <c r="B86">
        <v>956682</v>
      </c>
      <c r="C86">
        <f>VLOOKUP(A86,LS_2_0[[#All],[CONSTITUENCY]:[TOTAL ELECTORS]],18,FALSE)</f>
        <v>1686215</v>
      </c>
      <c r="D86">
        <f t="shared" si="1"/>
        <v>56.735469676168229</v>
      </c>
    </row>
    <row r="87" spans="1:4" x14ac:dyDescent="0.3">
      <c r="A87" s="10" t="s">
        <v>2537</v>
      </c>
      <c r="B87">
        <v>951488</v>
      </c>
      <c r="C87">
        <f>VLOOKUP(A87,LS_2_0[[#All],[CONSTITUENCY]:[TOTAL ELECTORS]],18,FALSE)</f>
        <v>1752454</v>
      </c>
      <c r="D87">
        <f t="shared" si="1"/>
        <v>54.294606306356684</v>
      </c>
    </row>
    <row r="88" spans="1:4" x14ac:dyDescent="0.3">
      <c r="A88" s="10" t="s">
        <v>2556</v>
      </c>
      <c r="B88">
        <v>921372</v>
      </c>
      <c r="C88">
        <f>VLOOKUP(A88,LS_2_0[[#All],[CONSTITUENCY]:[TOTAL ELECTORS]],18,FALSE)</f>
        <v>1799551</v>
      </c>
      <c r="D88">
        <f t="shared" si="1"/>
        <v>51.200104915059363</v>
      </c>
    </row>
    <row r="89" spans="1:4" x14ac:dyDescent="0.3">
      <c r="A89" s="10" t="s">
        <v>2613</v>
      </c>
      <c r="B89">
        <v>1031162</v>
      </c>
      <c r="C89">
        <f>VLOOKUP(A89,LS_2_0[[#All],[CONSTITUENCY]:[TOTAL ELECTORS]],18,FALSE)</f>
        <v>1690620</v>
      </c>
      <c r="D89">
        <f t="shared" si="1"/>
        <v>60.993126781890673</v>
      </c>
    </row>
    <row r="90" spans="1:4" x14ac:dyDescent="0.3">
      <c r="A90" s="10" t="s">
        <v>2767</v>
      </c>
      <c r="B90">
        <v>926178</v>
      </c>
      <c r="C90">
        <f>VLOOKUP(A90,LS_2_0[[#All],[CONSTITUENCY]:[TOTAL ELECTORS]],18,FALSE)</f>
        <v>1612300</v>
      </c>
      <c r="D90">
        <f t="shared" si="1"/>
        <v>57.444520250573717</v>
      </c>
    </row>
    <row r="91" spans="1:4" x14ac:dyDescent="0.3">
      <c r="A91" s="10" t="s">
        <v>2797</v>
      </c>
      <c r="B91">
        <v>994270</v>
      </c>
      <c r="C91">
        <f>VLOOKUP(A91,LS_2_0[[#All],[CONSTITUENCY]:[TOTAL ELECTORS]],18,FALSE)</f>
        <v>1735983</v>
      </c>
      <c r="D91">
        <f t="shared" si="1"/>
        <v>57.274178376170738</v>
      </c>
    </row>
    <row r="92" spans="1:4" x14ac:dyDescent="0.3">
      <c r="A92" s="10" t="s">
        <v>2805</v>
      </c>
      <c r="B92">
        <v>987619</v>
      </c>
      <c r="C92">
        <f>VLOOKUP(A92,LS_2_0[[#All],[CONSTITUENCY]:[TOTAL ELECTORS]],18,FALSE)</f>
        <v>1665502</v>
      </c>
      <c r="D92">
        <f t="shared" si="1"/>
        <v>59.298577846198917</v>
      </c>
    </row>
    <row r="93" spans="1:4" x14ac:dyDescent="0.3">
      <c r="A93" s="7" t="s">
        <v>727</v>
      </c>
      <c r="B93">
        <v>436583</v>
      </c>
      <c r="C93">
        <f>VLOOKUP(A93,LS_2_0[[#All],[CONSTITUENCY]:[TOTAL ELECTORS]],18,FALSE)</f>
        <v>646729</v>
      </c>
      <c r="D93">
        <f t="shared" si="1"/>
        <v>67.506327998280582</v>
      </c>
    </row>
    <row r="94" spans="1:4" x14ac:dyDescent="0.3">
      <c r="A94" s="10" t="s">
        <v>728</v>
      </c>
      <c r="B94">
        <v>436583</v>
      </c>
      <c r="C94">
        <f>VLOOKUP(A94,LS_2_0[[#All],[CONSTITUENCY]:[TOTAL ELECTORS]],18,FALSE)</f>
        <v>646729</v>
      </c>
      <c r="D94">
        <f t="shared" si="1"/>
        <v>67.506327998280582</v>
      </c>
    </row>
    <row r="95" spans="1:4" x14ac:dyDescent="0.3">
      <c r="A95" s="7" t="s">
        <v>536</v>
      </c>
      <c r="B95">
        <v>13092035</v>
      </c>
      <c r="C95">
        <f>SUM(C96:C106)</f>
        <v>19016462</v>
      </c>
      <c r="D95">
        <f t="shared" si="1"/>
        <v>68.845797919718194</v>
      </c>
    </row>
    <row r="96" spans="1:4" x14ac:dyDescent="0.3">
      <c r="A96" s="10" t="s">
        <v>537</v>
      </c>
      <c r="B96">
        <v>912846</v>
      </c>
      <c r="C96">
        <f>VLOOKUP(A96,LS_2_0[[#All],[CONSTITUENCY]:[TOTAL ELECTORS]],18,FALSE)</f>
        <v>1379122</v>
      </c>
      <c r="D96">
        <f t="shared" si="1"/>
        <v>66.190373295473492</v>
      </c>
    </row>
    <row r="97" spans="1:4" x14ac:dyDescent="0.3">
      <c r="A97" s="10" t="s">
        <v>670</v>
      </c>
      <c r="B97">
        <v>1148535</v>
      </c>
      <c r="C97">
        <f>VLOOKUP(A97,LS_2_0[[#All],[CONSTITUENCY]:[TOTAL ELECTORS]],18,FALSE)</f>
        <v>1876953</v>
      </c>
      <c r="D97">
        <f t="shared" si="1"/>
        <v>61.191462972168189</v>
      </c>
    </row>
    <row r="98" spans="1:4" x14ac:dyDescent="0.3">
      <c r="A98" s="10" t="s">
        <v>969</v>
      </c>
      <c r="B98">
        <v>1326894</v>
      </c>
      <c r="C98">
        <f>VLOOKUP(A98,LS_2_0[[#All],[CONSTITUENCY]:[TOTAL ELECTORS]],18,FALSE)</f>
        <v>1940269</v>
      </c>
      <c r="D98">
        <f t="shared" si="1"/>
        <v>68.387115394824121</v>
      </c>
    </row>
    <row r="99" spans="1:4" x14ac:dyDescent="0.3">
      <c r="A99" s="10" t="s">
        <v>1346</v>
      </c>
      <c r="B99">
        <v>1193712</v>
      </c>
      <c r="C99">
        <f>VLOOKUP(A99,LS_2_0[[#All],[CONSTITUENCY]:[TOTAL ELECTORS]],18,FALSE)</f>
        <v>1897134</v>
      </c>
      <c r="D99">
        <f t="shared" si="1"/>
        <v>62.92186002675615</v>
      </c>
    </row>
    <row r="100" spans="1:4" x14ac:dyDescent="0.3">
      <c r="A100" s="10" t="s">
        <v>1447</v>
      </c>
      <c r="B100">
        <v>1112265</v>
      </c>
      <c r="C100">
        <f>VLOOKUP(A100,LS_2_0[[#All],[CONSTITUENCY]:[TOTAL ELECTORS]],18,FALSE)</f>
        <v>1558952</v>
      </c>
      <c r="D100">
        <f t="shared" si="1"/>
        <v>71.346968989423658</v>
      </c>
    </row>
    <row r="101" spans="1:4" x14ac:dyDescent="0.3">
      <c r="A101" s="10" t="s">
        <v>1631</v>
      </c>
      <c r="B101">
        <v>1106668</v>
      </c>
      <c r="C101">
        <f>VLOOKUP(A101,LS_2_0[[#All],[CONSTITUENCY]:[TOTAL ELECTORS]],18,FALSE)</f>
        <v>1508840</v>
      </c>
      <c r="D101">
        <f t="shared" si="1"/>
        <v>73.345616500092788</v>
      </c>
    </row>
    <row r="102" spans="1:4" x14ac:dyDescent="0.3">
      <c r="A102" s="10" t="s">
        <v>1771</v>
      </c>
      <c r="B102">
        <v>1179381</v>
      </c>
      <c r="C102">
        <f>VLOOKUP(A102,LS_2_0[[#All],[CONSTITUENCY]:[TOTAL ELECTORS]],18,FALSE)</f>
        <v>1637951</v>
      </c>
      <c r="D102">
        <f t="shared" si="1"/>
        <v>72.003436000222237</v>
      </c>
    </row>
    <row r="103" spans="1:4" x14ac:dyDescent="0.3">
      <c r="A103" s="10" t="s">
        <v>2265</v>
      </c>
      <c r="B103">
        <v>1292968</v>
      </c>
      <c r="C103">
        <f>VLOOKUP(A103,LS_2_0[[#All],[CONSTITUENCY]:[TOTAL ELECTORS]],18,FALSE)</f>
        <v>1733805</v>
      </c>
      <c r="D103">
        <f t="shared" si="1"/>
        <v>74.574014955545749</v>
      </c>
    </row>
    <row r="104" spans="1:4" x14ac:dyDescent="0.3">
      <c r="A104" s="10" t="s">
        <v>2269</v>
      </c>
      <c r="B104">
        <v>1327566</v>
      </c>
      <c r="C104">
        <f>VLOOKUP(A104,LS_2_0[[#All],[CONSTITUENCY]:[TOTAL ELECTORS]],18,FALSE)</f>
        <v>2111738</v>
      </c>
      <c r="D104">
        <f t="shared" si="1"/>
        <v>62.866037358801144</v>
      </c>
    </row>
    <row r="105" spans="1:4" x14ac:dyDescent="0.3">
      <c r="A105" s="10" t="s">
        <v>2295</v>
      </c>
      <c r="B105">
        <v>1249389</v>
      </c>
      <c r="C105">
        <f>VLOOKUP(A105,LS_2_0[[#All],[CONSTITUENCY]:[TOTAL ELECTORS]],18,FALSE)</f>
        <v>1716459</v>
      </c>
      <c r="D105">
        <f t="shared" si="1"/>
        <v>72.788747065907202</v>
      </c>
    </row>
    <row r="106" spans="1:4" x14ac:dyDescent="0.3">
      <c r="A106" s="10" t="s">
        <v>2427</v>
      </c>
      <c r="B106">
        <v>1241811</v>
      </c>
      <c r="C106">
        <f>VLOOKUP(A106,LS_2_0[[#All],[CONSTITUENCY]:[TOTAL ELECTORS]],18,FALSE)</f>
        <v>1655239</v>
      </c>
      <c r="D106">
        <f t="shared" si="1"/>
        <v>75.023063134689323</v>
      </c>
    </row>
    <row r="107" spans="1:4" x14ac:dyDescent="0.3">
      <c r="A107" s="7" t="s">
        <v>843</v>
      </c>
      <c r="B107">
        <v>193316</v>
      </c>
      <c r="C107">
        <f>SUM(C108)</f>
        <v>250029</v>
      </c>
      <c r="D107">
        <f t="shared" si="1"/>
        <v>77.317431177983352</v>
      </c>
    </row>
    <row r="108" spans="1:4" x14ac:dyDescent="0.3">
      <c r="A108" s="10" t="s">
        <v>844</v>
      </c>
      <c r="B108">
        <v>193316</v>
      </c>
      <c r="C108">
        <f>VLOOKUP(A108,LS_2_0[[#All],[CONSTITUENCY]:[TOTAL ELECTORS]],18,FALSE)</f>
        <v>250029</v>
      </c>
      <c r="D108">
        <f t="shared" si="1"/>
        <v>77.317431177983352</v>
      </c>
    </row>
    <row r="109" spans="1:4" x14ac:dyDescent="0.3">
      <c r="A109" s="7" t="s">
        <v>863</v>
      </c>
      <c r="B109">
        <v>86677</v>
      </c>
      <c r="C109">
        <f>VLOOKUP(A109,LS_2_0[[#All],[CONSTITUENCY]:[TOTAL ELECTORS]],18,FALSE)</f>
        <v>121740</v>
      </c>
      <c r="D109">
        <f t="shared" si="1"/>
        <v>71.198455725316251</v>
      </c>
    </row>
    <row r="110" spans="1:4" x14ac:dyDescent="0.3">
      <c r="A110" s="10" t="s">
        <v>864</v>
      </c>
      <c r="B110">
        <v>86677</v>
      </c>
      <c r="C110">
        <f>VLOOKUP(A110,LS_2_0[[#All],[CONSTITUENCY]:[TOTAL ELECTORS]],18,FALSE)</f>
        <v>121740</v>
      </c>
      <c r="D110">
        <f t="shared" si="1"/>
        <v>71.198455725316251</v>
      </c>
    </row>
    <row r="111" spans="1:4" x14ac:dyDescent="0.3">
      <c r="A111" s="7" t="s">
        <v>2085</v>
      </c>
      <c r="B111">
        <v>840954</v>
      </c>
      <c r="C111">
        <f>SUM(C112:C113)</f>
        <v>1136113</v>
      </c>
      <c r="D111">
        <f t="shared" si="1"/>
        <v>74.020277912496383</v>
      </c>
    </row>
    <row r="112" spans="1:4" x14ac:dyDescent="0.3">
      <c r="A112" s="10" t="s">
        <v>2086</v>
      </c>
      <c r="B112">
        <v>421260</v>
      </c>
      <c r="C112">
        <f>VLOOKUP(A112,LS_2_0[[#All],[CONSTITUENCY]:[TOTAL ELECTORS]],18,FALSE)</f>
        <v>556761</v>
      </c>
      <c r="D112">
        <f t="shared" si="1"/>
        <v>75.662627231433234</v>
      </c>
    </row>
    <row r="113" spans="1:4" x14ac:dyDescent="0.3">
      <c r="A113" s="10" t="s">
        <v>2577</v>
      </c>
      <c r="B113">
        <v>419694</v>
      </c>
      <c r="C113">
        <f>VLOOKUP(A113,LS_2_0[[#All],[CONSTITUENCY]:[TOTAL ELECTORS]],18,FALSE)</f>
        <v>579352</v>
      </c>
      <c r="D113">
        <f t="shared" si="1"/>
        <v>72.441969648849053</v>
      </c>
    </row>
    <row r="114" spans="1:4" x14ac:dyDescent="0.3">
      <c r="A114" s="7" t="s">
        <v>56</v>
      </c>
      <c r="B114">
        <v>28158684</v>
      </c>
      <c r="C114">
        <f>SUM(C115:C140)</f>
        <v>45152373</v>
      </c>
      <c r="D114">
        <f t="shared" si="1"/>
        <v>62.363685735852691</v>
      </c>
    </row>
    <row r="115" spans="1:4" x14ac:dyDescent="0.3">
      <c r="A115" s="10" t="s">
        <v>57</v>
      </c>
      <c r="B115">
        <v>1065338</v>
      </c>
      <c r="C115">
        <f>VLOOKUP(A115,LS_2_0[[#All],[CONSTITUENCY]:[TOTAL ELECTORS]],18,FALSE)</f>
        <v>1811851</v>
      </c>
      <c r="D115">
        <f t="shared" si="1"/>
        <v>58.798322820143603</v>
      </c>
    </row>
    <row r="116" spans="1:4" x14ac:dyDescent="0.3">
      <c r="A116" s="10" t="s">
        <v>62</v>
      </c>
      <c r="B116">
        <v>986445</v>
      </c>
      <c r="C116">
        <f>VLOOKUP(A116,LS_2_0[[#All],[CONSTITUENCY]:[TOTAL ELECTORS]],18,FALSE)</f>
        <v>1643317</v>
      </c>
      <c r="D116">
        <f t="shared" si="1"/>
        <v>60.027675731462651</v>
      </c>
    </row>
    <row r="117" spans="1:4" x14ac:dyDescent="0.3">
      <c r="A117" s="10" t="s">
        <v>163</v>
      </c>
      <c r="B117">
        <v>883897</v>
      </c>
      <c r="C117">
        <f>VLOOKUP(A117,LS_2_0[[#All],[CONSTITUENCY]:[TOTAL ELECTORS]],18,FALSE)</f>
        <v>1628451</v>
      </c>
      <c r="D117">
        <f t="shared" si="1"/>
        <v>54.278390937154384</v>
      </c>
    </row>
    <row r="118" spans="1:4" x14ac:dyDescent="0.3">
      <c r="A118" s="10" t="s">
        <v>185</v>
      </c>
      <c r="B118">
        <v>1086868</v>
      </c>
      <c r="C118">
        <f>VLOOKUP(A118,LS_2_0[[#All],[CONSTITUENCY]:[TOTAL ELECTORS]],18,FALSE)</f>
        <v>1655870</v>
      </c>
      <c r="D118">
        <f t="shared" si="1"/>
        <v>65.637278288754558</v>
      </c>
    </row>
    <row r="119" spans="1:4" x14ac:dyDescent="0.3">
      <c r="A119" s="10" t="s">
        <v>403</v>
      </c>
      <c r="B119">
        <v>1073439</v>
      </c>
      <c r="C119">
        <f>VLOOKUP(A119,LS_2_0[[#All],[CONSTITUENCY]:[TOTAL ELECTORS]],18,FALSE)</f>
        <v>1697384</v>
      </c>
      <c r="D119">
        <f t="shared" si="1"/>
        <v>63.240786999288311</v>
      </c>
    </row>
    <row r="120" spans="1:4" x14ac:dyDescent="0.3">
      <c r="A120" s="10" t="s">
        <v>503</v>
      </c>
      <c r="B120">
        <v>1292013</v>
      </c>
      <c r="C120">
        <f>VLOOKUP(A120,LS_2_0[[#All],[CONSTITUENCY]:[TOTAL ELECTORS]],18,FALSE)</f>
        <v>1826526</v>
      </c>
      <c r="D120">
        <f t="shared" si="1"/>
        <v>70.736085881066018</v>
      </c>
    </row>
    <row r="121" spans="1:4" x14ac:dyDescent="0.3">
      <c r="A121" s="10" t="s">
        <v>605</v>
      </c>
      <c r="B121">
        <v>1100569</v>
      </c>
      <c r="C121">
        <f>VLOOKUP(A121,LS_2_0[[#All],[CONSTITUENCY]:[TOTAL ELECTORS]],18,FALSE)</f>
        <v>1564519</v>
      </c>
      <c r="D121">
        <f t="shared" si="1"/>
        <v>70.345518335028217</v>
      </c>
    </row>
    <row r="122" spans="1:4" x14ac:dyDescent="0.3">
      <c r="A122" s="10" t="s">
        <v>610</v>
      </c>
      <c r="B122">
        <v>1009410</v>
      </c>
      <c r="C122">
        <f>VLOOKUP(A122,LS_2_0[[#All],[CONSTITUENCY]:[TOTAL ELECTORS]],18,FALSE)</f>
        <v>1768297</v>
      </c>
      <c r="D122">
        <f t="shared" si="1"/>
        <v>57.083736499015728</v>
      </c>
    </row>
    <row r="123" spans="1:4" x14ac:dyDescent="0.3">
      <c r="A123" s="10" t="s">
        <v>786</v>
      </c>
      <c r="B123">
        <v>1198779</v>
      </c>
      <c r="C123">
        <f>VLOOKUP(A123,LS_2_0[[#All],[CONSTITUENCY]:[TOTAL ELECTORS]],18,FALSE)</f>
        <v>1671253</v>
      </c>
      <c r="D123">
        <f t="shared" si="1"/>
        <v>71.729355160469424</v>
      </c>
    </row>
    <row r="124" spans="1:4" x14ac:dyDescent="0.3">
      <c r="A124" s="10" t="s">
        <v>853</v>
      </c>
      <c r="B124">
        <v>1050341</v>
      </c>
      <c r="C124">
        <f>VLOOKUP(A124,LS_2_0[[#All],[CONSTITUENCY]:[TOTAL ELECTORS]],18,FALSE)</f>
        <v>1598939</v>
      </c>
      <c r="D124">
        <f t="shared" si="1"/>
        <v>65.689873097097518</v>
      </c>
    </row>
    <row r="125" spans="1:4" x14ac:dyDescent="0.3">
      <c r="A125" s="10" t="s">
        <v>1047</v>
      </c>
      <c r="B125">
        <v>1246448</v>
      </c>
      <c r="C125">
        <f>VLOOKUP(A125,LS_2_0[[#All],[CONSTITUENCY]:[TOTAL ELECTORS]],18,FALSE)</f>
        <v>1945772</v>
      </c>
      <c r="D125">
        <f t="shared" si="1"/>
        <v>64.059303967782455</v>
      </c>
    </row>
    <row r="126" spans="1:4" x14ac:dyDescent="0.3">
      <c r="A126" s="10" t="s">
        <v>1325</v>
      </c>
      <c r="B126">
        <v>946372</v>
      </c>
      <c r="C126">
        <f>VLOOKUP(A126,LS_2_0[[#All],[CONSTITUENCY]:[TOTAL ELECTORS]],18,FALSE)</f>
        <v>1657166</v>
      </c>
      <c r="D126">
        <f t="shared" si="1"/>
        <v>57.107857631643419</v>
      </c>
    </row>
    <row r="127" spans="1:4" x14ac:dyDescent="0.3">
      <c r="A127" s="10" t="s">
        <v>1392</v>
      </c>
      <c r="B127">
        <v>986567</v>
      </c>
      <c r="C127">
        <f>VLOOKUP(A127,LS_2_0[[#All],[CONSTITUENCY]:[TOTAL ELECTORS]],18,FALSE)</f>
        <v>1642864</v>
      </c>
      <c r="D127">
        <f t="shared" si="1"/>
        <v>60.051653697445438</v>
      </c>
    </row>
    <row r="128" spans="1:4" x14ac:dyDescent="0.3">
      <c r="A128" s="10" t="s">
        <v>1396</v>
      </c>
      <c r="B128">
        <v>987316</v>
      </c>
      <c r="C128">
        <f>VLOOKUP(A128,LS_2_0[[#All],[CONSTITUENCY]:[TOTAL ELECTORS]],18,FALSE)</f>
        <v>1744321</v>
      </c>
      <c r="D128">
        <f t="shared" si="1"/>
        <v>56.601737868202008</v>
      </c>
    </row>
    <row r="129" spans="1:4" x14ac:dyDescent="0.3">
      <c r="A129" s="10" t="s">
        <v>1564</v>
      </c>
      <c r="B129">
        <v>1080276</v>
      </c>
      <c r="C129">
        <f>VLOOKUP(A129,LS_2_0[[#All],[CONSTITUENCY]:[TOTAL ELECTORS]],18,FALSE)</f>
        <v>1804028</v>
      </c>
      <c r="D129">
        <f t="shared" si="1"/>
        <v>59.881332218790398</v>
      </c>
    </row>
    <row r="130" spans="1:4" x14ac:dyDescent="0.3">
      <c r="A130" s="10" t="s">
        <v>1779</v>
      </c>
      <c r="B130">
        <v>1049598</v>
      </c>
      <c r="C130">
        <f>VLOOKUP(A130,LS_2_0[[#All],[CONSTITUENCY]:[TOTAL ELECTORS]],18,FALSE)</f>
        <v>1648869</v>
      </c>
      <c r="D130">
        <f t="shared" si="1"/>
        <v>63.655633043013118</v>
      </c>
    </row>
    <row r="131" spans="1:4" x14ac:dyDescent="0.3">
      <c r="A131" s="10" t="s">
        <v>2055</v>
      </c>
      <c r="B131">
        <v>1255810</v>
      </c>
      <c r="C131">
        <f>VLOOKUP(A131,LS_2_0[[#All],[CONSTITUENCY]:[TOTAL ELECTORS]],18,FALSE)</f>
        <v>1971658</v>
      </c>
      <c r="D131">
        <f t="shared" si="1"/>
        <v>63.693094847077944</v>
      </c>
    </row>
    <row r="132" spans="1:4" x14ac:dyDescent="0.3">
      <c r="A132" s="10" t="s">
        <v>2138</v>
      </c>
      <c r="B132">
        <v>1055864</v>
      </c>
      <c r="C132">
        <f>VLOOKUP(A132,LS_2_0[[#All],[CONSTITUENCY]:[TOTAL ELECTORS]],18,FALSE)</f>
        <v>1744762</v>
      </c>
      <c r="D132">
        <f t="shared" si="1"/>
        <v>60.516219404136493</v>
      </c>
    </row>
    <row r="133" spans="1:4" x14ac:dyDescent="0.3">
      <c r="A133" s="10" t="s">
        <v>2155</v>
      </c>
      <c r="B133">
        <v>1087184</v>
      </c>
      <c r="C133">
        <f>VLOOKUP(A133,LS_2_0[[#All],[CONSTITUENCY]:[TOTAL ELECTORS]],18,FALSE)</f>
        <v>1807043</v>
      </c>
      <c r="D133">
        <f t="shared" si="1"/>
        <v>60.163703907433309</v>
      </c>
    </row>
    <row r="134" spans="1:4" x14ac:dyDescent="0.3">
      <c r="A134" s="10" t="s">
        <v>2203</v>
      </c>
      <c r="B134">
        <v>908031</v>
      </c>
      <c r="C134">
        <f>VLOOKUP(A134,LS_2_0[[#All],[CONSTITUENCY]:[TOTAL ELECTORS]],18,FALSE)</f>
        <v>1662368</v>
      </c>
      <c r="D134">
        <f t="shared" si="1"/>
        <v>54.622742978690638</v>
      </c>
    </row>
    <row r="135" spans="1:4" x14ac:dyDescent="0.3">
      <c r="A135" s="10" t="s">
        <v>2285</v>
      </c>
      <c r="B135">
        <v>1182589</v>
      </c>
      <c r="C135">
        <f>VLOOKUP(A135,LS_2_0[[#All],[CONSTITUENCY]:[TOTAL ELECTORS]],18,FALSE)</f>
        <v>1884339</v>
      </c>
      <c r="D135">
        <f t="shared" si="1"/>
        <v>62.758824181848382</v>
      </c>
    </row>
    <row r="136" spans="1:4" x14ac:dyDescent="0.3">
      <c r="A136" s="10" t="s">
        <v>2365</v>
      </c>
      <c r="B136">
        <v>1152155</v>
      </c>
      <c r="C136">
        <f>VLOOKUP(A136,LS_2_0[[#All],[CONSTITUENCY]:[TOTAL ELECTORS]],18,FALSE)</f>
        <v>1801717</v>
      </c>
      <c r="D136">
        <f t="shared" ref="D136:D199" si="2">B136/C136*100</f>
        <v>63.947612194367935</v>
      </c>
    </row>
    <row r="137" spans="1:4" x14ac:dyDescent="0.3">
      <c r="A137" s="10" t="s">
        <v>2623</v>
      </c>
      <c r="B137">
        <v>1043072</v>
      </c>
      <c r="C137">
        <f>VLOOKUP(A137,LS_2_0[[#All],[CONSTITUENCY]:[TOTAL ELECTORS]],18,FALSE)</f>
        <v>1655704</v>
      </c>
      <c r="D137">
        <f t="shared" si="2"/>
        <v>62.99870025076946</v>
      </c>
    </row>
    <row r="138" spans="1:4" x14ac:dyDescent="0.3">
      <c r="A138" s="10" t="s">
        <v>2626</v>
      </c>
      <c r="B138">
        <v>1010214</v>
      </c>
      <c r="C138">
        <f>VLOOKUP(A138,LS_2_0[[#All],[CONSTITUENCY]:[TOTAL ELECTORS]],18,FALSE)</f>
        <v>1849429</v>
      </c>
      <c r="D138">
        <f t="shared" si="2"/>
        <v>54.623021483928284</v>
      </c>
    </row>
    <row r="139" spans="1:4" x14ac:dyDescent="0.3">
      <c r="A139" s="10" t="s">
        <v>2794</v>
      </c>
      <c r="B139">
        <v>1195260</v>
      </c>
      <c r="C139">
        <f>VLOOKUP(A139,LS_2_0[[#All],[CONSTITUENCY]:[TOTAL ELECTORS]],18,FALSE)</f>
        <v>1794896</v>
      </c>
      <c r="D139">
        <f t="shared" si="2"/>
        <v>66.592159100025853</v>
      </c>
    </row>
    <row r="140" spans="1:4" x14ac:dyDescent="0.3">
      <c r="A140" s="10" t="s">
        <v>2812</v>
      </c>
      <c r="B140">
        <v>1224829</v>
      </c>
      <c r="C140">
        <f>VLOOKUP(A140,LS_2_0[[#All],[CONSTITUENCY]:[TOTAL ELECTORS]],18,FALSE)</f>
        <v>1671030</v>
      </c>
      <c r="D140">
        <f t="shared" si="2"/>
        <v>73.297846238547478</v>
      </c>
    </row>
    <row r="141" spans="1:4" x14ac:dyDescent="0.3">
      <c r="A141" s="7" t="s">
        <v>136</v>
      </c>
      <c r="B141">
        <v>12295211</v>
      </c>
      <c r="C141">
        <f>SUM(C142:C151)</f>
        <v>18057010</v>
      </c>
      <c r="D141">
        <f t="shared" si="2"/>
        <v>68.091068233334312</v>
      </c>
    </row>
    <row r="142" spans="1:4" x14ac:dyDescent="0.3">
      <c r="A142" s="10" t="s">
        <v>137</v>
      </c>
      <c r="B142">
        <v>1266542</v>
      </c>
      <c r="C142">
        <f>VLOOKUP(A142,LS_2_0[[#All],[CONSTITUENCY]:[TOTAL ELECTORS]],18,FALSE)</f>
        <v>1853711</v>
      </c>
      <c r="D142">
        <f t="shared" si="2"/>
        <v>68.324674126657285</v>
      </c>
    </row>
    <row r="143" spans="1:4" x14ac:dyDescent="0.3">
      <c r="A143" s="10" t="s">
        <v>630</v>
      </c>
      <c r="B143">
        <v>1134125</v>
      </c>
      <c r="C143">
        <f>VLOOKUP(A143,LS_2_0[[#All],[CONSTITUENCY]:[TOTAL ELECTORS]],18,FALSE)</f>
        <v>1654317</v>
      </c>
      <c r="D143">
        <f t="shared" si="2"/>
        <v>68.555482413588209</v>
      </c>
    </row>
    <row r="144" spans="1:4" x14ac:dyDescent="0.3">
      <c r="A144" s="10" t="s">
        <v>1004</v>
      </c>
      <c r="B144">
        <v>1274957</v>
      </c>
      <c r="C144">
        <f>VLOOKUP(A144,LS_2_0[[#All],[CONSTITUENCY]:[TOTAL ELECTORS]],18,FALSE)</f>
        <v>2071816</v>
      </c>
      <c r="D144">
        <f t="shared" si="2"/>
        <v>61.538138521953691</v>
      </c>
    </row>
    <row r="145" spans="1:4" x14ac:dyDescent="0.3">
      <c r="A145" s="10" t="s">
        <v>1151</v>
      </c>
      <c r="B145">
        <v>1403592</v>
      </c>
      <c r="C145">
        <f>VLOOKUP(A145,LS_2_0[[#All],[CONSTITUENCY]:[TOTAL ELECTORS]],18,FALSE)</f>
        <v>2150728</v>
      </c>
      <c r="D145">
        <f t="shared" si="2"/>
        <v>65.261251074054925</v>
      </c>
    </row>
    <row r="146" spans="1:4" x14ac:dyDescent="0.3">
      <c r="A146" s="10" t="s">
        <v>1219</v>
      </c>
      <c r="B146">
        <v>1122069</v>
      </c>
      <c r="C146">
        <f>VLOOKUP(A146,LS_2_0[[#All],[CONSTITUENCY]:[TOTAL ELECTORS]],18,FALSE)</f>
        <v>1631817</v>
      </c>
      <c r="D146">
        <f t="shared" si="2"/>
        <v>68.761938379119712</v>
      </c>
    </row>
    <row r="147" spans="1:4" x14ac:dyDescent="0.3">
      <c r="A147" s="10" t="s">
        <v>1493</v>
      </c>
      <c r="B147">
        <v>1272110</v>
      </c>
      <c r="C147">
        <f>VLOOKUP(A147,LS_2_0[[#All],[CONSTITUENCY]:[TOTAL ELECTORS]],18,FALSE)</f>
        <v>1904193</v>
      </c>
      <c r="D147">
        <f t="shared" si="2"/>
        <v>66.805728200870391</v>
      </c>
    </row>
    <row r="148" spans="1:4" x14ac:dyDescent="0.3">
      <c r="A148" s="10" t="s">
        <v>1667</v>
      </c>
      <c r="B148">
        <v>1197484</v>
      </c>
      <c r="C148">
        <f>VLOOKUP(A148,LS_2_0[[#All],[CONSTITUENCY]:[TOTAL ELECTORS]],18,FALSE)</f>
        <v>1657335</v>
      </c>
      <c r="D148">
        <f t="shared" si="2"/>
        <v>72.253587838306672</v>
      </c>
    </row>
    <row r="149" spans="1:4" x14ac:dyDescent="0.3">
      <c r="A149" s="10" t="s">
        <v>2360</v>
      </c>
      <c r="B149">
        <v>1199762</v>
      </c>
      <c r="C149">
        <f>VLOOKUP(A149,LS_2_0[[#All],[CONSTITUENCY]:[TOTAL ELECTORS]],18,FALSE)</f>
        <v>1737133</v>
      </c>
      <c r="D149">
        <f t="shared" si="2"/>
        <v>69.06563861258752</v>
      </c>
    </row>
    <row r="150" spans="1:4" x14ac:dyDescent="0.3">
      <c r="A150" s="10" t="s">
        <v>2531</v>
      </c>
      <c r="B150">
        <v>1327898</v>
      </c>
      <c r="C150">
        <f>VLOOKUP(A150,LS_2_0[[#All],[CONSTITUENCY]:[TOTAL ELECTORS]],18,FALSE)</f>
        <v>1803349</v>
      </c>
      <c r="D150">
        <f t="shared" si="2"/>
        <v>73.635108900162976</v>
      </c>
    </row>
    <row r="151" spans="1:4" x14ac:dyDescent="0.3">
      <c r="A151" s="10" t="s">
        <v>2567</v>
      </c>
      <c r="B151">
        <v>1096672</v>
      </c>
      <c r="C151">
        <f>VLOOKUP(A151,LS_2_0[[#All],[CONSTITUENCY]:[TOTAL ELECTORS]],18,FALSE)</f>
        <v>1592611</v>
      </c>
      <c r="D151">
        <f t="shared" si="2"/>
        <v>68.860004106464174</v>
      </c>
    </row>
    <row r="152" spans="1:4" x14ac:dyDescent="0.3">
      <c r="A152" s="7" t="s">
        <v>1170</v>
      </c>
      <c r="B152">
        <v>3738559</v>
      </c>
      <c r="C152">
        <f>SUM(C153:C156)</f>
        <v>5330154</v>
      </c>
      <c r="D152">
        <f t="shared" si="2"/>
        <v>70.139793334301416</v>
      </c>
    </row>
    <row r="153" spans="1:4" x14ac:dyDescent="0.3">
      <c r="A153" s="10" t="s">
        <v>1171</v>
      </c>
      <c r="B153">
        <v>965812</v>
      </c>
      <c r="C153">
        <f>VLOOKUP(A153,LS_2_0[[#All],[CONSTITUENCY]:[TOTAL ELECTORS]],18,FALSE)</f>
        <v>1362269</v>
      </c>
      <c r="D153">
        <f t="shared" si="2"/>
        <v>70.897304423722488</v>
      </c>
    </row>
    <row r="154" spans="1:4" x14ac:dyDescent="0.3">
      <c r="A154" s="10" t="s">
        <v>1444</v>
      </c>
      <c r="B154">
        <v>984140</v>
      </c>
      <c r="C154">
        <f>VLOOKUP(A154,LS_2_0[[#All],[CONSTITUENCY]:[TOTAL ELECTORS]],18,FALSE)</f>
        <v>1427338</v>
      </c>
      <c r="D154">
        <f t="shared" si="2"/>
        <v>68.949330852257845</v>
      </c>
    </row>
    <row r="155" spans="1:4" x14ac:dyDescent="0.3">
      <c r="A155" s="10" t="s">
        <v>1806</v>
      </c>
      <c r="B155">
        <v>903757</v>
      </c>
      <c r="C155">
        <f>VLOOKUP(A155,LS_2_0[[#All],[CONSTITUENCY]:[TOTAL ELECTORS]],18,FALSE)</f>
        <v>1281462</v>
      </c>
      <c r="D155">
        <f t="shared" si="2"/>
        <v>70.525462323502381</v>
      </c>
    </row>
    <row r="156" spans="1:4" x14ac:dyDescent="0.3">
      <c r="A156" s="10" t="s">
        <v>2478</v>
      </c>
      <c r="B156">
        <v>884850</v>
      </c>
      <c r="C156">
        <f>VLOOKUP(A156,LS_2_0[[#All],[CONSTITUENCY]:[TOTAL ELECTORS]],18,FALSE)</f>
        <v>1259085</v>
      </c>
      <c r="D156">
        <f t="shared" si="2"/>
        <v>70.277225127771359</v>
      </c>
    </row>
    <row r="157" spans="1:4" x14ac:dyDescent="0.3">
      <c r="A157" s="7" t="s">
        <v>200</v>
      </c>
      <c r="B157">
        <v>3432240</v>
      </c>
      <c r="C157">
        <f>SUM(C158:C163)</f>
        <v>7922538</v>
      </c>
      <c r="D157">
        <f t="shared" si="2"/>
        <v>43.322480750486775</v>
      </c>
    </row>
    <row r="158" spans="1:4" x14ac:dyDescent="0.3">
      <c r="A158" s="10" t="s">
        <v>201</v>
      </c>
      <c r="B158">
        <v>117448</v>
      </c>
      <c r="C158">
        <f>VLOOKUP(A158,LS_2_0[[#All],[CONSTITUENCY]:[TOTAL ELECTORS]],18,FALSE)</f>
        <v>1397779</v>
      </c>
      <c r="D158">
        <f t="shared" si="2"/>
        <v>8.4024727800317507</v>
      </c>
    </row>
    <row r="159" spans="1:4" x14ac:dyDescent="0.3">
      <c r="A159" s="10" t="s">
        <v>478</v>
      </c>
      <c r="B159">
        <v>447838</v>
      </c>
      <c r="C159">
        <f>VLOOKUP(A159,LS_2_0[[#All],[CONSTITUENCY]:[TOTAL ELECTORS]],18,FALSE)</f>
        <v>1317738</v>
      </c>
      <c r="D159">
        <f t="shared" si="2"/>
        <v>33.985359760437959</v>
      </c>
    </row>
    <row r="160" spans="1:4" x14ac:dyDescent="0.3">
      <c r="A160" s="10" t="s">
        <v>1322</v>
      </c>
      <c r="B160">
        <v>1413257</v>
      </c>
      <c r="C160">
        <f>VLOOKUP(A160,LS_2_0[[#All],[CONSTITUENCY]:[TOTAL ELECTORS]],18,FALSE)</f>
        <v>2047302</v>
      </c>
      <c r="D160">
        <f t="shared" si="2"/>
        <v>69.030216353034376</v>
      </c>
    </row>
    <row r="161" spans="1:4" x14ac:dyDescent="0.3">
      <c r="A161" s="10" t="s">
        <v>1677</v>
      </c>
      <c r="B161">
        <v>125504</v>
      </c>
      <c r="C161">
        <f>VLOOKUP(A161,LS_2_0[[#All],[CONSTITUENCY]:[TOTAL ELECTORS]],18,FALSE)</f>
        <v>179232</v>
      </c>
      <c r="D161">
        <f t="shared" si="2"/>
        <v>70.023210141046249</v>
      </c>
    </row>
    <row r="162" spans="1:4" x14ac:dyDescent="0.3">
      <c r="A162" s="10" t="s">
        <v>2591</v>
      </c>
      <c r="B162">
        <v>176854</v>
      </c>
      <c r="C162">
        <f>VLOOKUP(A162,LS_2_0[[#All],[CONSTITUENCY]:[TOTAL ELECTORS]],18,FALSE)</f>
        <v>1294671</v>
      </c>
      <c r="D162">
        <f t="shared" si="2"/>
        <v>13.660149953154122</v>
      </c>
    </row>
    <row r="163" spans="1:4" x14ac:dyDescent="0.3">
      <c r="A163" s="10" t="s">
        <v>2755</v>
      </c>
      <c r="B163">
        <v>1151339</v>
      </c>
      <c r="C163">
        <f>VLOOKUP(A163,LS_2_0[[#All],[CONSTITUENCY]:[TOTAL ELECTORS]],18,FALSE)</f>
        <v>1685816</v>
      </c>
      <c r="D163">
        <f t="shared" si="2"/>
        <v>68.295650296355007</v>
      </c>
    </row>
    <row r="164" spans="1:4" x14ac:dyDescent="0.3">
      <c r="A164" s="7" t="s">
        <v>742</v>
      </c>
      <c r="B164">
        <v>14253127</v>
      </c>
      <c r="C164">
        <f>SUM(C165:C178)</f>
        <v>22404856</v>
      </c>
      <c r="D164">
        <f t="shared" si="2"/>
        <v>63.616240157937185</v>
      </c>
    </row>
    <row r="165" spans="1:4" x14ac:dyDescent="0.3">
      <c r="A165" s="10" t="s">
        <v>743</v>
      </c>
      <c r="B165">
        <v>843346</v>
      </c>
      <c r="C165">
        <f>VLOOKUP(A165,LS_2_0[[#All],[CONSTITUENCY]:[TOTAL ELECTORS]],18,FALSE)</f>
        <v>1425218</v>
      </c>
      <c r="D165">
        <f t="shared" si="2"/>
        <v>59.173122988904161</v>
      </c>
    </row>
    <row r="166" spans="1:4" x14ac:dyDescent="0.3">
      <c r="A166" s="10" t="s">
        <v>899</v>
      </c>
      <c r="B166">
        <v>1168274</v>
      </c>
      <c r="C166">
        <f>VLOOKUP(A166,LS_2_0[[#All],[CONSTITUENCY]:[TOTAL ELECTORS]],18,FALSE)</f>
        <v>2072634</v>
      </c>
      <c r="D166">
        <f t="shared" si="2"/>
        <v>56.366632989712606</v>
      </c>
    </row>
    <row r="167" spans="1:4" x14ac:dyDescent="0.3">
      <c r="A167" s="10" t="s">
        <v>959</v>
      </c>
      <c r="B167">
        <v>995084</v>
      </c>
      <c r="C167">
        <f>VLOOKUP(A167,LS_2_0[[#All],[CONSTITUENCY]:[TOTAL ELECTORS]],18,FALSE)</f>
        <v>1397253</v>
      </c>
      <c r="D167">
        <f t="shared" si="2"/>
        <v>71.217166826623384</v>
      </c>
    </row>
    <row r="168" spans="1:4" x14ac:dyDescent="0.3">
      <c r="A168" s="10" t="s">
        <v>1104</v>
      </c>
      <c r="B168">
        <v>1067915</v>
      </c>
      <c r="C168">
        <f>VLOOKUP(A168,LS_2_0[[#All],[CONSTITUENCY]:[TOTAL ELECTORS]],18,FALSE)</f>
        <v>1649413</v>
      </c>
      <c r="D168">
        <f t="shared" si="2"/>
        <v>64.745154791431858</v>
      </c>
    </row>
    <row r="169" spans="1:4" x14ac:dyDescent="0.3">
      <c r="A169" s="10" t="s">
        <v>1109</v>
      </c>
      <c r="B169">
        <v>1157328</v>
      </c>
      <c r="C169">
        <f>VLOOKUP(A169,LS_2_0[[#All],[CONSTITUENCY]:[TOTAL ELECTORS]],18,FALSE)</f>
        <v>1716766</v>
      </c>
      <c r="D169">
        <f t="shared" si="2"/>
        <v>67.413264242185605</v>
      </c>
    </row>
    <row r="170" spans="1:4" x14ac:dyDescent="0.3">
      <c r="A170" s="10" t="s">
        <v>1203</v>
      </c>
      <c r="B170">
        <v>1040646</v>
      </c>
      <c r="C170">
        <f>VLOOKUP(A170,LS_2_0[[#All],[CONSTITUENCY]:[TOTAL ELECTORS]],18,FALSE)</f>
        <v>1667465</v>
      </c>
      <c r="D170">
        <f t="shared" si="2"/>
        <v>62.408866153112662</v>
      </c>
    </row>
    <row r="171" spans="1:4" x14ac:dyDescent="0.3">
      <c r="A171" s="10" t="s">
        <v>1328</v>
      </c>
      <c r="B171">
        <v>1057174</v>
      </c>
      <c r="C171">
        <f>VLOOKUP(A171,LS_2_0[[#All],[CONSTITUENCY]:[TOTAL ELECTORS]],18,FALSE)</f>
        <v>1703279</v>
      </c>
      <c r="D171">
        <f t="shared" si="2"/>
        <v>62.066989612388809</v>
      </c>
    </row>
    <row r="172" spans="1:4" x14ac:dyDescent="0.3">
      <c r="A172" s="10" t="s">
        <v>1572</v>
      </c>
      <c r="B172">
        <v>804903</v>
      </c>
      <c r="C172">
        <f>VLOOKUP(A172,LS_2_0[[#All],[CONSTITUENCY]:[TOTAL ELECTORS]],18,FALSE)</f>
        <v>1202664</v>
      </c>
      <c r="D172">
        <f t="shared" si="2"/>
        <v>66.926672786414159</v>
      </c>
    </row>
    <row r="173" spans="1:4" x14ac:dyDescent="0.3">
      <c r="A173" s="10" t="s">
        <v>1584</v>
      </c>
      <c r="B173">
        <v>1163922</v>
      </c>
      <c r="C173">
        <f>VLOOKUP(A173,LS_2_0[[#All],[CONSTITUENCY]:[TOTAL ELECTORS]],18,FALSE)</f>
        <v>1814125</v>
      </c>
      <c r="D173">
        <f t="shared" si="2"/>
        <v>64.158864466340532</v>
      </c>
    </row>
    <row r="174" spans="1:4" x14ac:dyDescent="0.3">
      <c r="A174" s="10" t="s">
        <v>1700</v>
      </c>
      <c r="B174">
        <v>792412</v>
      </c>
      <c r="C174">
        <f>VLOOKUP(A174,LS_2_0[[#All],[CONSTITUENCY]:[TOTAL ELECTORS]],18,FALSE)</f>
        <v>1234286</v>
      </c>
      <c r="D174">
        <f t="shared" si="2"/>
        <v>64.200031435177905</v>
      </c>
    </row>
    <row r="175" spans="1:4" x14ac:dyDescent="0.3">
      <c r="A175" s="10" t="s">
        <v>2117</v>
      </c>
      <c r="B175">
        <v>1146905</v>
      </c>
      <c r="C175">
        <f>VLOOKUP(A175,LS_2_0[[#All],[CONSTITUENCY]:[TOTAL ELECTORS]],18,FALSE)</f>
        <v>1881441</v>
      </c>
      <c r="D175">
        <f t="shared" si="2"/>
        <v>60.958860788087435</v>
      </c>
    </row>
    <row r="176" spans="1:4" x14ac:dyDescent="0.3">
      <c r="A176" s="10" t="s">
        <v>2289</v>
      </c>
      <c r="B176">
        <v>994527</v>
      </c>
      <c r="C176">
        <f>VLOOKUP(A176,LS_2_0[[#All],[CONSTITUENCY]:[TOTAL ELECTORS]],18,FALSE)</f>
        <v>1454436</v>
      </c>
      <c r="D176">
        <f t="shared" si="2"/>
        <v>68.378876760476231</v>
      </c>
    </row>
    <row r="177" spans="1:4" x14ac:dyDescent="0.3">
      <c r="A177" s="10" t="s">
        <v>2324</v>
      </c>
      <c r="B177">
        <v>1159779</v>
      </c>
      <c r="C177">
        <f>VLOOKUP(A177,LS_2_0[[#All],[CONSTITUENCY]:[TOTAL ELECTORS]],18,FALSE)</f>
        <v>1915959</v>
      </c>
      <c r="D177">
        <f t="shared" si="2"/>
        <v>60.532558368942134</v>
      </c>
    </row>
    <row r="178" spans="1:4" x14ac:dyDescent="0.3">
      <c r="A178" s="10" t="s">
        <v>2524</v>
      </c>
      <c r="B178">
        <v>860912</v>
      </c>
      <c r="C178">
        <f>VLOOKUP(A178,LS_2_0[[#All],[CONSTITUENCY]:[TOTAL ELECTORS]],18,FALSE)</f>
        <v>1269917</v>
      </c>
      <c r="D178">
        <f t="shared" si="2"/>
        <v>67.792777008261169</v>
      </c>
    </row>
    <row r="179" spans="1:4" x14ac:dyDescent="0.3">
      <c r="A179" s="7" t="s">
        <v>363</v>
      </c>
      <c r="B179">
        <v>33859226</v>
      </c>
      <c r="C179">
        <f>SUM(C180:C207)</f>
        <v>51094530</v>
      </c>
      <c r="D179">
        <f t="shared" si="2"/>
        <v>66.267809881018579</v>
      </c>
    </row>
    <row r="180" spans="1:4" x14ac:dyDescent="0.3">
      <c r="A180" s="10" t="s">
        <v>364</v>
      </c>
      <c r="B180">
        <v>1161089</v>
      </c>
      <c r="C180">
        <f>VLOOKUP(A180,LS_2_0[[#All],[CONSTITUENCY]:[TOTAL ELECTORS]],18,FALSE)</f>
        <v>1704010</v>
      </c>
      <c r="D180">
        <f t="shared" si="2"/>
        <v>68.138625947030832</v>
      </c>
    </row>
    <row r="181" spans="1:4" x14ac:dyDescent="0.3">
      <c r="A181" s="10" t="s">
        <v>418</v>
      </c>
      <c r="B181">
        <v>1163644</v>
      </c>
      <c r="C181">
        <f>VLOOKUP(A181,LS_2_0[[#All],[CONSTITUENCY]:[TOTAL ELECTORS]],18,FALSE)</f>
        <v>2204817</v>
      </c>
      <c r="D181">
        <f t="shared" si="2"/>
        <v>52.777350682619009</v>
      </c>
    </row>
    <row r="182" spans="1:4" x14ac:dyDescent="0.3">
      <c r="A182" s="10" t="s">
        <v>422</v>
      </c>
      <c r="B182">
        <v>1501482</v>
      </c>
      <c r="C182">
        <f>VLOOKUP(A182,LS_2_0[[#All],[CONSTITUENCY]:[TOTAL ELECTORS]],18,FALSE)</f>
        <v>2849250</v>
      </c>
      <c r="D182">
        <f t="shared" si="2"/>
        <v>52.697446696499085</v>
      </c>
    </row>
    <row r="183" spans="1:4" x14ac:dyDescent="0.3">
      <c r="A183" s="10" t="s">
        <v>425</v>
      </c>
      <c r="B183">
        <v>1569618</v>
      </c>
      <c r="C183">
        <f>VLOOKUP(A183,LS_2_0[[#All],[CONSTITUENCY]:[TOTAL ELECTORS]],18,FALSE)</f>
        <v>2497458</v>
      </c>
      <c r="D183">
        <f t="shared" si="2"/>
        <v>62.84862448137266</v>
      </c>
    </row>
    <row r="184" spans="1:4" x14ac:dyDescent="0.3">
      <c r="A184" s="10" t="s">
        <v>429</v>
      </c>
      <c r="B184">
        <v>1147266</v>
      </c>
      <c r="C184">
        <f>VLOOKUP(A184,LS_2_0[[#All],[CONSTITUENCY]:[TOTAL ELECTORS]],18,FALSE)</f>
        <v>2215489</v>
      </c>
      <c r="D184">
        <f t="shared" si="2"/>
        <v>51.783872544616557</v>
      </c>
    </row>
    <row r="185" spans="1:4" x14ac:dyDescent="0.3">
      <c r="A185" s="10" t="s">
        <v>570</v>
      </c>
      <c r="B185">
        <v>1132678</v>
      </c>
      <c r="C185">
        <f>VLOOKUP(A185,LS_2_0[[#All],[CONSTITUENCY]:[TOTAL ELECTORS]],18,FALSE)</f>
        <v>1779350</v>
      </c>
      <c r="D185">
        <f t="shared" si="2"/>
        <v>63.656840981257204</v>
      </c>
    </row>
    <row r="186" spans="1:4" x14ac:dyDescent="0.3">
      <c r="A186" s="10" t="s">
        <v>573</v>
      </c>
      <c r="B186">
        <v>1177069</v>
      </c>
      <c r="C186">
        <f>VLOOKUP(A186,LS_2_0[[#All],[CONSTITUENCY]:[TOTAL ELECTORS]],18,FALSE)</f>
        <v>1751734</v>
      </c>
      <c r="D186">
        <f t="shared" si="2"/>
        <v>67.194505558492324</v>
      </c>
    </row>
    <row r="187" spans="1:4" x14ac:dyDescent="0.3">
      <c r="A187" s="10" t="s">
        <v>653</v>
      </c>
      <c r="B187">
        <v>1069296</v>
      </c>
      <c r="C187">
        <f>VLOOKUP(A187,LS_2_0[[#All],[CONSTITUENCY]:[TOTAL ELECTORS]],18,FALSE)</f>
        <v>1775095</v>
      </c>
      <c r="D187">
        <f t="shared" si="2"/>
        <v>60.238804120342863</v>
      </c>
    </row>
    <row r="188" spans="1:4" x14ac:dyDescent="0.3">
      <c r="A188" s="10" t="s">
        <v>657</v>
      </c>
      <c r="B188">
        <v>1073130</v>
      </c>
      <c r="C188">
        <f>VLOOKUP(A188,LS_2_0[[#All],[CONSTITUENCY]:[TOTAL ELECTORS]],18,FALSE)</f>
        <v>1797587</v>
      </c>
      <c r="D188">
        <f t="shared" si="2"/>
        <v>59.698362304578303</v>
      </c>
    </row>
    <row r="189" spans="1:4" x14ac:dyDescent="0.3">
      <c r="A189" s="10" t="s">
        <v>716</v>
      </c>
      <c r="B189">
        <v>1235604</v>
      </c>
      <c r="C189">
        <f>VLOOKUP(A189,LS_2_0[[#All],[CONSTITUENCY]:[TOTAL ELECTORS]],18,FALSE)</f>
        <v>1686333</v>
      </c>
      <c r="D189">
        <f t="shared" si="2"/>
        <v>73.271649193842492</v>
      </c>
    </row>
    <row r="190" spans="1:4" x14ac:dyDescent="0.3">
      <c r="A190" s="10" t="s">
        <v>797</v>
      </c>
      <c r="B190">
        <v>1351808</v>
      </c>
      <c r="C190">
        <f>VLOOKUP(A190,LS_2_0[[#All],[CONSTITUENCY]:[TOTAL ELECTORS]],18,FALSE)</f>
        <v>1808780</v>
      </c>
      <c r="D190">
        <f t="shared" si="2"/>
        <v>74.735899335463685</v>
      </c>
    </row>
    <row r="191" spans="1:4" x14ac:dyDescent="0.3">
      <c r="A191" s="10" t="s">
        <v>802</v>
      </c>
      <c r="B191">
        <v>1186732</v>
      </c>
      <c r="C191">
        <f>VLOOKUP(A191,LS_2_0[[#All],[CONSTITUENCY]:[TOTAL ELECTORS]],18,FALSE)</f>
        <v>1612556</v>
      </c>
      <c r="D191">
        <f t="shared" si="2"/>
        <v>73.593227149940844</v>
      </c>
    </row>
    <row r="192" spans="1:4" x14ac:dyDescent="0.3">
      <c r="A192" s="10" t="s">
        <v>806</v>
      </c>
      <c r="B192">
        <v>1172212</v>
      </c>
      <c r="C192">
        <f>VLOOKUP(A192,LS_2_0[[#All],[CONSTITUENCY]:[TOTAL ELECTORS]],18,FALSE)</f>
        <v>1760633</v>
      </c>
      <c r="D192">
        <f t="shared" si="2"/>
        <v>66.579008799676018</v>
      </c>
    </row>
    <row r="193" spans="1:4" x14ac:dyDescent="0.3">
      <c r="A193" s="10" t="s">
        <v>859</v>
      </c>
      <c r="B193">
        <v>1320788</v>
      </c>
      <c r="C193">
        <f>VLOOKUP(A193,LS_2_0[[#All],[CONSTITUENCY]:[TOTAL ELECTORS]],18,FALSE)</f>
        <v>1724976</v>
      </c>
      <c r="D193">
        <f t="shared" si="2"/>
        <v>76.568485590524162</v>
      </c>
    </row>
    <row r="194" spans="1:4" x14ac:dyDescent="0.3">
      <c r="A194" s="10" t="s">
        <v>888</v>
      </c>
      <c r="B194">
        <v>1136290</v>
      </c>
      <c r="C194">
        <f>VLOOKUP(A194,LS_2_0[[#All],[CONSTITUENCY]:[TOTAL ELECTORS]],18,FALSE)</f>
        <v>1633064</v>
      </c>
      <c r="D194">
        <f t="shared" si="2"/>
        <v>69.580249151288626</v>
      </c>
    </row>
    <row r="195" spans="1:4" x14ac:dyDescent="0.3">
      <c r="A195" s="10" t="s">
        <v>912</v>
      </c>
      <c r="B195">
        <v>1164602</v>
      </c>
      <c r="C195">
        <f>VLOOKUP(A195,LS_2_0[[#All],[CONSTITUENCY]:[TOTAL ELECTORS]],18,FALSE)</f>
        <v>1727311</v>
      </c>
      <c r="D195">
        <f t="shared" si="2"/>
        <v>67.422832367767001</v>
      </c>
    </row>
    <row r="196" spans="1:4" x14ac:dyDescent="0.3">
      <c r="A196" s="10" t="s">
        <v>1133</v>
      </c>
      <c r="B196">
        <v>1144932</v>
      </c>
      <c r="C196">
        <f>VLOOKUP(A196,LS_2_0[[#All],[CONSTITUENCY]:[TOTAL ELECTORS]],18,FALSE)</f>
        <v>1945765</v>
      </c>
      <c r="D196">
        <f t="shared" si="2"/>
        <v>58.842254845780452</v>
      </c>
    </row>
    <row r="197" spans="1:4" x14ac:dyDescent="0.3">
      <c r="A197" s="10" t="s">
        <v>1186</v>
      </c>
      <c r="B197">
        <v>1250649</v>
      </c>
      <c r="C197">
        <f>VLOOKUP(A197,LS_2_0[[#All],[CONSTITUENCY]:[TOTAL ELECTORS]],18,FALSE)</f>
        <v>1652999</v>
      </c>
      <c r="D197">
        <f t="shared" si="2"/>
        <v>75.659392413425536</v>
      </c>
    </row>
    <row r="198" spans="1:4" x14ac:dyDescent="0.3">
      <c r="A198" s="10" t="s">
        <v>1200</v>
      </c>
      <c r="B198">
        <v>1226438</v>
      </c>
      <c r="C198">
        <f>VLOOKUP(A198,LS_2_0[[#All],[CONSTITUENCY]:[TOTAL ELECTORS]],18,FALSE)</f>
        <v>1708510</v>
      </c>
      <c r="D198">
        <f t="shared" si="2"/>
        <v>71.784069159677145</v>
      </c>
    </row>
    <row r="199" spans="1:4" x14ac:dyDescent="0.3">
      <c r="A199" s="10" t="s">
        <v>1598</v>
      </c>
      <c r="B199">
        <v>1222198</v>
      </c>
      <c r="C199">
        <f>VLOOKUP(A199,LS_2_0[[#All],[CONSTITUENCY]:[TOTAL ELECTORS]],18,FALSE)</f>
        <v>1629961</v>
      </c>
      <c r="D199">
        <f t="shared" si="2"/>
        <v>74.98326647079287</v>
      </c>
    </row>
    <row r="200" spans="1:4" x14ac:dyDescent="0.3">
      <c r="A200" s="10" t="s">
        <v>1619</v>
      </c>
      <c r="B200">
        <v>1135169</v>
      </c>
      <c r="C200">
        <f>VLOOKUP(A200,LS_2_0[[#All],[CONSTITUENCY]:[TOTAL ELECTORS]],18,FALSE)</f>
        <v>1736693</v>
      </c>
      <c r="D200">
        <f t="shared" ref="D200:D263" si="3">B200/C200*100</f>
        <v>65.363826536987247</v>
      </c>
    </row>
    <row r="201" spans="1:4" x14ac:dyDescent="0.3">
      <c r="A201" s="10" t="s">
        <v>1820</v>
      </c>
      <c r="B201">
        <v>1299767</v>
      </c>
      <c r="C201">
        <f>VLOOKUP(A201,LS_2_0[[#All],[CONSTITUENCY]:[TOTAL ELECTORS]],18,FALSE)</f>
        <v>1712004</v>
      </c>
      <c r="D201">
        <f t="shared" si="3"/>
        <v>75.920792241139623</v>
      </c>
    </row>
    <row r="202" spans="1:4" x14ac:dyDescent="0.3">
      <c r="A202" s="10" t="s">
        <v>1958</v>
      </c>
      <c r="B202">
        <v>1263898</v>
      </c>
      <c r="C202">
        <f>VLOOKUP(A202,LS_2_0[[#All],[CONSTITUENCY]:[TOTAL ELECTORS]],18,FALSE)</f>
        <v>1896333</v>
      </c>
      <c r="D202">
        <f t="shared" si="3"/>
        <v>66.649581059866591</v>
      </c>
    </row>
    <row r="203" spans="1:4" x14ac:dyDescent="0.3">
      <c r="A203" s="10" t="s">
        <v>2251</v>
      </c>
      <c r="B203">
        <v>1107709</v>
      </c>
      <c r="C203">
        <f>VLOOKUP(A203,LS_2_0[[#All],[CONSTITUENCY]:[TOTAL ELECTORS]],18,FALSE)</f>
        <v>1928204</v>
      </c>
      <c r="D203">
        <f t="shared" si="3"/>
        <v>57.447707815148185</v>
      </c>
    </row>
    <row r="204" spans="1:4" x14ac:dyDescent="0.3">
      <c r="A204" s="10" t="s">
        <v>2481</v>
      </c>
      <c r="B204">
        <v>1236384</v>
      </c>
      <c r="C204">
        <f>VLOOKUP(A204,LS_2_0[[#All],[CONSTITUENCY]:[TOTAL ELECTORS]],18,FALSE)</f>
        <v>1676668</v>
      </c>
      <c r="D204">
        <f t="shared" si="3"/>
        <v>73.740537780884466</v>
      </c>
    </row>
    <row r="205" spans="1:4" x14ac:dyDescent="0.3">
      <c r="A205" s="10" t="s">
        <v>2741</v>
      </c>
      <c r="B205">
        <v>1196142</v>
      </c>
      <c r="C205">
        <f>VLOOKUP(A205,LS_2_0[[#All],[CONSTITUENCY]:[TOTAL ELECTORS]],18,FALSE)</f>
        <v>1608545</v>
      </c>
      <c r="D205">
        <f t="shared" si="3"/>
        <v>74.361736849140058</v>
      </c>
    </row>
    <row r="206" spans="1:4" x14ac:dyDescent="0.3">
      <c r="A206" s="10" t="s">
        <v>2763</v>
      </c>
      <c r="B206">
        <v>1104180</v>
      </c>
      <c r="C206">
        <f>VLOOKUP(A206,LS_2_0[[#All],[CONSTITUENCY]:[TOTAL ELECTORS]],18,FALSE)</f>
        <v>1513806</v>
      </c>
      <c r="D206">
        <f t="shared" si="3"/>
        <v>72.940654218572263</v>
      </c>
    </row>
    <row r="207" spans="1:4" x14ac:dyDescent="0.3">
      <c r="A207" s="10" t="s">
        <v>2787</v>
      </c>
      <c r="B207">
        <v>1108452</v>
      </c>
      <c r="C207">
        <f>VLOOKUP(A207,LS_2_0[[#All],[CONSTITUENCY]:[TOTAL ELECTORS]],18,FALSE)</f>
        <v>1556599</v>
      </c>
      <c r="D207">
        <f t="shared" si="3"/>
        <v>71.209862013273806</v>
      </c>
    </row>
    <row r="208" spans="1:4" x14ac:dyDescent="0.3">
      <c r="A208" s="7" t="s">
        <v>84</v>
      </c>
      <c r="B208">
        <v>20010727</v>
      </c>
      <c r="C208">
        <f>SUM(C209:C228)</f>
        <v>26204836</v>
      </c>
      <c r="D208">
        <f t="shared" si="3"/>
        <v>76.362725567143414</v>
      </c>
    </row>
    <row r="209" spans="1:4" x14ac:dyDescent="0.3">
      <c r="A209" s="10" t="s">
        <v>85</v>
      </c>
      <c r="B209">
        <v>1069195</v>
      </c>
      <c r="C209">
        <f>VLOOKUP(A209,LS_2_0[[#All],[CONSTITUENCY]:[TOTAL ELECTORS]],18,FALSE)</f>
        <v>1356701</v>
      </c>
      <c r="D209">
        <f t="shared" si="3"/>
        <v>78.808447845177383</v>
      </c>
    </row>
    <row r="210" spans="1:4" x14ac:dyDescent="0.3">
      <c r="A210" s="10" t="s">
        <v>91</v>
      </c>
      <c r="B210">
        <v>998499</v>
      </c>
      <c r="C210">
        <f>VLOOKUP(A210,LS_2_0[[#All],[CONSTITUENCY]:[TOTAL ELECTORS]],18,FALSE)</f>
        <v>1266794</v>
      </c>
      <c r="D210">
        <f t="shared" si="3"/>
        <v>78.820944841860623</v>
      </c>
    </row>
    <row r="211" spans="1:4" x14ac:dyDescent="0.3">
      <c r="A211" s="10" t="s">
        <v>317</v>
      </c>
      <c r="B211">
        <v>971824</v>
      </c>
      <c r="C211">
        <f>VLOOKUP(A211,LS_2_0[[#All],[CONSTITUENCY]:[TOTAL ELECTORS]],18,FALSE)</f>
        <v>1350710</v>
      </c>
      <c r="D211">
        <f t="shared" si="3"/>
        <v>71.94912305380133</v>
      </c>
    </row>
    <row r="212" spans="1:4" x14ac:dyDescent="0.3">
      <c r="A212" s="10" t="s">
        <v>712</v>
      </c>
      <c r="B212">
        <v>968773</v>
      </c>
      <c r="C212">
        <f>VLOOKUP(A212,LS_2_0[[#All],[CONSTITUENCY]:[TOTAL ELECTORS]],18,FALSE)</f>
        <v>1230197</v>
      </c>
      <c r="D212">
        <f t="shared" si="3"/>
        <v>78.749419808372153</v>
      </c>
    </row>
    <row r="213" spans="1:4" x14ac:dyDescent="0.3">
      <c r="A213" s="10" t="s">
        <v>983</v>
      </c>
      <c r="B213">
        <v>951122</v>
      </c>
      <c r="C213">
        <f>VLOOKUP(A213,LS_2_0[[#All],[CONSTITUENCY]:[TOTAL ELECTORS]],18,FALSE)</f>
        <v>1245972</v>
      </c>
      <c r="D213">
        <f t="shared" si="3"/>
        <v>76.335744302440176</v>
      </c>
    </row>
    <row r="214" spans="1:4" x14ac:dyDescent="0.3">
      <c r="A214" s="10" t="s">
        <v>1248</v>
      </c>
      <c r="B214">
        <v>904581</v>
      </c>
      <c r="C214">
        <f>VLOOKUP(A214,LS_2_0[[#All],[CONSTITUENCY]:[TOTAL ELECTORS]],18,FALSE)</f>
        <v>1204191</v>
      </c>
      <c r="D214">
        <f t="shared" si="3"/>
        <v>75.119395511177217</v>
      </c>
    </row>
    <row r="215" spans="1:4" x14ac:dyDescent="0.3">
      <c r="A215" s="10" t="s">
        <v>1458</v>
      </c>
      <c r="B215">
        <v>1033432</v>
      </c>
      <c r="C215">
        <f>VLOOKUP(A215,LS_2_0[[#All],[CONSTITUENCY]:[TOTAL ELECTORS]],18,FALSE)</f>
        <v>1266550</v>
      </c>
      <c r="D215">
        <f t="shared" si="3"/>
        <v>81.594252102167303</v>
      </c>
    </row>
    <row r="216" spans="1:4" x14ac:dyDescent="0.3">
      <c r="A216" s="10" t="s">
        <v>1505</v>
      </c>
      <c r="B216">
        <v>1085533</v>
      </c>
      <c r="C216">
        <f>VLOOKUP(A216,LS_2_0[[#All],[CONSTITUENCY]:[TOTAL ELECTORS]],18,FALSE)</f>
        <v>1363937</v>
      </c>
      <c r="D216">
        <f t="shared" si="3"/>
        <v>79.588206786677091</v>
      </c>
    </row>
    <row r="217" spans="1:4" x14ac:dyDescent="0.3">
      <c r="A217" s="10" t="s">
        <v>1615</v>
      </c>
      <c r="B217">
        <v>953837</v>
      </c>
      <c r="C217">
        <f>VLOOKUP(A217,LS_2_0[[#All],[CONSTITUENCY]:[TOTAL ELECTORS]],18,FALSE)</f>
        <v>1296720</v>
      </c>
      <c r="D217">
        <f t="shared" si="3"/>
        <v>73.557668579184394</v>
      </c>
    </row>
    <row r="218" spans="1:4" x14ac:dyDescent="0.3">
      <c r="A218" s="10" t="s">
        <v>1641</v>
      </c>
      <c r="B218">
        <v>890968</v>
      </c>
      <c r="C218">
        <f>VLOOKUP(A218,LS_2_0[[#All],[CONSTITUENCY]:[TOTAL ELECTORS]],18,FALSE)</f>
        <v>1206698</v>
      </c>
      <c r="D218">
        <f t="shared" si="3"/>
        <v>73.835209803944309</v>
      </c>
    </row>
    <row r="219" spans="1:4" x14ac:dyDescent="0.3">
      <c r="A219" s="10" t="s">
        <v>1647</v>
      </c>
      <c r="B219">
        <v>1062879</v>
      </c>
      <c r="C219">
        <f>VLOOKUP(A219,LS_2_0[[#All],[CONSTITUENCY]:[TOTAL ELECTORS]],18,FALSE)</f>
        <v>1318024</v>
      </c>
      <c r="D219">
        <f t="shared" si="3"/>
        <v>80.641854776544292</v>
      </c>
    </row>
    <row r="220" spans="1:4" x14ac:dyDescent="0.3">
      <c r="A220" s="10" t="s">
        <v>1785</v>
      </c>
      <c r="B220">
        <v>1021031</v>
      </c>
      <c r="C220">
        <f>VLOOKUP(A220,LS_2_0[[#All],[CONSTITUENCY]:[TOTAL ELECTORS]],18,FALSE)</f>
        <v>1370544</v>
      </c>
      <c r="D220">
        <f t="shared" si="3"/>
        <v>74.498228440677565</v>
      </c>
    </row>
    <row r="221" spans="1:4" x14ac:dyDescent="0.3">
      <c r="A221" s="10" t="s">
        <v>1843</v>
      </c>
      <c r="B221">
        <v>953238</v>
      </c>
      <c r="C221">
        <f>VLOOKUP(A221,LS_2_0[[#All],[CONSTITUENCY]:[TOTAL ELECTORS]],18,FALSE)</f>
        <v>1308102</v>
      </c>
      <c r="D221">
        <f t="shared" si="3"/>
        <v>72.871840269336801</v>
      </c>
    </row>
    <row r="222" spans="1:4" x14ac:dyDescent="0.3">
      <c r="A222" s="10" t="s">
        <v>2113</v>
      </c>
      <c r="B222">
        <v>1005467</v>
      </c>
      <c r="C222">
        <f>VLOOKUP(A222,LS_2_0[[#All],[CONSTITUENCY]:[TOTAL ELECTORS]],18,FALSE)</f>
        <v>1323010</v>
      </c>
      <c r="D222">
        <f t="shared" si="3"/>
        <v>75.998442944497782</v>
      </c>
    </row>
    <row r="223" spans="1:4" x14ac:dyDescent="0.3">
      <c r="A223" s="10" t="s">
        <v>2158</v>
      </c>
      <c r="B223">
        <v>1015007</v>
      </c>
      <c r="C223">
        <f>VLOOKUP(A223,LS_2_0[[#All],[CONSTITUENCY]:[TOTAL ELECTORS]],18,FALSE)</f>
        <v>1382741</v>
      </c>
      <c r="D223">
        <f t="shared" si="3"/>
        <v>73.405431675201655</v>
      </c>
    </row>
    <row r="224" spans="1:4" x14ac:dyDescent="0.3">
      <c r="A224" s="10" t="s">
        <v>2196</v>
      </c>
      <c r="B224">
        <v>995390</v>
      </c>
      <c r="C224">
        <f>VLOOKUP(A224,LS_2_0[[#All],[CONSTITUENCY]:[TOTAL ELECTORS]],18,FALSE)</f>
        <v>1356803</v>
      </c>
      <c r="D224">
        <f t="shared" si="3"/>
        <v>73.362897929913188</v>
      </c>
    </row>
    <row r="225" spans="1:4" x14ac:dyDescent="0.3">
      <c r="A225" s="10" t="s">
        <v>2676</v>
      </c>
      <c r="B225">
        <v>990829</v>
      </c>
      <c r="C225">
        <f>VLOOKUP(A225,LS_2_0[[#All],[CONSTITUENCY]:[TOTAL ELECTORS]],18,FALSE)</f>
        <v>1371427</v>
      </c>
      <c r="D225">
        <f t="shared" si="3"/>
        <v>72.248030700868512</v>
      </c>
    </row>
    <row r="226" spans="1:4" x14ac:dyDescent="0.3">
      <c r="A226" s="10" t="s">
        <v>2686</v>
      </c>
      <c r="B226">
        <v>1030367</v>
      </c>
      <c r="C226">
        <f>VLOOKUP(A226,LS_2_0[[#All],[CONSTITUENCY]:[TOTAL ELECTORS]],18,FALSE)</f>
        <v>1337110</v>
      </c>
      <c r="D226">
        <f t="shared" si="3"/>
        <v>77.059254661172233</v>
      </c>
    </row>
    <row r="227" spans="1:4" x14ac:dyDescent="0.3">
      <c r="A227" s="10" t="s">
        <v>2790</v>
      </c>
      <c r="B227">
        <v>1048975</v>
      </c>
      <c r="C227">
        <f>VLOOKUP(A227,LS_2_0[[#All],[CONSTITUENCY]:[TOTAL ELECTORS]],18,FALSE)</f>
        <v>1288926</v>
      </c>
      <c r="D227">
        <f t="shared" si="3"/>
        <v>81.383648091511844</v>
      </c>
    </row>
    <row r="228" spans="1:4" x14ac:dyDescent="0.3">
      <c r="A228" s="10" t="s">
        <v>2866</v>
      </c>
      <c r="B228">
        <v>1059780</v>
      </c>
      <c r="C228">
        <f>VLOOKUP(A228,LS_2_0[[#All],[CONSTITUENCY]:[TOTAL ELECTORS]],18,FALSE)</f>
        <v>1359679</v>
      </c>
      <c r="D228">
        <f t="shared" si="3"/>
        <v>77.943396934129311</v>
      </c>
    </row>
    <row r="229" spans="1:4" x14ac:dyDescent="0.3">
      <c r="A229" s="7" t="s">
        <v>1686</v>
      </c>
      <c r="B229">
        <v>46221</v>
      </c>
      <c r="C229">
        <f>VLOOKUP(A229,LS_2_0[[#All],[CONSTITUENCY]:[TOTAL ELECTORS]],18,FALSE)</f>
        <v>55189</v>
      </c>
      <c r="D229">
        <f t="shared" si="3"/>
        <v>83.750385040497193</v>
      </c>
    </row>
    <row r="230" spans="1:4" x14ac:dyDescent="0.3">
      <c r="A230" s="10" t="s">
        <v>1687</v>
      </c>
      <c r="B230">
        <v>46221</v>
      </c>
      <c r="C230">
        <f>VLOOKUP(A230,LS_2_0[[#All],[CONSTITUENCY]:[TOTAL ELECTORS]],18,FALSE)</f>
        <v>55189</v>
      </c>
      <c r="D230">
        <f t="shared" si="3"/>
        <v>83.750385040497193</v>
      </c>
    </row>
    <row r="231" spans="1:4" x14ac:dyDescent="0.3">
      <c r="A231" s="7" t="s">
        <v>383</v>
      </c>
      <c r="B231">
        <v>35580595</v>
      </c>
      <c r="C231">
        <f>SUM(C232:C260)</f>
        <v>51867474</v>
      </c>
      <c r="D231">
        <f t="shared" si="3"/>
        <v>68.599051112456337</v>
      </c>
    </row>
    <row r="232" spans="1:4" x14ac:dyDescent="0.3">
      <c r="A232" s="10" t="s">
        <v>384</v>
      </c>
      <c r="B232">
        <v>1282535</v>
      </c>
      <c r="C232">
        <f>VLOOKUP(A232,LS_2_0[[#All],[CONSTITUENCY]:[TOTAL ELECTORS]],18,FALSE)</f>
        <v>1767725</v>
      </c>
      <c r="D232">
        <f t="shared" si="3"/>
        <v>72.552857486317151</v>
      </c>
    </row>
    <row r="233" spans="1:4" x14ac:dyDescent="0.3">
      <c r="A233" s="10" t="s">
        <v>580</v>
      </c>
      <c r="B233">
        <v>1308615</v>
      </c>
      <c r="C233">
        <f>VLOOKUP(A233,LS_2_0[[#All],[CONSTITUENCY]:[TOTAL ELECTORS]],18,FALSE)</f>
        <v>1737437</v>
      </c>
      <c r="D233">
        <f t="shared" si="3"/>
        <v>75.318702203302905</v>
      </c>
    </row>
    <row r="234" spans="1:4" x14ac:dyDescent="0.3">
      <c r="A234" s="10" t="s">
        <v>620</v>
      </c>
      <c r="B234">
        <v>922116</v>
      </c>
      <c r="C234">
        <f>VLOOKUP(A234,LS_2_0[[#All],[CONSTITUENCY]:[TOTAL ELECTORS]],18,FALSE)</f>
        <v>1765334</v>
      </c>
      <c r="D234">
        <f t="shared" si="3"/>
        <v>52.234647947640497</v>
      </c>
    </row>
    <row r="235" spans="1:4" x14ac:dyDescent="0.3">
      <c r="A235" s="10" t="s">
        <v>646</v>
      </c>
      <c r="B235">
        <v>1368142</v>
      </c>
      <c r="C235">
        <f>VLOOKUP(A235,LS_2_0[[#All],[CONSTITUENCY]:[TOTAL ELECTORS]],18,FALSE)</f>
        <v>2142861</v>
      </c>
      <c r="D235">
        <f t="shared" si="3"/>
        <v>63.84651174294553</v>
      </c>
    </row>
    <row r="236" spans="1:4" x14ac:dyDescent="0.3">
      <c r="A236" s="10" t="s">
        <v>780</v>
      </c>
      <c r="B236">
        <v>1207641</v>
      </c>
      <c r="C236">
        <f>VLOOKUP(A236,LS_2_0[[#All],[CONSTITUENCY]:[TOTAL ELECTORS]],18,FALSE)</f>
        <v>1514783</v>
      </c>
      <c r="D236">
        <f t="shared" si="3"/>
        <v>79.723696397437777</v>
      </c>
    </row>
    <row r="237" spans="1:4" x14ac:dyDescent="0.3">
      <c r="A237" s="10" t="s">
        <v>868</v>
      </c>
      <c r="B237">
        <v>1101485</v>
      </c>
      <c r="C237">
        <f>VLOOKUP(A237,LS_2_0[[#All],[CONSTITUENCY]:[TOTAL ELECTORS]],18,FALSE)</f>
        <v>1768777</v>
      </c>
      <c r="D237">
        <f t="shared" si="3"/>
        <v>62.273819707063126</v>
      </c>
    </row>
    <row r="238" spans="1:4" x14ac:dyDescent="0.3">
      <c r="A238" s="10" t="s">
        <v>895</v>
      </c>
      <c r="B238">
        <v>1370947</v>
      </c>
      <c r="C238">
        <f>VLOOKUP(A238,LS_2_0[[#All],[CONSTITUENCY]:[TOTAL ELECTORS]],18,FALSE)</f>
        <v>1760503</v>
      </c>
      <c r="D238">
        <f t="shared" si="3"/>
        <v>77.872460313898927</v>
      </c>
    </row>
    <row r="239" spans="1:4" x14ac:dyDescent="0.3">
      <c r="A239" s="10" t="s">
        <v>902</v>
      </c>
      <c r="B239">
        <v>1320021</v>
      </c>
      <c r="C239">
        <f>VLOOKUP(A239,LS_2_0[[#All],[CONSTITUENCY]:[TOTAL ELECTORS]],18,FALSE)</f>
        <v>1786151</v>
      </c>
      <c r="D239">
        <f t="shared" si="3"/>
        <v>73.903102257311943</v>
      </c>
    </row>
    <row r="240" spans="1:4" x14ac:dyDescent="0.3">
      <c r="A240" s="10" t="s">
        <v>1136</v>
      </c>
      <c r="B240">
        <v>1152482</v>
      </c>
      <c r="C240">
        <f>VLOOKUP(A240,LS_2_0[[#All],[CONSTITUENCY]:[TOTAL ELECTORS]],18,FALSE)</f>
        <v>1675724</v>
      </c>
      <c r="D240">
        <f t="shared" si="3"/>
        <v>68.775168225793749</v>
      </c>
    </row>
    <row r="241" spans="1:4" x14ac:dyDescent="0.3">
      <c r="A241" s="10" t="s">
        <v>1155</v>
      </c>
      <c r="B241">
        <v>1152335</v>
      </c>
      <c r="C241">
        <f>VLOOKUP(A241,LS_2_0[[#All],[CONSTITUENCY]:[TOTAL ELECTORS]],18,FALSE)</f>
        <v>2000744</v>
      </c>
      <c r="D241">
        <f t="shared" si="3"/>
        <v>57.595324539271388</v>
      </c>
    </row>
    <row r="242" spans="1:4" x14ac:dyDescent="0.3">
      <c r="A242" s="10" t="s">
        <v>1229</v>
      </c>
      <c r="B242">
        <v>1235949</v>
      </c>
      <c r="C242">
        <f>VLOOKUP(A242,LS_2_0[[#All],[CONSTITUENCY]:[TOTAL ELECTORS]],18,FALSE)</f>
        <v>1706141</v>
      </c>
      <c r="D242">
        <f t="shared" si="3"/>
        <v>72.441199174042467</v>
      </c>
    </row>
    <row r="243" spans="1:4" x14ac:dyDescent="0.3">
      <c r="A243" s="10" t="s">
        <v>1252</v>
      </c>
      <c r="B243">
        <v>1589384</v>
      </c>
      <c r="C243">
        <f>VLOOKUP(A243,LS_2_0[[#All],[CONSTITUENCY]:[TOTAL ELECTORS]],18,FALSE)</f>
        <v>2350580</v>
      </c>
      <c r="D243">
        <f t="shared" si="3"/>
        <v>67.616673331688347</v>
      </c>
    </row>
    <row r="244" spans="1:4" x14ac:dyDescent="0.3">
      <c r="A244" s="10" t="s">
        <v>1263</v>
      </c>
      <c r="B244">
        <v>1211037</v>
      </c>
      <c r="C244">
        <f>VLOOKUP(A244,LS_2_0[[#All],[CONSTITUENCY]:[TOTAL ELECTORS]],18,FALSE)</f>
        <v>1819893</v>
      </c>
      <c r="D244">
        <f t="shared" si="3"/>
        <v>66.544406731604553</v>
      </c>
    </row>
    <row r="245" spans="1:4" x14ac:dyDescent="0.3">
      <c r="A245" s="10" t="s">
        <v>1544</v>
      </c>
      <c r="B245">
        <v>1169965</v>
      </c>
      <c r="C245">
        <f>VLOOKUP(A245,LS_2_0[[#All],[CONSTITUENCY]:[TOTAL ELECTORS]],18,FALSE)</f>
        <v>1842095</v>
      </c>
      <c r="D245">
        <f t="shared" si="3"/>
        <v>63.512739570977608</v>
      </c>
    </row>
    <row r="246" spans="1:4" x14ac:dyDescent="0.3">
      <c r="A246" s="10" t="s">
        <v>1555</v>
      </c>
      <c r="B246">
        <v>1435368</v>
      </c>
      <c r="C246">
        <f>VLOOKUP(A246,LS_2_0[[#All],[CONSTITUENCY]:[TOTAL ELECTORS]],18,FALSE)</f>
        <v>1909055</v>
      </c>
      <c r="D246">
        <f t="shared" si="3"/>
        <v>75.187357095526323</v>
      </c>
    </row>
    <row r="247" spans="1:4" x14ac:dyDescent="0.3">
      <c r="A247" s="10" t="s">
        <v>1559</v>
      </c>
      <c r="B247">
        <v>1402259</v>
      </c>
      <c r="C247">
        <f>VLOOKUP(A247,LS_2_0[[#All],[CONSTITUENCY]:[TOTAL ELECTORS]],18,FALSE)</f>
        <v>1834385</v>
      </c>
      <c r="D247">
        <f t="shared" si="3"/>
        <v>76.443004058580939</v>
      </c>
    </row>
    <row r="248" spans="1:4" x14ac:dyDescent="0.3">
      <c r="A248" s="10" t="s">
        <v>1810</v>
      </c>
      <c r="B248">
        <v>1489358</v>
      </c>
      <c r="C248">
        <f>VLOOKUP(A248,LS_2_0[[#All],[CONSTITUENCY]:[TOTAL ELECTORS]],18,FALSE)</f>
        <v>1951267</v>
      </c>
      <c r="D248">
        <f t="shared" si="3"/>
        <v>76.327739873630833</v>
      </c>
    </row>
    <row r="249" spans="1:4" x14ac:dyDescent="0.3">
      <c r="A249" s="10" t="s">
        <v>1817</v>
      </c>
      <c r="B249">
        <v>1318838</v>
      </c>
      <c r="C249">
        <f>VLOOKUP(A249,LS_2_0[[#All],[CONSTITUENCY]:[TOTAL ELECTORS]],18,FALSE)</f>
        <v>1760875</v>
      </c>
      <c r="D249">
        <f t="shared" si="3"/>
        <v>74.896741676723224</v>
      </c>
    </row>
    <row r="250" spans="1:4" x14ac:dyDescent="0.3">
      <c r="A250" s="10" t="s">
        <v>1905</v>
      </c>
      <c r="B250">
        <v>1099417</v>
      </c>
      <c r="C250">
        <f>VLOOKUP(A250,LS_2_0[[#All],[CONSTITUENCY]:[TOTAL ELECTORS]],18,FALSE)</f>
        <v>1837723</v>
      </c>
      <c r="D250">
        <f t="shared" si="3"/>
        <v>59.824957297699378</v>
      </c>
    </row>
    <row r="251" spans="1:4" x14ac:dyDescent="0.3">
      <c r="A251" s="10" t="s">
        <v>2282</v>
      </c>
      <c r="B251">
        <v>1216629</v>
      </c>
      <c r="C251">
        <f>VLOOKUP(A251,LS_2_0[[#All],[CONSTITUENCY]:[TOTAL ELECTORS]],18,FALSE)</f>
        <v>1694329</v>
      </c>
      <c r="D251">
        <f t="shared" si="3"/>
        <v>71.805947959339662</v>
      </c>
    </row>
    <row r="252" spans="1:4" x14ac:dyDescent="0.3">
      <c r="A252" s="10" t="s">
        <v>2328</v>
      </c>
      <c r="B252">
        <v>1351785</v>
      </c>
      <c r="C252">
        <f>VLOOKUP(A252,LS_2_0[[#All],[CONSTITUENCY]:[TOTAL ELECTORS]],18,FALSE)</f>
        <v>1851112</v>
      </c>
      <c r="D252">
        <f t="shared" si="3"/>
        <v>73.025565173798242</v>
      </c>
    </row>
    <row r="253" spans="1:4" x14ac:dyDescent="0.3">
      <c r="A253" s="10" t="s">
        <v>2346</v>
      </c>
      <c r="B253">
        <v>956262</v>
      </c>
      <c r="C253">
        <f>VLOOKUP(A253,LS_2_0[[#All],[CONSTITUENCY]:[TOTAL ELECTORS]],18,FALSE)</f>
        <v>1679534</v>
      </c>
      <c r="D253">
        <f t="shared" si="3"/>
        <v>56.936150146409659</v>
      </c>
    </row>
    <row r="254" spans="1:4" x14ac:dyDescent="0.3">
      <c r="A254" s="10" t="s">
        <v>2369</v>
      </c>
      <c r="B254">
        <v>1007283</v>
      </c>
      <c r="C254">
        <f>VLOOKUP(A254,LS_2_0[[#All],[CONSTITUENCY]:[TOTAL ELECTORS]],18,FALSE)</f>
        <v>1583129</v>
      </c>
      <c r="D254">
        <f t="shared" si="3"/>
        <v>63.626084797890755</v>
      </c>
    </row>
    <row r="255" spans="1:4" x14ac:dyDescent="0.3">
      <c r="A255" s="10" t="s">
        <v>2442</v>
      </c>
      <c r="B255">
        <v>1055994</v>
      </c>
      <c r="C255">
        <f>VLOOKUP(A255,LS_2_0[[#All],[CONSTITUENCY]:[TOTAL ELECTORS]],18,FALSE)</f>
        <v>1575064</v>
      </c>
      <c r="D255">
        <f t="shared" si="3"/>
        <v>67.044513746742979</v>
      </c>
    </row>
    <row r="256" spans="1:4" x14ac:dyDescent="0.3">
      <c r="A256" s="10" t="s">
        <v>2451</v>
      </c>
      <c r="B256">
        <v>1183730</v>
      </c>
      <c r="C256">
        <f>VLOOKUP(A256,LS_2_0[[#All],[CONSTITUENCY]:[TOTAL ELECTORS]],18,FALSE)</f>
        <v>1656474</v>
      </c>
      <c r="D256">
        <f t="shared" si="3"/>
        <v>71.460825826424085</v>
      </c>
    </row>
    <row r="257" spans="1:4" x14ac:dyDescent="0.3">
      <c r="A257" s="10" t="s">
        <v>2500</v>
      </c>
      <c r="B257">
        <v>1196938</v>
      </c>
      <c r="C257">
        <f>VLOOKUP(A257,LS_2_0[[#All],[CONSTITUENCY]:[TOTAL ELECTORS]],18,FALSE)</f>
        <v>1845547</v>
      </c>
      <c r="D257">
        <f t="shared" si="3"/>
        <v>64.85546019689555</v>
      </c>
    </row>
    <row r="258" spans="1:4" x14ac:dyDescent="0.3">
      <c r="A258" s="10" t="s">
        <v>2690</v>
      </c>
      <c r="B258">
        <v>1039022</v>
      </c>
      <c r="C258">
        <f>VLOOKUP(A258,LS_2_0[[#All],[CONSTITUENCY]:[TOTAL ELECTORS]],18,FALSE)</f>
        <v>1647399</v>
      </c>
      <c r="D258">
        <f t="shared" si="3"/>
        <v>63.070452270518565</v>
      </c>
    </row>
    <row r="259" spans="1:4" x14ac:dyDescent="0.3">
      <c r="A259" s="10" t="s">
        <v>2775</v>
      </c>
      <c r="B259">
        <v>1217689</v>
      </c>
      <c r="C259">
        <f>VLOOKUP(A259,LS_2_0[[#All],[CONSTITUENCY]:[TOTAL ELECTORS]],18,FALSE)</f>
        <v>1661229</v>
      </c>
      <c r="D259">
        <f t="shared" si="3"/>
        <v>73.300490179258844</v>
      </c>
    </row>
    <row r="260" spans="1:4" x14ac:dyDescent="0.3">
      <c r="A260" s="10" t="s">
        <v>2820</v>
      </c>
      <c r="B260">
        <v>1217369</v>
      </c>
      <c r="C260">
        <f>VLOOKUP(A260,LS_2_0[[#All],[CONSTITUENCY]:[TOTAL ELECTORS]],18,FALSE)</f>
        <v>1741604</v>
      </c>
      <c r="D260">
        <f t="shared" si="3"/>
        <v>69.899299725999711</v>
      </c>
    </row>
    <row r="261" spans="1:4" x14ac:dyDescent="0.3">
      <c r="A261" s="7" t="s">
        <v>45</v>
      </c>
      <c r="B261">
        <v>52287234</v>
      </c>
      <c r="C261">
        <f>SUM(C262:C309)</f>
        <v>88533545</v>
      </c>
      <c r="D261">
        <f t="shared" si="3"/>
        <v>59.059234553411365</v>
      </c>
    </row>
    <row r="262" spans="1:4" x14ac:dyDescent="0.3">
      <c r="A262" s="10" t="s">
        <v>46</v>
      </c>
      <c r="B262">
        <v>1159653</v>
      </c>
      <c r="C262">
        <f>VLOOKUP(A262,LS_2_0[[#All],[CONSTITUENCY]:[TOTAL ELECTORS]],18,FALSE)</f>
        <v>1861396</v>
      </c>
      <c r="D262">
        <f t="shared" si="3"/>
        <v>62.30017685650985</v>
      </c>
    </row>
    <row r="263" spans="1:4" x14ac:dyDescent="0.3">
      <c r="A263" s="10" t="s">
        <v>80</v>
      </c>
      <c r="B263">
        <v>1087662</v>
      </c>
      <c r="C263">
        <f>VLOOKUP(A263,LS_2_0[[#All],[CONSTITUENCY]:[TOTAL ELECTORS]],18,FALSE)</f>
        <v>1865169</v>
      </c>
      <c r="D263">
        <f t="shared" si="3"/>
        <v>58.314394030782204</v>
      </c>
    </row>
    <row r="264" spans="1:4" x14ac:dyDescent="0.3">
      <c r="A264" s="10" t="s">
        <v>153</v>
      </c>
      <c r="B264">
        <v>1062414</v>
      </c>
      <c r="C264">
        <f>VLOOKUP(A264,LS_2_0[[#All],[CONSTITUENCY]:[TOTAL ELECTORS]],18,FALSE)</f>
        <v>1833091</v>
      </c>
      <c r="D264">
        <f t="shared" ref="D264:D327" si="4">B264/C264*100</f>
        <v>57.95751547522736</v>
      </c>
    </row>
    <row r="265" spans="1:4" x14ac:dyDescent="0.3">
      <c r="A265" s="10" t="s">
        <v>321</v>
      </c>
      <c r="B265">
        <v>1149179</v>
      </c>
      <c r="C265">
        <f>VLOOKUP(A265,LS_2_0[[#All],[CONSTITUENCY]:[TOTAL ELECTORS]],18,FALSE)</f>
        <v>1742883</v>
      </c>
      <c r="D265">
        <f t="shared" si="4"/>
        <v>65.93552177627528</v>
      </c>
    </row>
    <row r="266" spans="1:4" x14ac:dyDescent="0.3">
      <c r="A266" s="10" t="s">
        <v>474</v>
      </c>
      <c r="B266">
        <v>1261788</v>
      </c>
      <c r="C266">
        <f>VLOOKUP(A266,LS_2_0[[#All],[CONSTITUENCY]:[TOTAL ELECTORS]],18,FALSE)</f>
        <v>2114663</v>
      </c>
      <c r="D266">
        <f t="shared" si="4"/>
        <v>59.66851455763873</v>
      </c>
    </row>
    <row r="267" spans="1:4" x14ac:dyDescent="0.3">
      <c r="A267" s="10" t="s">
        <v>559</v>
      </c>
      <c r="B267">
        <v>1296913</v>
      </c>
      <c r="C267">
        <f>VLOOKUP(A267,LS_2_0[[#All],[CONSTITUENCY]:[TOTAL ELECTORS]],18,FALSE)</f>
        <v>2045405</v>
      </c>
      <c r="D267">
        <f t="shared" si="4"/>
        <v>63.40617139392932</v>
      </c>
    </row>
    <row r="268" spans="1:4" x14ac:dyDescent="0.3">
      <c r="A268" s="10" t="s">
        <v>595</v>
      </c>
      <c r="B268">
        <v>1214738</v>
      </c>
      <c r="C268">
        <f>VLOOKUP(A268,LS_2_0[[#All],[CONSTITUENCY]:[TOTAL ELECTORS]],18,FALSE)</f>
        <v>1811556</v>
      </c>
      <c r="D268">
        <f t="shared" si="4"/>
        <v>67.054951654820499</v>
      </c>
    </row>
    <row r="269" spans="1:4" x14ac:dyDescent="0.3">
      <c r="A269" s="10" t="s">
        <v>624</v>
      </c>
      <c r="B269">
        <v>979386</v>
      </c>
      <c r="C269">
        <f>VLOOKUP(A269,LS_2_0[[#All],[CONSTITUENCY]:[TOTAL ELECTORS]],18,FALSE)</f>
        <v>1890100</v>
      </c>
      <c r="D269">
        <f t="shared" si="4"/>
        <v>51.81662345907624</v>
      </c>
    </row>
    <row r="270" spans="1:4" x14ac:dyDescent="0.3">
      <c r="A270" s="10" t="s">
        <v>701</v>
      </c>
      <c r="B270">
        <v>1083294</v>
      </c>
      <c r="C270">
        <f>VLOOKUP(A270,LS_2_0[[#All],[CONSTITUENCY]:[TOTAL ELECTORS]],18,FALSE)</f>
        <v>1762918</v>
      </c>
      <c r="D270">
        <f t="shared" si="4"/>
        <v>61.448915945041115</v>
      </c>
    </row>
    <row r="271" spans="1:4" x14ac:dyDescent="0.3">
      <c r="A271" s="10" t="s">
        <v>738</v>
      </c>
      <c r="B271">
        <v>1186330</v>
      </c>
      <c r="C271">
        <f>VLOOKUP(A271,LS_2_0[[#All],[CONSTITUENCY]:[TOTAL ELECTORS]],18,FALSE)</f>
        <v>1910188</v>
      </c>
      <c r="D271">
        <f t="shared" si="4"/>
        <v>62.105405331831207</v>
      </c>
    </row>
    <row r="272" spans="1:4" x14ac:dyDescent="0.3">
      <c r="A272" s="10" t="s">
        <v>927</v>
      </c>
      <c r="B272">
        <v>1037272</v>
      </c>
      <c r="C272">
        <f>VLOOKUP(A272,LS_2_0[[#All],[CONSTITUENCY]:[TOTAL ELECTORS]],18,FALSE)</f>
        <v>1908173</v>
      </c>
      <c r="D272">
        <f t="shared" si="4"/>
        <v>54.359431770599421</v>
      </c>
    </row>
    <row r="273" spans="1:4" x14ac:dyDescent="0.3">
      <c r="A273" s="10" t="s">
        <v>945</v>
      </c>
      <c r="B273">
        <v>1104578</v>
      </c>
      <c r="C273">
        <f>VLOOKUP(A273,LS_2_0[[#All],[CONSTITUENCY]:[TOTAL ELECTORS]],18,FALSE)</f>
        <v>1732936</v>
      </c>
      <c r="D273">
        <f t="shared" si="4"/>
        <v>63.740265076148226</v>
      </c>
    </row>
    <row r="274" spans="1:4" x14ac:dyDescent="0.3">
      <c r="A274" s="10" t="s">
        <v>1041</v>
      </c>
      <c r="B274">
        <v>1142698</v>
      </c>
      <c r="C274">
        <f>VLOOKUP(A274,LS_2_0[[#All],[CONSTITUENCY]:[TOTAL ELECTORS]],18,FALSE)</f>
        <v>1581366</v>
      </c>
      <c r="D274">
        <f t="shared" si="4"/>
        <v>72.260185181672043</v>
      </c>
    </row>
    <row r="275" spans="1:4" x14ac:dyDescent="0.3">
      <c r="A275" s="10" t="s">
        <v>1194</v>
      </c>
      <c r="B275">
        <v>1198932</v>
      </c>
      <c r="C275">
        <f>VLOOKUP(A275,LS_2_0[[#All],[CONSTITUENCY]:[TOTAL ELECTORS]],18,FALSE)</f>
        <v>1776555</v>
      </c>
      <c r="D275">
        <f t="shared" si="4"/>
        <v>67.486342950260479</v>
      </c>
    </row>
    <row r="276" spans="1:4" x14ac:dyDescent="0.3">
      <c r="A276" s="10" t="s">
        <v>1214</v>
      </c>
      <c r="B276">
        <v>1092509</v>
      </c>
      <c r="C276">
        <f>VLOOKUP(A276,LS_2_0[[#All],[CONSTITUENCY]:[TOTAL ELECTORS]],18,FALSE)</f>
        <v>1733729</v>
      </c>
      <c r="D276">
        <f t="shared" si="4"/>
        <v>63.014981003374807</v>
      </c>
    </row>
    <row r="277" spans="1:4" x14ac:dyDescent="0.3">
      <c r="A277" s="10" t="s">
        <v>1306</v>
      </c>
      <c r="B277">
        <v>1053497</v>
      </c>
      <c r="C277">
        <f>VLOOKUP(A277,LS_2_0[[#All],[CONSTITUENCY]:[TOTAL ELECTORS]],18,FALSE)</f>
        <v>1931400</v>
      </c>
      <c r="D277">
        <f t="shared" si="4"/>
        <v>54.545769907838867</v>
      </c>
    </row>
    <row r="278" spans="1:4" x14ac:dyDescent="0.3">
      <c r="A278" s="10" t="s">
        <v>1310</v>
      </c>
      <c r="B278">
        <v>1156018</v>
      </c>
      <c r="C278">
        <f>VLOOKUP(A278,LS_2_0[[#All],[CONSTITUENCY]:[TOTAL ELECTORS]],18,FALSE)</f>
        <v>1867220</v>
      </c>
      <c r="D278">
        <f t="shared" si="4"/>
        <v>61.91118347061407</v>
      </c>
    </row>
    <row r="279" spans="1:4" x14ac:dyDescent="0.3">
      <c r="A279" s="10" t="s">
        <v>1430</v>
      </c>
      <c r="B279">
        <v>863314</v>
      </c>
      <c r="C279">
        <f>VLOOKUP(A279,LS_2_0[[#All],[CONSTITUENCY]:[TOTAL ELECTORS]],18,FALSE)</f>
        <v>1965676</v>
      </c>
      <c r="D279">
        <f t="shared" si="4"/>
        <v>43.919445524084331</v>
      </c>
    </row>
    <row r="280" spans="1:4" x14ac:dyDescent="0.3">
      <c r="A280" s="10" t="s">
        <v>1601</v>
      </c>
      <c r="B280">
        <v>1291041</v>
      </c>
      <c r="C280">
        <f>VLOOKUP(A280,LS_2_0[[#All],[CONSTITUENCY]:[TOTAL ELECTORS]],18,FALSE)</f>
        <v>1880496</v>
      </c>
      <c r="D280">
        <f t="shared" si="4"/>
        <v>68.654280572785055</v>
      </c>
    </row>
    <row r="281" spans="1:4" x14ac:dyDescent="0.3">
      <c r="A281" s="10" t="s">
        <v>1696</v>
      </c>
      <c r="B281">
        <v>1146134</v>
      </c>
      <c r="C281">
        <f>VLOOKUP(A281,LS_2_0[[#All],[CONSTITUENCY]:[TOTAL ELECTORS]],18,FALSE)</f>
        <v>1886657</v>
      </c>
      <c r="D281">
        <f t="shared" si="4"/>
        <v>60.749463203963415</v>
      </c>
    </row>
    <row r="282" spans="1:4" x14ac:dyDescent="0.3">
      <c r="A282" s="10" t="s">
        <v>1724</v>
      </c>
      <c r="B282">
        <v>1151265</v>
      </c>
      <c r="C282">
        <f>VLOOKUP(A282,LS_2_0[[#All],[CONSTITUENCY]:[TOTAL ELECTORS]],18,FALSE)</f>
        <v>1909574</v>
      </c>
      <c r="D282">
        <f t="shared" si="4"/>
        <v>60.289101129361832</v>
      </c>
    </row>
    <row r="283" spans="1:4" x14ac:dyDescent="0.3">
      <c r="A283" s="10" t="s">
        <v>1839</v>
      </c>
      <c r="B283">
        <v>1317096</v>
      </c>
      <c r="C283">
        <f>VLOOKUP(A283,LS_2_0[[#All],[CONSTITUENCY]:[TOTAL ELECTORS]],18,FALSE)</f>
        <v>2298080</v>
      </c>
      <c r="D283">
        <f t="shared" si="4"/>
        <v>57.312887279816195</v>
      </c>
    </row>
    <row r="284" spans="1:4" x14ac:dyDescent="0.3">
      <c r="A284" s="10" t="s">
        <v>1909</v>
      </c>
      <c r="B284">
        <v>975766</v>
      </c>
      <c r="C284">
        <f>VLOOKUP(A284,LS_2_0[[#All],[CONSTITUENCY]:[TOTAL ELECTORS]],18,FALSE)</f>
        <v>1647350</v>
      </c>
      <c r="D284">
        <f t="shared" si="4"/>
        <v>59.232464260782471</v>
      </c>
    </row>
    <row r="285" spans="1:4" x14ac:dyDescent="0.3">
      <c r="A285" s="10" t="s">
        <v>1913</v>
      </c>
      <c r="B285">
        <v>887711</v>
      </c>
      <c r="C285">
        <f>VLOOKUP(A285,LS_2_0[[#All],[CONSTITUENCY]:[TOTAL ELECTORS]],18,FALSE)</f>
        <v>1679891</v>
      </c>
      <c r="D285">
        <f t="shared" si="4"/>
        <v>52.843369004298488</v>
      </c>
    </row>
    <row r="286" spans="1:4" x14ac:dyDescent="0.3">
      <c r="A286" s="10" t="s">
        <v>1917</v>
      </c>
      <c r="B286">
        <v>883417</v>
      </c>
      <c r="C286">
        <f>VLOOKUP(A286,LS_2_0[[#All],[CONSTITUENCY]:[TOTAL ELECTORS]],18,FALSE)</f>
        <v>1588693</v>
      </c>
      <c r="D286">
        <f t="shared" si="4"/>
        <v>55.606526874606985</v>
      </c>
    </row>
    <row r="287" spans="1:4" x14ac:dyDescent="0.3">
      <c r="A287" s="10" t="s">
        <v>1921</v>
      </c>
      <c r="B287">
        <v>921445</v>
      </c>
      <c r="C287">
        <f>VLOOKUP(A287,LS_2_0[[#All],[CONSTITUENCY]:[TOTAL ELECTORS]],18,FALSE)</f>
        <v>1732263</v>
      </c>
      <c r="D287">
        <f t="shared" si="4"/>
        <v>53.19313522253838</v>
      </c>
    </row>
    <row r="288" spans="1:4" x14ac:dyDescent="0.3">
      <c r="A288" s="10" t="s">
        <v>1925</v>
      </c>
      <c r="B288">
        <v>789270</v>
      </c>
      <c r="C288">
        <f>VLOOKUP(A288,LS_2_0[[#All],[CONSTITUENCY]:[TOTAL ELECTORS]],18,FALSE)</f>
        <v>1554176</v>
      </c>
      <c r="D288">
        <f t="shared" si="4"/>
        <v>50.783823711085482</v>
      </c>
    </row>
    <row r="289" spans="1:4" x14ac:dyDescent="0.3">
      <c r="A289" s="10" t="s">
        <v>1929</v>
      </c>
      <c r="B289">
        <v>783568</v>
      </c>
      <c r="C289">
        <f>VLOOKUP(A289,LS_2_0[[#All],[CONSTITUENCY]:[TOTAL ELECTORS]],18,FALSE)</f>
        <v>1440380</v>
      </c>
      <c r="D289">
        <f t="shared" si="4"/>
        <v>54.400088865438292</v>
      </c>
    </row>
    <row r="290" spans="1:4" x14ac:dyDescent="0.3">
      <c r="A290" s="10" t="s">
        <v>1996</v>
      </c>
      <c r="B290">
        <v>1162286</v>
      </c>
      <c r="C290">
        <f>VLOOKUP(A290,LS_2_0[[#All],[CONSTITUENCY]:[TOTAL ELECTORS]],18,FALSE)</f>
        <v>2161096</v>
      </c>
      <c r="D290">
        <f t="shared" si="4"/>
        <v>53.782247526255198</v>
      </c>
    </row>
    <row r="291" spans="1:4" x14ac:dyDescent="0.3">
      <c r="A291" s="10" t="s">
        <v>2025</v>
      </c>
      <c r="B291">
        <v>1099660</v>
      </c>
      <c r="C291">
        <f>VLOOKUP(A291,LS_2_0[[#All],[CONSTITUENCY]:[TOTAL ELECTORS]],18,FALSE)</f>
        <v>1719322</v>
      </c>
      <c r="D291">
        <f t="shared" si="4"/>
        <v>63.958932649032583</v>
      </c>
    </row>
    <row r="292" spans="1:4" x14ac:dyDescent="0.3">
      <c r="A292" s="10" t="s">
        <v>2029</v>
      </c>
      <c r="B292">
        <v>1244090</v>
      </c>
      <c r="C292">
        <f>VLOOKUP(A292,LS_2_0[[#All],[CONSTITUENCY]:[TOTAL ELECTORS]],18,FALSE)</f>
        <v>1871099</v>
      </c>
      <c r="D292">
        <f t="shared" si="4"/>
        <v>66.489800913794511</v>
      </c>
    </row>
    <row r="293" spans="1:4" x14ac:dyDescent="0.3">
      <c r="A293" s="10" t="s">
        <v>2050</v>
      </c>
      <c r="B293">
        <v>1079502</v>
      </c>
      <c r="C293">
        <f>VLOOKUP(A293,LS_2_0[[#All],[CONSTITUENCY]:[TOTAL ELECTORS]],18,FALSE)</f>
        <v>1885064</v>
      </c>
      <c r="D293">
        <f t="shared" si="4"/>
        <v>57.266066298014287</v>
      </c>
    </row>
    <row r="294" spans="1:4" x14ac:dyDescent="0.3">
      <c r="A294" s="10" t="s">
        <v>2101</v>
      </c>
      <c r="B294">
        <v>1164293</v>
      </c>
      <c r="C294">
        <f>VLOOKUP(A294,LS_2_0[[#All],[CONSTITUENCY]:[TOTAL ELECTORS]],18,FALSE)</f>
        <v>1889740</v>
      </c>
      <c r="D294">
        <f t="shared" si="4"/>
        <v>61.611279858604881</v>
      </c>
    </row>
    <row r="295" spans="1:4" x14ac:dyDescent="0.3">
      <c r="A295" s="10" t="s">
        <v>2127</v>
      </c>
      <c r="B295">
        <v>1142660</v>
      </c>
      <c r="C295">
        <f>VLOOKUP(A295,LS_2_0[[#All],[CONSTITUENCY]:[TOTAL ELECTORS]],18,FALSE)</f>
        <v>1885600</v>
      </c>
      <c r="D295">
        <f t="shared" si="4"/>
        <v>60.59927874416632</v>
      </c>
    </row>
    <row r="296" spans="1:4" x14ac:dyDescent="0.3">
      <c r="A296" s="10" t="s">
        <v>2141</v>
      </c>
      <c r="B296">
        <v>1202724</v>
      </c>
      <c r="C296">
        <f>VLOOKUP(A296,LS_2_0[[#All],[CONSTITUENCY]:[TOTAL ELECTORS]],18,FALSE)</f>
        <v>1985228</v>
      </c>
      <c r="D296">
        <f t="shared" si="4"/>
        <v>60.583670993961405</v>
      </c>
    </row>
    <row r="297" spans="1:4" x14ac:dyDescent="0.3">
      <c r="A297" s="10" t="s">
        <v>2220</v>
      </c>
      <c r="B297">
        <v>1016836</v>
      </c>
      <c r="C297">
        <f>VLOOKUP(A297,LS_2_0[[#All],[CONSTITUENCY]:[TOTAL ELECTORS]],18,FALSE)</f>
        <v>2075824</v>
      </c>
      <c r="D297">
        <f t="shared" si="4"/>
        <v>48.984692343859592</v>
      </c>
    </row>
    <row r="298" spans="1:4" x14ac:dyDescent="0.3">
      <c r="A298" s="10" t="s">
        <v>2255</v>
      </c>
      <c r="B298">
        <v>989449</v>
      </c>
      <c r="C298">
        <f>VLOOKUP(A298,LS_2_0[[#All],[CONSTITUENCY]:[TOTAL ELECTORS]],18,FALSE)</f>
        <v>1652965</v>
      </c>
      <c r="D298">
        <f t="shared" si="4"/>
        <v>59.859041177520403</v>
      </c>
    </row>
    <row r="299" spans="1:4" x14ac:dyDescent="0.3">
      <c r="A299" s="10" t="s">
        <v>2314</v>
      </c>
      <c r="B299">
        <v>1148136</v>
      </c>
      <c r="C299">
        <f>VLOOKUP(A299,LS_2_0[[#All],[CONSTITUENCY]:[TOTAL ELECTORS]],18,FALSE)</f>
        <v>1922764</v>
      </c>
      <c r="D299">
        <f t="shared" si="4"/>
        <v>59.712788464939017</v>
      </c>
    </row>
    <row r="300" spans="1:4" x14ac:dyDescent="0.3">
      <c r="A300" s="10" t="s">
        <v>2332</v>
      </c>
      <c r="B300">
        <v>872913</v>
      </c>
      <c r="C300">
        <f>VLOOKUP(A300,LS_2_0[[#All],[CONSTITUENCY]:[TOTAL ELECTORS]],18,FALSE)</f>
        <v>1455577</v>
      </c>
      <c r="D300">
        <f t="shared" si="4"/>
        <v>59.970238606408323</v>
      </c>
    </row>
    <row r="301" spans="1:4" x14ac:dyDescent="0.3">
      <c r="A301" s="10" t="s">
        <v>2342</v>
      </c>
      <c r="B301">
        <v>1063255</v>
      </c>
      <c r="C301">
        <f>VLOOKUP(A301,LS_2_0[[#All],[CONSTITUENCY]:[TOTAL ELECTORS]],18,FALSE)</f>
        <v>1775051</v>
      </c>
      <c r="D301">
        <f t="shared" si="4"/>
        <v>59.89996907131119</v>
      </c>
    </row>
    <row r="302" spans="1:4" x14ac:dyDescent="0.3">
      <c r="A302" s="10" t="s">
        <v>2407</v>
      </c>
      <c r="B302">
        <v>1153872</v>
      </c>
      <c r="C302">
        <f>VLOOKUP(A302,LS_2_0[[#All],[CONSTITUENCY]:[TOTAL ELECTORS]],18,FALSE)</f>
        <v>1809109</v>
      </c>
      <c r="D302">
        <f t="shared" si="4"/>
        <v>63.781231534418325</v>
      </c>
    </row>
    <row r="303" spans="1:4" x14ac:dyDescent="0.3">
      <c r="A303" s="10" t="s">
        <v>2438</v>
      </c>
      <c r="B303">
        <v>1072197</v>
      </c>
      <c r="C303">
        <f>VLOOKUP(A303,LS_2_0[[#All],[CONSTITUENCY]:[TOTAL ELECTORS]],18,FALSE)</f>
        <v>1848489</v>
      </c>
      <c r="D303">
        <f t="shared" si="4"/>
        <v>58.003969728789293</v>
      </c>
    </row>
    <row r="304" spans="1:4" x14ac:dyDescent="0.3">
      <c r="A304" s="10" t="s">
        <v>2484</v>
      </c>
      <c r="B304">
        <v>985504</v>
      </c>
      <c r="C304">
        <f>VLOOKUP(A304,LS_2_0[[#All],[CONSTITUENCY]:[TOTAL ELECTORS]],18,FALSE)</f>
        <v>1587079</v>
      </c>
      <c r="D304">
        <f t="shared" si="4"/>
        <v>62.095459646306203</v>
      </c>
    </row>
    <row r="305" spans="1:4" x14ac:dyDescent="0.3">
      <c r="A305" s="10" t="s">
        <v>2491</v>
      </c>
      <c r="B305">
        <v>1251247</v>
      </c>
      <c r="C305">
        <f>VLOOKUP(A305,LS_2_0[[#All],[CONSTITUENCY]:[TOTAL ELECTORS]],18,FALSE)</f>
        <v>2175529</v>
      </c>
      <c r="D305">
        <f t="shared" si="4"/>
        <v>57.514609090478686</v>
      </c>
    </row>
    <row r="306" spans="1:4" x14ac:dyDescent="0.3">
      <c r="A306" s="10" t="s">
        <v>2563</v>
      </c>
      <c r="B306">
        <v>1061369</v>
      </c>
      <c r="C306">
        <f>VLOOKUP(A306,LS_2_0[[#All],[CONSTITUENCY]:[TOTAL ELECTORS]],18,FALSE)</f>
        <v>1851654</v>
      </c>
      <c r="D306">
        <f t="shared" si="4"/>
        <v>57.320050074149918</v>
      </c>
    </row>
    <row r="307" spans="1:4" x14ac:dyDescent="0.3">
      <c r="A307" s="10" t="s">
        <v>2650</v>
      </c>
      <c r="B307">
        <v>1137651</v>
      </c>
      <c r="C307">
        <f>VLOOKUP(A307,LS_2_0[[#All],[CONSTITUENCY]:[TOTAL ELECTORS]],18,FALSE)</f>
        <v>2370903</v>
      </c>
      <c r="D307">
        <f t="shared" si="4"/>
        <v>47.983869437087897</v>
      </c>
    </row>
    <row r="308" spans="1:4" x14ac:dyDescent="0.3">
      <c r="A308" s="10" t="s">
        <v>2861</v>
      </c>
      <c r="B308">
        <v>1042412</v>
      </c>
      <c r="C308">
        <f>VLOOKUP(A308,LS_2_0[[#All],[CONSTITUENCY]:[TOTAL ELECTORS]],18,FALSE)</f>
        <v>1743283</v>
      </c>
      <c r="D308">
        <f t="shared" si="4"/>
        <v>59.795913801717795</v>
      </c>
    </row>
    <row r="309" spans="1:4" x14ac:dyDescent="0.3">
      <c r="A309" s="10" t="s">
        <v>2873</v>
      </c>
      <c r="B309">
        <v>1120290</v>
      </c>
      <c r="C309">
        <f>VLOOKUP(A309,LS_2_0[[#All],[CONSTITUENCY]:[TOTAL ELECTORS]],18,FALSE)</f>
        <v>1916185</v>
      </c>
      <c r="D309">
        <f t="shared" si="4"/>
        <v>58.464605453022543</v>
      </c>
    </row>
    <row r="310" spans="1:4" x14ac:dyDescent="0.3">
      <c r="A310" s="7" t="s">
        <v>1255</v>
      </c>
      <c r="B310">
        <v>1598685</v>
      </c>
      <c r="C310">
        <f>SUM(C311:C312)</f>
        <v>1959563</v>
      </c>
      <c r="D310">
        <f t="shared" si="4"/>
        <v>81.58375107102961</v>
      </c>
    </row>
    <row r="311" spans="1:4" x14ac:dyDescent="0.3">
      <c r="A311" s="10" t="s">
        <v>1256</v>
      </c>
      <c r="B311">
        <v>749966</v>
      </c>
      <c r="C311">
        <f>VLOOKUP(A311,LS_2_0[[#All],[CONSTITUENCY]:[TOTAL ELECTORS]],18,FALSE)</f>
        <v>937464</v>
      </c>
      <c r="D311">
        <f t="shared" si="4"/>
        <v>79.999445312033316</v>
      </c>
    </row>
    <row r="312" spans="1:4" x14ac:dyDescent="0.3">
      <c r="A312" s="10" t="s">
        <v>2105</v>
      </c>
      <c r="B312">
        <v>848719</v>
      </c>
      <c r="C312">
        <f>VLOOKUP(A312,LS_2_0[[#All],[CONSTITUENCY]:[TOTAL ELECTORS]],18,FALSE)</f>
        <v>1022099</v>
      </c>
      <c r="D312">
        <f t="shared" si="4"/>
        <v>83.036868248574748</v>
      </c>
    </row>
    <row r="313" spans="1:4" x14ac:dyDescent="0.3">
      <c r="A313" s="7" t="s">
        <v>2471</v>
      </c>
      <c r="B313">
        <v>1346669</v>
      </c>
      <c r="C313">
        <f>SUM(C314:C315)</f>
        <v>1914796</v>
      </c>
      <c r="D313">
        <f t="shared" si="4"/>
        <v>70.329633026181384</v>
      </c>
    </row>
    <row r="314" spans="1:4" x14ac:dyDescent="0.3">
      <c r="A314" s="10" t="s">
        <v>2472</v>
      </c>
      <c r="B314">
        <v>763628</v>
      </c>
      <c r="C314">
        <f>VLOOKUP(A314,LS_2_0[[#All],[CONSTITUENCY]:[TOTAL ELECTORS]],18,FALSE)</f>
        <v>1197806</v>
      </c>
      <c r="D314">
        <f t="shared" si="4"/>
        <v>63.752226988343686</v>
      </c>
    </row>
    <row r="315" spans="1:4" x14ac:dyDescent="0.3">
      <c r="A315" s="10" t="s">
        <v>2745</v>
      </c>
      <c r="B315">
        <v>583041</v>
      </c>
      <c r="C315">
        <f>VLOOKUP(A315,LS_2_0[[#All],[CONSTITUENCY]:[TOTAL ELECTORS]],18,FALSE)</f>
        <v>716990</v>
      </c>
      <c r="D315">
        <f t="shared" si="4"/>
        <v>81.317870542127508</v>
      </c>
    </row>
    <row r="316" spans="1:4" x14ac:dyDescent="0.3">
      <c r="A316" s="7" t="s">
        <v>1885</v>
      </c>
      <c r="B316">
        <v>495137</v>
      </c>
      <c r="C316">
        <f>VLOOKUP(A316,LS_2_0[[#All],[CONSTITUENCY]:[TOTAL ELECTORS]],18,FALSE)</f>
        <v>792464</v>
      </c>
      <c r="D316">
        <f t="shared" si="4"/>
        <v>62.480693129277796</v>
      </c>
    </row>
    <row r="317" spans="1:4" x14ac:dyDescent="0.3">
      <c r="A317" s="10" t="s">
        <v>1886</v>
      </c>
      <c r="B317">
        <v>495137</v>
      </c>
      <c r="C317">
        <f>VLOOKUP(A317,LS_2_0[[#All],[CONSTITUENCY]:[TOTAL ELECTORS]],18,FALSE)</f>
        <v>792464</v>
      </c>
      <c r="D317">
        <f t="shared" si="4"/>
        <v>62.480693129277796</v>
      </c>
    </row>
    <row r="318" spans="1:4" x14ac:dyDescent="0.3">
      <c r="A318" s="7" t="s">
        <v>1967</v>
      </c>
      <c r="B318">
        <v>999673</v>
      </c>
      <c r="C318">
        <f>VLOOKUP(A318,LS_2_0[[#All],[CONSTITUENCY]:[TOTAL ELECTORS]],18,FALSE)</f>
        <v>1213777</v>
      </c>
      <c r="D318">
        <f t="shared" si="4"/>
        <v>82.360515976163668</v>
      </c>
    </row>
    <row r="319" spans="1:4" x14ac:dyDescent="0.3">
      <c r="A319" s="10" t="s">
        <v>1968</v>
      </c>
      <c r="B319">
        <v>999673</v>
      </c>
      <c r="C319">
        <f>VLOOKUP(A319,LS_2_0[[#All],[CONSTITUENCY]:[TOTAL ELECTORS]],18,FALSE)</f>
        <v>1213777</v>
      </c>
      <c r="D319">
        <f t="shared" si="4"/>
        <v>82.360515976163668</v>
      </c>
    </row>
    <row r="320" spans="1:4" x14ac:dyDescent="0.3">
      <c r="A320" s="7" t="s">
        <v>733</v>
      </c>
      <c r="B320">
        <v>8505810</v>
      </c>
      <c r="C320">
        <f>SUM(C321:C327)</f>
        <v>14327649</v>
      </c>
      <c r="D320">
        <f t="shared" si="4"/>
        <v>59.366404076481771</v>
      </c>
    </row>
    <row r="321" spans="1:4" x14ac:dyDescent="0.3">
      <c r="A321" s="10" t="s">
        <v>734</v>
      </c>
      <c r="B321">
        <v>954516</v>
      </c>
      <c r="C321">
        <f>VLOOKUP(A321,LS_2_0[[#All],[CONSTITUENCY]:[TOTAL ELECTORS]],18,FALSE)</f>
        <v>1562283</v>
      </c>
      <c r="D321">
        <f t="shared" si="4"/>
        <v>61.09750922208076</v>
      </c>
    </row>
    <row r="322" spans="1:4" x14ac:dyDescent="0.3">
      <c r="A322" s="10" t="s">
        <v>973</v>
      </c>
      <c r="B322">
        <v>1239508</v>
      </c>
      <c r="C322">
        <f>VLOOKUP(A322,LS_2_0[[#All],[CONSTITUENCY]:[TOTAL ELECTORS]],18,FALSE)</f>
        <v>2039302</v>
      </c>
      <c r="D322">
        <f t="shared" si="4"/>
        <v>60.78099271221231</v>
      </c>
    </row>
    <row r="323" spans="1:4" x14ac:dyDescent="0.3">
      <c r="A323" s="10" t="s">
        <v>2067</v>
      </c>
      <c r="B323">
        <v>902250</v>
      </c>
      <c r="C323">
        <f>VLOOKUP(A323,LS_2_0[[#All],[CONSTITUENCY]:[TOTAL ELECTORS]],18,FALSE)</f>
        <v>1617470</v>
      </c>
      <c r="D323">
        <f t="shared" si="4"/>
        <v>55.781560090759029</v>
      </c>
    </row>
    <row r="324" spans="1:4" x14ac:dyDescent="0.3">
      <c r="A324" s="10" t="s">
        <v>2080</v>
      </c>
      <c r="B324">
        <v>1438183</v>
      </c>
      <c r="C324">
        <f>VLOOKUP(A324,LS_2_0[[#All],[CONSTITUENCY]:[TOTAL ELECTORS]],18,FALSE)</f>
        <v>2290492</v>
      </c>
      <c r="D324">
        <f t="shared" si="4"/>
        <v>62.7892609972006</v>
      </c>
    </row>
    <row r="325" spans="1:4" x14ac:dyDescent="0.3">
      <c r="A325" s="10" t="s">
        <v>2090</v>
      </c>
      <c r="B325">
        <v>1380311</v>
      </c>
      <c r="C325">
        <f>VLOOKUP(A325,LS_2_0[[#All],[CONSTITUENCY]:[TOTAL ELECTORS]],18,FALSE)</f>
        <v>2378995</v>
      </c>
      <c r="D325">
        <f t="shared" si="4"/>
        <v>58.020760867509182</v>
      </c>
    </row>
    <row r="326" spans="1:4" x14ac:dyDescent="0.3">
      <c r="A326" s="10" t="s">
        <v>2572</v>
      </c>
      <c r="B326">
        <v>1186359</v>
      </c>
      <c r="C326">
        <f>VLOOKUP(A326,LS_2_0[[#All],[CONSTITUENCY]:[TOTAL ELECTORS]],18,FALSE)</f>
        <v>2067463</v>
      </c>
      <c r="D326">
        <f t="shared" si="4"/>
        <v>57.382357024043472</v>
      </c>
    </row>
    <row r="327" spans="1:4" x14ac:dyDescent="0.3">
      <c r="A327" s="10" t="s">
        <v>2869</v>
      </c>
      <c r="B327">
        <v>1404683</v>
      </c>
      <c r="C327">
        <f>VLOOKUP(A327,LS_2_0[[#All],[CONSTITUENCY]:[TOTAL ELECTORS]],18,FALSE)</f>
        <v>2371644</v>
      </c>
      <c r="D327">
        <f t="shared" si="4"/>
        <v>59.228239988801015</v>
      </c>
    </row>
    <row r="328" spans="1:4" x14ac:dyDescent="0.3">
      <c r="A328" s="7" t="s">
        <v>309</v>
      </c>
      <c r="B328">
        <v>23250248</v>
      </c>
      <c r="C328">
        <f>SUM(C329:C349)</f>
        <v>32497762</v>
      </c>
      <c r="D328">
        <f t="shared" ref="D328:D391" si="5">B328/C328*100</f>
        <v>71.544151255708016</v>
      </c>
    </row>
    <row r="329" spans="1:4" x14ac:dyDescent="0.3">
      <c r="A329" s="10" t="s">
        <v>310</v>
      </c>
      <c r="B329">
        <v>978113</v>
      </c>
      <c r="C329">
        <f>VLOOKUP(A329,LS_2_0[[#All],[CONSTITUENCY]:[TOTAL ELECTORS]],18,FALSE)</f>
        <v>1541145</v>
      </c>
      <c r="D329">
        <f t="shared" si="5"/>
        <v>63.466643307411054</v>
      </c>
    </row>
    <row r="330" spans="1:4" x14ac:dyDescent="0.3">
      <c r="A330" s="10" t="s">
        <v>390</v>
      </c>
      <c r="B330">
        <v>1134163</v>
      </c>
      <c r="C330">
        <f>VLOOKUP(A330,LS_2_0[[#All],[CONSTITUENCY]:[TOTAL ELECTORS]],18,FALSE)</f>
        <v>1531781</v>
      </c>
      <c r="D330">
        <f t="shared" si="5"/>
        <v>74.042111764018486</v>
      </c>
    </row>
    <row r="331" spans="1:4" x14ac:dyDescent="0.3">
      <c r="A331" s="10" t="s">
        <v>510</v>
      </c>
      <c r="B331">
        <v>1222135</v>
      </c>
      <c r="C331">
        <f>VLOOKUP(A331,LS_2_0[[#All],[CONSTITUENCY]:[TOTAL ELECTORS]],18,FALSE)</f>
        <v>1596290</v>
      </c>
      <c r="D331">
        <f t="shared" si="5"/>
        <v>76.560963233497674</v>
      </c>
    </row>
    <row r="332" spans="1:4" x14ac:dyDescent="0.3">
      <c r="A332" s="10" t="s">
        <v>576</v>
      </c>
      <c r="B332">
        <v>949855</v>
      </c>
      <c r="C332">
        <f>VLOOKUP(A332,LS_2_0[[#All],[CONSTITUENCY]:[TOTAL ELECTORS]],18,FALSE)</f>
        <v>1502455</v>
      </c>
      <c r="D332">
        <f t="shared" si="5"/>
        <v>63.220196278757101</v>
      </c>
    </row>
    <row r="333" spans="1:4" x14ac:dyDescent="0.3">
      <c r="A333" s="10" t="s">
        <v>588</v>
      </c>
      <c r="B333">
        <v>1205009</v>
      </c>
      <c r="C333">
        <f>VLOOKUP(A333,LS_2_0[[#All],[CONSTITUENCY]:[TOTAL ELECTORS]],18,FALSE)</f>
        <v>1661661</v>
      </c>
      <c r="D333">
        <f t="shared" si="5"/>
        <v>72.518341587122777</v>
      </c>
    </row>
    <row r="334" spans="1:4" x14ac:dyDescent="0.3">
      <c r="A334" s="10" t="s">
        <v>649</v>
      </c>
      <c r="B334">
        <v>973169</v>
      </c>
      <c r="C334">
        <f>VLOOKUP(A334,LS_2_0[[#All],[CONSTITUENCY]:[TOTAL ELECTORS]],18,FALSE)</f>
        <v>1699678</v>
      </c>
      <c r="D334">
        <f t="shared" si="5"/>
        <v>57.256080269321593</v>
      </c>
    </row>
    <row r="335" spans="1:4" x14ac:dyDescent="0.3">
      <c r="A335" s="10" t="s">
        <v>686</v>
      </c>
      <c r="B335">
        <v>1277632</v>
      </c>
      <c r="C335">
        <f>VLOOKUP(A335,LS_2_0[[#All],[CONSTITUENCY]:[TOTAL ELECTORS]],18,FALSE)</f>
        <v>1744446</v>
      </c>
      <c r="D335">
        <f t="shared" si="5"/>
        <v>73.239985645872679</v>
      </c>
    </row>
    <row r="336" spans="1:4" x14ac:dyDescent="0.3">
      <c r="A336" s="10" t="s">
        <v>839</v>
      </c>
      <c r="B336">
        <v>1027830</v>
      </c>
      <c r="C336">
        <f>VLOOKUP(A336,LS_2_0[[#All],[CONSTITUENCY]:[TOTAL ELECTORS]],18,FALSE)</f>
        <v>1518996</v>
      </c>
      <c r="D336">
        <f t="shared" si="5"/>
        <v>67.665089308990929</v>
      </c>
    </row>
    <row r="337" spans="1:4" x14ac:dyDescent="0.3">
      <c r="A337" s="10" t="s">
        <v>919</v>
      </c>
      <c r="B337">
        <v>1090705</v>
      </c>
      <c r="C337">
        <f>VLOOKUP(A337,LS_2_0[[#All],[CONSTITUENCY]:[TOTAL ELECTORS]],18,FALSE)</f>
        <v>1504403</v>
      </c>
      <c r="D337">
        <f t="shared" si="5"/>
        <v>72.500852497635265</v>
      </c>
    </row>
    <row r="338" spans="1:4" x14ac:dyDescent="0.3">
      <c r="A338" s="10" t="s">
        <v>1271</v>
      </c>
      <c r="B338">
        <v>1207999</v>
      </c>
      <c r="C338">
        <f>VLOOKUP(A338,LS_2_0[[#All],[CONSTITUENCY]:[TOTAL ELECTORS]],18,FALSE)</f>
        <v>1643595</v>
      </c>
      <c r="D338">
        <f t="shared" si="5"/>
        <v>73.497364009990292</v>
      </c>
    </row>
    <row r="339" spans="1:4" x14ac:dyDescent="0.3">
      <c r="A339" s="10" t="s">
        <v>1291</v>
      </c>
      <c r="B339">
        <v>1069668</v>
      </c>
      <c r="C339">
        <f>VLOOKUP(A339,LS_2_0[[#All],[CONSTITUENCY]:[TOTAL ELECTORS]],18,FALSE)</f>
        <v>1475007</v>
      </c>
      <c r="D339">
        <f t="shared" si="5"/>
        <v>72.519520246344598</v>
      </c>
    </row>
    <row r="340" spans="1:4" x14ac:dyDescent="0.3">
      <c r="A340" s="10" t="s">
        <v>1414</v>
      </c>
      <c r="B340">
        <v>1208008</v>
      </c>
      <c r="C340">
        <f>VLOOKUP(A340,LS_2_0[[#All],[CONSTITUENCY]:[TOTAL ELECTORS]],18,FALSE)</f>
        <v>1611056</v>
      </c>
      <c r="D340">
        <f t="shared" si="5"/>
        <v>74.98237181078747</v>
      </c>
    </row>
    <row r="341" spans="1:4" x14ac:dyDescent="0.3">
      <c r="A341" s="10" t="s">
        <v>1440</v>
      </c>
      <c r="B341">
        <v>926388</v>
      </c>
      <c r="C341">
        <f>VLOOKUP(A341,LS_2_0[[#All],[CONSTITUENCY]:[TOTAL ELECTORS]],18,FALSE)</f>
        <v>1288666</v>
      </c>
      <c r="D341">
        <f t="shared" si="5"/>
        <v>71.887362590461763</v>
      </c>
    </row>
    <row r="342" spans="1:4" x14ac:dyDescent="0.3">
      <c r="A342" s="10" t="s">
        <v>1520</v>
      </c>
      <c r="B342">
        <v>1220866</v>
      </c>
      <c r="C342">
        <f>VLOOKUP(A342,LS_2_0[[#All],[CONSTITUENCY]:[TOTAL ELECTORS]],18,FALSE)</f>
        <v>1710916</v>
      </c>
      <c r="D342">
        <f t="shared" si="5"/>
        <v>71.357448290857064</v>
      </c>
    </row>
    <row r="343" spans="1:4" x14ac:dyDescent="0.3">
      <c r="A343" s="10" t="s">
        <v>1524</v>
      </c>
      <c r="B343">
        <v>1134438</v>
      </c>
      <c r="C343">
        <f>VLOOKUP(A343,LS_2_0[[#All],[CONSTITUENCY]:[TOTAL ELECTORS]],18,FALSE)</f>
        <v>1516688</v>
      </c>
      <c r="D343">
        <f t="shared" si="5"/>
        <v>74.797057799626558</v>
      </c>
    </row>
    <row r="344" spans="1:4" x14ac:dyDescent="0.3">
      <c r="A344" s="10" t="s">
        <v>1622</v>
      </c>
      <c r="B344">
        <v>1080161</v>
      </c>
      <c r="C344">
        <f>VLOOKUP(A344,LS_2_0[[#All],[CONSTITUENCY]:[TOTAL ELECTORS]],18,FALSE)</f>
        <v>1434384</v>
      </c>
      <c r="D344">
        <f t="shared" si="5"/>
        <v>75.304869546788041</v>
      </c>
    </row>
    <row r="345" spans="1:4" x14ac:dyDescent="0.3">
      <c r="A345" s="10" t="s">
        <v>1853</v>
      </c>
      <c r="B345">
        <v>1113214</v>
      </c>
      <c r="C345">
        <f>VLOOKUP(A345,LS_2_0[[#All],[CONSTITUENCY]:[TOTAL ELECTORS]],18,FALSE)</f>
        <v>1493205</v>
      </c>
      <c r="D345">
        <f t="shared" si="5"/>
        <v>74.551987168540151</v>
      </c>
    </row>
    <row r="346" spans="1:4" x14ac:dyDescent="0.3">
      <c r="A346" s="10" t="s">
        <v>1962</v>
      </c>
      <c r="B346">
        <v>1159700</v>
      </c>
      <c r="C346">
        <f>VLOOKUP(A346,LS_2_0[[#All],[CONSTITUENCY]:[TOTAL ELECTORS]],18,FALSE)</f>
        <v>1461004</v>
      </c>
      <c r="D346">
        <f t="shared" si="5"/>
        <v>79.376921623760097</v>
      </c>
    </row>
    <row r="347" spans="1:4" x14ac:dyDescent="0.3">
      <c r="A347" s="10" t="s">
        <v>2224</v>
      </c>
      <c r="B347">
        <v>1109662</v>
      </c>
      <c r="C347">
        <f>VLOOKUP(A347,LS_2_0[[#All],[CONSTITUENCY]:[TOTAL ELECTORS]],18,FALSE)</f>
        <v>1562331</v>
      </c>
      <c r="D347">
        <f t="shared" si="5"/>
        <v>71.026050177587209</v>
      </c>
    </row>
    <row r="348" spans="1:4" x14ac:dyDescent="0.3">
      <c r="A348" s="10" t="s">
        <v>2399</v>
      </c>
      <c r="B348">
        <v>1087803</v>
      </c>
      <c r="C348">
        <f>VLOOKUP(A348,LS_2_0[[#All],[CONSTITUENCY]:[TOTAL ELECTORS]],18,FALSE)</f>
        <v>1468530</v>
      </c>
      <c r="D348">
        <f t="shared" si="5"/>
        <v>74.074278359992647</v>
      </c>
    </row>
    <row r="349" spans="1:4" x14ac:dyDescent="0.3">
      <c r="A349" s="10" t="s">
        <v>2608</v>
      </c>
      <c r="B349">
        <v>1073730</v>
      </c>
      <c r="C349">
        <f>VLOOKUP(A349,LS_2_0[[#All],[CONSTITUENCY]:[TOTAL ELECTORS]],18,FALSE)</f>
        <v>1531525</v>
      </c>
      <c r="D349">
        <f t="shared" si="5"/>
        <v>70.108551933530308</v>
      </c>
    </row>
    <row r="350" spans="1:4" x14ac:dyDescent="0.3">
      <c r="A350" s="7" t="s">
        <v>2212</v>
      </c>
      <c r="B350">
        <v>766061</v>
      </c>
      <c r="C350">
        <f>VLOOKUP(A350,LS_2_0[[#All],[CONSTITUENCY]:[TOTAL ELECTORS]],18,FALSE)</f>
        <v>973410</v>
      </c>
      <c r="D350">
        <f t="shared" si="5"/>
        <v>78.69869839019529</v>
      </c>
    </row>
    <row r="351" spans="1:4" x14ac:dyDescent="0.3">
      <c r="A351" s="10" t="s">
        <v>2213</v>
      </c>
      <c r="B351">
        <v>766061</v>
      </c>
      <c r="C351">
        <f>VLOOKUP(A351,LS_2_0[[#All],[CONSTITUENCY]:[TOTAL ELECTORS]],18,FALSE)</f>
        <v>973410</v>
      </c>
      <c r="D351">
        <f t="shared" si="5"/>
        <v>78.69869839019529</v>
      </c>
    </row>
    <row r="352" spans="1:4" x14ac:dyDescent="0.3">
      <c r="A352" s="7" t="s">
        <v>168</v>
      </c>
      <c r="B352">
        <v>13278930</v>
      </c>
      <c r="C352">
        <f>SUM(C353:C365)</f>
        <v>20892673</v>
      </c>
      <c r="D352">
        <f t="shared" si="5"/>
        <v>63.557831972960088</v>
      </c>
    </row>
    <row r="353" spans="1:4" x14ac:dyDescent="0.3">
      <c r="A353" s="10" t="s">
        <v>169</v>
      </c>
      <c r="B353">
        <v>835623</v>
      </c>
      <c r="C353">
        <f>VLOOKUP(A353,LS_2_0[[#All],[CONSTITUENCY]:[TOTAL ELECTORS]],18,FALSE)</f>
        <v>1507875</v>
      </c>
      <c r="D353">
        <f t="shared" si="5"/>
        <v>55.417259388211889</v>
      </c>
    </row>
    <row r="354" spans="1:4" x14ac:dyDescent="0.3">
      <c r="A354" s="10" t="s">
        <v>188</v>
      </c>
      <c r="B354">
        <v>1025834</v>
      </c>
      <c r="C354">
        <f>VLOOKUP(A354,LS_2_0[[#All],[CONSTITUENCY]:[TOTAL ELECTORS]],18,FALSE)</f>
        <v>1698876</v>
      </c>
      <c r="D354">
        <f t="shared" si="5"/>
        <v>60.383100355764633</v>
      </c>
    </row>
    <row r="355" spans="1:4" x14ac:dyDescent="0.3">
      <c r="A355" s="10" t="s">
        <v>553</v>
      </c>
      <c r="B355">
        <v>1149796</v>
      </c>
      <c r="C355">
        <f>VLOOKUP(A355,LS_2_0[[#All],[CONSTITUENCY]:[TOTAL ELECTORS]],18,FALSE)</f>
        <v>1621671</v>
      </c>
      <c r="D355">
        <f t="shared" si="5"/>
        <v>70.901927702968109</v>
      </c>
    </row>
    <row r="356" spans="1:4" x14ac:dyDescent="0.3">
      <c r="A356" s="10" t="s">
        <v>1008</v>
      </c>
      <c r="B356">
        <v>933371</v>
      </c>
      <c r="C356">
        <f>VLOOKUP(A356,LS_2_0[[#All],[CONSTITUENCY]:[TOTAL ELECTORS]],18,FALSE)</f>
        <v>1541971</v>
      </c>
      <c r="D356">
        <f t="shared" si="5"/>
        <v>60.531034630352977</v>
      </c>
    </row>
    <row r="357" spans="1:4" x14ac:dyDescent="0.3">
      <c r="A357" s="10" t="s">
        <v>1017</v>
      </c>
      <c r="B357">
        <v>947604</v>
      </c>
      <c r="C357">
        <f>VLOOKUP(A357,LS_2_0[[#All],[CONSTITUENCY]:[TOTAL ELECTORS]],18,FALSE)</f>
        <v>1502861</v>
      </c>
      <c r="D357">
        <f t="shared" si="5"/>
        <v>63.053336269954443</v>
      </c>
    </row>
    <row r="358" spans="1:4" x14ac:dyDescent="0.3">
      <c r="A358" s="10" t="s">
        <v>1036</v>
      </c>
      <c r="B358">
        <v>1140895</v>
      </c>
      <c r="C358">
        <f>VLOOKUP(A358,LS_2_0[[#All],[CONSTITUENCY]:[TOTAL ELECTORS]],18,FALSE)</f>
        <v>1618419</v>
      </c>
      <c r="D358">
        <f t="shared" si="5"/>
        <v>70.494414610802266</v>
      </c>
    </row>
    <row r="359" spans="1:4" x14ac:dyDescent="0.3">
      <c r="A359" s="10" t="s">
        <v>1145</v>
      </c>
      <c r="B359">
        <v>1077997</v>
      </c>
      <c r="C359">
        <f>VLOOKUP(A359,LS_2_0[[#All],[CONSTITUENCY]:[TOTAL ELECTORS]],18,FALSE)</f>
        <v>1595284</v>
      </c>
      <c r="D359">
        <f t="shared" si="5"/>
        <v>67.573986826170142</v>
      </c>
    </row>
    <row r="360" spans="1:4" x14ac:dyDescent="0.3">
      <c r="A360" s="10" t="s">
        <v>1233</v>
      </c>
      <c r="B360">
        <v>980456</v>
      </c>
      <c r="C360">
        <f>VLOOKUP(A360,LS_2_0[[#All],[CONSTITUENCY]:[TOTAL ELECTORS]],18,FALSE)</f>
        <v>1597500</v>
      </c>
      <c r="D360">
        <f t="shared" si="5"/>
        <v>61.374397496087639</v>
      </c>
    </row>
    <row r="361" spans="1:4" x14ac:dyDescent="0.3">
      <c r="A361" s="10" t="s">
        <v>1295</v>
      </c>
      <c r="B361">
        <v>994507</v>
      </c>
      <c r="C361">
        <f>VLOOKUP(A361,LS_2_0[[#All],[CONSTITUENCY]:[TOTAL ELECTORS]],18,FALSE)</f>
        <v>1617018</v>
      </c>
      <c r="D361">
        <f t="shared" si="5"/>
        <v>61.502531202497437</v>
      </c>
    </row>
    <row r="362" spans="1:4" x14ac:dyDescent="0.3">
      <c r="A362" s="10" t="s">
        <v>1528</v>
      </c>
      <c r="B362">
        <v>1006992</v>
      </c>
      <c r="C362">
        <f>VLOOKUP(A362,LS_2_0[[#All],[CONSTITUENCY]:[TOTAL ELECTORS]],18,FALSE)</f>
        <v>1638842</v>
      </c>
      <c r="D362">
        <f t="shared" si="5"/>
        <v>61.445337622540798</v>
      </c>
    </row>
    <row r="363" spans="1:4" x14ac:dyDescent="0.3">
      <c r="A363" s="10" t="s">
        <v>1711</v>
      </c>
      <c r="B363">
        <v>1017136</v>
      </c>
      <c r="C363">
        <f>VLOOKUP(A363,LS_2_0[[#All],[CONSTITUENCY]:[TOTAL ELECTORS]],18,FALSE)</f>
        <v>1683325</v>
      </c>
      <c r="D363">
        <f t="shared" si="5"/>
        <v>60.424219921880805</v>
      </c>
    </row>
    <row r="364" spans="1:4" x14ac:dyDescent="0.3">
      <c r="A364" s="10" t="s">
        <v>2162</v>
      </c>
      <c r="B364">
        <v>1119858</v>
      </c>
      <c r="C364">
        <f>VLOOKUP(A364,LS_2_0[[#All],[CONSTITUENCY]:[TOTAL ELECTORS]],18,FALSE)</f>
        <v>1739600</v>
      </c>
      <c r="D364">
        <f t="shared" si="5"/>
        <v>64.374453897447694</v>
      </c>
    </row>
    <row r="365" spans="1:4" x14ac:dyDescent="0.3">
      <c r="A365" s="10" t="s">
        <v>2411</v>
      </c>
      <c r="B365">
        <v>1048861</v>
      </c>
      <c r="C365">
        <f>VLOOKUP(A365,LS_2_0[[#All],[CONSTITUENCY]:[TOTAL ELECTORS]],18,FALSE)</f>
        <v>1529431</v>
      </c>
      <c r="D365">
        <f t="shared" si="5"/>
        <v>68.578510570270907</v>
      </c>
    </row>
    <row r="366" spans="1:4" x14ac:dyDescent="0.3">
      <c r="A366" s="7" t="s">
        <v>67</v>
      </c>
      <c r="B366">
        <v>31698131</v>
      </c>
      <c r="C366">
        <f>SUM(C367:C391)</f>
        <v>48955813</v>
      </c>
      <c r="D366">
        <f t="shared" si="5"/>
        <v>64.748451833493192</v>
      </c>
    </row>
    <row r="367" spans="1:4" x14ac:dyDescent="0.3">
      <c r="A367" s="10" t="s">
        <v>68</v>
      </c>
      <c r="B367">
        <v>1240387</v>
      </c>
      <c r="C367">
        <f>VLOOKUP(A367,LS_2_0[[#All],[CONSTITUENCY]:[TOTAL ELECTORS]],18,FALSE)</f>
        <v>1876346</v>
      </c>
      <c r="D367">
        <f t="shared" si="5"/>
        <v>66.10651766785017</v>
      </c>
    </row>
    <row r="368" spans="1:4" x14ac:dyDescent="0.3">
      <c r="A368" s="10" t="s">
        <v>122</v>
      </c>
      <c r="B368">
        <v>1247080</v>
      </c>
      <c r="C368">
        <f>VLOOKUP(A368,LS_2_0[[#All],[CONSTITUENCY]:[TOTAL ELECTORS]],18,FALSE)</f>
        <v>1888524</v>
      </c>
      <c r="D368">
        <f t="shared" si="5"/>
        <v>66.034638691380138</v>
      </c>
    </row>
    <row r="369" spans="1:4" x14ac:dyDescent="0.3">
      <c r="A369" s="10" t="s">
        <v>458</v>
      </c>
      <c r="B369">
        <v>1439671</v>
      </c>
      <c r="C369">
        <f>VLOOKUP(A369,LS_2_0[[#All],[CONSTITUENCY]:[TOTAL ELECTORS]],18,FALSE)</f>
        <v>1975368</v>
      </c>
      <c r="D369">
        <f t="shared" si="5"/>
        <v>72.881154296313397</v>
      </c>
    </row>
    <row r="370" spans="1:4" x14ac:dyDescent="0.3">
      <c r="A370" s="10" t="s">
        <v>514</v>
      </c>
      <c r="B370">
        <v>1404939</v>
      </c>
      <c r="C370">
        <f>VLOOKUP(A370,LS_2_0[[#All],[CONSTITUENCY]:[TOTAL ELECTORS]],18,FALSE)</f>
        <v>1941231</v>
      </c>
      <c r="D370">
        <f t="shared" si="5"/>
        <v>72.373612413978549</v>
      </c>
    </row>
    <row r="371" spans="1:4" x14ac:dyDescent="0.3">
      <c r="A371" s="10" t="s">
        <v>601</v>
      </c>
      <c r="B371">
        <v>1129200</v>
      </c>
      <c r="C371">
        <f>VLOOKUP(A371,LS_2_0[[#All],[CONSTITUENCY]:[TOTAL ELECTORS]],18,FALSE)</f>
        <v>1943794</v>
      </c>
      <c r="D371">
        <f t="shared" si="5"/>
        <v>58.092575653592924</v>
      </c>
    </row>
    <row r="372" spans="1:4" x14ac:dyDescent="0.3">
      <c r="A372" s="10" t="s">
        <v>613</v>
      </c>
      <c r="B372">
        <v>1310513</v>
      </c>
      <c r="C372">
        <f>VLOOKUP(A372,LS_2_0[[#All],[CONSTITUENCY]:[TOTAL ELECTORS]],18,FALSE)</f>
        <v>1997328</v>
      </c>
      <c r="D372">
        <f t="shared" si="5"/>
        <v>65.613309381333465</v>
      </c>
    </row>
    <row r="373" spans="1:4" x14ac:dyDescent="0.3">
      <c r="A373" s="10" t="s">
        <v>666</v>
      </c>
      <c r="B373">
        <v>1076327</v>
      </c>
      <c r="C373">
        <f>VLOOKUP(A373,LS_2_0[[#All],[CONSTITUENCY]:[TOTAL ELECTORS]],18,FALSE)</f>
        <v>1851628</v>
      </c>
      <c r="D373">
        <f t="shared" si="5"/>
        <v>58.128684595393885</v>
      </c>
    </row>
    <row r="374" spans="1:4" x14ac:dyDescent="0.3">
      <c r="A374" s="10" t="s">
        <v>814</v>
      </c>
      <c r="B374">
        <v>1407165</v>
      </c>
      <c r="C374">
        <f>VLOOKUP(A374,LS_2_0[[#All],[CONSTITUENCY]:[TOTAL ELECTORS]],18,FALSE)</f>
        <v>2015911</v>
      </c>
      <c r="D374">
        <f t="shared" si="5"/>
        <v>69.802932768361302</v>
      </c>
    </row>
    <row r="375" spans="1:4" x14ac:dyDescent="0.3">
      <c r="A375" s="10" t="s">
        <v>817</v>
      </c>
      <c r="B375">
        <v>1292802</v>
      </c>
      <c r="C375">
        <f>VLOOKUP(A375,LS_2_0[[#All],[CONSTITUENCY]:[TOTAL ELECTORS]],18,FALSE)</f>
        <v>2019104</v>
      </c>
      <c r="D375">
        <f t="shared" si="5"/>
        <v>64.028499770195097</v>
      </c>
    </row>
    <row r="376" spans="1:4" x14ac:dyDescent="0.3">
      <c r="A376" s="10" t="s">
        <v>884</v>
      </c>
      <c r="B376">
        <v>1032436</v>
      </c>
      <c r="C376">
        <f>VLOOKUP(A376,LS_2_0[[#All],[CONSTITUENCY]:[TOTAL ELECTORS]],18,FALSE)</f>
        <v>1730289</v>
      </c>
      <c r="D376">
        <f t="shared" si="5"/>
        <v>59.668413773652837</v>
      </c>
    </row>
    <row r="377" spans="1:4" x14ac:dyDescent="0.3">
      <c r="A377" s="10" t="s">
        <v>1050</v>
      </c>
      <c r="B377">
        <v>1421228</v>
      </c>
      <c r="C377">
        <f>VLOOKUP(A377,LS_2_0[[#All],[CONSTITUENCY]:[TOTAL ELECTORS]],18,FALSE)</f>
        <v>1943486</v>
      </c>
      <c r="D377">
        <f t="shared" si="5"/>
        <v>73.127771437509708</v>
      </c>
    </row>
    <row r="378" spans="1:4" x14ac:dyDescent="0.3">
      <c r="A378" s="10" t="s">
        <v>1285</v>
      </c>
      <c r="B378">
        <v>1417504</v>
      </c>
      <c r="C378">
        <f>VLOOKUP(A378,LS_2_0[[#All],[CONSTITUENCY]:[TOTAL ELECTORS]],18,FALSE)</f>
        <v>2127021</v>
      </c>
      <c r="D378">
        <f t="shared" si="5"/>
        <v>66.642689470390749</v>
      </c>
    </row>
    <row r="379" spans="1:4" x14ac:dyDescent="0.3">
      <c r="A379" s="10" t="s">
        <v>1288</v>
      </c>
      <c r="B379">
        <v>1247093</v>
      </c>
      <c r="C379">
        <f>VLOOKUP(A379,LS_2_0[[#All],[CONSTITUENCY]:[TOTAL ELECTORS]],18,FALSE)</f>
        <v>1952542</v>
      </c>
      <c r="D379">
        <f t="shared" si="5"/>
        <v>63.870226607161328</v>
      </c>
    </row>
    <row r="380" spans="1:4" x14ac:dyDescent="0.3">
      <c r="A380" s="10" t="s">
        <v>1314</v>
      </c>
      <c r="B380">
        <v>1302270</v>
      </c>
      <c r="C380">
        <f>VLOOKUP(A380,LS_2_0[[#All],[CONSTITUENCY]:[TOTAL ELECTORS]],18,FALSE)</f>
        <v>2071244</v>
      </c>
      <c r="D380">
        <f t="shared" si="5"/>
        <v>62.873809169754992</v>
      </c>
    </row>
    <row r="381" spans="1:4" x14ac:dyDescent="0.3">
      <c r="A381" s="10" t="s">
        <v>1362</v>
      </c>
      <c r="B381">
        <v>1337952</v>
      </c>
      <c r="C381">
        <f>VLOOKUP(A381,LS_2_0[[#All],[CONSTITUENCY]:[TOTAL ELECTORS]],18,FALSE)</f>
        <v>1903870</v>
      </c>
      <c r="D381">
        <f t="shared" si="5"/>
        <v>70.275386449705081</v>
      </c>
    </row>
    <row r="382" spans="1:4" x14ac:dyDescent="0.3">
      <c r="A382" s="10" t="s">
        <v>1382</v>
      </c>
      <c r="B382">
        <v>1173779</v>
      </c>
      <c r="C382">
        <f>VLOOKUP(A382,LS_2_0[[#All],[CONSTITUENCY]:[TOTAL ELECTORS]],18,FALSE)</f>
        <v>1937882</v>
      </c>
      <c r="D382">
        <f t="shared" si="5"/>
        <v>60.570199836728968</v>
      </c>
    </row>
    <row r="383" spans="1:4" x14ac:dyDescent="0.3">
      <c r="A383" s="10" t="s">
        <v>1385</v>
      </c>
      <c r="B383">
        <v>1303336</v>
      </c>
      <c r="C383">
        <f>VLOOKUP(A383,LS_2_0[[#All],[CONSTITUENCY]:[TOTAL ELECTORS]],18,FALSE)</f>
        <v>1956755</v>
      </c>
      <c r="D383">
        <f t="shared" si="5"/>
        <v>66.607010075354339</v>
      </c>
    </row>
    <row r="384" spans="1:4" x14ac:dyDescent="0.3">
      <c r="A384" s="10" t="s">
        <v>1480</v>
      </c>
      <c r="B384">
        <v>980922</v>
      </c>
      <c r="C384">
        <f>VLOOKUP(A384,LS_2_0[[#All],[CONSTITUENCY]:[TOTAL ELECTORS]],18,FALSE)</f>
        <v>1810574</v>
      </c>
      <c r="D384">
        <f t="shared" si="5"/>
        <v>54.177404513706705</v>
      </c>
    </row>
    <row r="385" spans="1:4" x14ac:dyDescent="0.3">
      <c r="A385" s="10" t="s">
        <v>1638</v>
      </c>
      <c r="B385">
        <v>1320425</v>
      </c>
      <c r="C385">
        <f>VLOOKUP(A385,LS_2_0[[#All],[CONSTITUENCY]:[TOTAL ELECTORS]],18,FALSE)</f>
        <v>1948010</v>
      </c>
      <c r="D385">
        <f t="shared" si="5"/>
        <v>67.783276266548938</v>
      </c>
    </row>
    <row r="386" spans="1:4" x14ac:dyDescent="0.3">
      <c r="A386" s="10" t="s">
        <v>1987</v>
      </c>
      <c r="B386">
        <v>1164676</v>
      </c>
      <c r="C386">
        <f>VLOOKUP(A386,LS_2_0[[#All],[CONSTITUENCY]:[TOTAL ELECTORS]],18,FALSE)</f>
        <v>1933169</v>
      </c>
      <c r="D386">
        <f t="shared" si="5"/>
        <v>60.246983062525828</v>
      </c>
    </row>
    <row r="387" spans="1:4" x14ac:dyDescent="0.3">
      <c r="A387" s="10" t="s">
        <v>2135</v>
      </c>
      <c r="B387">
        <v>1333881</v>
      </c>
      <c r="C387">
        <f>VLOOKUP(A387,LS_2_0[[#All],[CONSTITUENCY]:[TOTAL ELECTORS]],18,FALSE)</f>
        <v>2161663</v>
      </c>
      <c r="D387">
        <f t="shared" si="5"/>
        <v>61.706241907272322</v>
      </c>
    </row>
    <row r="388" spans="1:4" x14ac:dyDescent="0.3">
      <c r="A388" s="10" t="s">
        <v>2299</v>
      </c>
      <c r="B388">
        <v>1215675</v>
      </c>
      <c r="C388">
        <f>VLOOKUP(A388,LS_2_0[[#All],[CONSTITUENCY]:[TOTAL ELECTORS]],18,FALSE)</f>
        <v>1912911</v>
      </c>
      <c r="D388">
        <f t="shared" si="5"/>
        <v>63.551048637390863</v>
      </c>
    </row>
    <row r="389" spans="1:4" x14ac:dyDescent="0.3">
      <c r="A389" s="10" t="s">
        <v>2507</v>
      </c>
      <c r="B389">
        <v>1278514</v>
      </c>
      <c r="C389">
        <f>VLOOKUP(A389,LS_2_0[[#All],[CONSTITUENCY]:[TOTAL ELECTORS]],18,FALSE)</f>
        <v>2041612</v>
      </c>
      <c r="D389">
        <f t="shared" si="5"/>
        <v>62.622770634185144</v>
      </c>
    </row>
    <row r="390" spans="1:4" x14ac:dyDescent="0.3">
      <c r="A390" s="10" t="s">
        <v>2724</v>
      </c>
      <c r="B390">
        <v>1200648</v>
      </c>
      <c r="C390">
        <f>VLOOKUP(A390,LS_2_0[[#All],[CONSTITUENCY]:[TOTAL ELECTORS]],18,FALSE)</f>
        <v>1945992</v>
      </c>
      <c r="D390">
        <f t="shared" si="5"/>
        <v>61.698506468680236</v>
      </c>
    </row>
    <row r="391" spans="1:4" x14ac:dyDescent="0.3">
      <c r="A391" s="10" t="s">
        <v>2749</v>
      </c>
      <c r="B391">
        <v>1419708</v>
      </c>
      <c r="C391">
        <f>VLOOKUP(A391,LS_2_0[[#All],[CONSTITUENCY]:[TOTAL ELECTORS]],18,FALSE)</f>
        <v>2069559</v>
      </c>
      <c r="D391">
        <f t="shared" si="5"/>
        <v>68.599542221313811</v>
      </c>
    </row>
    <row r="392" spans="1:4" x14ac:dyDescent="0.3">
      <c r="A392" s="7" t="s">
        <v>2511</v>
      </c>
      <c r="B392">
        <v>341973</v>
      </c>
      <c r="C392">
        <f>VLOOKUP(A392,LS_2_0[[#All],[CONSTITUENCY]:[TOTAL ELECTORS]],18,FALSE)</f>
        <v>434128</v>
      </c>
      <c r="D392">
        <f t="shared" ref="D392:D455" si="6">B392/C392*100</f>
        <v>78.772389709947305</v>
      </c>
    </row>
    <row r="393" spans="1:4" x14ac:dyDescent="0.3">
      <c r="A393" s="10" t="s">
        <v>2512</v>
      </c>
      <c r="B393">
        <v>341973</v>
      </c>
      <c r="C393">
        <f>VLOOKUP(A393,LS_2_0[[#All],[CONSTITUENCY]:[TOTAL ELECTORS]],18,FALSE)</f>
        <v>434128</v>
      </c>
      <c r="D393">
        <f t="shared" si="6"/>
        <v>78.772389709947305</v>
      </c>
    </row>
    <row r="394" spans="1:4" x14ac:dyDescent="0.3">
      <c r="A394" s="7" t="s">
        <v>228</v>
      </c>
      <c r="B394">
        <v>41080470</v>
      </c>
      <c r="C394">
        <f>SUM(C395:C432)</f>
        <v>58503189</v>
      </c>
      <c r="D394">
        <f t="shared" si="6"/>
        <v>70.219197794499706</v>
      </c>
    </row>
    <row r="395" spans="1:4" x14ac:dyDescent="0.3">
      <c r="A395" s="10" t="s">
        <v>229</v>
      </c>
      <c r="B395">
        <v>1147547</v>
      </c>
      <c r="C395">
        <f>VLOOKUP(A395,LS_2_0[[#All],[CONSTITUENCY]:[TOTAL ELECTORS]],18,FALSE)</f>
        <v>1500016</v>
      </c>
      <c r="D395">
        <f t="shared" si="6"/>
        <v>76.502317308615375</v>
      </c>
    </row>
    <row r="396" spans="1:4" x14ac:dyDescent="0.3">
      <c r="A396" s="10" t="s">
        <v>249</v>
      </c>
      <c r="B396">
        <v>1115203</v>
      </c>
      <c r="C396">
        <f>VLOOKUP(A396,LS_2_0[[#All],[CONSTITUENCY]:[TOTAL ELECTORS]],18,FALSE)</f>
        <v>1449150</v>
      </c>
      <c r="D396">
        <f t="shared" si="6"/>
        <v>76.955663664907021</v>
      </c>
    </row>
    <row r="397" spans="1:4" x14ac:dyDescent="0.3">
      <c r="A397" s="10" t="s">
        <v>755</v>
      </c>
      <c r="B397">
        <v>757000</v>
      </c>
      <c r="C397">
        <f>VLOOKUP(A397,LS_2_0[[#All],[CONSTITUENCY]:[TOTAL ELECTORS]],18,FALSE)</f>
        <v>1332300</v>
      </c>
      <c r="D397">
        <f t="shared" si="6"/>
        <v>56.819034751932747</v>
      </c>
    </row>
    <row r="398" spans="1:4" x14ac:dyDescent="0.3">
      <c r="A398" s="10" t="s">
        <v>762</v>
      </c>
      <c r="B398">
        <v>933100</v>
      </c>
      <c r="C398">
        <f>VLOOKUP(A398,LS_2_0[[#All],[CONSTITUENCY]:[TOTAL ELECTORS]],18,FALSE)</f>
        <v>1487681</v>
      </c>
      <c r="D398">
        <f t="shared" si="6"/>
        <v>62.721779736381656</v>
      </c>
    </row>
    <row r="399" spans="1:4" x14ac:dyDescent="0.3">
      <c r="A399" s="10" t="s">
        <v>770</v>
      </c>
      <c r="B399">
        <v>1099621</v>
      </c>
      <c r="C399">
        <f>VLOOKUP(A399,LS_2_0[[#All],[CONSTITUENCY]:[TOTAL ELECTORS]],18,FALSE)</f>
        <v>1973533</v>
      </c>
      <c r="D399">
        <f t="shared" si="6"/>
        <v>55.718399438975688</v>
      </c>
    </row>
    <row r="400" spans="1:4" x14ac:dyDescent="0.3">
      <c r="A400" s="10" t="s">
        <v>790</v>
      </c>
      <c r="B400">
        <v>1127887</v>
      </c>
      <c r="C400">
        <f>VLOOKUP(A400,LS_2_0[[#All],[CONSTITUENCY]:[TOTAL ELECTORS]],18,FALSE)</f>
        <v>1480222</v>
      </c>
      <c r="D400">
        <f t="shared" si="6"/>
        <v>76.197151508354835</v>
      </c>
    </row>
    <row r="401" spans="1:4" x14ac:dyDescent="0.3">
      <c r="A401" s="10" t="s">
        <v>822</v>
      </c>
      <c r="B401">
        <v>1230031</v>
      </c>
      <c r="C401">
        <f>VLOOKUP(A401,LS_2_0[[#All],[CONSTITUENCY]:[TOTAL ELECTORS]],18,FALSE)</f>
        <v>1958904</v>
      </c>
      <c r="D401">
        <f t="shared" si="6"/>
        <v>62.791795820520043</v>
      </c>
    </row>
    <row r="402" spans="1:4" x14ac:dyDescent="0.3">
      <c r="A402" s="10" t="s">
        <v>833</v>
      </c>
      <c r="B402">
        <v>1003634</v>
      </c>
      <c r="C402">
        <f>VLOOKUP(A402,LS_2_0[[#All],[CONSTITUENCY]:[TOTAL ELECTORS]],18,FALSE)</f>
        <v>1364038</v>
      </c>
      <c r="D402">
        <f t="shared" si="6"/>
        <v>73.578155447282256</v>
      </c>
    </row>
    <row r="403" spans="1:4" x14ac:dyDescent="0.3">
      <c r="A403" s="10" t="s">
        <v>906</v>
      </c>
      <c r="B403">
        <v>1181545</v>
      </c>
      <c r="C403">
        <f>VLOOKUP(A403,LS_2_0[[#All],[CONSTITUENCY]:[TOTAL ELECTORS]],18,FALSE)</f>
        <v>1485804</v>
      </c>
      <c r="D403">
        <f t="shared" si="6"/>
        <v>79.522265386282442</v>
      </c>
    </row>
    <row r="404" spans="1:4" x14ac:dyDescent="0.3">
      <c r="A404" s="10" t="s">
        <v>939</v>
      </c>
      <c r="B404">
        <v>1124867</v>
      </c>
      <c r="C404">
        <f>VLOOKUP(A404,LS_2_0[[#All],[CONSTITUENCY]:[TOTAL ELECTORS]],18,FALSE)</f>
        <v>1541881</v>
      </c>
      <c r="D404">
        <f t="shared" si="6"/>
        <v>72.95420333994646</v>
      </c>
    </row>
    <row r="405" spans="1:4" x14ac:dyDescent="0.3">
      <c r="A405" s="10" t="s">
        <v>987</v>
      </c>
      <c r="B405">
        <v>1043946</v>
      </c>
      <c r="C405">
        <f>VLOOKUP(A405,LS_2_0[[#All],[CONSTITUENCY]:[TOTAL ELECTORS]],18,FALSE)</f>
        <v>1462246</v>
      </c>
      <c r="D405">
        <f t="shared" si="6"/>
        <v>71.393322327433268</v>
      </c>
    </row>
    <row r="406" spans="1:4" x14ac:dyDescent="0.3">
      <c r="A406" s="10" t="s">
        <v>1424</v>
      </c>
      <c r="B406">
        <v>1138519</v>
      </c>
      <c r="C406">
        <f>VLOOKUP(A406,LS_2_0[[#All],[CONSTITUENCY]:[TOTAL ELECTORS]],18,FALSE)</f>
        <v>1528938</v>
      </c>
      <c r="D406">
        <f t="shared" si="6"/>
        <v>74.46469379399295</v>
      </c>
    </row>
    <row r="407" spans="1:4" x14ac:dyDescent="0.3">
      <c r="A407" s="10" t="s">
        <v>1435</v>
      </c>
      <c r="B407">
        <v>1221021</v>
      </c>
      <c r="C407">
        <f>VLOOKUP(A407,LS_2_0[[#All],[CONSTITUENCY]:[TOTAL ELECTORS]],18,FALSE)</f>
        <v>1643992</v>
      </c>
      <c r="D407">
        <f t="shared" si="6"/>
        <v>74.271711784485575</v>
      </c>
    </row>
    <row r="408" spans="1:4" x14ac:dyDescent="0.3">
      <c r="A408" s="10" t="s">
        <v>1453</v>
      </c>
      <c r="B408">
        <v>1023951</v>
      </c>
      <c r="C408">
        <f>VLOOKUP(A408,LS_2_0[[#All],[CONSTITUENCY]:[TOTAL ELECTORS]],18,FALSE)</f>
        <v>1501250</v>
      </c>
      <c r="D408">
        <f t="shared" si="6"/>
        <v>68.206561199000831</v>
      </c>
    </row>
    <row r="409" spans="1:4" x14ac:dyDescent="0.3">
      <c r="A409" s="10" t="s">
        <v>1499</v>
      </c>
      <c r="B409">
        <v>1056497</v>
      </c>
      <c r="C409">
        <f>VLOOKUP(A409,LS_2_0[[#All],[CONSTITUENCY]:[TOTAL ELECTORS]],18,FALSE)</f>
        <v>1387286</v>
      </c>
      <c r="D409">
        <f t="shared" si="6"/>
        <v>76.155673739949805</v>
      </c>
    </row>
    <row r="410" spans="1:4" x14ac:dyDescent="0.3">
      <c r="A410" s="10" t="s">
        <v>1651</v>
      </c>
      <c r="B410">
        <v>1130651</v>
      </c>
      <c r="C410">
        <f>VLOOKUP(A410,LS_2_0[[#All],[CONSTITUENCY]:[TOTAL ELECTORS]],18,FALSE)</f>
        <v>1530404</v>
      </c>
      <c r="D410">
        <f t="shared" si="6"/>
        <v>73.87925018491849</v>
      </c>
    </row>
    <row r="411" spans="1:4" x14ac:dyDescent="0.3">
      <c r="A411" s="10" t="s">
        <v>1746</v>
      </c>
      <c r="B411">
        <v>984638</v>
      </c>
      <c r="C411">
        <f>VLOOKUP(A411,LS_2_0[[#All],[CONSTITUENCY]:[TOTAL ELECTORS]],18,FALSE)</f>
        <v>1539026</v>
      </c>
      <c r="D411">
        <f t="shared" si="6"/>
        <v>63.977996473094024</v>
      </c>
    </row>
    <row r="412" spans="1:4" x14ac:dyDescent="0.3">
      <c r="A412" s="10" t="s">
        <v>1847</v>
      </c>
      <c r="B412">
        <v>1064361</v>
      </c>
      <c r="C412">
        <f>VLOOKUP(A412,LS_2_0[[#All],[CONSTITUENCY]:[TOTAL ELECTORS]],18,FALSE)</f>
        <v>1484842</v>
      </c>
      <c r="D412">
        <f t="shared" si="6"/>
        <v>71.681768161191556</v>
      </c>
    </row>
    <row r="413" spans="1:4" x14ac:dyDescent="0.3">
      <c r="A413" s="10" t="s">
        <v>1974</v>
      </c>
      <c r="B413">
        <v>970689</v>
      </c>
      <c r="C413">
        <f>VLOOKUP(A413,LS_2_0[[#All],[CONSTITUENCY]:[TOTAL ELECTORS]],18,FALSE)</f>
        <v>1303649</v>
      </c>
      <c r="D413">
        <f t="shared" si="6"/>
        <v>74.459382855354477</v>
      </c>
    </row>
    <row r="414" spans="1:4" x14ac:dyDescent="0.3">
      <c r="A414" s="10" t="s">
        <v>2019</v>
      </c>
      <c r="B414">
        <v>1095333</v>
      </c>
      <c r="C414">
        <f>VLOOKUP(A414,LS_2_0[[#All],[CONSTITUENCY]:[TOTAL ELECTORS]],18,FALSE)</f>
        <v>1413599</v>
      </c>
      <c r="D414">
        <f t="shared" si="6"/>
        <v>77.485411350743732</v>
      </c>
    </row>
    <row r="415" spans="1:4" x14ac:dyDescent="0.3">
      <c r="A415" s="10" t="s">
        <v>2071</v>
      </c>
      <c r="B415">
        <v>989578</v>
      </c>
      <c r="C415">
        <f>VLOOKUP(A415,LS_2_0[[#All],[CONSTITUENCY]:[TOTAL ELECTORS]],18,FALSE)</f>
        <v>1366060</v>
      </c>
      <c r="D415">
        <f t="shared" si="6"/>
        <v>72.440302768546033</v>
      </c>
    </row>
    <row r="416" spans="1:4" x14ac:dyDescent="0.3">
      <c r="A416" s="10" t="s">
        <v>2178</v>
      </c>
      <c r="B416">
        <v>1074337</v>
      </c>
      <c r="C416">
        <f>VLOOKUP(A416,LS_2_0[[#All],[CONSTITUENCY]:[TOTAL ELECTORS]],18,FALSE)</f>
        <v>1391853</v>
      </c>
      <c r="D416">
        <f t="shared" si="6"/>
        <v>77.187533453604658</v>
      </c>
    </row>
    <row r="417" spans="1:4" x14ac:dyDescent="0.3">
      <c r="A417" s="10" t="s">
        <v>2190</v>
      </c>
      <c r="B417">
        <v>1065526</v>
      </c>
      <c r="C417">
        <f>VLOOKUP(A417,LS_2_0[[#All],[CONSTITUENCY]:[TOTAL ELECTORS]],18,FALSE)</f>
        <v>1520504</v>
      </c>
      <c r="D417">
        <f t="shared" si="6"/>
        <v>70.077158626350212</v>
      </c>
    </row>
    <row r="418" spans="1:4" x14ac:dyDescent="0.3">
      <c r="A418" s="10" t="s">
        <v>2304</v>
      </c>
      <c r="B418">
        <v>1015880</v>
      </c>
      <c r="C418">
        <f>VLOOKUP(A418,LS_2_0[[#All],[CONSTITUENCY]:[TOTAL ELECTORS]],18,FALSE)</f>
        <v>1559740</v>
      </c>
      <c r="D418">
        <f t="shared" si="6"/>
        <v>65.131368048520912</v>
      </c>
    </row>
    <row r="419" spans="1:4" x14ac:dyDescent="0.3">
      <c r="A419" s="10" t="s">
        <v>2377</v>
      </c>
      <c r="B419">
        <v>1227692</v>
      </c>
      <c r="C419">
        <f>VLOOKUP(A419,LS_2_0[[#All],[CONSTITUENCY]:[TOTAL ELECTORS]],18,FALSE)</f>
        <v>1612512</v>
      </c>
      <c r="D419">
        <f t="shared" si="6"/>
        <v>76.135371395685738</v>
      </c>
    </row>
    <row r="420" spans="1:4" x14ac:dyDescent="0.3">
      <c r="A420" s="10" t="s">
        <v>2548</v>
      </c>
      <c r="B420">
        <v>1028836</v>
      </c>
      <c r="C420">
        <f>VLOOKUP(A420,LS_2_0[[#All],[CONSTITUENCY]:[TOTAL ELECTORS]],18,FALSE)</f>
        <v>1552019</v>
      </c>
      <c r="D420">
        <f t="shared" si="6"/>
        <v>66.290167839440102</v>
      </c>
    </row>
    <row r="421" spans="1:4" x14ac:dyDescent="0.3">
      <c r="A421" s="10" t="s">
        <v>2597</v>
      </c>
      <c r="B421">
        <v>1363951</v>
      </c>
      <c r="C421">
        <f>VLOOKUP(A421,LS_2_0[[#All],[CONSTITUENCY]:[TOTAL ELECTORS]],18,FALSE)</f>
        <v>2253448</v>
      </c>
      <c r="D421">
        <f t="shared" si="6"/>
        <v>60.527289735551918</v>
      </c>
    </row>
    <row r="422" spans="1:4" x14ac:dyDescent="0.3">
      <c r="A422" s="10" t="s">
        <v>2640</v>
      </c>
      <c r="B422">
        <v>1021185</v>
      </c>
      <c r="C422">
        <f>VLOOKUP(A422,LS_2_0[[#All],[CONSTITUENCY]:[TOTAL ELECTORS]],18,FALSE)</f>
        <v>1492317</v>
      </c>
      <c r="D422">
        <f t="shared" si="6"/>
        <v>68.429495877886538</v>
      </c>
    </row>
    <row r="423" spans="1:4" x14ac:dyDescent="0.3">
      <c r="A423" s="10" t="s">
        <v>2654</v>
      </c>
      <c r="B423">
        <v>1037478</v>
      </c>
      <c r="C423">
        <f>VLOOKUP(A423,LS_2_0[[#All],[CONSTITUENCY]:[TOTAL ELECTORS]],18,FALSE)</f>
        <v>1461052</v>
      </c>
      <c r="D423">
        <f t="shared" si="6"/>
        <v>71.008971617711069</v>
      </c>
    </row>
    <row r="424" spans="1:4" x14ac:dyDescent="0.3">
      <c r="A424" s="10" t="s">
        <v>2663</v>
      </c>
      <c r="B424">
        <v>1121726</v>
      </c>
      <c r="C424">
        <f>VLOOKUP(A424,LS_2_0[[#All],[CONSTITUENCY]:[TOTAL ELECTORS]],18,FALSE)</f>
        <v>1561040</v>
      </c>
      <c r="D424">
        <f t="shared" si="6"/>
        <v>71.857607748680365</v>
      </c>
    </row>
    <row r="425" spans="1:4" x14ac:dyDescent="0.3">
      <c r="A425" s="10" t="s">
        <v>2669</v>
      </c>
      <c r="B425">
        <v>1384182</v>
      </c>
      <c r="C425">
        <f>VLOOKUP(A425,LS_2_0[[#All],[CONSTITUENCY]:[TOTAL ELECTORS]],18,FALSE)</f>
        <v>1946870</v>
      </c>
      <c r="D425">
        <f t="shared" si="6"/>
        <v>71.097813413324971</v>
      </c>
    </row>
    <row r="426" spans="1:4" x14ac:dyDescent="0.3">
      <c r="A426" s="10" t="s">
        <v>2680</v>
      </c>
      <c r="B426">
        <v>930867</v>
      </c>
      <c r="C426">
        <f>VLOOKUP(A426,LS_2_0[[#All],[CONSTITUENCY]:[TOTAL ELECTORS]],18,FALSE)</f>
        <v>1427783</v>
      </c>
      <c r="D426">
        <f t="shared" si="6"/>
        <v>65.196672043300694</v>
      </c>
    </row>
    <row r="427" spans="1:4" x14ac:dyDescent="0.3">
      <c r="A427" s="10" t="s">
        <v>2694</v>
      </c>
      <c r="B427">
        <v>1005959</v>
      </c>
      <c r="C427">
        <f>VLOOKUP(A427,LS_2_0[[#All],[CONSTITUENCY]:[TOTAL ELECTORS]],18,FALSE)</f>
        <v>1508963</v>
      </c>
      <c r="D427">
        <f t="shared" si="6"/>
        <v>66.665584245604435</v>
      </c>
    </row>
    <row r="428" spans="1:4" x14ac:dyDescent="0.3">
      <c r="A428" s="10" t="s">
        <v>2700</v>
      </c>
      <c r="B428">
        <v>1006524</v>
      </c>
      <c r="C428">
        <f>VLOOKUP(A428,LS_2_0[[#All],[CONSTITUENCY]:[TOTAL ELECTORS]],18,FALSE)</f>
        <v>1547800</v>
      </c>
      <c r="D428">
        <f t="shared" si="6"/>
        <v>65.029331955032958</v>
      </c>
    </row>
    <row r="429" spans="1:4" x14ac:dyDescent="0.3">
      <c r="A429" s="10" t="s">
        <v>2712</v>
      </c>
      <c r="B429">
        <v>1096605</v>
      </c>
      <c r="C429">
        <f>VLOOKUP(A429,LS_2_0[[#All],[CONSTITUENCY]:[TOTAL ELECTORS]],18,FALSE)</f>
        <v>1530014</v>
      </c>
      <c r="D429">
        <f t="shared" si="6"/>
        <v>71.672873581548927</v>
      </c>
    </row>
    <row r="430" spans="1:4" x14ac:dyDescent="0.3">
      <c r="A430" s="10" t="s">
        <v>2718</v>
      </c>
      <c r="B430">
        <v>1121470</v>
      </c>
      <c r="C430">
        <f>VLOOKUP(A430,LS_2_0[[#All],[CONSTITUENCY]:[TOTAL ELECTORS]],18,FALSE)</f>
        <v>1473862</v>
      </c>
      <c r="D430">
        <f t="shared" si="6"/>
        <v>76.090570216207482</v>
      </c>
    </row>
    <row r="431" spans="1:4" x14ac:dyDescent="0.3">
      <c r="A431" s="10" t="s">
        <v>2830</v>
      </c>
      <c r="B431">
        <v>1116345</v>
      </c>
      <c r="C431">
        <f>VLOOKUP(A431,LS_2_0[[#All],[CONSTITUENCY]:[TOTAL ELECTORS]],18,FALSE)</f>
        <v>1444335</v>
      </c>
      <c r="D431">
        <f t="shared" si="6"/>
        <v>77.291279377706701</v>
      </c>
    </row>
    <row r="432" spans="1:4" x14ac:dyDescent="0.3">
      <c r="A432" s="10" t="s">
        <v>2837</v>
      </c>
      <c r="B432">
        <v>1022288</v>
      </c>
      <c r="C432">
        <f>VLOOKUP(A432,LS_2_0[[#All],[CONSTITUENCY]:[TOTAL ELECTORS]],18,FALSE)</f>
        <v>1484256</v>
      </c>
      <c r="D432">
        <f t="shared" si="6"/>
        <v>68.875450057133008</v>
      </c>
    </row>
    <row r="433" spans="1:4" x14ac:dyDescent="0.3">
      <c r="A433" s="7" t="s">
        <v>18</v>
      </c>
      <c r="B433">
        <v>17956633</v>
      </c>
      <c r="C433">
        <f>SUM(C434:C450)</f>
        <v>29708615</v>
      </c>
      <c r="D433">
        <f t="shared" si="6"/>
        <v>60.442511372542953</v>
      </c>
    </row>
    <row r="434" spans="1:4" x14ac:dyDescent="0.3">
      <c r="A434" s="10" t="s">
        <v>19</v>
      </c>
      <c r="B434">
        <v>1023462</v>
      </c>
      <c r="C434">
        <f>VLOOKUP(A434,LS_2_0[[#All],[CONSTITUENCY]:[TOTAL ELECTORS]],18,FALSE)</f>
        <v>1489790</v>
      </c>
      <c r="D434">
        <f t="shared" si="6"/>
        <v>68.698407158055829</v>
      </c>
    </row>
    <row r="435" spans="1:4" x14ac:dyDescent="0.3">
      <c r="A435" s="10" t="s">
        <v>638</v>
      </c>
      <c r="B435">
        <v>1181954</v>
      </c>
      <c r="C435">
        <f>VLOOKUP(A435,LS_2_0[[#All],[CONSTITUENCY]:[TOTAL ELECTORS]],18,FALSE)</f>
        <v>1628033</v>
      </c>
      <c r="D435">
        <f t="shared" si="6"/>
        <v>72.600125427432985</v>
      </c>
    </row>
    <row r="436" spans="1:4" x14ac:dyDescent="0.3">
      <c r="A436" s="10" t="s">
        <v>776</v>
      </c>
      <c r="B436">
        <v>1243939</v>
      </c>
      <c r="C436">
        <f>VLOOKUP(A436,LS_2_0[[#All],[CONSTITUENCY]:[TOTAL ELECTORS]],18,FALSE)</f>
        <v>2443112</v>
      </c>
      <c r="D436">
        <f t="shared" si="6"/>
        <v>50.916167576435299</v>
      </c>
    </row>
    <row r="437" spans="1:4" x14ac:dyDescent="0.3">
      <c r="A437" s="10" t="s">
        <v>1243</v>
      </c>
      <c r="B437">
        <v>865939</v>
      </c>
      <c r="C437">
        <f>VLOOKUP(A437,LS_2_0[[#All],[CONSTITUENCY]:[TOTAL ELECTORS]],18,FALSE)</f>
        <v>1957931</v>
      </c>
      <c r="D437">
        <f t="shared" si="6"/>
        <v>44.227248049088551</v>
      </c>
    </row>
    <row r="438" spans="1:4" x14ac:dyDescent="0.3">
      <c r="A438" s="10" t="s">
        <v>1487</v>
      </c>
      <c r="B438">
        <v>1097939</v>
      </c>
      <c r="C438">
        <f>VLOOKUP(A438,LS_2_0[[#All],[CONSTITUENCY]:[TOTAL ELECTORS]],18,FALSE)</f>
        <v>1651543</v>
      </c>
      <c r="D438">
        <f t="shared" si="6"/>
        <v>66.479589087295949</v>
      </c>
    </row>
    <row r="439" spans="1:4" x14ac:dyDescent="0.3">
      <c r="A439" s="10" t="s">
        <v>1548</v>
      </c>
      <c r="B439">
        <v>1091113</v>
      </c>
      <c r="C439">
        <f>VLOOKUP(A439,LS_2_0[[#All],[CONSTITUENCY]:[TOTAL ELECTORS]],18,FALSE)</f>
        <v>1513809</v>
      </c>
      <c r="D439">
        <f t="shared" si="6"/>
        <v>72.077322832669111</v>
      </c>
    </row>
    <row r="440" spans="1:4" x14ac:dyDescent="0.3">
      <c r="A440" s="10" t="s">
        <v>1752</v>
      </c>
      <c r="B440">
        <v>945840</v>
      </c>
      <c r="C440">
        <f>VLOOKUP(A440,LS_2_0[[#All],[CONSTITUENCY]:[TOTAL ELECTORS]],18,FALSE)</f>
        <v>1424385</v>
      </c>
      <c r="D440">
        <f t="shared" si="6"/>
        <v>66.403395149485561</v>
      </c>
    </row>
    <row r="441" spans="1:4" x14ac:dyDescent="0.3">
      <c r="A441" s="10" t="s">
        <v>1775</v>
      </c>
      <c r="B441">
        <v>949206</v>
      </c>
      <c r="C441">
        <f>VLOOKUP(A441,LS_2_0[[#All],[CONSTITUENCY]:[TOTAL ELECTORS]],18,FALSE)</f>
        <v>1506102</v>
      </c>
      <c r="D441">
        <f t="shared" si="6"/>
        <v>63.024018293581705</v>
      </c>
    </row>
    <row r="442" spans="1:4" x14ac:dyDescent="0.3">
      <c r="A442" s="10" t="s">
        <v>1801</v>
      </c>
      <c r="B442">
        <v>1547174</v>
      </c>
      <c r="C442">
        <f>VLOOKUP(A442,LS_2_0[[#All],[CONSTITUENCY]:[TOTAL ELECTORS]],18,FALSE)</f>
        <v>3150313</v>
      </c>
      <c r="D442">
        <f t="shared" si="6"/>
        <v>49.111754927208821</v>
      </c>
    </row>
    <row r="443" spans="1:4" x14ac:dyDescent="0.3">
      <c r="A443" s="10" t="s">
        <v>1858</v>
      </c>
      <c r="B443">
        <v>1140148</v>
      </c>
      <c r="C443">
        <f>VLOOKUP(A443,LS_2_0[[#All],[CONSTITUENCY]:[TOTAL ELECTORS]],18,FALSE)</f>
        <v>1603318</v>
      </c>
      <c r="D443">
        <f t="shared" si="6"/>
        <v>71.111781942197368</v>
      </c>
    </row>
    <row r="444" spans="1:4" x14ac:dyDescent="0.3">
      <c r="A444" s="10" t="s">
        <v>1980</v>
      </c>
      <c r="B444">
        <v>974528</v>
      </c>
      <c r="C444">
        <f>VLOOKUP(A444,LS_2_0[[#All],[CONSTITUENCY]:[TOTAL ELECTORS]],18,FALSE)</f>
        <v>1588111</v>
      </c>
      <c r="D444">
        <f t="shared" si="6"/>
        <v>61.36397266941669</v>
      </c>
    </row>
    <row r="445" spans="1:4" x14ac:dyDescent="0.3">
      <c r="A445" s="10" t="s">
        <v>2014</v>
      </c>
      <c r="B445">
        <v>1104172</v>
      </c>
      <c r="C445">
        <f>VLOOKUP(A445,LS_2_0[[#All],[CONSTITUENCY]:[TOTAL ELECTORS]],18,FALSE)</f>
        <v>1585980</v>
      </c>
      <c r="D445">
        <f t="shared" si="6"/>
        <v>69.620802279978307</v>
      </c>
    </row>
    <row r="446" spans="1:4" x14ac:dyDescent="0.3">
      <c r="A446" s="10" t="s">
        <v>2076</v>
      </c>
      <c r="B446">
        <v>959533</v>
      </c>
      <c r="C446">
        <f>VLOOKUP(A446,LS_2_0[[#All],[CONSTITUENCY]:[TOTAL ELECTORS]],18,FALSE)</f>
        <v>1553385</v>
      </c>
      <c r="D446">
        <f t="shared" si="6"/>
        <v>61.770456132896868</v>
      </c>
    </row>
    <row r="447" spans="1:4" x14ac:dyDescent="0.3">
      <c r="A447" s="10" t="s">
        <v>2172</v>
      </c>
      <c r="B447">
        <v>908490</v>
      </c>
      <c r="C447">
        <f>VLOOKUP(A447,LS_2_0[[#All],[CONSTITUENCY]:[TOTAL ELECTORS]],18,FALSE)</f>
        <v>1479091</v>
      </c>
      <c r="D447">
        <f t="shared" si="6"/>
        <v>61.422184301033546</v>
      </c>
    </row>
    <row r="448" spans="1:4" x14ac:dyDescent="0.3">
      <c r="A448" s="10" t="s">
        <v>2446</v>
      </c>
      <c r="B448">
        <v>890358</v>
      </c>
      <c r="C448">
        <f>VLOOKUP(A448,LS_2_0[[#All],[CONSTITUENCY]:[TOTAL ELECTORS]],18,FALSE)</f>
        <v>1968276</v>
      </c>
      <c r="D448">
        <f t="shared" si="6"/>
        <v>45.235424300250578</v>
      </c>
    </row>
    <row r="449" spans="1:4" x14ac:dyDescent="0.3">
      <c r="A449" s="10" t="s">
        <v>2854</v>
      </c>
      <c r="B449">
        <v>1020492</v>
      </c>
      <c r="C449">
        <f>VLOOKUP(A449,LS_2_0[[#All],[CONSTITUENCY]:[TOTAL ELECTORS]],18,FALSE)</f>
        <v>1666770</v>
      </c>
      <c r="D449">
        <f t="shared" si="6"/>
        <v>61.22572400511168</v>
      </c>
    </row>
    <row r="450" spans="1:4" x14ac:dyDescent="0.3">
      <c r="A450" s="10" t="s">
        <v>2881</v>
      </c>
      <c r="B450">
        <v>1012346</v>
      </c>
      <c r="C450">
        <f>VLOOKUP(A450,LS_2_0[[#All],[CONSTITUENCY]:[TOTAL ELECTORS]],18,FALSE)</f>
        <v>1498666</v>
      </c>
      <c r="D450">
        <f t="shared" si="6"/>
        <v>67.549807628917975</v>
      </c>
    </row>
    <row r="451" spans="1:4" x14ac:dyDescent="0.3">
      <c r="A451" s="7" t="s">
        <v>2728</v>
      </c>
      <c r="B451">
        <v>2086829</v>
      </c>
      <c r="C451">
        <f>SUM(C452:C453)</f>
        <v>2614718</v>
      </c>
      <c r="D451">
        <f t="shared" si="6"/>
        <v>79.810862968779034</v>
      </c>
    </row>
    <row r="452" spans="1:4" x14ac:dyDescent="0.3">
      <c r="A452" s="10" t="s">
        <v>2729</v>
      </c>
      <c r="B452">
        <v>1017443</v>
      </c>
      <c r="C452">
        <f>VLOOKUP(A452,LS_2_0[[#All],[CONSTITUENCY]:[TOTAL ELECTORS]],18,FALSE)</f>
        <v>1261861</v>
      </c>
      <c r="D452">
        <f t="shared" si="6"/>
        <v>80.630354690413611</v>
      </c>
    </row>
    <row r="453" spans="1:4" x14ac:dyDescent="0.3">
      <c r="A453" s="10" t="s">
        <v>2736</v>
      </c>
      <c r="B453">
        <v>1069386</v>
      </c>
      <c r="C453">
        <f>VLOOKUP(A453,LS_2_0[[#All],[CONSTITUENCY]:[TOTAL ELECTORS]],18,FALSE)</f>
        <v>1352857</v>
      </c>
      <c r="D453">
        <f t="shared" si="6"/>
        <v>79.046491979566198</v>
      </c>
    </row>
    <row r="454" spans="1:4" x14ac:dyDescent="0.3">
      <c r="A454" s="7" t="s">
        <v>35</v>
      </c>
      <c r="B454">
        <v>84046966</v>
      </c>
      <c r="C454">
        <f>SUM(C455:C534)</f>
        <v>145747772</v>
      </c>
      <c r="D454">
        <f t="shared" si="6"/>
        <v>57.666038284276475</v>
      </c>
    </row>
    <row r="455" spans="1:4" x14ac:dyDescent="0.3">
      <c r="A455" s="10" t="s">
        <v>36</v>
      </c>
      <c r="B455">
        <v>1127353</v>
      </c>
      <c r="C455">
        <f>VLOOKUP(A455,LS_2_0[[#All],[CONSTITUENCY]:[TOTAL ELECTORS]],18,FALSE)</f>
        <v>1937690</v>
      </c>
      <c r="D455">
        <f t="shared" si="6"/>
        <v>58.180255871682263</v>
      </c>
    </row>
    <row r="456" spans="1:4" x14ac:dyDescent="0.3">
      <c r="A456" s="10" t="s">
        <v>75</v>
      </c>
      <c r="B456">
        <v>995763</v>
      </c>
      <c r="C456">
        <f>VLOOKUP(A456,LS_2_0[[#All],[CONSTITUENCY]:[TOTAL ELECTORS]],18,FALSE)</f>
        <v>1766121</v>
      </c>
      <c r="D456">
        <f t="shared" ref="D456:D519" si="7">B456/C456*100</f>
        <v>56.381357789188847</v>
      </c>
    </row>
    <row r="457" spans="1:4" x14ac:dyDescent="0.3">
      <c r="A457" s="10" t="s">
        <v>97</v>
      </c>
      <c r="B457">
        <v>1134049</v>
      </c>
      <c r="C457">
        <f>VLOOKUP(A457,LS_2_0[[#All],[CONSTITUENCY]:[TOTAL ELECTORS]],18,FALSE)</f>
        <v>1887127</v>
      </c>
      <c r="D457">
        <f t="shared" si="7"/>
        <v>60.093941743189518</v>
      </c>
    </row>
    <row r="458" spans="1:4" x14ac:dyDescent="0.3">
      <c r="A458" s="10" t="s">
        <v>110</v>
      </c>
      <c r="B458">
        <v>846989</v>
      </c>
      <c r="C458">
        <f>VLOOKUP(A458,LS_2_0[[#All],[CONSTITUENCY]:[TOTAL ELECTORS]],18,FALSE)</f>
        <v>1716160</v>
      </c>
      <c r="D458">
        <f t="shared" si="7"/>
        <v>49.353731586798432</v>
      </c>
    </row>
    <row r="459" spans="1:4" x14ac:dyDescent="0.3">
      <c r="A459" s="10" t="s">
        <v>144</v>
      </c>
      <c r="B459">
        <v>1058867</v>
      </c>
      <c r="C459">
        <f>VLOOKUP(A459,LS_2_0[[#All],[CONSTITUENCY]:[TOTAL ELECTORS]],18,FALSE)</f>
        <v>1785657</v>
      </c>
      <c r="D459">
        <f t="shared" si="7"/>
        <v>59.298454294413759</v>
      </c>
    </row>
    <row r="460" spans="1:4" x14ac:dyDescent="0.3">
      <c r="A460" s="10" t="s">
        <v>150</v>
      </c>
      <c r="B460">
        <v>881908</v>
      </c>
      <c r="C460">
        <f>VLOOKUP(A460,LS_2_0[[#All],[CONSTITUENCY]:[TOTAL ELECTORS]],18,FALSE)</f>
        <v>1743515</v>
      </c>
      <c r="D460">
        <f t="shared" si="7"/>
        <v>50.582185986355157</v>
      </c>
    </row>
    <row r="461" spans="1:4" x14ac:dyDescent="0.3">
      <c r="A461" s="10" t="s">
        <v>176</v>
      </c>
      <c r="B461">
        <v>1151426</v>
      </c>
      <c r="C461">
        <f>VLOOKUP(A461,LS_2_0[[#All],[CONSTITUENCY]:[TOTAL ELECTORS]],18,FALSE)</f>
        <v>1646435</v>
      </c>
      <c r="D461">
        <f t="shared" si="7"/>
        <v>69.934494832775044</v>
      </c>
    </row>
    <row r="462" spans="1:4" x14ac:dyDescent="0.3">
      <c r="A462" s="10" t="s">
        <v>224</v>
      </c>
      <c r="B462">
        <v>1024155</v>
      </c>
      <c r="C462">
        <f>VLOOKUP(A462,LS_2_0[[#All],[CONSTITUENCY]:[TOTAL ELECTORS]],18,FALSE)</f>
        <v>1785605</v>
      </c>
      <c r="D462">
        <f t="shared" si="7"/>
        <v>57.356190198840174</v>
      </c>
    </row>
    <row r="463" spans="1:4" x14ac:dyDescent="0.3">
      <c r="A463" s="10" t="s">
        <v>356</v>
      </c>
      <c r="B463">
        <v>983282</v>
      </c>
      <c r="C463">
        <f>VLOOKUP(A463,LS_2_0[[#All],[CONSTITUENCY]:[TOTAL ELECTORS]],18,FALSE)</f>
        <v>1789168</v>
      </c>
      <c r="D463">
        <f t="shared" si="7"/>
        <v>54.957499798789158</v>
      </c>
    </row>
    <row r="464" spans="1:4" x14ac:dyDescent="0.3">
      <c r="A464" s="10" t="s">
        <v>359</v>
      </c>
      <c r="B464">
        <v>1056197</v>
      </c>
      <c r="C464">
        <f>VLOOKUP(A464,LS_2_0[[#All],[CONSTITUENCY]:[TOTAL ELECTORS]],18,FALSE)</f>
        <v>1891576</v>
      </c>
      <c r="D464">
        <f t="shared" si="7"/>
        <v>55.836878877718895</v>
      </c>
    </row>
    <row r="465" spans="1:4" x14ac:dyDescent="0.3">
      <c r="A465" s="10" t="s">
        <v>367</v>
      </c>
      <c r="B465">
        <v>1028076</v>
      </c>
      <c r="C465">
        <f>VLOOKUP(A465,LS_2_0[[#All],[CONSTITUENCY]:[TOTAL ELECTORS]],18,FALSE)</f>
        <v>1616476</v>
      </c>
      <c r="D465">
        <f t="shared" si="7"/>
        <v>63.599830742924738</v>
      </c>
    </row>
    <row r="466" spans="1:4" x14ac:dyDescent="0.3">
      <c r="A466" s="10" t="s">
        <v>379</v>
      </c>
      <c r="B466">
        <v>970855</v>
      </c>
      <c r="C466">
        <f>VLOOKUP(A466,LS_2_0[[#All],[CONSTITUENCY]:[TOTAL ELECTORS]],18,FALSE)</f>
        <v>1729908</v>
      </c>
      <c r="D466">
        <f t="shared" si="7"/>
        <v>56.12177063751367</v>
      </c>
    </row>
    <row r="467" spans="1:4" x14ac:dyDescent="0.3">
      <c r="A467" s="10" t="s">
        <v>394</v>
      </c>
      <c r="B467">
        <v>958609</v>
      </c>
      <c r="C467">
        <f>VLOOKUP(A467,LS_2_0[[#All],[CONSTITUENCY]:[TOTAL ELECTORS]],18,FALSE)</f>
        <v>1822625</v>
      </c>
      <c r="D467">
        <f t="shared" si="7"/>
        <v>52.594966051711133</v>
      </c>
    </row>
    <row r="468" spans="1:4" x14ac:dyDescent="0.3">
      <c r="A468" s="10" t="s">
        <v>411</v>
      </c>
      <c r="B468">
        <v>1004349</v>
      </c>
      <c r="C468">
        <f>VLOOKUP(A468,LS_2_0[[#All],[CONSTITUENCY]:[TOTAL ELECTORS]],18,FALSE)</f>
        <v>1702024</v>
      </c>
      <c r="D468">
        <f t="shared" si="7"/>
        <v>59.009097404031905</v>
      </c>
    </row>
    <row r="469" spans="1:4" x14ac:dyDescent="0.3">
      <c r="A469" s="10" t="s">
        <v>455</v>
      </c>
      <c r="B469">
        <v>953971</v>
      </c>
      <c r="C469">
        <f>VLOOKUP(A469,LS_2_0[[#All],[CONSTITUENCY]:[TOTAL ELECTORS]],18,FALSE)</f>
        <v>1751258</v>
      </c>
      <c r="D469">
        <f t="shared" si="7"/>
        <v>54.473469928474273</v>
      </c>
    </row>
    <row r="470" spans="1:4" x14ac:dyDescent="0.3">
      <c r="A470" s="10" t="s">
        <v>470</v>
      </c>
      <c r="B470">
        <v>1121305</v>
      </c>
      <c r="C470">
        <f>VLOOKUP(A470,LS_2_0[[#All],[CONSTITUENCY]:[TOTAL ELECTORS]],18,FALSE)</f>
        <v>1816830</v>
      </c>
      <c r="D470">
        <f t="shared" si="7"/>
        <v>61.717662081757787</v>
      </c>
    </row>
    <row r="471" spans="1:4" x14ac:dyDescent="0.3">
      <c r="A471" s="10" t="s">
        <v>506</v>
      </c>
      <c r="B471">
        <v>1037464</v>
      </c>
      <c r="C471">
        <f>VLOOKUP(A471,LS_2_0[[#All],[CONSTITUENCY]:[TOTAL ELECTORS]],18,FALSE)</f>
        <v>1797655</v>
      </c>
      <c r="D471">
        <f t="shared" si="7"/>
        <v>57.712074897574894</v>
      </c>
    </row>
    <row r="472" spans="1:4" x14ac:dyDescent="0.3">
      <c r="A472" s="10" t="s">
        <v>548</v>
      </c>
      <c r="B472">
        <v>1010861</v>
      </c>
      <c r="C472">
        <f>VLOOKUP(A472,LS_2_0[[#All],[CONSTITUENCY]:[TOTAL ELECTORS]],18,FALSE)</f>
        <v>1845223</v>
      </c>
      <c r="D472">
        <f t="shared" si="7"/>
        <v>54.782592673080707</v>
      </c>
    </row>
    <row r="473" spans="1:4" x14ac:dyDescent="0.3">
      <c r="A473" s="10" t="s">
        <v>584</v>
      </c>
      <c r="B473">
        <v>1002047</v>
      </c>
      <c r="C473">
        <f>VLOOKUP(A473,LS_2_0[[#All],[CONSTITUENCY]:[TOTAL ELECTORS]],18,FALSE)</f>
        <v>1942514</v>
      </c>
      <c r="D473">
        <f t="shared" si="7"/>
        <v>51.585059361219535</v>
      </c>
    </row>
    <row r="474" spans="1:4" x14ac:dyDescent="0.3">
      <c r="A474" s="10" t="s">
        <v>662</v>
      </c>
      <c r="B474">
        <v>1077982</v>
      </c>
      <c r="C474">
        <f>VLOOKUP(A474,LS_2_0[[#All],[CONSTITUENCY]:[TOTAL ELECTORS]],18,FALSE)</f>
        <v>1664125</v>
      </c>
      <c r="D474">
        <f t="shared" si="7"/>
        <v>64.777706001652518</v>
      </c>
    </row>
    <row r="475" spans="1:4" x14ac:dyDescent="0.3">
      <c r="A475" s="10" t="s">
        <v>697</v>
      </c>
      <c r="B475">
        <v>1102050</v>
      </c>
      <c r="C475">
        <f>VLOOKUP(A475,LS_2_0[[#All],[CONSTITUENCY]:[TOTAL ELECTORS]],18,FALSE)</f>
        <v>1787925</v>
      </c>
      <c r="D475">
        <f t="shared" si="7"/>
        <v>61.638491547464234</v>
      </c>
    </row>
    <row r="476" spans="1:4" x14ac:dyDescent="0.3">
      <c r="A476" s="10" t="s">
        <v>720</v>
      </c>
      <c r="B476">
        <v>1060001</v>
      </c>
      <c r="C476">
        <f>VLOOKUP(A476,LS_2_0[[#All],[CONSTITUENCY]:[TOTAL ELECTORS]],18,FALSE)</f>
        <v>1756837</v>
      </c>
      <c r="D476">
        <f t="shared" si="7"/>
        <v>60.335762509555522</v>
      </c>
    </row>
    <row r="477" spans="1:4" x14ac:dyDescent="0.3">
      <c r="A477" s="10" t="s">
        <v>891</v>
      </c>
      <c r="B477">
        <v>975834</v>
      </c>
      <c r="C477">
        <f>VLOOKUP(A477,LS_2_0[[#All],[CONSTITUENCY]:[TOTAL ELECTORS]],18,FALSE)</f>
        <v>1754195</v>
      </c>
      <c r="D477">
        <f t="shared" si="7"/>
        <v>55.628593172366813</v>
      </c>
    </row>
    <row r="478" spans="1:4" x14ac:dyDescent="0.3">
      <c r="A478" s="10" t="s">
        <v>915</v>
      </c>
      <c r="B478">
        <v>1038853</v>
      </c>
      <c r="C478">
        <f>VLOOKUP(A478,LS_2_0[[#All],[CONSTITUENCY]:[TOTAL ELECTORS]],18,FALSE)</f>
        <v>1644674</v>
      </c>
      <c r="D478">
        <f t="shared" si="7"/>
        <v>63.164675795932808</v>
      </c>
    </row>
    <row r="479" spans="1:4" x14ac:dyDescent="0.3">
      <c r="A479" s="10" t="s">
        <v>950</v>
      </c>
      <c r="B479">
        <v>951491</v>
      </c>
      <c r="C479">
        <f>VLOOKUP(A479,LS_2_0[[#All],[CONSTITUENCY]:[TOTAL ELECTORS]],18,FALSE)</f>
        <v>1885433</v>
      </c>
      <c r="D479">
        <f t="shared" si="7"/>
        <v>50.465383813691602</v>
      </c>
    </row>
    <row r="480" spans="1:4" x14ac:dyDescent="0.3">
      <c r="A480" s="10" t="s">
        <v>993</v>
      </c>
      <c r="B480">
        <v>968026</v>
      </c>
      <c r="C480">
        <f>VLOOKUP(A480,LS_2_0[[#All],[CONSTITUENCY]:[TOTAL ELECTORS]],18,FALSE)</f>
        <v>1621295</v>
      </c>
      <c r="D480">
        <f t="shared" si="7"/>
        <v>59.706962644059224</v>
      </c>
    </row>
    <row r="481" spans="1:4" x14ac:dyDescent="0.3">
      <c r="A481" s="10" t="s">
        <v>996</v>
      </c>
      <c r="B481">
        <v>996371</v>
      </c>
      <c r="C481">
        <f>VLOOKUP(A481,LS_2_0[[#All],[CONSTITUENCY]:[TOTAL ELECTORS]],18,FALSE)</f>
        <v>1757984</v>
      </c>
      <c r="D481">
        <f t="shared" si="7"/>
        <v>56.676909459926826</v>
      </c>
    </row>
    <row r="482" spans="1:4" x14ac:dyDescent="0.3">
      <c r="A482" s="10" t="s">
        <v>1000</v>
      </c>
      <c r="B482">
        <v>1045951</v>
      </c>
      <c r="C482">
        <f>VLOOKUP(A482,LS_2_0[[#All],[CONSTITUENCY]:[TOTAL ELECTORS]],18,FALSE)</f>
        <v>1821785</v>
      </c>
      <c r="D482">
        <f t="shared" si="7"/>
        <v>57.413525745354143</v>
      </c>
    </row>
    <row r="483" spans="1:4" x14ac:dyDescent="0.3">
      <c r="A483" s="10" t="s">
        <v>1013</v>
      </c>
      <c r="B483">
        <v>973316</v>
      </c>
      <c r="C483">
        <f>VLOOKUP(A483,LS_2_0[[#All],[CONSTITUENCY]:[TOTAL ELECTORS]],18,FALSE)</f>
        <v>1708585</v>
      </c>
      <c r="D483">
        <f t="shared" si="7"/>
        <v>56.966203027651538</v>
      </c>
    </row>
    <row r="484" spans="1:4" x14ac:dyDescent="0.3">
      <c r="A484" s="10" t="s">
        <v>1024</v>
      </c>
      <c r="B484">
        <v>1014644</v>
      </c>
      <c r="C484">
        <f>VLOOKUP(A484,LS_2_0[[#All],[CONSTITUENCY]:[TOTAL ELECTORS]],18,FALSE)</f>
        <v>1839312</v>
      </c>
      <c r="D484">
        <f t="shared" si="7"/>
        <v>55.164322311820946</v>
      </c>
    </row>
    <row r="485" spans="1:4" x14ac:dyDescent="0.3">
      <c r="A485" s="10" t="s">
        <v>1028</v>
      </c>
      <c r="B485">
        <v>1017964</v>
      </c>
      <c r="C485">
        <f>VLOOKUP(A485,LS_2_0[[#All],[CONSTITUENCY]:[TOTAL ELECTORS]],18,FALSE)</f>
        <v>1718837</v>
      </c>
      <c r="D485">
        <f t="shared" si="7"/>
        <v>59.223998552509642</v>
      </c>
    </row>
    <row r="486" spans="1:4" x14ac:dyDescent="0.3">
      <c r="A486" s="10" t="s">
        <v>1032</v>
      </c>
      <c r="B486">
        <v>1054726</v>
      </c>
      <c r="C486">
        <f>VLOOKUP(A486,LS_2_0[[#All],[CONSTITUENCY]:[TOTAL ELECTORS]],18,FALSE)</f>
        <v>1790510</v>
      </c>
      <c r="D486">
        <f t="shared" si="7"/>
        <v>58.906456819565378</v>
      </c>
    </row>
    <row r="487" spans="1:4" x14ac:dyDescent="0.3">
      <c r="A487" s="10" t="s">
        <v>1061</v>
      </c>
      <c r="B487">
        <v>1366779</v>
      </c>
      <c r="C487">
        <f>VLOOKUP(A487,LS_2_0[[#All],[CONSTITUENCY]:[TOTAL ELECTORS]],18,FALSE)</f>
        <v>2302960</v>
      </c>
      <c r="D487">
        <f t="shared" si="7"/>
        <v>59.348794594782376</v>
      </c>
    </row>
    <row r="488" spans="1:4" x14ac:dyDescent="0.3">
      <c r="A488" s="10" t="s">
        <v>1090</v>
      </c>
      <c r="B488">
        <v>1499450</v>
      </c>
      <c r="C488">
        <f>VLOOKUP(A488,LS_2_0[[#All],[CONSTITUENCY]:[TOTAL ELECTORS]],18,FALSE)</f>
        <v>2728978</v>
      </c>
      <c r="D488">
        <f t="shared" si="7"/>
        <v>54.945477757607428</v>
      </c>
    </row>
    <row r="489" spans="1:4" x14ac:dyDescent="0.3">
      <c r="A489" s="10" t="s">
        <v>1094</v>
      </c>
      <c r="B489">
        <v>1066483</v>
      </c>
      <c r="C489">
        <f>VLOOKUP(A489,LS_2_0[[#All],[CONSTITUENCY]:[TOTAL ELECTORS]],18,FALSE)</f>
        <v>1881077</v>
      </c>
      <c r="D489">
        <f t="shared" si="7"/>
        <v>56.695339956843874</v>
      </c>
    </row>
    <row r="490" spans="1:4" x14ac:dyDescent="0.3">
      <c r="A490" s="10" t="s">
        <v>1099</v>
      </c>
      <c r="B490">
        <v>1103406</v>
      </c>
      <c r="C490">
        <f>VLOOKUP(A490,LS_2_0[[#All],[CONSTITUENCY]:[TOTAL ELECTORS]],18,FALSE)</f>
        <v>1991651</v>
      </c>
      <c r="D490">
        <f t="shared" si="7"/>
        <v>55.401573870120821</v>
      </c>
    </row>
    <row r="491" spans="1:4" x14ac:dyDescent="0.3">
      <c r="A491" s="10" t="s">
        <v>1118</v>
      </c>
      <c r="B491">
        <v>875706</v>
      </c>
      <c r="C491">
        <f>VLOOKUP(A491,LS_2_0[[#All],[CONSTITUENCY]:[TOTAL ELECTORS]],18,FALSE)</f>
        <v>1770248</v>
      </c>
      <c r="D491">
        <f t="shared" si="7"/>
        <v>49.467984146854</v>
      </c>
    </row>
    <row r="492" spans="1:4" x14ac:dyDescent="0.3">
      <c r="A492" s="10" t="s">
        <v>1129</v>
      </c>
      <c r="B492">
        <v>1155552</v>
      </c>
      <c r="C492">
        <f>VLOOKUP(A492,LS_2_0[[#All],[CONSTITUENCY]:[TOTAL ELECTORS]],18,FALSE)</f>
        <v>1981197</v>
      </c>
      <c r="D492">
        <f t="shared" si="7"/>
        <v>58.325951432391633</v>
      </c>
    </row>
    <row r="493" spans="1:4" x14ac:dyDescent="0.3">
      <c r="A493" s="10" t="s">
        <v>1171</v>
      </c>
      <c r="B493">
        <v>1056082</v>
      </c>
      <c r="C493">
        <f>VLOOKUP(A493,LS_2_0[[#All],[CONSTITUENCY]:[TOTAL ELECTORS]],18,FALSE)</f>
        <v>1362269</v>
      </c>
      <c r="D493">
        <f t="shared" si="7"/>
        <v>77.523748980561109</v>
      </c>
    </row>
    <row r="494" spans="1:4" x14ac:dyDescent="0.3">
      <c r="A494" s="10" t="s">
        <v>1178</v>
      </c>
      <c r="B494">
        <v>1034808</v>
      </c>
      <c r="C494">
        <f>VLOOKUP(A494,LS_2_0[[#All],[CONSTITUENCY]:[TOTAL ELECTORS]],18,FALSE)</f>
        <v>1807119</v>
      </c>
      <c r="D494">
        <f t="shared" si="7"/>
        <v>57.26285872706778</v>
      </c>
    </row>
    <row r="495" spans="1:4" x14ac:dyDescent="0.3">
      <c r="A495" s="10" t="s">
        <v>1190</v>
      </c>
      <c r="B495">
        <v>1132316</v>
      </c>
      <c r="C495">
        <f>VLOOKUP(A495,LS_2_0[[#All],[CONSTITUENCY]:[TOTAL ELECTORS]],18,FALSE)</f>
        <v>1864320</v>
      </c>
      <c r="D495">
        <f t="shared" si="7"/>
        <v>60.73613971850326</v>
      </c>
    </row>
    <row r="496" spans="1:4" x14ac:dyDescent="0.3">
      <c r="A496" s="10" t="s">
        <v>1300</v>
      </c>
      <c r="B496">
        <v>1121163</v>
      </c>
      <c r="C496">
        <f>VLOOKUP(A496,LS_2_0[[#All],[CONSTITUENCY]:[TOTAL ELECTORS]],18,FALSE)</f>
        <v>1933358</v>
      </c>
      <c r="D496">
        <f t="shared" si="7"/>
        <v>57.990449777020082</v>
      </c>
    </row>
    <row r="497" spans="1:4" x14ac:dyDescent="0.3">
      <c r="A497" s="10" t="s">
        <v>1350</v>
      </c>
      <c r="B497">
        <v>988505</v>
      </c>
      <c r="C497">
        <f>VLOOKUP(A497,LS_2_0[[#All],[CONSTITUENCY]:[TOTAL ELECTORS]],18,FALSE)</f>
        <v>1867976</v>
      </c>
      <c r="D497">
        <f t="shared" si="7"/>
        <v>52.918506447620317</v>
      </c>
    </row>
    <row r="498" spans="1:4" x14ac:dyDescent="0.3">
      <c r="A498" s="10" t="s">
        <v>1373</v>
      </c>
      <c r="B498">
        <v>1357239</v>
      </c>
      <c r="C498">
        <f>VLOOKUP(A498,LS_2_0[[#All],[CONSTITUENCY]:[TOTAL ELECTORS]],18,FALSE)</f>
        <v>2040739</v>
      </c>
      <c r="D498">
        <f t="shared" si="7"/>
        <v>66.50723095898104</v>
      </c>
    </row>
    <row r="499" spans="1:4" x14ac:dyDescent="0.3">
      <c r="A499" s="10" t="s">
        <v>1402</v>
      </c>
      <c r="B499">
        <v>1111117</v>
      </c>
      <c r="C499">
        <f>VLOOKUP(A499,LS_2_0[[#All],[CONSTITUENCY]:[TOTAL ELECTORS]],18,FALSE)</f>
        <v>1666703</v>
      </c>
      <c r="D499">
        <f t="shared" si="7"/>
        <v>66.665566690646145</v>
      </c>
    </row>
    <row r="500" spans="1:4" x14ac:dyDescent="0.3">
      <c r="A500" s="10" t="s">
        <v>1406</v>
      </c>
      <c r="B500">
        <v>951415</v>
      </c>
      <c r="C500">
        <f>VLOOKUP(A500,LS_2_0[[#All],[CONSTITUENCY]:[TOTAL ELECTORS]],18,FALSE)</f>
        <v>1805946</v>
      </c>
      <c r="D500">
        <f t="shared" si="7"/>
        <v>52.682361488106508</v>
      </c>
    </row>
    <row r="501" spans="1:4" x14ac:dyDescent="0.3">
      <c r="A501" s="10" t="s">
        <v>1450</v>
      </c>
      <c r="B501">
        <v>1113821</v>
      </c>
      <c r="C501">
        <f>VLOOKUP(A501,LS_2_0[[#All],[CONSTITUENCY]:[TOTAL ELECTORS]],18,FALSE)</f>
        <v>1874824</v>
      </c>
      <c r="D501">
        <f t="shared" si="7"/>
        <v>59.409363225561442</v>
      </c>
    </row>
    <row r="502" spans="1:4" x14ac:dyDescent="0.3">
      <c r="A502" s="10" t="s">
        <v>1462</v>
      </c>
      <c r="B502">
        <v>830215</v>
      </c>
      <c r="C502">
        <f>VLOOKUP(A502,LS_2_0[[#All],[CONSTITUENCY]:[TOTAL ELECTORS]],18,FALSE)</f>
        <v>1632983</v>
      </c>
      <c r="D502">
        <f t="shared" si="7"/>
        <v>50.840394541768042</v>
      </c>
    </row>
    <row r="503" spans="1:4" x14ac:dyDescent="0.3">
      <c r="A503" s="10" t="s">
        <v>1512</v>
      </c>
      <c r="B503">
        <v>941880</v>
      </c>
      <c r="C503">
        <f>VLOOKUP(A503,LS_2_0[[#All],[CONSTITUENCY]:[TOTAL ELECTORS]],18,FALSE)</f>
        <v>1787120</v>
      </c>
      <c r="D503">
        <f t="shared" si="7"/>
        <v>52.703791575271943</v>
      </c>
    </row>
    <row r="504" spans="1:4" x14ac:dyDescent="0.3">
      <c r="A504" s="10" t="s">
        <v>1567</v>
      </c>
      <c r="B504">
        <v>1104383</v>
      </c>
      <c r="C504">
        <f>VLOOKUP(A504,LS_2_0[[#All],[CONSTITUENCY]:[TOTAL ELECTORS]],18,FALSE)</f>
        <v>1770699</v>
      </c>
      <c r="D504">
        <f t="shared" si="7"/>
        <v>62.369888953458499</v>
      </c>
    </row>
    <row r="505" spans="1:4" x14ac:dyDescent="0.3">
      <c r="A505" s="10" t="s">
        <v>1673</v>
      </c>
      <c r="B505">
        <v>1002669</v>
      </c>
      <c r="C505">
        <f>VLOOKUP(A505,LS_2_0[[#All],[CONSTITUENCY]:[TOTAL ELECTORS]],18,FALSE)</f>
        <v>1761564</v>
      </c>
      <c r="D505">
        <f t="shared" si="7"/>
        <v>56.919249030974747</v>
      </c>
    </row>
    <row r="506" spans="1:4" x14ac:dyDescent="0.3">
      <c r="A506" s="10" t="s">
        <v>1691</v>
      </c>
      <c r="B506">
        <v>911600</v>
      </c>
      <c r="C506">
        <f>VLOOKUP(A506,LS_2_0[[#All],[CONSTITUENCY]:[TOTAL ELECTORS]],18,FALSE)</f>
        <v>1751980</v>
      </c>
      <c r="D506">
        <f t="shared" si="7"/>
        <v>52.032557449285953</v>
      </c>
    </row>
    <row r="507" spans="1:4" x14ac:dyDescent="0.3">
      <c r="A507" s="10" t="s">
        <v>1707</v>
      </c>
      <c r="B507">
        <v>1098761</v>
      </c>
      <c r="C507">
        <f>VLOOKUP(A507,LS_2_0[[#All],[CONSTITUENCY]:[TOTAL ELECTORS]],18,FALSE)</f>
        <v>2040367</v>
      </c>
      <c r="D507">
        <f t="shared" si="7"/>
        <v>53.851145406684189</v>
      </c>
    </row>
    <row r="508" spans="1:4" x14ac:dyDescent="0.3">
      <c r="A508" s="10" t="s">
        <v>1716</v>
      </c>
      <c r="B508">
        <v>998666</v>
      </c>
      <c r="C508">
        <f>VLOOKUP(A508,LS_2_0[[#All],[CONSTITUENCY]:[TOTAL ELECTORS]],18,FALSE)</f>
        <v>1848306</v>
      </c>
      <c r="D508">
        <f t="shared" si="7"/>
        <v>54.031421204064699</v>
      </c>
    </row>
    <row r="509" spans="1:4" x14ac:dyDescent="0.3">
      <c r="A509" s="10" t="s">
        <v>1762</v>
      </c>
      <c r="B509">
        <v>1184790</v>
      </c>
      <c r="C509">
        <f>VLOOKUP(A509,LS_2_0[[#All],[CONSTITUENCY]:[TOTAL ELECTORS]],18,FALSE)</f>
        <v>1915408</v>
      </c>
      <c r="D509">
        <f t="shared" si="7"/>
        <v>61.8557508374195</v>
      </c>
    </row>
    <row r="510" spans="1:4" x14ac:dyDescent="0.3">
      <c r="A510" s="10" t="s">
        <v>1782</v>
      </c>
      <c r="B510">
        <v>955463</v>
      </c>
      <c r="C510">
        <f>VLOOKUP(A510,LS_2_0[[#All],[CONSTITUENCY]:[TOTAL ELECTORS]],18,FALSE)</f>
        <v>1723236</v>
      </c>
      <c r="D510">
        <f t="shared" si="7"/>
        <v>55.445858837675168</v>
      </c>
    </row>
    <row r="511" spans="1:4" x14ac:dyDescent="0.3">
      <c r="A511" s="10" t="s">
        <v>1830</v>
      </c>
      <c r="B511">
        <v>1077199</v>
      </c>
      <c r="C511">
        <f>VLOOKUP(A511,LS_2_0[[#All],[CONSTITUENCY]:[TOTAL ELECTORS]],18,FALSE)</f>
        <v>1807893</v>
      </c>
      <c r="D511">
        <f t="shared" si="7"/>
        <v>59.583116921189472</v>
      </c>
    </row>
    <row r="512" spans="1:4" x14ac:dyDescent="0.3">
      <c r="A512" s="10" t="s">
        <v>1870</v>
      </c>
      <c r="B512">
        <v>1202118</v>
      </c>
      <c r="C512">
        <f>VLOOKUP(A512,LS_2_0[[#All],[CONSTITUENCY]:[TOTAL ELECTORS]],18,FALSE)</f>
        <v>1892931</v>
      </c>
      <c r="D512">
        <f t="shared" si="7"/>
        <v>63.505642836426681</v>
      </c>
    </row>
    <row r="513" spans="1:4" x14ac:dyDescent="0.3">
      <c r="A513" s="10" t="s">
        <v>1874</v>
      </c>
      <c r="B513">
        <v>1072116</v>
      </c>
      <c r="C513">
        <f>VLOOKUP(A513,LS_2_0[[#All],[CONSTITUENCY]:[TOTAL ELECTORS]],18,FALSE)</f>
        <v>1845150</v>
      </c>
      <c r="D513">
        <f t="shared" si="7"/>
        <v>58.104544345988131</v>
      </c>
    </row>
    <row r="514" spans="1:4" x14ac:dyDescent="0.3">
      <c r="A514" s="10" t="s">
        <v>1881</v>
      </c>
      <c r="B514">
        <v>994691</v>
      </c>
      <c r="C514">
        <f>VLOOKUP(A514,LS_2_0[[#All],[CONSTITUENCY]:[TOTAL ELECTORS]],18,FALSE)</f>
        <v>1796932</v>
      </c>
      <c r="D514">
        <f t="shared" si="7"/>
        <v>55.354960566120482</v>
      </c>
    </row>
    <row r="515" spans="1:4" x14ac:dyDescent="0.3">
      <c r="A515" s="10" t="s">
        <v>1897</v>
      </c>
      <c r="B515">
        <v>1229863</v>
      </c>
      <c r="C515">
        <f>VLOOKUP(A515,LS_2_0[[#All],[CONSTITUENCY]:[TOTAL ELECTORS]],18,FALSE)</f>
        <v>2023431</v>
      </c>
      <c r="D515">
        <f t="shared" si="7"/>
        <v>60.781069381659172</v>
      </c>
    </row>
    <row r="516" spans="1:4" x14ac:dyDescent="0.3">
      <c r="A516" s="10" t="s">
        <v>1901</v>
      </c>
      <c r="B516">
        <v>1260152</v>
      </c>
      <c r="C516">
        <f>VLOOKUP(A516,LS_2_0[[#All],[CONSTITUENCY]:[TOTAL ELECTORS]],18,FALSE)</f>
        <v>1958939</v>
      </c>
      <c r="D516">
        <f t="shared" si="7"/>
        <v>64.328291998883074</v>
      </c>
    </row>
    <row r="517" spans="1:4" x14ac:dyDescent="0.3">
      <c r="A517" s="10" t="s">
        <v>1947</v>
      </c>
      <c r="B517">
        <v>1141034</v>
      </c>
      <c r="C517">
        <f>VLOOKUP(A517,LS_2_0[[#All],[CONSTITUENCY]:[TOTAL ELECTORS]],18,FALSE)</f>
        <v>1698003</v>
      </c>
      <c r="D517">
        <f t="shared" si="7"/>
        <v>67.198585632652012</v>
      </c>
    </row>
    <row r="518" spans="1:4" x14ac:dyDescent="0.3">
      <c r="A518" s="10" t="s">
        <v>1992</v>
      </c>
      <c r="B518">
        <v>989970</v>
      </c>
      <c r="C518">
        <f>VLOOKUP(A518,LS_2_0[[#All],[CONSTITUENCY]:[TOTAL ELECTORS]],18,FALSE)</f>
        <v>1586117</v>
      </c>
      <c r="D518">
        <f t="shared" si="7"/>
        <v>62.414689458596051</v>
      </c>
    </row>
    <row r="519" spans="1:4" x14ac:dyDescent="0.3">
      <c r="A519" s="10" t="s">
        <v>2183</v>
      </c>
      <c r="B519">
        <v>950195</v>
      </c>
      <c r="C519">
        <f>VLOOKUP(A519,LS_2_0[[#All],[CONSTITUENCY]:[TOTAL ELECTORS]],18,FALSE)</f>
        <v>2010477</v>
      </c>
      <c r="D519">
        <f t="shared" si="7"/>
        <v>47.262167137450469</v>
      </c>
    </row>
    <row r="520" spans="1:4" x14ac:dyDescent="0.3">
      <c r="A520" s="10" t="s">
        <v>2187</v>
      </c>
      <c r="B520">
        <v>1153471</v>
      </c>
      <c r="C520">
        <f>VLOOKUP(A520,LS_2_0[[#All],[CONSTITUENCY]:[TOTAL ELECTORS]],18,FALSE)</f>
        <v>1761207</v>
      </c>
      <c r="D520">
        <f t="shared" ref="D520:D583" si="8">B520/C520*100</f>
        <v>65.493210054241217</v>
      </c>
    </row>
    <row r="521" spans="1:4" x14ac:dyDescent="0.3">
      <c r="A521" s="10" t="s">
        <v>2207</v>
      </c>
      <c r="B521">
        <v>891048</v>
      </c>
      <c r="C521">
        <f>VLOOKUP(A521,LS_2_0[[#All],[CONSTITUENCY]:[TOTAL ELECTORS]],18,FALSE)</f>
        <v>1708759</v>
      </c>
      <c r="D521">
        <f t="shared" si="8"/>
        <v>52.145914081505943</v>
      </c>
    </row>
    <row r="522" spans="1:4" x14ac:dyDescent="0.3">
      <c r="A522" s="10" t="s">
        <v>2248</v>
      </c>
      <c r="B522">
        <v>912910</v>
      </c>
      <c r="C522">
        <f>VLOOKUP(A522,LS_2_0[[#All],[CONSTITUENCY]:[TOTAL ELECTORS]],18,FALSE)</f>
        <v>1702248</v>
      </c>
      <c r="D522">
        <f t="shared" si="8"/>
        <v>53.62967088226862</v>
      </c>
    </row>
    <row r="523" spans="1:4" x14ac:dyDescent="0.3">
      <c r="A523" s="10" t="s">
        <v>2310</v>
      </c>
      <c r="B523">
        <v>1043366</v>
      </c>
      <c r="C523">
        <f>VLOOKUP(A523,LS_2_0[[#All],[CONSTITUENCY]:[TOTAL ELECTORS]],18,FALSE)</f>
        <v>1679506</v>
      </c>
      <c r="D523">
        <f t="shared" si="8"/>
        <v>62.123386281442286</v>
      </c>
    </row>
    <row r="524" spans="1:4" x14ac:dyDescent="0.3">
      <c r="A524" s="10" t="s">
        <v>2351</v>
      </c>
      <c r="B524">
        <v>944715</v>
      </c>
      <c r="C524">
        <f>VLOOKUP(A524,LS_2_0[[#All],[CONSTITUENCY]:[TOTAL ELECTORS]],18,FALSE)</f>
        <v>1723538</v>
      </c>
      <c r="D524">
        <f t="shared" si="8"/>
        <v>54.812542572313461</v>
      </c>
    </row>
    <row r="525" spans="1:4" x14ac:dyDescent="0.3">
      <c r="A525" s="10" t="s">
        <v>2373</v>
      </c>
      <c r="B525">
        <v>1212929</v>
      </c>
      <c r="C525">
        <f>VLOOKUP(A525,LS_2_0[[#All],[CONSTITUENCY]:[TOTAL ELECTORS]],18,FALSE)</f>
        <v>1739082</v>
      </c>
      <c r="D525">
        <f t="shared" si="8"/>
        <v>69.745359908273443</v>
      </c>
    </row>
    <row r="526" spans="1:4" x14ac:dyDescent="0.3">
      <c r="A526" s="10" t="s">
        <v>2383</v>
      </c>
      <c r="B526">
        <v>884196</v>
      </c>
      <c r="C526">
        <f>VLOOKUP(A526,LS_2_0[[#All],[CONSTITUENCY]:[TOTAL ELECTORS]],18,FALSE)</f>
        <v>1667282</v>
      </c>
      <c r="D526">
        <f t="shared" si="8"/>
        <v>53.032180518952401</v>
      </c>
    </row>
    <row r="527" spans="1:4" x14ac:dyDescent="0.3">
      <c r="A527" s="10" t="s">
        <v>2403</v>
      </c>
      <c r="B527">
        <v>1153291</v>
      </c>
      <c r="C527">
        <f>VLOOKUP(A527,LS_2_0[[#All],[CONSTITUENCY]:[TOTAL ELECTORS]],18,FALSE)</f>
        <v>1828764</v>
      </c>
      <c r="D527">
        <f t="shared" si="8"/>
        <v>63.063960139197839</v>
      </c>
    </row>
    <row r="528" spans="1:4" x14ac:dyDescent="0.3">
      <c r="A528" s="10" t="s">
        <v>2418</v>
      </c>
      <c r="B528">
        <v>1040474</v>
      </c>
      <c r="C528">
        <f>VLOOKUP(A528,LS_2_0[[#All],[CONSTITUENCY]:[TOTAL ELECTORS]],18,FALSE)</f>
        <v>1962903</v>
      </c>
      <c r="D528">
        <f t="shared" si="8"/>
        <v>53.006898456011328</v>
      </c>
    </row>
    <row r="529" spans="1:4" x14ac:dyDescent="0.3">
      <c r="A529" s="10" t="s">
        <v>2457</v>
      </c>
      <c r="B529">
        <v>1144845</v>
      </c>
      <c r="C529">
        <f>VLOOKUP(A529,LS_2_0[[#All],[CONSTITUENCY]:[TOTAL ELECTORS]],18,FALSE)</f>
        <v>2114201</v>
      </c>
      <c r="D529">
        <f t="shared" si="8"/>
        <v>54.150243992884306</v>
      </c>
    </row>
    <row r="530" spans="1:4" x14ac:dyDescent="0.3">
      <c r="A530" s="10" t="s">
        <v>2495</v>
      </c>
      <c r="B530">
        <v>966034</v>
      </c>
      <c r="C530">
        <f>VLOOKUP(A530,LS_2_0[[#All],[CONSTITUENCY]:[TOTAL ELECTORS]],18,FALSE)</f>
        <v>1914739</v>
      </c>
      <c r="D530">
        <f t="shared" si="8"/>
        <v>50.452515982596054</v>
      </c>
    </row>
    <row r="531" spans="1:4" x14ac:dyDescent="0.3">
      <c r="A531" s="10" t="s">
        <v>2544</v>
      </c>
      <c r="B531">
        <v>1024241</v>
      </c>
      <c r="C531">
        <f>VLOOKUP(A531,LS_2_0[[#All],[CONSTITUENCY]:[TOTAL ELECTORS]],18,FALSE)</f>
        <v>1666126</v>
      </c>
      <c r="D531">
        <f t="shared" si="8"/>
        <v>61.474402296104856</v>
      </c>
    </row>
    <row r="532" spans="1:4" x14ac:dyDescent="0.3">
      <c r="A532" s="10" t="s">
        <v>2603</v>
      </c>
      <c r="B532">
        <v>957041</v>
      </c>
      <c r="C532">
        <f>VLOOKUP(A532,LS_2_0[[#All],[CONSTITUENCY]:[TOTAL ELECTORS]],18,FALSE)</f>
        <v>1775196</v>
      </c>
      <c r="D532">
        <f t="shared" si="8"/>
        <v>53.911849733775874</v>
      </c>
    </row>
    <row r="533" spans="1:4" x14ac:dyDescent="0.3">
      <c r="A533" s="10" t="s">
        <v>2783</v>
      </c>
      <c r="B533">
        <v>1191692</v>
      </c>
      <c r="C533">
        <f>VLOOKUP(A533,LS_2_0[[#All],[CONSTITUENCY]:[TOTAL ELECTORS]],18,FALSE)</f>
        <v>2191465</v>
      </c>
      <c r="D533">
        <f t="shared" si="8"/>
        <v>54.378783142783483</v>
      </c>
    </row>
    <row r="534" spans="1:4" x14ac:dyDescent="0.3">
      <c r="A534" s="10" t="s">
        <v>2816</v>
      </c>
      <c r="B534">
        <v>1022371</v>
      </c>
      <c r="C534">
        <f>VLOOKUP(A534,LS_2_0[[#All],[CONSTITUENCY]:[TOTAL ELECTORS]],18,FALSE)</f>
        <v>1856791</v>
      </c>
      <c r="D534">
        <f t="shared" si="8"/>
        <v>55.061178129364052</v>
      </c>
    </row>
    <row r="535" spans="1:4" x14ac:dyDescent="0.3">
      <c r="A535" s="7" t="s">
        <v>117</v>
      </c>
      <c r="B535">
        <v>4726240</v>
      </c>
      <c r="C535">
        <f>SUM(C536:C540)</f>
        <v>7856318</v>
      </c>
      <c r="D535">
        <f t="shared" si="8"/>
        <v>60.15846099916017</v>
      </c>
    </row>
    <row r="536" spans="1:4" x14ac:dyDescent="0.3">
      <c r="A536" s="10" t="s">
        <v>118</v>
      </c>
      <c r="B536">
        <v>682011</v>
      </c>
      <c r="C536">
        <f>VLOOKUP(A536,LS_2_0[[#All],[CONSTITUENCY]:[TOTAL ELECTORS]],18,FALSE)</f>
        <v>1337808</v>
      </c>
      <c r="D536">
        <f t="shared" si="8"/>
        <v>50.97973700261921</v>
      </c>
    </row>
    <row r="537" spans="1:4" x14ac:dyDescent="0.3">
      <c r="A537" s="10" t="s">
        <v>1054</v>
      </c>
      <c r="B537">
        <v>723567</v>
      </c>
      <c r="C537">
        <f>VLOOKUP(A537,LS_2_0[[#All],[CONSTITUENCY]:[TOTAL ELECTORS]],18,FALSE)</f>
        <v>1355796</v>
      </c>
      <c r="D537">
        <f t="shared" si="8"/>
        <v>53.368427108503049</v>
      </c>
    </row>
    <row r="538" spans="1:4" x14ac:dyDescent="0.3">
      <c r="A538" s="10" t="s">
        <v>1182</v>
      </c>
      <c r="B538">
        <v>1246147</v>
      </c>
      <c r="C538">
        <f>VLOOKUP(A538,LS_2_0[[#All],[CONSTITUENCY]:[TOTAL ELECTORS]],18,FALSE)</f>
        <v>1840738</v>
      </c>
      <c r="D538">
        <f t="shared" si="8"/>
        <v>67.698227558729158</v>
      </c>
    </row>
    <row r="539" spans="1:4" x14ac:dyDescent="0.3">
      <c r="A539" s="10" t="s">
        <v>2001</v>
      </c>
      <c r="B539">
        <v>1233749</v>
      </c>
      <c r="C539">
        <f>VLOOKUP(A539,LS_2_0[[#All],[CONSTITUENCY]:[TOTAL ELECTORS]],18,FALSE)</f>
        <v>1828433</v>
      </c>
      <c r="D539">
        <f t="shared" si="8"/>
        <v>67.475756563133572</v>
      </c>
    </row>
    <row r="540" spans="1:4" x14ac:dyDescent="0.3">
      <c r="A540" s="10" t="s">
        <v>2636</v>
      </c>
      <c r="B540">
        <v>840766</v>
      </c>
      <c r="C540">
        <f>VLOOKUP(A540,LS_2_0[[#All],[CONSTITUENCY]:[TOTAL ELECTORS]],18,FALSE)</f>
        <v>1493543</v>
      </c>
      <c r="D540">
        <f t="shared" si="8"/>
        <v>56.293390950243818</v>
      </c>
    </row>
    <row r="541" spans="1:4" x14ac:dyDescent="0.3">
      <c r="A541" s="7" t="s">
        <v>101</v>
      </c>
      <c r="B541">
        <v>55738817</v>
      </c>
      <c r="C541">
        <f>SUM(C542:C583)</f>
        <v>70001284</v>
      </c>
      <c r="D541">
        <f t="shared" si="8"/>
        <v>79.625420870851457</v>
      </c>
    </row>
    <row r="542" spans="1:4" x14ac:dyDescent="0.3">
      <c r="A542" s="10" t="s">
        <v>102</v>
      </c>
      <c r="B542">
        <v>1360231</v>
      </c>
      <c r="C542">
        <f>VLOOKUP(A542,LS_2_0[[#All],[CONSTITUENCY]:[TOTAL ELECTORS]],18,FALSE)</f>
        <v>1648383</v>
      </c>
      <c r="D542">
        <f t="shared" si="8"/>
        <v>82.519111153172531</v>
      </c>
    </row>
    <row r="543" spans="1:4" x14ac:dyDescent="0.3">
      <c r="A543" s="10" t="s">
        <v>244</v>
      </c>
      <c r="B543">
        <v>1444859</v>
      </c>
      <c r="C543">
        <f>VLOOKUP(A543,LS_2_0[[#All],[CONSTITUENCY]:[TOTAL ELECTORS]],18,FALSE)</f>
        <v>1764726</v>
      </c>
      <c r="D543">
        <f t="shared" si="8"/>
        <v>81.874409965059741</v>
      </c>
    </row>
    <row r="544" spans="1:4" x14ac:dyDescent="0.3">
      <c r="A544" s="10" t="s">
        <v>301</v>
      </c>
      <c r="B544">
        <v>1204889</v>
      </c>
      <c r="C544">
        <f>VLOOKUP(A544,LS_2_0[[#All],[CONSTITUENCY]:[TOTAL ELECTORS]],18,FALSE)</f>
        <v>1615865</v>
      </c>
      <c r="D544">
        <f t="shared" si="8"/>
        <v>74.566192101444116</v>
      </c>
    </row>
    <row r="545" spans="1:4" x14ac:dyDescent="0.3">
      <c r="A545" s="10" t="s">
        <v>372</v>
      </c>
      <c r="B545">
        <v>1285684</v>
      </c>
      <c r="C545">
        <f>VLOOKUP(A545,LS_2_0[[#All],[CONSTITUENCY]:[TOTAL ELECTORS]],18,FALSE)</f>
        <v>1638378</v>
      </c>
      <c r="D545">
        <f t="shared" si="8"/>
        <v>78.472977542423052</v>
      </c>
    </row>
    <row r="546" spans="1:4" x14ac:dyDescent="0.3">
      <c r="A546" s="10" t="s">
        <v>398</v>
      </c>
      <c r="B546">
        <v>1168528</v>
      </c>
      <c r="C546">
        <f>VLOOKUP(A546,LS_2_0[[#All],[CONSTITUENCY]:[TOTAL ELECTORS]],18,FALSE)</f>
        <v>1431704</v>
      </c>
      <c r="D546">
        <f t="shared" si="8"/>
        <v>81.617988075747505</v>
      </c>
    </row>
    <row r="547" spans="1:4" x14ac:dyDescent="0.3">
      <c r="A547" s="10" t="s">
        <v>432</v>
      </c>
      <c r="B547">
        <v>1376390</v>
      </c>
      <c r="C547">
        <f>VLOOKUP(A547,LS_2_0[[#All],[CONSTITUENCY]:[TOTAL ELECTORS]],18,FALSE)</f>
        <v>1704632</v>
      </c>
      <c r="D547">
        <f t="shared" si="8"/>
        <v>80.744113685534472</v>
      </c>
    </row>
    <row r="548" spans="1:4" x14ac:dyDescent="0.3">
      <c r="A548" s="10" t="s">
        <v>450</v>
      </c>
      <c r="B548">
        <v>1305548</v>
      </c>
      <c r="C548">
        <f>VLOOKUP(A548,LS_2_0[[#All],[CONSTITUENCY]:[TOTAL ELECTORS]],18,FALSE)</f>
        <v>1648906</v>
      </c>
      <c r="D548">
        <f t="shared" si="8"/>
        <v>79.176617708953685</v>
      </c>
    </row>
    <row r="549" spans="1:4" x14ac:dyDescent="0.3">
      <c r="A549" s="10" t="s">
        <v>486</v>
      </c>
      <c r="B549">
        <v>1365843</v>
      </c>
      <c r="C549">
        <f>VLOOKUP(A549,LS_2_0[[#All],[CONSTITUENCY]:[TOTAL ELECTORS]],18,FALSE)</f>
        <v>1718252</v>
      </c>
      <c r="D549">
        <f t="shared" si="8"/>
        <v>79.49026103272395</v>
      </c>
    </row>
    <row r="550" spans="1:4" x14ac:dyDescent="0.3">
      <c r="A550" s="10" t="s">
        <v>493</v>
      </c>
      <c r="B550">
        <v>1412698</v>
      </c>
      <c r="C550">
        <f>VLOOKUP(A550,LS_2_0[[#All],[CONSTITUENCY]:[TOTAL ELECTORS]],18,FALSE)</f>
        <v>1733578</v>
      </c>
      <c r="D550">
        <f t="shared" si="8"/>
        <v>81.490305022329551</v>
      </c>
    </row>
    <row r="551" spans="1:4" x14ac:dyDescent="0.3">
      <c r="A551" s="10" t="s">
        <v>498</v>
      </c>
      <c r="B551">
        <v>1406749</v>
      </c>
      <c r="C551">
        <f>VLOOKUP(A551,LS_2_0[[#All],[CONSTITUENCY]:[TOTAL ELECTORS]],18,FALSE)</f>
        <v>1698089</v>
      </c>
      <c r="D551">
        <f t="shared" si="8"/>
        <v>82.843066529492859</v>
      </c>
    </row>
    <row r="552" spans="1:4" x14ac:dyDescent="0.3">
      <c r="A552" s="10" t="s">
        <v>526</v>
      </c>
      <c r="B552">
        <v>1077134</v>
      </c>
      <c r="C552">
        <f>VLOOKUP(A552,LS_2_0[[#All],[CONSTITUENCY]:[TOTAL ELECTORS]],18,FALSE)</f>
        <v>1436431</v>
      </c>
      <c r="D552">
        <f t="shared" si="8"/>
        <v>74.986824984980132</v>
      </c>
    </row>
    <row r="553" spans="1:4" x14ac:dyDescent="0.3">
      <c r="A553" s="10" t="s">
        <v>531</v>
      </c>
      <c r="B553">
        <v>1386286</v>
      </c>
      <c r="C553">
        <f>VLOOKUP(A553,LS_2_0[[#All],[CONSTITUENCY]:[TOTAL ELECTORS]],18,FALSE)</f>
        <v>1678357</v>
      </c>
      <c r="D553">
        <f t="shared" si="8"/>
        <v>82.597802493748347</v>
      </c>
    </row>
    <row r="554" spans="1:4" x14ac:dyDescent="0.3">
      <c r="A554" s="10" t="s">
        <v>674</v>
      </c>
      <c r="B554">
        <v>1406710</v>
      </c>
      <c r="C554">
        <f>VLOOKUP(A554,LS_2_0[[#All],[CONSTITUENCY]:[TOTAL ELECTORS]],18,FALSE)</f>
        <v>1699219</v>
      </c>
      <c r="D554">
        <f t="shared" si="8"/>
        <v>82.78567977406091</v>
      </c>
    </row>
    <row r="555" spans="1:4" x14ac:dyDescent="0.3">
      <c r="A555" s="10" t="s">
        <v>681</v>
      </c>
      <c r="B555">
        <v>1370974</v>
      </c>
      <c r="C555">
        <f>VLOOKUP(A555,LS_2_0[[#All],[CONSTITUENCY]:[TOTAL ELECTORS]],18,FALSE)</f>
        <v>1627199</v>
      </c>
      <c r="D555">
        <f t="shared" si="8"/>
        <v>84.253616183392438</v>
      </c>
    </row>
    <row r="556" spans="1:4" x14ac:dyDescent="0.3">
      <c r="A556" s="10" t="s">
        <v>691</v>
      </c>
      <c r="B556">
        <v>1431029</v>
      </c>
      <c r="C556">
        <f>VLOOKUP(A556,LS_2_0[[#All],[CONSTITUENCY]:[TOTAL ELECTORS]],18,FALSE)</f>
        <v>1705073</v>
      </c>
      <c r="D556">
        <f t="shared" si="8"/>
        <v>83.927726261573554</v>
      </c>
    </row>
    <row r="557" spans="1:4" x14ac:dyDescent="0.3">
      <c r="A557" s="10" t="s">
        <v>828</v>
      </c>
      <c r="B557">
        <v>1483982</v>
      </c>
      <c r="C557">
        <f>VLOOKUP(A557,LS_2_0[[#All],[CONSTITUENCY]:[TOTAL ELECTORS]],18,FALSE)</f>
        <v>1814200</v>
      </c>
      <c r="D557">
        <f t="shared" si="8"/>
        <v>81.79814794399735</v>
      </c>
    </row>
    <row r="558" spans="1:4" x14ac:dyDescent="0.3">
      <c r="A558" s="10" t="s">
        <v>877</v>
      </c>
      <c r="B558">
        <v>1218374</v>
      </c>
      <c r="C558">
        <f>VLOOKUP(A558,LS_2_0[[#All],[CONSTITUENCY]:[TOTAL ELECTORS]],18,FALSE)</f>
        <v>1611317</v>
      </c>
      <c r="D558">
        <f t="shared" si="8"/>
        <v>75.613550902770839</v>
      </c>
    </row>
    <row r="559" spans="1:4" x14ac:dyDescent="0.3">
      <c r="A559" s="10" t="s">
        <v>931</v>
      </c>
      <c r="B559">
        <v>1391676</v>
      </c>
      <c r="C559">
        <f>VLOOKUP(A559,LS_2_0[[#All],[CONSTITUENCY]:[TOTAL ELECTORS]],18,FALSE)</f>
        <v>1719190</v>
      </c>
      <c r="D559">
        <f t="shared" si="8"/>
        <v>80.949516923667545</v>
      </c>
    </row>
    <row r="560" spans="1:4" x14ac:dyDescent="0.3">
      <c r="A560" s="10" t="s">
        <v>954</v>
      </c>
      <c r="B560">
        <v>1182300</v>
      </c>
      <c r="C560">
        <f>VLOOKUP(A560,LS_2_0[[#All],[CONSTITUENCY]:[TOTAL ELECTORS]],18,FALSE)</f>
        <v>1566196</v>
      </c>
      <c r="D560">
        <f t="shared" si="8"/>
        <v>75.488636160480553</v>
      </c>
    </row>
    <row r="561" spans="1:4" x14ac:dyDescent="0.3">
      <c r="A561" s="10" t="s">
        <v>1085</v>
      </c>
      <c r="B561">
        <v>1457844</v>
      </c>
      <c r="C561">
        <f>VLOOKUP(A561,LS_2_0[[#All],[CONSTITUENCY]:[TOTAL ELECTORS]],18,FALSE)</f>
        <v>1800002</v>
      </c>
      <c r="D561">
        <f t="shared" si="8"/>
        <v>80.991243343062962</v>
      </c>
    </row>
    <row r="562" spans="1:4" x14ac:dyDescent="0.3">
      <c r="A562" s="10" t="s">
        <v>1224</v>
      </c>
      <c r="B562">
        <v>1416496</v>
      </c>
      <c r="C562">
        <f>VLOOKUP(A562,LS_2_0[[#All],[CONSTITUENCY]:[TOTAL ELECTORS]],18,FALSE)</f>
        <v>1766601</v>
      </c>
      <c r="D562">
        <f t="shared" si="8"/>
        <v>80.18199921770676</v>
      </c>
    </row>
    <row r="563" spans="1:4" x14ac:dyDescent="0.3">
      <c r="A563" s="10" t="s">
        <v>1238</v>
      </c>
      <c r="B563">
        <v>1187381</v>
      </c>
      <c r="C563">
        <f>VLOOKUP(A563,LS_2_0[[#All],[CONSTITUENCY]:[TOTAL ELECTORS]],18,FALSE)</f>
        <v>1633925</v>
      </c>
      <c r="D563">
        <f t="shared" si="8"/>
        <v>72.670471410866483</v>
      </c>
    </row>
    <row r="564" spans="1:4" x14ac:dyDescent="0.3">
      <c r="A564" s="10" t="s">
        <v>1267</v>
      </c>
      <c r="B564">
        <v>1399510</v>
      </c>
      <c r="C564">
        <f>VLOOKUP(A564,LS_2_0[[#All],[CONSTITUENCY]:[TOTAL ELECTORS]],18,FALSE)</f>
        <v>1816857</v>
      </c>
      <c r="D564">
        <f t="shared" si="8"/>
        <v>77.029177310046975</v>
      </c>
    </row>
    <row r="565" spans="1:4" x14ac:dyDescent="0.3">
      <c r="A565" s="10" t="s">
        <v>1317</v>
      </c>
      <c r="B565">
        <v>1460942</v>
      </c>
      <c r="C565">
        <f>VLOOKUP(A565,LS_2_0[[#All],[CONSTITUENCY]:[TOTAL ELECTORS]],18,FALSE)</f>
        <v>1735464</v>
      </c>
      <c r="D565">
        <f t="shared" si="8"/>
        <v>84.181636726546898</v>
      </c>
    </row>
    <row r="566" spans="1:4" x14ac:dyDescent="0.3">
      <c r="A566" s="10" t="s">
        <v>1339</v>
      </c>
      <c r="B566">
        <v>1252533</v>
      </c>
      <c r="C566">
        <f>VLOOKUP(A566,LS_2_0[[#All],[CONSTITUENCY]:[TOTAL ELECTORS]],18,FALSE)</f>
        <v>1616213</v>
      </c>
      <c r="D566">
        <f t="shared" si="8"/>
        <v>77.498015422472164</v>
      </c>
    </row>
    <row r="567" spans="1:4" x14ac:dyDescent="0.3">
      <c r="A567" s="10" t="s">
        <v>1354</v>
      </c>
      <c r="B567">
        <v>1330561</v>
      </c>
      <c r="C567">
        <f>VLOOKUP(A567,LS_2_0[[#All],[CONSTITUENCY]:[TOTAL ELECTORS]],18,FALSE)</f>
        <v>1648355</v>
      </c>
      <c r="D567">
        <f t="shared" si="8"/>
        <v>80.720536534909044</v>
      </c>
    </row>
    <row r="568" spans="1:4" x14ac:dyDescent="0.3">
      <c r="A568" s="10" t="s">
        <v>1377</v>
      </c>
      <c r="B568">
        <v>1355525</v>
      </c>
      <c r="C568">
        <f>VLOOKUP(A568,LS_2_0[[#All],[CONSTITUENCY]:[TOTAL ELECTORS]],18,FALSE)</f>
        <v>1641868</v>
      </c>
      <c r="D568">
        <f t="shared" si="8"/>
        <v>82.559925645667008</v>
      </c>
    </row>
    <row r="569" spans="1:4" x14ac:dyDescent="0.3">
      <c r="A569" s="10" t="s">
        <v>1466</v>
      </c>
      <c r="B569">
        <v>1405112</v>
      </c>
      <c r="C569">
        <f>VLOOKUP(A569,LS_2_0[[#All],[CONSTITUENCY]:[TOTAL ELECTORS]],18,FALSE)</f>
        <v>1660147</v>
      </c>
      <c r="D569">
        <f t="shared" si="8"/>
        <v>84.637806170176503</v>
      </c>
    </row>
    <row r="570" spans="1:4" x14ac:dyDescent="0.3">
      <c r="A570" s="10" t="s">
        <v>1605</v>
      </c>
      <c r="B570">
        <v>1188763</v>
      </c>
      <c r="C570">
        <f>VLOOKUP(A570,LS_2_0[[#All],[CONSTITUENCY]:[TOTAL ELECTORS]],18,FALSE)</f>
        <v>1728851</v>
      </c>
      <c r="D570">
        <f t="shared" si="8"/>
        <v>68.760292240337662</v>
      </c>
    </row>
    <row r="571" spans="1:4" x14ac:dyDescent="0.3">
      <c r="A571" s="10" t="s">
        <v>1610</v>
      </c>
      <c r="B571">
        <v>919860</v>
      </c>
      <c r="C571">
        <f>VLOOKUP(A571,LS_2_0[[#All],[CONSTITUENCY]:[TOTAL ELECTORS]],18,FALSE)</f>
        <v>1444082</v>
      </c>
      <c r="D571">
        <f t="shared" si="8"/>
        <v>63.69859883303026</v>
      </c>
    </row>
    <row r="572" spans="1:4" x14ac:dyDescent="0.3">
      <c r="A572" s="10" t="s">
        <v>1656</v>
      </c>
      <c r="B572">
        <v>1325053</v>
      </c>
      <c r="C572">
        <f>VLOOKUP(A572,LS_2_0[[#All],[CONSTITUENCY]:[TOTAL ELECTORS]],18,FALSE)</f>
        <v>1631698</v>
      </c>
      <c r="D572">
        <f t="shared" si="8"/>
        <v>81.207000315009267</v>
      </c>
    </row>
    <row r="573" spans="1:4" x14ac:dyDescent="0.3">
      <c r="A573" s="10" t="s">
        <v>1792</v>
      </c>
      <c r="B573">
        <v>1231671</v>
      </c>
      <c r="C573">
        <f>VLOOKUP(A573,LS_2_0[[#All],[CONSTITUENCY]:[TOTAL ELECTORS]],18,FALSE)</f>
        <v>1575590</v>
      </c>
      <c r="D573">
        <f t="shared" si="8"/>
        <v>78.172049835299788</v>
      </c>
    </row>
    <row r="574" spans="1:4" x14ac:dyDescent="0.3">
      <c r="A574" s="10" t="s">
        <v>1796</v>
      </c>
      <c r="B574">
        <v>1290431</v>
      </c>
      <c r="C574">
        <f>VLOOKUP(A574,LS_2_0[[#All],[CONSTITUENCY]:[TOTAL ELECTORS]],18,FALSE)</f>
        <v>1685955</v>
      </c>
      <c r="D574">
        <f t="shared" si="8"/>
        <v>76.540061864047388</v>
      </c>
    </row>
    <row r="575" spans="1:4" x14ac:dyDescent="0.3">
      <c r="A575" s="10" t="s">
        <v>1834</v>
      </c>
      <c r="B575">
        <v>1374423</v>
      </c>
      <c r="C575">
        <f>VLOOKUP(A575,LS_2_0[[#All],[CONSTITUENCY]:[TOTAL ELECTORS]],18,FALSE)</f>
        <v>1652096</v>
      </c>
      <c r="D575">
        <f t="shared" si="8"/>
        <v>83.192683718137445</v>
      </c>
    </row>
    <row r="576" spans="1:4" x14ac:dyDescent="0.3">
      <c r="A576" s="10" t="s">
        <v>1865</v>
      </c>
      <c r="B576">
        <v>1379798</v>
      </c>
      <c r="C576">
        <f>VLOOKUP(A576,LS_2_0[[#All],[CONSTITUENCY]:[TOTAL ELECTORS]],18,FALSE)</f>
        <v>1674236</v>
      </c>
      <c r="D576">
        <f t="shared" si="8"/>
        <v>82.413590437668276</v>
      </c>
    </row>
    <row r="577" spans="1:4" x14ac:dyDescent="0.3">
      <c r="A577" s="10" t="s">
        <v>1942</v>
      </c>
      <c r="B577">
        <v>1425902</v>
      </c>
      <c r="C577">
        <f>VLOOKUP(A577,LS_2_0[[#All],[CONSTITUENCY]:[TOTAL ELECTORS]],18,FALSE)</f>
        <v>1725187</v>
      </c>
      <c r="D577">
        <f t="shared" si="8"/>
        <v>82.652025548534738</v>
      </c>
    </row>
    <row r="578" spans="1:4" x14ac:dyDescent="0.3">
      <c r="A578" s="10" t="s">
        <v>2235</v>
      </c>
      <c r="B578">
        <v>1284393</v>
      </c>
      <c r="C578">
        <f>VLOOKUP(A578,LS_2_0[[#All],[CONSTITUENCY]:[TOTAL ELECTORS]],18,FALSE)</f>
        <v>1645884</v>
      </c>
      <c r="D578">
        <f t="shared" si="8"/>
        <v>78.036666010484339</v>
      </c>
    </row>
    <row r="579" spans="1:4" x14ac:dyDescent="0.3">
      <c r="A579" s="10" t="s">
        <v>2260</v>
      </c>
      <c r="B579">
        <v>1242176</v>
      </c>
      <c r="C579">
        <f>VLOOKUP(A579,LS_2_0[[#All],[CONSTITUENCY]:[TOTAL ELECTORS]],18,FALSE)</f>
        <v>1601220</v>
      </c>
      <c r="D579">
        <f t="shared" si="8"/>
        <v>77.576847653664089</v>
      </c>
    </row>
    <row r="580" spans="1:4" x14ac:dyDescent="0.3">
      <c r="A580" s="10" t="s">
        <v>2319</v>
      </c>
      <c r="B580">
        <v>1454146</v>
      </c>
      <c r="C580">
        <f>VLOOKUP(A580,LS_2_0[[#All],[CONSTITUENCY]:[TOTAL ELECTORS]],18,FALSE)</f>
        <v>1762252</v>
      </c>
      <c r="D580">
        <f t="shared" si="8"/>
        <v>82.516348399661339</v>
      </c>
    </row>
    <row r="581" spans="1:4" x14ac:dyDescent="0.3">
      <c r="A581" s="10" t="s">
        <v>2581</v>
      </c>
      <c r="B581">
        <v>1382169</v>
      </c>
      <c r="C581">
        <f>VLOOKUP(A581,LS_2_0[[#All],[CONSTITUENCY]:[TOTAL ELECTORS]],18,FALSE)</f>
        <v>1785472</v>
      </c>
      <c r="D581">
        <f t="shared" si="8"/>
        <v>77.411967255717258</v>
      </c>
    </row>
    <row r="582" spans="1:4" x14ac:dyDescent="0.3">
      <c r="A582" s="10" t="s">
        <v>2631</v>
      </c>
      <c r="B582">
        <v>1410831</v>
      </c>
      <c r="C582">
        <f>VLOOKUP(A582,LS_2_0[[#All],[CONSTITUENCY]:[TOTAL ELECTORS]],18,FALSE)</f>
        <v>1694646</v>
      </c>
      <c r="D582">
        <f t="shared" si="8"/>
        <v>83.252254453142427</v>
      </c>
    </row>
    <row r="583" spans="1:4" x14ac:dyDescent="0.3">
      <c r="A583" s="10" t="s">
        <v>2778</v>
      </c>
      <c r="B583">
        <v>1283413</v>
      </c>
      <c r="C583">
        <f>VLOOKUP(A583,LS_2_0[[#All],[CONSTITUENCY]:[TOTAL ELECTORS]],18,FALSE)</f>
        <v>1614988</v>
      </c>
      <c r="D583">
        <f t="shared" si="8"/>
        <v>79.46888769452157</v>
      </c>
    </row>
    <row r="584" spans="1:4" x14ac:dyDescent="0.3">
      <c r="A584" s="7" t="s">
        <v>2888</v>
      </c>
      <c r="B584">
        <v>594240703</v>
      </c>
    </row>
  </sheetData>
  <mergeCells count="3">
    <mergeCell ref="A1:R2"/>
    <mergeCell ref="G18:M20"/>
    <mergeCell ref="G8:M11"/>
  </mergeCells>
  <pageMargins left="0.7" right="0.7" top="0.75" bottom="0.75" header="0.3" footer="0.3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0810E-0E9D-4149-86F8-2D9D7AAAD6BF}">
  <dimension ref="A1:R31"/>
  <sheetViews>
    <sheetView topLeftCell="A6" workbookViewId="0">
      <selection activeCell="D6" sqref="D6:J13"/>
    </sheetView>
  </sheetViews>
  <sheetFormatPr defaultRowHeight="14.4" x14ac:dyDescent="0.3"/>
  <cols>
    <col min="1" max="1" width="12.5546875" bestFit="1" customWidth="1"/>
    <col min="2" max="3" width="22.6640625" bestFit="1" customWidth="1"/>
  </cols>
  <sheetData>
    <row r="1" spans="1:18" x14ac:dyDescent="0.3">
      <c r="A1" s="84" t="s">
        <v>2917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6"/>
    </row>
    <row r="2" spans="1:18" x14ac:dyDescent="0.3">
      <c r="A2" s="87"/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9"/>
    </row>
    <row r="3" spans="1:18" x14ac:dyDescent="0.3">
      <c r="A3" s="6" t="s">
        <v>3</v>
      </c>
      <c r="B3" s="7">
        <v>1</v>
      </c>
    </row>
    <row r="5" spans="1:18" x14ac:dyDescent="0.3">
      <c r="A5" s="6" t="s">
        <v>2887</v>
      </c>
      <c r="B5" t="s">
        <v>2918</v>
      </c>
    </row>
    <row r="6" spans="1:18" x14ac:dyDescent="0.3">
      <c r="A6" s="7" t="s">
        <v>21</v>
      </c>
      <c r="B6">
        <v>403</v>
      </c>
      <c r="D6" s="47" t="s">
        <v>2919</v>
      </c>
      <c r="E6" s="47"/>
      <c r="F6" s="47"/>
      <c r="G6" s="47"/>
      <c r="H6" s="47"/>
      <c r="I6" s="47"/>
      <c r="J6" s="47"/>
    </row>
    <row r="7" spans="1:18" x14ac:dyDescent="0.3">
      <c r="A7" s="7" t="s">
        <v>31</v>
      </c>
      <c r="B7">
        <v>355</v>
      </c>
      <c r="D7" s="47"/>
      <c r="E7" s="47"/>
      <c r="F7" s="47"/>
      <c r="G7" s="47"/>
      <c r="H7" s="47"/>
      <c r="I7" s="47"/>
      <c r="J7" s="47"/>
    </row>
    <row r="8" spans="1:18" x14ac:dyDescent="0.3">
      <c r="A8" s="7" t="s">
        <v>158</v>
      </c>
      <c r="B8">
        <v>35</v>
      </c>
      <c r="D8" s="47"/>
      <c r="E8" s="47"/>
      <c r="F8" s="47"/>
      <c r="G8" s="47"/>
      <c r="H8" s="47"/>
      <c r="I8" s="47"/>
      <c r="J8" s="47"/>
    </row>
    <row r="9" spans="1:18" x14ac:dyDescent="0.3">
      <c r="A9" s="7" t="s">
        <v>41</v>
      </c>
      <c r="B9">
        <v>32</v>
      </c>
      <c r="D9" s="47"/>
      <c r="E9" s="47"/>
      <c r="F9" s="47"/>
      <c r="G9" s="47"/>
      <c r="H9" s="47"/>
      <c r="I9" s="47"/>
      <c r="J9" s="47"/>
    </row>
    <row r="10" spans="1:18" x14ac:dyDescent="0.3">
      <c r="A10" s="7" t="s">
        <v>439</v>
      </c>
      <c r="B10">
        <v>31</v>
      </c>
      <c r="D10" s="47"/>
      <c r="E10" s="47"/>
      <c r="F10" s="47"/>
      <c r="G10" s="47"/>
      <c r="H10" s="47"/>
      <c r="I10" s="47"/>
      <c r="J10" s="47"/>
    </row>
    <row r="11" spans="1:18" x14ac:dyDescent="0.3">
      <c r="A11" s="7" t="s">
        <v>231</v>
      </c>
      <c r="B11">
        <v>28</v>
      </c>
      <c r="D11" s="47"/>
      <c r="E11" s="47"/>
      <c r="F11" s="47"/>
      <c r="G11" s="47"/>
      <c r="H11" s="47"/>
      <c r="I11" s="47"/>
      <c r="J11" s="47"/>
    </row>
    <row r="12" spans="1:18" x14ac:dyDescent="0.3">
      <c r="A12" s="7" t="s">
        <v>129</v>
      </c>
      <c r="B12">
        <v>24</v>
      </c>
      <c r="D12" s="47"/>
      <c r="E12" s="47"/>
      <c r="F12" s="47"/>
      <c r="G12" s="47"/>
      <c r="H12" s="47"/>
      <c r="I12" s="47"/>
      <c r="J12" s="47"/>
    </row>
    <row r="13" spans="1:18" x14ac:dyDescent="0.3">
      <c r="A13" s="7" t="s">
        <v>27</v>
      </c>
      <c r="B13">
        <v>24</v>
      </c>
      <c r="D13" s="47"/>
      <c r="E13" s="47"/>
      <c r="F13" s="47"/>
      <c r="G13" s="47"/>
      <c r="H13" s="47"/>
      <c r="I13" s="47"/>
      <c r="J13" s="47"/>
    </row>
    <row r="14" spans="1:18" x14ac:dyDescent="0.3">
      <c r="A14" s="7" t="s">
        <v>105</v>
      </c>
      <c r="B14">
        <v>17</v>
      </c>
    </row>
    <row r="15" spans="1:18" x14ac:dyDescent="0.3">
      <c r="A15" s="7" t="s">
        <v>1161</v>
      </c>
      <c r="B15">
        <v>12</v>
      </c>
    </row>
    <row r="16" spans="1:18" x14ac:dyDescent="0.3">
      <c r="A16" s="7" t="s">
        <v>113</v>
      </c>
      <c r="B16">
        <v>11</v>
      </c>
      <c r="D16" s="90" t="s">
        <v>2920</v>
      </c>
      <c r="E16" s="90"/>
    </row>
    <row r="17" spans="1:5" x14ac:dyDescent="0.3">
      <c r="A17" s="7" t="s">
        <v>50</v>
      </c>
      <c r="B17">
        <v>10</v>
      </c>
      <c r="D17" s="8" t="s">
        <v>21</v>
      </c>
      <c r="E17" s="9">
        <v>403</v>
      </c>
    </row>
    <row r="18" spans="1:5" x14ac:dyDescent="0.3">
      <c r="A18" s="7" t="s">
        <v>324</v>
      </c>
      <c r="B18">
        <v>9</v>
      </c>
      <c r="D18" s="8" t="s">
        <v>31</v>
      </c>
      <c r="E18" s="9">
        <v>355</v>
      </c>
    </row>
    <row r="19" spans="1:5" x14ac:dyDescent="0.3">
      <c r="A19" s="7" t="s">
        <v>523</v>
      </c>
      <c r="B19">
        <v>7</v>
      </c>
      <c r="D19" s="8" t="s">
        <v>158</v>
      </c>
      <c r="E19" s="9">
        <v>35</v>
      </c>
    </row>
    <row r="20" spans="1:5" x14ac:dyDescent="0.3">
      <c r="A20" s="7" t="s">
        <v>155</v>
      </c>
      <c r="B20">
        <v>6</v>
      </c>
      <c r="D20" s="8" t="s">
        <v>41</v>
      </c>
      <c r="E20" s="9">
        <v>32</v>
      </c>
    </row>
    <row r="21" spans="1:5" x14ac:dyDescent="0.3">
      <c r="A21" s="7" t="s">
        <v>107</v>
      </c>
      <c r="B21">
        <v>5</v>
      </c>
      <c r="D21" s="8" t="s">
        <v>439</v>
      </c>
      <c r="E21" s="9">
        <v>31</v>
      </c>
    </row>
    <row r="22" spans="1:5" x14ac:dyDescent="0.3">
      <c r="A22" s="7" t="s">
        <v>191</v>
      </c>
      <c r="B22">
        <v>4</v>
      </c>
      <c r="D22" s="8" t="s">
        <v>231</v>
      </c>
      <c r="E22" s="9">
        <v>28</v>
      </c>
    </row>
    <row r="23" spans="1:5" x14ac:dyDescent="0.3">
      <c r="A23" s="7" t="s">
        <v>792</v>
      </c>
      <c r="B23">
        <v>3</v>
      </c>
      <c r="D23" s="8" t="s">
        <v>129</v>
      </c>
      <c r="E23" s="9">
        <v>24</v>
      </c>
    </row>
    <row r="24" spans="1:5" x14ac:dyDescent="0.3">
      <c r="A24" s="7" t="s">
        <v>87</v>
      </c>
      <c r="B24">
        <v>3</v>
      </c>
      <c r="D24" s="8" t="s">
        <v>27</v>
      </c>
      <c r="E24" s="9">
        <v>24</v>
      </c>
    </row>
    <row r="25" spans="1:5" x14ac:dyDescent="0.3">
      <c r="A25" s="7" t="s">
        <v>1787</v>
      </c>
      <c r="B25">
        <v>3</v>
      </c>
      <c r="D25" s="8" t="s">
        <v>105</v>
      </c>
      <c r="E25" s="9">
        <v>17</v>
      </c>
    </row>
    <row r="26" spans="1:5" x14ac:dyDescent="0.3">
      <c r="A26" s="7" t="s">
        <v>1876</v>
      </c>
      <c r="B26">
        <v>2</v>
      </c>
      <c r="D26" s="8" t="s">
        <v>1161</v>
      </c>
      <c r="E26" s="9">
        <v>12</v>
      </c>
    </row>
    <row r="27" spans="1:5" x14ac:dyDescent="0.3">
      <c r="A27" s="7" t="s">
        <v>1106</v>
      </c>
      <c r="B27">
        <v>2</v>
      </c>
    </row>
    <row r="28" spans="1:5" x14ac:dyDescent="0.3">
      <c r="A28" s="7" t="s">
        <v>132</v>
      </c>
      <c r="B28">
        <v>1</v>
      </c>
    </row>
    <row r="29" spans="1:5" x14ac:dyDescent="0.3">
      <c r="A29" s="7" t="s">
        <v>312</v>
      </c>
      <c r="B29">
        <v>1</v>
      </c>
    </row>
    <row r="30" spans="1:5" x14ac:dyDescent="0.3">
      <c r="A30" s="7" t="s">
        <v>203</v>
      </c>
      <c r="B30">
        <v>1</v>
      </c>
    </row>
    <row r="31" spans="1:5" x14ac:dyDescent="0.3">
      <c r="A31" s="7" t="s">
        <v>2888</v>
      </c>
      <c r="B31">
        <v>1029</v>
      </c>
    </row>
  </sheetData>
  <mergeCells count="3">
    <mergeCell ref="A1:R2"/>
    <mergeCell ref="D6:J13"/>
    <mergeCell ref="D16:E16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B5E31-21FC-493B-BDA1-23916FFB67BE}">
  <dimension ref="A1:P545"/>
  <sheetViews>
    <sheetView workbookViewId="0">
      <selection activeCell="F7" sqref="F7:M13"/>
    </sheetView>
  </sheetViews>
  <sheetFormatPr defaultRowHeight="14.4" x14ac:dyDescent="0.3"/>
  <cols>
    <col min="1" max="1" width="56.33203125" bestFit="1" customWidth="1"/>
    <col min="2" max="4" width="14.33203125" bestFit="1" customWidth="1"/>
  </cols>
  <sheetData>
    <row r="1" spans="1:16" x14ac:dyDescent="0.3">
      <c r="A1" s="91" t="s">
        <v>2921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</row>
    <row r="2" spans="1:16" x14ac:dyDescent="0.3">
      <c r="A2" s="91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</row>
    <row r="5" spans="1:16" x14ac:dyDescent="0.3">
      <c r="A5" t="s">
        <v>2</v>
      </c>
      <c r="B5" s="13" t="s">
        <v>11</v>
      </c>
      <c r="C5" s="13" t="s">
        <v>12</v>
      </c>
      <c r="D5" s="13" t="s">
        <v>2925</v>
      </c>
    </row>
    <row r="6" spans="1:16" x14ac:dyDescent="0.3">
      <c r="A6" t="s">
        <v>807</v>
      </c>
      <c r="B6" s="13">
        <v>96197642</v>
      </c>
      <c r="C6" s="13">
        <v>0</v>
      </c>
      <c r="D6" s="13">
        <v>96197642</v>
      </c>
    </row>
    <row r="7" spans="1:16" x14ac:dyDescent="0.3">
      <c r="A7" t="s">
        <v>519</v>
      </c>
      <c r="B7" s="13">
        <v>7398753</v>
      </c>
      <c r="C7" s="13">
        <v>2703693</v>
      </c>
      <c r="D7" s="13">
        <v>4695060</v>
      </c>
      <c r="F7" s="47" t="s">
        <v>2926</v>
      </c>
      <c r="G7" s="47"/>
      <c r="H7" s="47"/>
      <c r="I7" s="47"/>
      <c r="J7" s="47"/>
      <c r="K7" s="47"/>
      <c r="L7" s="47"/>
      <c r="M7" s="47"/>
    </row>
    <row r="8" spans="1:16" x14ac:dyDescent="0.3">
      <c r="A8" t="s">
        <v>932</v>
      </c>
      <c r="B8" s="13">
        <v>13794320</v>
      </c>
      <c r="C8" s="13">
        <v>0</v>
      </c>
      <c r="D8" s="13">
        <v>13794320</v>
      </c>
      <c r="F8" s="47"/>
      <c r="G8" s="47"/>
      <c r="H8" s="47"/>
      <c r="I8" s="47"/>
      <c r="J8" s="47"/>
      <c r="K8" s="47"/>
      <c r="L8" s="47"/>
      <c r="M8" s="47"/>
    </row>
    <row r="9" spans="1:16" x14ac:dyDescent="0.3">
      <c r="A9" t="s">
        <v>1793</v>
      </c>
      <c r="B9" s="13">
        <v>270959520</v>
      </c>
      <c r="C9" s="13">
        <v>728107</v>
      </c>
      <c r="D9" s="13">
        <v>270231413</v>
      </c>
      <c r="F9" s="47"/>
      <c r="G9" s="47"/>
      <c r="H9" s="47"/>
      <c r="I9" s="47"/>
      <c r="J9" s="47"/>
      <c r="K9" s="47"/>
      <c r="L9" s="47"/>
      <c r="M9" s="47"/>
    </row>
    <row r="10" spans="1:16" x14ac:dyDescent="0.3">
      <c r="A10" t="s">
        <v>1943</v>
      </c>
      <c r="B10" s="13">
        <v>8926616</v>
      </c>
      <c r="C10" s="13">
        <v>1350000</v>
      </c>
      <c r="D10" s="13">
        <v>7576616</v>
      </c>
      <c r="F10" s="47"/>
      <c r="G10" s="47"/>
      <c r="H10" s="47"/>
      <c r="I10" s="47"/>
      <c r="J10" s="47"/>
      <c r="K10" s="47"/>
      <c r="L10" s="47"/>
      <c r="M10" s="47"/>
    </row>
    <row r="11" spans="1:16" x14ac:dyDescent="0.3">
      <c r="A11" t="s">
        <v>1441</v>
      </c>
      <c r="B11" s="13">
        <v>1244722</v>
      </c>
      <c r="C11" s="13">
        <v>0</v>
      </c>
      <c r="D11" s="13">
        <v>1244722</v>
      </c>
      <c r="F11" s="47"/>
      <c r="G11" s="47"/>
      <c r="H11" s="47"/>
      <c r="I11" s="47"/>
      <c r="J11" s="47"/>
      <c r="K11" s="47"/>
      <c r="L11" s="47"/>
      <c r="M11" s="47"/>
    </row>
    <row r="12" spans="1:16" x14ac:dyDescent="0.3">
      <c r="A12" t="s">
        <v>2064</v>
      </c>
      <c r="B12" s="13">
        <v>2211663364</v>
      </c>
      <c r="C12" s="13">
        <v>152281255</v>
      </c>
      <c r="D12" s="13">
        <v>2059382109</v>
      </c>
      <c r="F12" s="47"/>
      <c r="G12" s="47"/>
      <c r="H12" s="47"/>
      <c r="I12" s="47"/>
      <c r="J12" s="47"/>
      <c r="K12" s="47"/>
      <c r="L12" s="47"/>
      <c r="M12" s="47"/>
    </row>
    <row r="13" spans="1:16" x14ac:dyDescent="0.3">
      <c r="A13" t="s">
        <v>1086</v>
      </c>
      <c r="B13" s="13">
        <v>317320579</v>
      </c>
      <c r="C13" s="13">
        <v>7879681</v>
      </c>
      <c r="D13" s="13">
        <v>309440898</v>
      </c>
      <c r="F13" s="47"/>
      <c r="G13" s="47"/>
      <c r="H13" s="47"/>
      <c r="I13" s="47"/>
      <c r="J13" s="47"/>
      <c r="K13" s="47"/>
      <c r="L13" s="47"/>
      <c r="M13" s="47"/>
    </row>
    <row r="14" spans="1:16" x14ac:dyDescent="0.3">
      <c r="A14" t="s">
        <v>2632</v>
      </c>
      <c r="B14" s="13">
        <v>37687867</v>
      </c>
      <c r="C14" s="13">
        <v>8397501</v>
      </c>
      <c r="D14" s="13">
        <v>29290366</v>
      </c>
    </row>
    <row r="15" spans="1:16" x14ac:dyDescent="0.3">
      <c r="A15" t="s">
        <v>1467</v>
      </c>
      <c r="B15" s="13">
        <v>33979650</v>
      </c>
      <c r="C15" s="13">
        <v>0</v>
      </c>
      <c r="D15" s="13">
        <v>33979650</v>
      </c>
    </row>
    <row r="16" spans="1:16" x14ac:dyDescent="0.3">
      <c r="A16" t="s">
        <v>373</v>
      </c>
      <c r="B16" s="13">
        <v>101315437</v>
      </c>
      <c r="C16" s="13">
        <v>8506984</v>
      </c>
      <c r="D16" s="13">
        <v>92808453</v>
      </c>
    </row>
    <row r="17" spans="1:4" x14ac:dyDescent="0.3">
      <c r="A17" t="s">
        <v>86</v>
      </c>
      <c r="B17" s="13">
        <v>15268906</v>
      </c>
      <c r="C17" s="13">
        <v>2220700</v>
      </c>
      <c r="D17" s="13">
        <v>13048206</v>
      </c>
    </row>
    <row r="18" spans="1:4" x14ac:dyDescent="0.3">
      <c r="A18" t="s">
        <v>318</v>
      </c>
      <c r="B18" s="13">
        <v>144098612</v>
      </c>
      <c r="C18" s="13">
        <v>27622685</v>
      </c>
      <c r="D18" s="13">
        <v>116475927</v>
      </c>
    </row>
    <row r="19" spans="1:4" x14ac:dyDescent="0.3">
      <c r="A19" t="s">
        <v>1249</v>
      </c>
      <c r="B19" s="13">
        <v>13395011</v>
      </c>
      <c r="C19" s="13">
        <v>10000000</v>
      </c>
      <c r="D19" s="13">
        <v>3395011</v>
      </c>
    </row>
    <row r="20" spans="1:4" x14ac:dyDescent="0.3">
      <c r="A20" t="s">
        <v>1095</v>
      </c>
      <c r="B20" s="13">
        <v>137938756</v>
      </c>
      <c r="C20" s="13">
        <v>0</v>
      </c>
      <c r="D20" s="13">
        <v>137938756</v>
      </c>
    </row>
    <row r="21" spans="1:4" x14ac:dyDescent="0.3">
      <c r="A21" t="s">
        <v>2746</v>
      </c>
      <c r="B21" s="13">
        <v>29406813</v>
      </c>
      <c r="C21" s="13">
        <v>0</v>
      </c>
      <c r="D21" s="13">
        <v>29406813</v>
      </c>
    </row>
    <row r="22" spans="1:4" x14ac:dyDescent="0.3">
      <c r="A22" t="s">
        <v>2002</v>
      </c>
      <c r="B22" s="13">
        <v>19699529</v>
      </c>
      <c r="C22" s="13">
        <v>0</v>
      </c>
      <c r="D22" s="13">
        <v>19699529</v>
      </c>
    </row>
    <row r="23" spans="1:4" x14ac:dyDescent="0.3">
      <c r="A23" t="s">
        <v>1568</v>
      </c>
      <c r="B23" s="13">
        <v>45295455</v>
      </c>
      <c r="C23" s="13">
        <v>0</v>
      </c>
      <c r="D23" s="13">
        <v>45295455</v>
      </c>
    </row>
    <row r="24" spans="1:4" x14ac:dyDescent="0.3">
      <c r="A24" t="s">
        <v>593</v>
      </c>
      <c r="B24" s="13">
        <v>6801126</v>
      </c>
      <c r="C24" s="13">
        <v>5364747</v>
      </c>
      <c r="D24" s="13">
        <v>1436379</v>
      </c>
    </row>
    <row r="25" spans="1:4" x14ac:dyDescent="0.3">
      <c r="A25" t="s">
        <v>1951</v>
      </c>
      <c r="B25" s="13">
        <v>298867486</v>
      </c>
      <c r="C25" s="13">
        <v>15714320</v>
      </c>
      <c r="D25" s="13">
        <v>283153166</v>
      </c>
    </row>
    <row r="26" spans="1:4" x14ac:dyDescent="0.3">
      <c r="A26" t="s">
        <v>119</v>
      </c>
      <c r="B26" s="13">
        <v>9910448</v>
      </c>
      <c r="C26" s="13">
        <v>55845</v>
      </c>
      <c r="D26" s="13">
        <v>9854603</v>
      </c>
    </row>
    <row r="27" spans="1:4" x14ac:dyDescent="0.3">
      <c r="A27" t="s">
        <v>357</v>
      </c>
      <c r="B27" s="13">
        <v>377859166</v>
      </c>
      <c r="C27" s="13">
        <v>2853000</v>
      </c>
      <c r="D27" s="13">
        <v>375006166</v>
      </c>
    </row>
    <row r="28" spans="1:4" x14ac:dyDescent="0.3">
      <c r="A28" t="s">
        <v>380</v>
      </c>
      <c r="B28" s="13">
        <v>45691463</v>
      </c>
      <c r="C28" s="13">
        <v>3028133</v>
      </c>
      <c r="D28" s="13">
        <v>42663330</v>
      </c>
    </row>
    <row r="29" spans="1:4" x14ac:dyDescent="0.3">
      <c r="A29" t="s">
        <v>1018</v>
      </c>
      <c r="B29" s="13">
        <v>32808836</v>
      </c>
      <c r="C29" s="13">
        <v>0</v>
      </c>
      <c r="D29" s="13">
        <v>32808836</v>
      </c>
    </row>
    <row r="30" spans="1:4" x14ac:dyDescent="0.3">
      <c r="A30" t="s">
        <v>1048</v>
      </c>
      <c r="B30" s="13">
        <v>403275307</v>
      </c>
      <c r="C30" s="13">
        <v>4769587</v>
      </c>
      <c r="D30" s="13">
        <v>398505720</v>
      </c>
    </row>
    <row r="31" spans="1:4" x14ac:dyDescent="0.3">
      <c r="A31" t="s">
        <v>2788</v>
      </c>
      <c r="B31" s="13">
        <v>84755455</v>
      </c>
      <c r="C31" s="13">
        <v>41016655</v>
      </c>
      <c r="D31" s="13">
        <v>43738800</v>
      </c>
    </row>
    <row r="32" spans="1:4" x14ac:dyDescent="0.3">
      <c r="A32" t="s">
        <v>571</v>
      </c>
      <c r="B32" s="13">
        <v>366164525</v>
      </c>
      <c r="C32" s="13">
        <v>198479638</v>
      </c>
      <c r="D32" s="13">
        <v>167684887</v>
      </c>
    </row>
    <row r="33" spans="1:4" x14ac:dyDescent="0.3">
      <c r="A33" t="s">
        <v>2776</v>
      </c>
      <c r="B33" s="13">
        <v>26417937</v>
      </c>
      <c r="C33" s="13">
        <v>3203766</v>
      </c>
      <c r="D33" s="13">
        <v>23214171</v>
      </c>
    </row>
    <row r="34" spans="1:4" x14ac:dyDescent="0.3">
      <c r="A34" t="s">
        <v>2719</v>
      </c>
      <c r="B34" s="13">
        <v>134897466</v>
      </c>
      <c r="C34" s="13">
        <v>32243604</v>
      </c>
      <c r="D34" s="13">
        <v>102653862</v>
      </c>
    </row>
    <row r="35" spans="1:4" x14ac:dyDescent="0.3">
      <c r="A35" t="s">
        <v>803</v>
      </c>
      <c r="B35" s="13">
        <v>344922831</v>
      </c>
      <c r="C35" s="13">
        <v>195595693</v>
      </c>
      <c r="D35" s="13">
        <v>149327138</v>
      </c>
    </row>
    <row r="36" spans="1:4" x14ac:dyDescent="0.3">
      <c r="A36" t="s">
        <v>1585</v>
      </c>
      <c r="B36" s="13">
        <v>97636939</v>
      </c>
      <c r="C36" s="13">
        <v>3189066</v>
      </c>
      <c r="D36" s="13">
        <v>94447873</v>
      </c>
    </row>
    <row r="37" spans="1:4" x14ac:dyDescent="0.3">
      <c r="A37" t="s">
        <v>2159</v>
      </c>
      <c r="B37" s="13">
        <v>6075876</v>
      </c>
      <c r="C37" s="13">
        <v>7723227</v>
      </c>
      <c r="D37" s="13">
        <v>-1647351</v>
      </c>
    </row>
    <row r="38" spans="1:4" x14ac:dyDescent="0.3">
      <c r="A38" t="s">
        <v>1521</v>
      </c>
      <c r="B38" s="13">
        <v>22309172</v>
      </c>
      <c r="C38" s="13">
        <v>4133506</v>
      </c>
      <c r="D38" s="13">
        <v>18175666</v>
      </c>
    </row>
    <row r="39" spans="1:4" x14ac:dyDescent="0.3">
      <c r="A39" t="s">
        <v>1802</v>
      </c>
      <c r="B39" s="13">
        <v>245357182</v>
      </c>
      <c r="C39" s="13">
        <v>27807304</v>
      </c>
      <c r="D39" s="13">
        <v>217549878</v>
      </c>
    </row>
    <row r="40" spans="1:4" x14ac:dyDescent="0.3">
      <c r="A40" t="s">
        <v>1875</v>
      </c>
      <c r="B40" s="13">
        <v>26900662</v>
      </c>
      <c r="C40" s="13">
        <v>1805603</v>
      </c>
      <c r="D40" s="13">
        <v>25095059</v>
      </c>
    </row>
    <row r="41" spans="1:4" x14ac:dyDescent="0.3">
      <c r="A41" t="s">
        <v>1374</v>
      </c>
      <c r="B41" s="13">
        <v>1243060113</v>
      </c>
      <c r="C41" s="13">
        <v>14212970</v>
      </c>
      <c r="D41" s="13">
        <v>1228847143</v>
      </c>
    </row>
    <row r="42" spans="1:4" x14ac:dyDescent="0.3">
      <c r="A42" t="s">
        <v>1172</v>
      </c>
      <c r="B42" s="13">
        <v>56770463</v>
      </c>
      <c r="C42" s="13">
        <v>1085145</v>
      </c>
      <c r="D42" s="13">
        <v>55685318</v>
      </c>
    </row>
    <row r="43" spans="1:4" x14ac:dyDescent="0.3">
      <c r="A43" t="s">
        <v>650</v>
      </c>
      <c r="B43" s="13">
        <v>31677600</v>
      </c>
      <c r="C43" s="13">
        <v>4329959</v>
      </c>
      <c r="D43" s="13">
        <v>27347641</v>
      </c>
    </row>
    <row r="44" spans="1:4" x14ac:dyDescent="0.3">
      <c r="A44" t="s">
        <v>245</v>
      </c>
      <c r="B44" s="13">
        <v>12527597</v>
      </c>
      <c r="C44" s="13">
        <v>4244000</v>
      </c>
      <c r="D44" s="13">
        <v>8283597</v>
      </c>
    </row>
    <row r="45" spans="1:4" x14ac:dyDescent="0.3">
      <c r="A45" t="s">
        <v>1573</v>
      </c>
      <c r="B45" s="13">
        <v>91507865</v>
      </c>
      <c r="C45" s="13">
        <v>27106434</v>
      </c>
      <c r="D45" s="13">
        <v>64401431</v>
      </c>
    </row>
    <row r="46" spans="1:4" x14ac:dyDescent="0.3">
      <c r="A46" t="s">
        <v>667</v>
      </c>
      <c r="B46" s="13">
        <v>23524459</v>
      </c>
      <c r="C46" s="13">
        <v>1060314</v>
      </c>
      <c r="D46" s="13">
        <v>22464145</v>
      </c>
    </row>
    <row r="47" spans="1:4" x14ac:dyDescent="0.3">
      <c r="A47" t="s">
        <v>527</v>
      </c>
      <c r="B47" s="13">
        <v>8055691</v>
      </c>
      <c r="C47" s="13">
        <v>1100000</v>
      </c>
      <c r="D47" s="13">
        <v>6955691</v>
      </c>
    </row>
    <row r="48" spans="1:4" x14ac:dyDescent="0.3">
      <c r="A48" t="s">
        <v>2750</v>
      </c>
      <c r="B48" s="13">
        <v>48196946</v>
      </c>
      <c r="C48" s="13">
        <v>15602872</v>
      </c>
      <c r="D48" s="13">
        <v>32594074</v>
      </c>
    </row>
    <row r="49" spans="1:4" x14ac:dyDescent="0.3">
      <c r="A49" t="s">
        <v>2458</v>
      </c>
      <c r="B49" s="13">
        <v>43448049</v>
      </c>
      <c r="C49" s="13">
        <v>1179697</v>
      </c>
      <c r="D49" s="13">
        <v>42268352</v>
      </c>
    </row>
    <row r="50" spans="1:4" x14ac:dyDescent="0.3">
      <c r="A50" t="s">
        <v>671</v>
      </c>
      <c r="B50" s="13">
        <v>13544588</v>
      </c>
      <c r="C50" s="13">
        <v>50000</v>
      </c>
      <c r="D50" s="13">
        <v>13494588</v>
      </c>
    </row>
    <row r="51" spans="1:4" x14ac:dyDescent="0.3">
      <c r="A51" t="s">
        <v>2077</v>
      </c>
      <c r="B51" s="13">
        <v>876930468</v>
      </c>
      <c r="C51" s="13">
        <v>337580746</v>
      </c>
      <c r="D51" s="13">
        <v>539349722</v>
      </c>
    </row>
    <row r="52" spans="1:4" x14ac:dyDescent="0.3">
      <c r="A52" t="s">
        <v>1926</v>
      </c>
      <c r="B52" s="13">
        <v>27181577</v>
      </c>
      <c r="C52" s="13">
        <v>0</v>
      </c>
      <c r="D52" s="13">
        <v>27181577</v>
      </c>
    </row>
    <row r="53" spans="1:4" x14ac:dyDescent="0.3">
      <c r="A53" t="s">
        <v>2361</v>
      </c>
      <c r="B53" s="13">
        <v>41079284</v>
      </c>
      <c r="C53" s="13">
        <v>16778090</v>
      </c>
      <c r="D53" s="13">
        <v>24301194</v>
      </c>
    </row>
    <row r="54" spans="1:4" x14ac:dyDescent="0.3">
      <c r="A54" t="s">
        <v>1244</v>
      </c>
      <c r="B54" s="13">
        <v>179044376</v>
      </c>
      <c r="C54" s="13">
        <v>120500000</v>
      </c>
      <c r="D54" s="13">
        <v>58544376</v>
      </c>
    </row>
    <row r="55" spans="1:4" x14ac:dyDescent="0.3">
      <c r="A55" t="s">
        <v>1882</v>
      </c>
      <c r="B55" s="13">
        <v>48771207</v>
      </c>
      <c r="C55" s="13">
        <v>5735470</v>
      </c>
      <c r="D55" s="13">
        <v>43035737</v>
      </c>
    </row>
    <row r="56" spans="1:4" x14ac:dyDescent="0.3">
      <c r="A56" t="s">
        <v>1739</v>
      </c>
      <c r="B56" s="13">
        <v>46699125</v>
      </c>
      <c r="C56" s="13">
        <v>7892847</v>
      </c>
      <c r="D56" s="13">
        <v>38806278</v>
      </c>
    </row>
    <row r="57" spans="1:4" x14ac:dyDescent="0.3">
      <c r="A57" t="s">
        <v>1042</v>
      </c>
      <c r="B57" s="13">
        <v>50136369</v>
      </c>
      <c r="C57" s="13">
        <v>15682840</v>
      </c>
      <c r="D57" s="13">
        <v>34453529</v>
      </c>
    </row>
    <row r="58" spans="1:4" x14ac:dyDescent="0.3">
      <c r="A58" t="s">
        <v>706</v>
      </c>
      <c r="B58" s="13">
        <v>40183612</v>
      </c>
      <c r="C58" s="13">
        <v>1350667</v>
      </c>
      <c r="D58" s="13">
        <v>38832945</v>
      </c>
    </row>
    <row r="59" spans="1:4" x14ac:dyDescent="0.3">
      <c r="A59" t="s">
        <v>692</v>
      </c>
      <c r="B59" s="13">
        <v>1310691</v>
      </c>
      <c r="C59" s="13">
        <v>0</v>
      </c>
      <c r="D59" s="13">
        <v>1310691</v>
      </c>
    </row>
    <row r="60" spans="1:4" x14ac:dyDescent="0.3">
      <c r="A60" t="s">
        <v>1100</v>
      </c>
      <c r="B60" s="13">
        <v>66536025</v>
      </c>
      <c r="C60" s="13">
        <v>3454591</v>
      </c>
      <c r="D60" s="13">
        <v>63081434</v>
      </c>
    </row>
    <row r="61" spans="1:4" x14ac:dyDescent="0.3">
      <c r="A61" t="s">
        <v>1662</v>
      </c>
      <c r="B61" s="13">
        <v>325914387</v>
      </c>
      <c r="C61" s="13">
        <v>62070621</v>
      </c>
      <c r="D61" s="13">
        <v>263843766</v>
      </c>
    </row>
    <row r="62" spans="1:4" x14ac:dyDescent="0.3">
      <c r="A62" t="s">
        <v>2882</v>
      </c>
      <c r="B62" s="13">
        <v>1287851556</v>
      </c>
      <c r="C62" s="13">
        <v>11535000</v>
      </c>
      <c r="D62" s="13">
        <v>1276316556</v>
      </c>
    </row>
    <row r="63" spans="1:4" x14ac:dyDescent="0.3">
      <c r="A63" t="s">
        <v>798</v>
      </c>
      <c r="B63" s="13">
        <v>1153501141</v>
      </c>
      <c r="C63" s="13">
        <v>0</v>
      </c>
      <c r="D63" s="13">
        <v>1153501141</v>
      </c>
    </row>
    <row r="64" spans="1:4" x14ac:dyDescent="0.3">
      <c r="A64" t="s">
        <v>2482</v>
      </c>
      <c r="B64" s="13">
        <v>674093851</v>
      </c>
      <c r="C64" s="13">
        <v>14150647</v>
      </c>
      <c r="D64" s="13">
        <v>659943204</v>
      </c>
    </row>
    <row r="65" spans="1:4" x14ac:dyDescent="0.3">
      <c r="A65" t="s">
        <v>2598</v>
      </c>
      <c r="B65" s="13">
        <v>208806446</v>
      </c>
      <c r="C65" s="13">
        <v>0</v>
      </c>
      <c r="D65" s="13">
        <v>208806446</v>
      </c>
    </row>
    <row r="66" spans="1:4" x14ac:dyDescent="0.3">
      <c r="A66" t="s">
        <v>302</v>
      </c>
      <c r="B66" s="13">
        <v>59234826</v>
      </c>
      <c r="C66" s="13">
        <v>5722184</v>
      </c>
      <c r="D66" s="13">
        <v>53512642</v>
      </c>
    </row>
    <row r="67" spans="1:4" x14ac:dyDescent="0.3">
      <c r="A67" t="s">
        <v>924</v>
      </c>
      <c r="B67" s="13">
        <v>788064044</v>
      </c>
      <c r="C67" s="13">
        <v>10159381</v>
      </c>
      <c r="D67" s="13">
        <v>777904663</v>
      </c>
    </row>
    <row r="68" spans="1:4" x14ac:dyDescent="0.3">
      <c r="A68" t="s">
        <v>2806</v>
      </c>
      <c r="B68" s="13">
        <v>17934888</v>
      </c>
      <c r="C68" s="13">
        <v>2915945</v>
      </c>
      <c r="D68" s="13">
        <v>15018943</v>
      </c>
    </row>
    <row r="69" spans="1:4" x14ac:dyDescent="0.3">
      <c r="A69" t="s">
        <v>123</v>
      </c>
      <c r="B69" s="13">
        <v>352929</v>
      </c>
      <c r="C69" s="13">
        <v>0</v>
      </c>
      <c r="D69" s="13">
        <v>352929</v>
      </c>
    </row>
    <row r="70" spans="1:4" x14ac:dyDescent="0.3">
      <c r="A70" t="s">
        <v>1721</v>
      </c>
      <c r="B70" s="13">
        <v>990575840</v>
      </c>
      <c r="C70" s="13">
        <v>746310844</v>
      </c>
      <c r="D70" s="13">
        <v>244264996</v>
      </c>
    </row>
    <row r="71" spans="1:4" x14ac:dyDescent="0.3">
      <c r="A71" t="s">
        <v>2707</v>
      </c>
      <c r="B71" s="13">
        <v>17426921</v>
      </c>
      <c r="C71" s="13">
        <v>0</v>
      </c>
      <c r="D71" s="13">
        <v>17426921</v>
      </c>
    </row>
    <row r="72" spans="1:4" x14ac:dyDescent="0.3">
      <c r="A72" t="s">
        <v>739</v>
      </c>
      <c r="B72" s="13">
        <v>137455342</v>
      </c>
      <c r="C72" s="13">
        <v>22752880</v>
      </c>
      <c r="D72" s="13">
        <v>114702462</v>
      </c>
    </row>
    <row r="73" spans="1:4" x14ac:dyDescent="0.3">
      <c r="A73" t="s">
        <v>1488</v>
      </c>
      <c r="B73" s="13">
        <v>2270000</v>
      </c>
      <c r="C73" s="13">
        <v>1341800</v>
      </c>
      <c r="D73" s="13">
        <v>928200</v>
      </c>
    </row>
    <row r="74" spans="1:4" x14ac:dyDescent="0.3">
      <c r="A74" t="s">
        <v>1611</v>
      </c>
      <c r="B74" s="13">
        <v>61176355</v>
      </c>
      <c r="C74" s="13">
        <v>0</v>
      </c>
      <c r="D74" s="13">
        <v>61176355</v>
      </c>
    </row>
    <row r="75" spans="1:4" x14ac:dyDescent="0.3">
      <c r="A75" t="s">
        <v>1415</v>
      </c>
      <c r="B75" s="13">
        <v>9547000</v>
      </c>
      <c r="C75" s="13">
        <v>0</v>
      </c>
      <c r="D75" s="13">
        <v>9547000</v>
      </c>
    </row>
    <row r="76" spans="1:4" x14ac:dyDescent="0.3">
      <c r="A76" t="s">
        <v>2850</v>
      </c>
      <c r="B76" s="13">
        <v>21035766</v>
      </c>
      <c r="C76" s="13">
        <v>11130148</v>
      </c>
      <c r="D76" s="13">
        <v>9905618</v>
      </c>
    </row>
    <row r="77" spans="1:4" x14ac:dyDescent="0.3">
      <c r="A77" t="s">
        <v>713</v>
      </c>
      <c r="B77" s="13">
        <v>20461931</v>
      </c>
      <c r="C77" s="13">
        <v>915938</v>
      </c>
      <c r="D77" s="13">
        <v>19545993</v>
      </c>
    </row>
    <row r="78" spans="1:4" x14ac:dyDescent="0.3">
      <c r="A78" t="s">
        <v>69</v>
      </c>
      <c r="B78" s="13">
        <v>85101774</v>
      </c>
      <c r="C78" s="13">
        <v>8319942</v>
      </c>
      <c r="D78" s="13">
        <v>76781832</v>
      </c>
    </row>
    <row r="79" spans="1:4" x14ac:dyDescent="0.3">
      <c r="A79" t="s">
        <v>2412</v>
      </c>
      <c r="B79" s="13">
        <v>16427274</v>
      </c>
      <c r="C79" s="13">
        <v>0</v>
      </c>
      <c r="D79" s="13">
        <v>16427274</v>
      </c>
    </row>
    <row r="80" spans="1:4" x14ac:dyDescent="0.3">
      <c r="A80" t="s">
        <v>654</v>
      </c>
      <c r="B80" s="13">
        <v>51836416</v>
      </c>
      <c r="C80" s="13">
        <v>10239000</v>
      </c>
      <c r="D80" s="13">
        <v>41597416</v>
      </c>
    </row>
    <row r="81" spans="1:4" x14ac:dyDescent="0.3">
      <c r="A81" t="s">
        <v>928</v>
      </c>
      <c r="B81" s="13">
        <v>158651112</v>
      </c>
      <c r="C81" s="13">
        <v>1000000</v>
      </c>
      <c r="D81" s="13">
        <v>157651112</v>
      </c>
    </row>
    <row r="82" spans="1:4" x14ac:dyDescent="0.3">
      <c r="A82" t="s">
        <v>1301</v>
      </c>
      <c r="B82" s="13">
        <v>10699516</v>
      </c>
      <c r="C82" s="13">
        <v>12265</v>
      </c>
      <c r="D82" s="13">
        <v>10687251</v>
      </c>
    </row>
    <row r="83" spans="1:4" x14ac:dyDescent="0.3">
      <c r="A83" t="s">
        <v>840</v>
      </c>
      <c r="B83" s="13">
        <v>106894976</v>
      </c>
      <c r="C83" s="13">
        <v>0</v>
      </c>
      <c r="D83" s="13">
        <v>106894976</v>
      </c>
    </row>
    <row r="84" spans="1:4" x14ac:dyDescent="0.3">
      <c r="A84" t="s">
        <v>2874</v>
      </c>
      <c r="B84" s="13">
        <v>96873189</v>
      </c>
      <c r="C84" s="13">
        <v>7396250</v>
      </c>
      <c r="D84" s="13">
        <v>89476939</v>
      </c>
    </row>
    <row r="85" spans="1:4" x14ac:dyDescent="0.3">
      <c r="A85" t="s">
        <v>698</v>
      </c>
      <c r="B85" s="13">
        <v>18728861</v>
      </c>
      <c r="C85" s="13">
        <v>0</v>
      </c>
      <c r="D85" s="13">
        <v>18728861</v>
      </c>
    </row>
    <row r="86" spans="1:4" x14ac:dyDescent="0.3">
      <c r="A86" t="s">
        <v>1717</v>
      </c>
      <c r="B86" s="13">
        <v>259027394</v>
      </c>
      <c r="C86" s="13">
        <v>11194163</v>
      </c>
      <c r="D86" s="13">
        <v>247833231</v>
      </c>
    </row>
    <row r="87" spans="1:4" x14ac:dyDescent="0.3">
      <c r="A87" t="s">
        <v>1329</v>
      </c>
      <c r="B87" s="13">
        <v>27750671</v>
      </c>
      <c r="C87" s="13">
        <v>2961830</v>
      </c>
      <c r="D87" s="13">
        <v>24788841</v>
      </c>
    </row>
    <row r="88" spans="1:4" x14ac:dyDescent="0.3">
      <c r="A88" t="s">
        <v>1854</v>
      </c>
      <c r="B88" s="13">
        <v>2742000</v>
      </c>
      <c r="C88" s="13">
        <v>400000</v>
      </c>
      <c r="D88" s="13">
        <v>2342000</v>
      </c>
    </row>
    <row r="89" spans="1:4" x14ac:dyDescent="0.3">
      <c r="A89" t="s">
        <v>1407</v>
      </c>
      <c r="B89" s="13">
        <v>98905402</v>
      </c>
      <c r="C89" s="13">
        <v>61524736</v>
      </c>
      <c r="D89" s="13">
        <v>37380666</v>
      </c>
    </row>
    <row r="90" spans="1:4" x14ac:dyDescent="0.3">
      <c r="A90" t="s">
        <v>1220</v>
      </c>
      <c r="B90" s="13">
        <v>146408734</v>
      </c>
      <c r="C90" s="13">
        <v>27225637</v>
      </c>
      <c r="D90" s="13">
        <v>119183097</v>
      </c>
    </row>
    <row r="91" spans="1:4" x14ac:dyDescent="0.3">
      <c r="A91" t="s">
        <v>1887</v>
      </c>
      <c r="B91" s="13">
        <v>131201374</v>
      </c>
      <c r="C91" s="13">
        <v>0</v>
      </c>
      <c r="D91" s="13">
        <v>131201374</v>
      </c>
    </row>
    <row r="92" spans="1:4" x14ac:dyDescent="0.3">
      <c r="A92" t="s">
        <v>2056</v>
      </c>
      <c r="B92" s="13">
        <v>446044269</v>
      </c>
      <c r="C92" s="13">
        <v>56846658</v>
      </c>
      <c r="D92" s="13">
        <v>389197611</v>
      </c>
    </row>
    <row r="93" spans="1:4" x14ac:dyDescent="0.3">
      <c r="A93" t="s">
        <v>2059</v>
      </c>
      <c r="B93" s="13">
        <v>176720167</v>
      </c>
      <c r="C93" s="13">
        <v>4722200</v>
      </c>
      <c r="D93" s="13">
        <v>171997967</v>
      </c>
    </row>
    <row r="94" spans="1:4" x14ac:dyDescent="0.3">
      <c r="A94" t="s">
        <v>1276</v>
      </c>
      <c r="B94" s="13">
        <v>139271693</v>
      </c>
      <c r="C94" s="13">
        <v>0</v>
      </c>
      <c r="D94" s="13">
        <v>139271693</v>
      </c>
    </row>
    <row r="95" spans="1:4" x14ac:dyDescent="0.3">
      <c r="A95" t="s">
        <v>1105</v>
      </c>
      <c r="B95" s="13">
        <v>13456889</v>
      </c>
      <c r="C95" s="13">
        <v>1330000</v>
      </c>
      <c r="D95" s="13">
        <v>12126889</v>
      </c>
    </row>
    <row r="96" spans="1:4" x14ac:dyDescent="0.3">
      <c r="A96" t="s">
        <v>815</v>
      </c>
      <c r="B96" s="13">
        <v>19725115</v>
      </c>
      <c r="C96" s="13">
        <v>100000</v>
      </c>
      <c r="D96" s="13">
        <v>19625115</v>
      </c>
    </row>
    <row r="97" spans="1:4" x14ac:dyDescent="0.3">
      <c r="A97" t="s">
        <v>577</v>
      </c>
      <c r="B97" s="13">
        <v>11716989</v>
      </c>
      <c r="C97" s="13">
        <v>0</v>
      </c>
      <c r="D97" s="13">
        <v>11716989</v>
      </c>
    </row>
    <row r="98" spans="1:4" x14ac:dyDescent="0.3">
      <c r="A98" t="s">
        <v>903</v>
      </c>
      <c r="B98" s="13">
        <v>23198238</v>
      </c>
      <c r="C98" s="13">
        <v>2471613</v>
      </c>
      <c r="D98" s="13">
        <v>20726625</v>
      </c>
    </row>
    <row r="99" spans="1:4" x14ac:dyDescent="0.3">
      <c r="A99" t="s">
        <v>1565</v>
      </c>
      <c r="B99" s="13">
        <v>13023202</v>
      </c>
      <c r="C99" s="13">
        <v>995240</v>
      </c>
      <c r="D99" s="13">
        <v>12027962</v>
      </c>
    </row>
    <row r="100" spans="1:4" x14ac:dyDescent="0.3">
      <c r="A100" t="s">
        <v>1397</v>
      </c>
      <c r="B100" s="13">
        <v>33508455</v>
      </c>
      <c r="C100" s="13">
        <v>12458607</v>
      </c>
      <c r="D100" s="13">
        <v>21049848</v>
      </c>
    </row>
    <row r="101" spans="1:4" x14ac:dyDescent="0.3">
      <c r="A101" t="s">
        <v>2433</v>
      </c>
      <c r="B101" s="13">
        <v>32152250</v>
      </c>
      <c r="C101" s="13">
        <v>2214842</v>
      </c>
      <c r="D101" s="13">
        <v>29937408</v>
      </c>
    </row>
    <row r="102" spans="1:4" x14ac:dyDescent="0.3">
      <c r="A102" t="s">
        <v>2020</v>
      </c>
      <c r="B102" s="13">
        <v>485205173</v>
      </c>
      <c r="C102" s="13">
        <v>18642484</v>
      </c>
      <c r="D102" s="13">
        <v>466562689</v>
      </c>
    </row>
    <row r="103" spans="1:4" x14ac:dyDescent="0.3">
      <c r="A103" t="s">
        <v>128</v>
      </c>
      <c r="B103" s="13">
        <v>85993362</v>
      </c>
      <c r="C103" s="13">
        <v>2431407</v>
      </c>
      <c r="D103" s="13">
        <v>83561955</v>
      </c>
    </row>
    <row r="104" spans="1:4" x14ac:dyDescent="0.3">
      <c r="A104" t="s">
        <v>1332</v>
      </c>
      <c r="B104" s="13">
        <v>18466066</v>
      </c>
      <c r="C104" s="13">
        <v>0</v>
      </c>
      <c r="D104" s="13">
        <v>18466066</v>
      </c>
    </row>
    <row r="105" spans="1:4" x14ac:dyDescent="0.3">
      <c r="A105" t="s">
        <v>1534</v>
      </c>
      <c r="B105" s="13">
        <v>109788313</v>
      </c>
      <c r="C105" s="13">
        <v>0</v>
      </c>
      <c r="D105" s="13">
        <v>109788313</v>
      </c>
    </row>
    <row r="106" spans="1:4" x14ac:dyDescent="0.3">
      <c r="A106" t="s">
        <v>1835</v>
      </c>
      <c r="B106" s="13">
        <v>10667304</v>
      </c>
      <c r="C106" s="13">
        <v>0</v>
      </c>
      <c r="D106" s="13">
        <v>10667304</v>
      </c>
    </row>
    <row r="107" spans="1:4" x14ac:dyDescent="0.3">
      <c r="A107" t="s">
        <v>1393</v>
      </c>
      <c r="B107" s="13">
        <v>10866041</v>
      </c>
      <c r="C107" s="13">
        <v>1481768</v>
      </c>
      <c r="D107" s="13">
        <v>9384273</v>
      </c>
    </row>
    <row r="108" spans="1:4" x14ac:dyDescent="0.3">
      <c r="A108" t="s">
        <v>1772</v>
      </c>
      <c r="B108" s="13">
        <v>17591683</v>
      </c>
      <c r="C108" s="13">
        <v>1383014</v>
      </c>
      <c r="D108" s="13">
        <v>16208669</v>
      </c>
    </row>
    <row r="109" spans="1:4" x14ac:dyDescent="0.3">
      <c r="A109" t="s">
        <v>1289</v>
      </c>
      <c r="B109" s="13">
        <v>127808070</v>
      </c>
      <c r="C109" s="13">
        <v>0</v>
      </c>
      <c r="D109" s="13">
        <v>127808070</v>
      </c>
    </row>
    <row r="110" spans="1:4" x14ac:dyDescent="0.3">
      <c r="A110" t="s">
        <v>2578</v>
      </c>
      <c r="B110" s="13">
        <v>79402232</v>
      </c>
      <c r="C110" s="13">
        <v>0</v>
      </c>
      <c r="D110" s="13">
        <v>79402232</v>
      </c>
    </row>
    <row r="111" spans="1:4" x14ac:dyDescent="0.3">
      <c r="A111" t="s">
        <v>426</v>
      </c>
      <c r="B111" s="13">
        <v>3388920717</v>
      </c>
      <c r="C111" s="13">
        <v>519320305</v>
      </c>
      <c r="D111" s="13">
        <v>2869600412</v>
      </c>
    </row>
    <row r="112" spans="1:4" x14ac:dyDescent="0.3">
      <c r="A112" t="s">
        <v>423</v>
      </c>
      <c r="B112" s="13">
        <v>209384539</v>
      </c>
      <c r="C112" s="13">
        <v>104302653</v>
      </c>
      <c r="D112" s="13">
        <v>105081886</v>
      </c>
    </row>
    <row r="113" spans="1:4" x14ac:dyDescent="0.3">
      <c r="A113" t="s">
        <v>2156</v>
      </c>
      <c r="B113" s="13">
        <v>47373221</v>
      </c>
      <c r="C113" s="13">
        <v>5613860</v>
      </c>
      <c r="D113" s="13">
        <v>41759361</v>
      </c>
    </row>
    <row r="114" spans="1:4" x14ac:dyDescent="0.3">
      <c r="A114" t="s">
        <v>2624</v>
      </c>
      <c r="B114" s="13">
        <v>23872876</v>
      </c>
      <c r="C114" s="13">
        <v>0</v>
      </c>
      <c r="D114" s="13">
        <v>23872876</v>
      </c>
    </row>
    <row r="115" spans="1:4" x14ac:dyDescent="0.3">
      <c r="A115" t="s">
        <v>2855</v>
      </c>
      <c r="B115" s="13">
        <v>24889712</v>
      </c>
      <c r="C115" s="13">
        <v>1428227</v>
      </c>
      <c r="D115" s="13">
        <v>23461485</v>
      </c>
    </row>
    <row r="116" spans="1:4" x14ac:dyDescent="0.3">
      <c r="A116" t="s">
        <v>756</v>
      </c>
      <c r="B116" s="13">
        <v>116790616</v>
      </c>
      <c r="C116" s="13">
        <v>0</v>
      </c>
      <c r="D116" s="13">
        <v>116790616</v>
      </c>
    </row>
    <row r="117" spans="1:4" x14ac:dyDescent="0.3">
      <c r="A117" t="s">
        <v>2261</v>
      </c>
      <c r="B117" s="13">
        <v>6139123</v>
      </c>
      <c r="C117" s="13">
        <v>823416</v>
      </c>
      <c r="D117" s="13">
        <v>5315707</v>
      </c>
    </row>
    <row r="118" spans="1:4" x14ac:dyDescent="0.3">
      <c r="A118" t="s">
        <v>538</v>
      </c>
      <c r="B118" s="13">
        <v>7721293</v>
      </c>
      <c r="C118" s="13">
        <v>1801236</v>
      </c>
      <c r="D118" s="13">
        <v>5920057</v>
      </c>
    </row>
    <row r="119" spans="1:4" x14ac:dyDescent="0.3">
      <c r="A119" t="s">
        <v>845</v>
      </c>
      <c r="B119" s="13">
        <v>708885980</v>
      </c>
      <c r="C119" s="13">
        <v>37268162</v>
      </c>
      <c r="D119" s="13">
        <v>671617818</v>
      </c>
    </row>
    <row r="120" spans="1:4" x14ac:dyDescent="0.3">
      <c r="A120" t="s">
        <v>1315</v>
      </c>
      <c r="B120" s="13">
        <v>88332292</v>
      </c>
      <c r="C120" s="13">
        <v>60936530</v>
      </c>
      <c r="D120" s="13">
        <v>27395762</v>
      </c>
    </row>
    <row r="121" spans="1:4" x14ac:dyDescent="0.3">
      <c r="A121" t="s">
        <v>76</v>
      </c>
      <c r="B121" s="13">
        <v>28546617</v>
      </c>
      <c r="C121" s="13">
        <v>559965</v>
      </c>
      <c r="D121" s="13">
        <v>27986652</v>
      </c>
    </row>
    <row r="122" spans="1:4" x14ac:dyDescent="0.3">
      <c r="A122" t="s">
        <v>1195</v>
      </c>
      <c r="B122" s="13">
        <v>47771462</v>
      </c>
      <c r="C122" s="13">
        <v>41599959</v>
      </c>
      <c r="D122" s="13">
        <v>6171503</v>
      </c>
    </row>
    <row r="123" spans="1:4" x14ac:dyDescent="0.3">
      <c r="A123" t="s">
        <v>2641</v>
      </c>
      <c r="B123" s="13">
        <v>51360700</v>
      </c>
      <c r="C123" s="13">
        <v>2896862</v>
      </c>
      <c r="D123" s="13">
        <v>48463838</v>
      </c>
    </row>
    <row r="124" spans="1:4" x14ac:dyDescent="0.3">
      <c r="A124" t="s">
        <v>631</v>
      </c>
      <c r="B124" s="13">
        <v>60642205</v>
      </c>
      <c r="C124" s="13">
        <v>240000</v>
      </c>
      <c r="D124" s="13">
        <v>60402205</v>
      </c>
    </row>
    <row r="125" spans="1:4" x14ac:dyDescent="0.3">
      <c r="A125" t="s">
        <v>225</v>
      </c>
      <c r="B125" s="13">
        <v>21766502</v>
      </c>
      <c r="C125" s="13">
        <v>3324300</v>
      </c>
      <c r="D125" s="13">
        <v>18442202</v>
      </c>
    </row>
    <row r="126" spans="1:4" x14ac:dyDescent="0.3">
      <c r="A126" t="s">
        <v>81</v>
      </c>
      <c r="B126" s="13">
        <v>77153230</v>
      </c>
      <c r="C126" s="13">
        <v>14985774</v>
      </c>
      <c r="D126" s="13">
        <v>62167456</v>
      </c>
    </row>
    <row r="127" spans="1:4" x14ac:dyDescent="0.3">
      <c r="A127" t="s">
        <v>2614</v>
      </c>
      <c r="B127" s="13">
        <v>23441606</v>
      </c>
      <c r="C127" s="13">
        <v>0</v>
      </c>
      <c r="D127" s="13">
        <v>23441606</v>
      </c>
    </row>
    <row r="128" spans="1:4" x14ac:dyDescent="0.3">
      <c r="A128" t="s">
        <v>1866</v>
      </c>
      <c r="B128" s="13">
        <v>4536462</v>
      </c>
      <c r="C128" s="13">
        <v>0</v>
      </c>
      <c r="D128" s="13">
        <v>4536462</v>
      </c>
    </row>
    <row r="129" spans="1:4" x14ac:dyDescent="0.3">
      <c r="A129" t="s">
        <v>1827</v>
      </c>
      <c r="B129" s="13">
        <v>6206286</v>
      </c>
      <c r="C129" s="13">
        <v>0</v>
      </c>
      <c r="D129" s="13">
        <v>6206286</v>
      </c>
    </row>
    <row r="130" spans="1:4" x14ac:dyDescent="0.3">
      <c r="A130" t="s">
        <v>1731</v>
      </c>
      <c r="B130" s="13">
        <v>37420953</v>
      </c>
      <c r="C130" s="13">
        <v>700000</v>
      </c>
      <c r="D130" s="13">
        <v>36720953</v>
      </c>
    </row>
    <row r="131" spans="1:4" x14ac:dyDescent="0.3">
      <c r="A131" t="s">
        <v>2300</v>
      </c>
      <c r="B131" s="13">
        <v>165984623</v>
      </c>
      <c r="C131" s="13">
        <v>0</v>
      </c>
      <c r="D131" s="13">
        <v>165984623</v>
      </c>
    </row>
    <row r="132" spans="1:4" x14ac:dyDescent="0.3">
      <c r="A132" t="s">
        <v>907</v>
      </c>
      <c r="B132" s="13">
        <v>48477451</v>
      </c>
      <c r="C132" s="13">
        <v>6053502</v>
      </c>
      <c r="D132" s="13">
        <v>42423949</v>
      </c>
    </row>
    <row r="133" spans="1:4" x14ac:dyDescent="0.3">
      <c r="A133" t="s">
        <v>385</v>
      </c>
      <c r="B133" s="13">
        <v>88648133</v>
      </c>
      <c r="C133" s="13">
        <v>1530693</v>
      </c>
      <c r="D133" s="13">
        <v>87117440</v>
      </c>
    </row>
    <row r="134" spans="1:4" x14ac:dyDescent="0.3">
      <c r="A134" t="s">
        <v>1257</v>
      </c>
      <c r="B134" s="13">
        <v>19616174</v>
      </c>
      <c r="C134" s="13">
        <v>0</v>
      </c>
      <c r="D134" s="13">
        <v>19616174</v>
      </c>
    </row>
    <row r="135" spans="1:4" x14ac:dyDescent="0.3">
      <c r="A135" t="s">
        <v>2691</v>
      </c>
      <c r="B135" s="13">
        <v>21503766</v>
      </c>
      <c r="C135" s="13">
        <v>1974216</v>
      </c>
      <c r="D135" s="13">
        <v>19529550</v>
      </c>
    </row>
    <row r="136" spans="1:4" x14ac:dyDescent="0.3">
      <c r="A136" t="s">
        <v>1123</v>
      </c>
      <c r="B136" s="13">
        <v>32739903</v>
      </c>
      <c r="C136" s="13">
        <v>3576376</v>
      </c>
      <c r="D136" s="13">
        <v>29163527</v>
      </c>
    </row>
    <row r="137" spans="1:4" x14ac:dyDescent="0.3">
      <c r="A137" t="s">
        <v>2492</v>
      </c>
      <c r="B137" s="13">
        <v>43351521</v>
      </c>
      <c r="C137" s="13">
        <v>1488116</v>
      </c>
      <c r="D137" s="13">
        <v>41863405</v>
      </c>
    </row>
    <row r="138" spans="1:4" x14ac:dyDescent="0.3">
      <c r="A138" t="s">
        <v>946</v>
      </c>
      <c r="B138" s="13">
        <v>122885349</v>
      </c>
      <c r="C138" s="13">
        <v>1449572</v>
      </c>
      <c r="D138" s="13">
        <v>121435777</v>
      </c>
    </row>
    <row r="139" spans="1:4" x14ac:dyDescent="0.3">
      <c r="A139" t="s">
        <v>1033</v>
      </c>
      <c r="B139" s="13">
        <v>42872395</v>
      </c>
      <c r="C139" s="13">
        <v>0</v>
      </c>
      <c r="D139" s="13">
        <v>42872395</v>
      </c>
    </row>
    <row r="140" spans="1:4" x14ac:dyDescent="0.3">
      <c r="A140" t="s">
        <v>777</v>
      </c>
      <c r="B140" s="13">
        <v>1634695131</v>
      </c>
      <c r="C140" s="13">
        <v>197007553</v>
      </c>
      <c r="D140" s="13">
        <v>1437687578</v>
      </c>
    </row>
    <row r="141" spans="1:4" x14ac:dyDescent="0.3">
      <c r="A141" t="s">
        <v>2030</v>
      </c>
      <c r="B141" s="13">
        <v>271634532</v>
      </c>
      <c r="C141" s="13">
        <v>15291251</v>
      </c>
      <c r="D141" s="13">
        <v>256343281</v>
      </c>
    </row>
    <row r="142" spans="1:4" x14ac:dyDescent="0.3">
      <c r="A142" t="s">
        <v>1318</v>
      </c>
      <c r="B142" s="13">
        <v>11625047</v>
      </c>
      <c r="C142" s="13">
        <v>1352581</v>
      </c>
      <c r="D142" s="13">
        <v>10272466</v>
      </c>
    </row>
    <row r="143" spans="1:4" x14ac:dyDescent="0.3">
      <c r="A143" t="s">
        <v>2756</v>
      </c>
      <c r="B143" s="13">
        <v>70827203</v>
      </c>
      <c r="C143" s="13">
        <v>0</v>
      </c>
      <c r="D143" s="13">
        <v>70827203</v>
      </c>
    </row>
    <row r="144" spans="1:4" x14ac:dyDescent="0.3">
      <c r="A144" t="s">
        <v>487</v>
      </c>
      <c r="B144" s="13">
        <v>40531018</v>
      </c>
      <c r="C144" s="13">
        <v>1496059</v>
      </c>
      <c r="D144" s="13">
        <v>39034959</v>
      </c>
    </row>
    <row r="145" spans="1:4" x14ac:dyDescent="0.3">
      <c r="A145" t="s">
        <v>763</v>
      </c>
      <c r="B145" s="13">
        <v>405294714</v>
      </c>
      <c r="C145" s="13">
        <v>258386550</v>
      </c>
      <c r="D145" s="13">
        <v>146908164</v>
      </c>
    </row>
    <row r="146" spans="1:4" x14ac:dyDescent="0.3">
      <c r="A146" t="s">
        <v>63</v>
      </c>
      <c r="B146" s="13">
        <v>89474039</v>
      </c>
      <c r="C146" s="13">
        <v>0</v>
      </c>
      <c r="D146" s="13">
        <v>89474039</v>
      </c>
    </row>
    <row r="147" spans="1:4" x14ac:dyDescent="0.3">
      <c r="A147" t="s">
        <v>721</v>
      </c>
      <c r="B147" s="13">
        <v>33359734</v>
      </c>
      <c r="C147" s="13">
        <v>0</v>
      </c>
      <c r="D147" s="13">
        <v>33359734</v>
      </c>
    </row>
    <row r="148" spans="1:4" x14ac:dyDescent="0.3">
      <c r="A148" t="s">
        <v>1062</v>
      </c>
      <c r="B148" s="13">
        <v>478759568</v>
      </c>
      <c r="C148" s="13">
        <v>43863749</v>
      </c>
      <c r="D148" s="13">
        <v>434895819</v>
      </c>
    </row>
    <row r="149" spans="1:4" x14ac:dyDescent="0.3">
      <c r="A149" t="s">
        <v>1580</v>
      </c>
      <c r="B149" s="13">
        <v>90973803</v>
      </c>
      <c r="C149" s="13">
        <v>5383958</v>
      </c>
      <c r="D149" s="13">
        <v>85589845</v>
      </c>
    </row>
    <row r="150" spans="1:4" x14ac:dyDescent="0.3">
      <c r="A150" t="s">
        <v>2627</v>
      </c>
      <c r="B150" s="13">
        <v>79084513</v>
      </c>
      <c r="C150" s="13">
        <v>14822528</v>
      </c>
      <c r="D150" s="13">
        <v>64261985</v>
      </c>
    </row>
    <row r="151" spans="1:4" x14ac:dyDescent="0.3">
      <c r="A151" t="s">
        <v>1902</v>
      </c>
      <c r="B151" s="13">
        <v>55795546</v>
      </c>
      <c r="C151" s="13">
        <v>500000</v>
      </c>
      <c r="D151" s="13">
        <v>55295546</v>
      </c>
    </row>
    <row r="152" spans="1:4" x14ac:dyDescent="0.3">
      <c r="A152" t="s">
        <v>2147</v>
      </c>
      <c r="B152" s="13">
        <v>199404885</v>
      </c>
      <c r="C152" s="13">
        <v>67370030</v>
      </c>
      <c r="D152" s="13">
        <v>132034855</v>
      </c>
    </row>
    <row r="153" spans="1:4" x14ac:dyDescent="0.3">
      <c r="A153" t="s">
        <v>368</v>
      </c>
      <c r="B153" s="13">
        <v>78195793</v>
      </c>
      <c r="C153" s="13">
        <v>0</v>
      </c>
      <c r="D153" s="13">
        <v>78195793</v>
      </c>
    </row>
    <row r="154" spans="1:4" x14ac:dyDescent="0.3">
      <c r="A154" t="s">
        <v>2404</v>
      </c>
      <c r="B154" s="13">
        <v>13296671</v>
      </c>
      <c r="C154" s="13">
        <v>0</v>
      </c>
      <c r="D154" s="13">
        <v>13296671</v>
      </c>
    </row>
    <row r="155" spans="1:4" x14ac:dyDescent="0.3">
      <c r="A155" t="s">
        <v>2677</v>
      </c>
      <c r="B155" s="13">
        <v>350022585</v>
      </c>
      <c r="C155" s="13">
        <v>0</v>
      </c>
      <c r="D155" s="13">
        <v>350022585</v>
      </c>
    </row>
    <row r="156" spans="1:4" x14ac:dyDescent="0.3">
      <c r="A156" t="s">
        <v>1431</v>
      </c>
      <c r="B156" s="13">
        <v>19616515</v>
      </c>
      <c r="C156" s="13">
        <v>1241233</v>
      </c>
      <c r="D156" s="13">
        <v>18375282</v>
      </c>
    </row>
    <row r="157" spans="1:4" x14ac:dyDescent="0.3">
      <c r="A157" t="s">
        <v>451</v>
      </c>
      <c r="B157" s="13">
        <v>19799440</v>
      </c>
      <c r="C157" s="13">
        <v>3261495</v>
      </c>
      <c r="D157" s="13">
        <v>16537945</v>
      </c>
    </row>
    <row r="158" spans="1:4" x14ac:dyDescent="0.3">
      <c r="A158" t="s">
        <v>47</v>
      </c>
      <c r="B158" s="13">
        <v>168664576</v>
      </c>
      <c r="C158" s="13">
        <v>2623964</v>
      </c>
      <c r="D158" s="13">
        <v>166040612</v>
      </c>
    </row>
    <row r="159" spans="1:4" x14ac:dyDescent="0.3">
      <c r="A159" t="s">
        <v>1134</v>
      </c>
      <c r="B159" s="13">
        <v>37490597</v>
      </c>
      <c r="C159" s="13">
        <v>0</v>
      </c>
      <c r="D159" s="13">
        <v>37490597</v>
      </c>
    </row>
    <row r="160" spans="1:4" x14ac:dyDescent="0.3">
      <c r="A160" t="s">
        <v>1652</v>
      </c>
      <c r="B160" s="13">
        <v>121087979</v>
      </c>
      <c r="C160" s="13">
        <v>66817959</v>
      </c>
      <c r="D160" s="13">
        <v>54270020</v>
      </c>
    </row>
    <row r="161" spans="1:4" x14ac:dyDescent="0.3">
      <c r="A161" t="s">
        <v>181</v>
      </c>
      <c r="B161" s="13">
        <v>91526244</v>
      </c>
      <c r="C161" s="13">
        <v>11139279</v>
      </c>
      <c r="D161" s="13">
        <v>80386965</v>
      </c>
    </row>
    <row r="162" spans="1:4" x14ac:dyDescent="0.3">
      <c r="A162" t="s">
        <v>611</v>
      </c>
      <c r="B162" s="13">
        <v>17753161</v>
      </c>
      <c r="C162" s="13">
        <v>3689036</v>
      </c>
      <c r="D162" s="13">
        <v>14064125</v>
      </c>
    </row>
    <row r="163" spans="1:4" x14ac:dyDescent="0.3">
      <c r="A163" t="s">
        <v>2813</v>
      </c>
      <c r="B163" s="13">
        <v>68239480</v>
      </c>
      <c r="C163" s="13">
        <v>0</v>
      </c>
      <c r="D163" s="13">
        <v>68239480</v>
      </c>
    </row>
    <row r="164" spans="1:4" x14ac:dyDescent="0.3">
      <c r="A164" t="s">
        <v>2670</v>
      </c>
      <c r="B164" s="13">
        <v>24583769</v>
      </c>
      <c r="C164" s="13">
        <v>0</v>
      </c>
      <c r="D164" s="13">
        <v>24583769</v>
      </c>
    </row>
    <row r="165" spans="1:4" x14ac:dyDescent="0.3">
      <c r="A165" t="s">
        <v>2179</v>
      </c>
      <c r="B165" s="13">
        <v>972730368</v>
      </c>
      <c r="C165" s="13">
        <v>65935070</v>
      </c>
      <c r="D165" s="13">
        <v>906795298</v>
      </c>
    </row>
    <row r="166" spans="1:4" x14ac:dyDescent="0.3">
      <c r="A166" t="s">
        <v>1510</v>
      </c>
      <c r="B166" s="13">
        <v>13302734</v>
      </c>
      <c r="C166" s="13">
        <v>3130766</v>
      </c>
      <c r="D166" s="13">
        <v>10171968</v>
      </c>
    </row>
    <row r="167" spans="1:4" x14ac:dyDescent="0.3">
      <c r="A167" t="s">
        <v>581</v>
      </c>
      <c r="B167" s="13">
        <v>15413532</v>
      </c>
      <c r="C167" s="13">
        <v>875803</v>
      </c>
      <c r="D167" s="13">
        <v>14537729</v>
      </c>
    </row>
    <row r="168" spans="1:4" x14ac:dyDescent="0.3">
      <c r="A168" t="s">
        <v>1363</v>
      </c>
      <c r="B168" s="13">
        <v>370432373</v>
      </c>
      <c r="C168" s="13">
        <v>85824156</v>
      </c>
      <c r="D168" s="13">
        <v>284608217</v>
      </c>
    </row>
    <row r="169" spans="1:4" x14ac:dyDescent="0.3">
      <c r="A169" t="s">
        <v>2197</v>
      </c>
      <c r="B169" s="13">
        <v>8103274</v>
      </c>
      <c r="C169" s="13">
        <v>0</v>
      </c>
      <c r="D169" s="13">
        <v>8103274</v>
      </c>
    </row>
    <row r="170" spans="1:4" x14ac:dyDescent="0.3">
      <c r="A170" t="s">
        <v>1811</v>
      </c>
      <c r="B170" s="13">
        <v>26702373</v>
      </c>
      <c r="C170" s="13">
        <v>1000075</v>
      </c>
      <c r="D170" s="13">
        <v>25702298</v>
      </c>
    </row>
    <row r="171" spans="1:4" x14ac:dyDescent="0.3">
      <c r="A171" t="s">
        <v>2592</v>
      </c>
      <c r="B171" s="13">
        <v>121904435</v>
      </c>
      <c r="C171" s="13">
        <v>0</v>
      </c>
      <c r="D171" s="13">
        <v>121904435</v>
      </c>
    </row>
    <row r="172" spans="1:4" x14ac:dyDescent="0.3">
      <c r="A172" t="s">
        <v>2188</v>
      </c>
      <c r="B172" s="13">
        <v>603200539</v>
      </c>
      <c r="C172" s="13">
        <v>28952800</v>
      </c>
      <c r="D172" s="13">
        <v>574247739</v>
      </c>
    </row>
    <row r="173" spans="1:4" x14ac:dyDescent="0.3">
      <c r="A173" t="s">
        <v>2447</v>
      </c>
      <c r="B173" s="13">
        <v>81430778</v>
      </c>
      <c r="C173" s="13">
        <v>4500000</v>
      </c>
      <c r="D173" s="13">
        <v>76930778</v>
      </c>
    </row>
    <row r="174" spans="1:4" x14ac:dyDescent="0.3">
      <c r="A174" t="s">
        <v>889</v>
      </c>
      <c r="B174" s="13">
        <v>380164932</v>
      </c>
      <c r="C174" s="13">
        <v>14670809</v>
      </c>
      <c r="D174" s="13">
        <v>365494123</v>
      </c>
    </row>
    <row r="175" spans="1:4" x14ac:dyDescent="0.3">
      <c r="A175" t="s">
        <v>2742</v>
      </c>
      <c r="B175" s="13">
        <v>510779150</v>
      </c>
      <c r="C175" s="13">
        <v>113844867</v>
      </c>
      <c r="D175" s="13">
        <v>396934283</v>
      </c>
    </row>
    <row r="176" spans="1:4" x14ac:dyDescent="0.3">
      <c r="A176" t="s">
        <v>365</v>
      </c>
      <c r="B176" s="13">
        <v>43980663</v>
      </c>
      <c r="C176" s="13">
        <v>7987991</v>
      </c>
      <c r="D176" s="13">
        <v>35992672</v>
      </c>
    </row>
    <row r="177" spans="1:4" x14ac:dyDescent="0.3">
      <c r="A177" t="s">
        <v>1922</v>
      </c>
      <c r="B177" s="13">
        <v>105392000</v>
      </c>
      <c r="C177" s="13">
        <v>4032000</v>
      </c>
      <c r="D177" s="13">
        <v>101360000</v>
      </c>
    </row>
    <row r="178" spans="1:4" x14ac:dyDescent="0.3">
      <c r="A178" t="s">
        <v>1386</v>
      </c>
      <c r="B178" s="13">
        <v>138029511</v>
      </c>
      <c r="C178" s="13">
        <v>58573744</v>
      </c>
      <c r="D178" s="13">
        <v>79455767</v>
      </c>
    </row>
    <row r="179" spans="1:4" x14ac:dyDescent="0.3">
      <c r="A179" t="s">
        <v>1560</v>
      </c>
      <c r="B179" s="13">
        <v>67303990</v>
      </c>
      <c r="C179" s="13">
        <v>1885020</v>
      </c>
      <c r="D179" s="13">
        <v>65418970</v>
      </c>
    </row>
    <row r="180" spans="1:4" x14ac:dyDescent="0.3">
      <c r="A180" t="s">
        <v>2443</v>
      </c>
      <c r="B180" s="13">
        <v>41719076</v>
      </c>
      <c r="C180" s="13">
        <v>0</v>
      </c>
      <c r="D180" s="13">
        <v>41719076</v>
      </c>
    </row>
    <row r="181" spans="1:4" x14ac:dyDescent="0.3">
      <c r="A181" t="s">
        <v>988</v>
      </c>
      <c r="B181" s="13">
        <v>43110000</v>
      </c>
      <c r="C181" s="13">
        <v>2060000</v>
      </c>
      <c r="D181" s="13">
        <v>41050000</v>
      </c>
    </row>
    <row r="182" spans="1:4" x14ac:dyDescent="0.3">
      <c r="A182" t="s">
        <v>1421</v>
      </c>
      <c r="B182" s="13">
        <v>13727834</v>
      </c>
      <c r="C182" s="13">
        <v>1250000</v>
      </c>
      <c r="D182" s="13">
        <v>12477834</v>
      </c>
    </row>
    <row r="183" spans="1:4" x14ac:dyDescent="0.3">
      <c r="A183" t="s">
        <v>974</v>
      </c>
      <c r="B183" s="13">
        <v>1471587789</v>
      </c>
      <c r="C183" s="13">
        <v>342035860</v>
      </c>
      <c r="D183" s="13">
        <v>1129551929</v>
      </c>
    </row>
    <row r="184" spans="1:4" x14ac:dyDescent="0.3">
      <c r="A184" t="s">
        <v>1425</v>
      </c>
      <c r="B184" s="13">
        <v>471186830</v>
      </c>
      <c r="C184" s="13">
        <v>81131909</v>
      </c>
      <c r="D184" s="13">
        <v>390054921</v>
      </c>
    </row>
    <row r="185" spans="1:4" x14ac:dyDescent="0.3">
      <c r="A185" t="s">
        <v>2525</v>
      </c>
      <c r="B185" s="13">
        <v>25249018</v>
      </c>
      <c r="C185" s="13">
        <v>1928508</v>
      </c>
      <c r="D185" s="13">
        <v>23320510</v>
      </c>
    </row>
    <row r="186" spans="1:4" x14ac:dyDescent="0.3">
      <c r="A186" t="s">
        <v>438</v>
      </c>
      <c r="B186" s="13">
        <v>19816050</v>
      </c>
      <c r="C186" s="13">
        <v>405701</v>
      </c>
      <c r="D186" s="13">
        <v>19410349</v>
      </c>
    </row>
    <row r="187" spans="1:4" x14ac:dyDescent="0.3">
      <c r="A187" t="s">
        <v>566</v>
      </c>
      <c r="B187" s="13">
        <v>83024577</v>
      </c>
      <c r="C187" s="13">
        <v>12236000</v>
      </c>
      <c r="D187" s="13">
        <v>70788577</v>
      </c>
    </row>
    <row r="188" spans="1:4" x14ac:dyDescent="0.3">
      <c r="A188" t="s">
        <v>2221</v>
      </c>
      <c r="B188" s="13">
        <v>57959302</v>
      </c>
      <c r="C188" s="13">
        <v>1793891</v>
      </c>
      <c r="D188" s="13">
        <v>56165411</v>
      </c>
    </row>
    <row r="189" spans="1:4" x14ac:dyDescent="0.3">
      <c r="A189" t="s">
        <v>1993</v>
      </c>
      <c r="B189" s="13">
        <v>28659644</v>
      </c>
      <c r="C189" s="13">
        <v>9062600</v>
      </c>
      <c r="D189" s="13">
        <v>19597044</v>
      </c>
    </row>
    <row r="190" spans="1:4" x14ac:dyDescent="0.3">
      <c r="A190" t="s">
        <v>2701</v>
      </c>
      <c r="B190" s="13">
        <v>232759237</v>
      </c>
      <c r="C190" s="13">
        <v>46149049</v>
      </c>
      <c r="D190" s="13">
        <v>186610188</v>
      </c>
    </row>
    <row r="191" spans="1:4" x14ac:dyDescent="0.3">
      <c r="A191" t="s">
        <v>274</v>
      </c>
      <c r="B191" s="13">
        <v>141179</v>
      </c>
      <c r="C191" s="13">
        <v>0</v>
      </c>
      <c r="D191" s="13">
        <v>141179</v>
      </c>
    </row>
    <row r="192" spans="1:4" x14ac:dyDescent="0.3">
      <c r="A192" t="s">
        <v>2051</v>
      </c>
      <c r="B192" s="13">
        <v>146869996</v>
      </c>
      <c r="C192" s="13">
        <v>41083126</v>
      </c>
      <c r="D192" s="13">
        <v>105786870</v>
      </c>
    </row>
    <row r="193" spans="1:4" x14ac:dyDescent="0.3">
      <c r="A193" t="s">
        <v>2266</v>
      </c>
      <c r="B193" s="13">
        <v>7043539</v>
      </c>
      <c r="C193" s="13">
        <v>0</v>
      </c>
      <c r="D193" s="13">
        <v>7043539</v>
      </c>
    </row>
    <row r="194" spans="1:4" x14ac:dyDescent="0.3">
      <c r="A194" t="s">
        <v>873</v>
      </c>
      <c r="B194" s="13">
        <v>19301808</v>
      </c>
      <c r="C194" s="13">
        <v>1039660</v>
      </c>
      <c r="D194" s="13">
        <v>18262148</v>
      </c>
    </row>
    <row r="195" spans="1:4" x14ac:dyDescent="0.3">
      <c r="A195" t="s">
        <v>1910</v>
      </c>
      <c r="B195" s="13">
        <v>157535232</v>
      </c>
      <c r="C195" s="13">
        <v>21136135</v>
      </c>
      <c r="D195" s="13">
        <v>136399097</v>
      </c>
    </row>
    <row r="196" spans="1:4" x14ac:dyDescent="0.3">
      <c r="A196" t="s">
        <v>2888</v>
      </c>
    </row>
    <row r="197" spans="1:4" x14ac:dyDescent="0.3">
      <c r="A197" t="s">
        <v>1347</v>
      </c>
      <c r="B197" s="13">
        <v>18400837</v>
      </c>
      <c r="C197" s="13">
        <v>0</v>
      </c>
      <c r="D197" s="13">
        <v>18400837</v>
      </c>
    </row>
    <row r="198" spans="1:4" x14ac:dyDescent="0.3">
      <c r="A198" t="s">
        <v>2329</v>
      </c>
      <c r="B198" s="13">
        <v>42072262</v>
      </c>
      <c r="C198" s="13">
        <v>4890940</v>
      </c>
      <c r="D198" s="13">
        <v>37181322</v>
      </c>
    </row>
    <row r="199" spans="1:4" x14ac:dyDescent="0.3">
      <c r="A199" t="s">
        <v>170</v>
      </c>
      <c r="B199" s="13">
        <v>34011739</v>
      </c>
      <c r="C199" s="13">
        <v>9031565</v>
      </c>
      <c r="D199" s="13">
        <v>24980174</v>
      </c>
    </row>
    <row r="200" spans="1:4" x14ac:dyDescent="0.3">
      <c r="A200" t="s">
        <v>2374</v>
      </c>
      <c r="B200" s="13">
        <v>46146135</v>
      </c>
      <c r="C200" s="13">
        <v>60000</v>
      </c>
      <c r="D200" s="13">
        <v>46086135</v>
      </c>
    </row>
    <row r="201" spans="1:4" x14ac:dyDescent="0.3">
      <c r="A201" t="s">
        <v>2091</v>
      </c>
      <c r="B201" s="13">
        <v>130937732</v>
      </c>
      <c r="C201" s="13">
        <v>47897494</v>
      </c>
      <c r="D201" s="13">
        <v>83040238</v>
      </c>
    </row>
    <row r="202" spans="1:4" x14ac:dyDescent="0.3">
      <c r="A202" t="s">
        <v>1988</v>
      </c>
      <c r="B202" s="13">
        <v>4218568</v>
      </c>
      <c r="C202" s="13">
        <v>0</v>
      </c>
      <c r="D202" s="13">
        <v>4218568</v>
      </c>
    </row>
    <row r="203" spans="1:4" x14ac:dyDescent="0.3">
      <c r="A203" t="s">
        <v>549</v>
      </c>
      <c r="B203" s="13">
        <v>8662344</v>
      </c>
      <c r="C203" s="13">
        <v>322490</v>
      </c>
      <c r="D203" s="13">
        <v>8339854</v>
      </c>
    </row>
    <row r="204" spans="1:4" x14ac:dyDescent="0.3">
      <c r="A204" t="s">
        <v>735</v>
      </c>
      <c r="B204" s="13">
        <v>30171897</v>
      </c>
      <c r="C204" s="13">
        <v>0</v>
      </c>
      <c r="D204" s="13">
        <v>30171897</v>
      </c>
    </row>
    <row r="205" spans="1:4" x14ac:dyDescent="0.3">
      <c r="A205" t="s">
        <v>554</v>
      </c>
      <c r="B205" s="13">
        <v>2179919870</v>
      </c>
      <c r="C205" s="13">
        <v>954852600</v>
      </c>
      <c r="D205" s="13">
        <v>1225067270</v>
      </c>
    </row>
    <row r="206" spans="1:4" x14ac:dyDescent="0.3">
      <c r="A206" t="s">
        <v>202</v>
      </c>
      <c r="B206" s="13">
        <v>87620672</v>
      </c>
      <c r="C206" s="13">
        <v>0</v>
      </c>
      <c r="D206" s="13">
        <v>87620672</v>
      </c>
    </row>
    <row r="207" spans="1:4" x14ac:dyDescent="0.3">
      <c r="A207" t="s">
        <v>1831</v>
      </c>
      <c r="B207" s="13">
        <v>2508270292</v>
      </c>
      <c r="C207" s="13">
        <v>131288062</v>
      </c>
      <c r="D207" s="13">
        <v>2376982230</v>
      </c>
    </row>
    <row r="208" spans="1:4" x14ac:dyDescent="0.3">
      <c r="A208" t="s">
        <v>1215</v>
      </c>
      <c r="B208" s="13">
        <v>18594458</v>
      </c>
      <c r="C208" s="13">
        <v>1299983</v>
      </c>
      <c r="D208" s="13">
        <v>17294475</v>
      </c>
    </row>
    <row r="209" spans="1:4" x14ac:dyDescent="0.3">
      <c r="A209" t="s">
        <v>984</v>
      </c>
      <c r="B209" s="13">
        <v>7908467</v>
      </c>
      <c r="C209" s="13">
        <v>200000</v>
      </c>
      <c r="D209" s="13">
        <v>7708467</v>
      </c>
    </row>
    <row r="210" spans="1:4" x14ac:dyDescent="0.3">
      <c r="A210" t="s">
        <v>2452</v>
      </c>
      <c r="B210" s="13">
        <v>36564408</v>
      </c>
      <c r="C210" s="13">
        <v>1736289</v>
      </c>
      <c r="D210" s="13">
        <v>34828119</v>
      </c>
    </row>
    <row r="211" spans="1:4" x14ac:dyDescent="0.3">
      <c r="A211" t="s">
        <v>349</v>
      </c>
      <c r="B211" s="13">
        <v>20693570</v>
      </c>
      <c r="C211" s="13">
        <v>5956209</v>
      </c>
      <c r="D211" s="13">
        <v>14737361</v>
      </c>
    </row>
    <row r="212" spans="1:4" x14ac:dyDescent="0.3">
      <c r="A212" t="s">
        <v>323</v>
      </c>
      <c r="B212" s="13">
        <v>29562768</v>
      </c>
      <c r="C212" s="13">
        <v>6800000</v>
      </c>
      <c r="D212" s="13">
        <v>22762768</v>
      </c>
    </row>
    <row r="213" spans="1:4" x14ac:dyDescent="0.3">
      <c r="A213" t="s">
        <v>2513</v>
      </c>
      <c r="B213" s="13">
        <v>478817</v>
      </c>
      <c r="C213" s="13">
        <v>0</v>
      </c>
      <c r="D213" s="13">
        <v>478817</v>
      </c>
    </row>
    <row r="214" spans="1:4" x14ac:dyDescent="0.3">
      <c r="A214" t="s">
        <v>702</v>
      </c>
      <c r="B214" s="13">
        <v>116272966</v>
      </c>
      <c r="C214" s="13">
        <v>735482</v>
      </c>
      <c r="D214" s="13">
        <v>115537484</v>
      </c>
    </row>
    <row r="215" spans="1:4" x14ac:dyDescent="0.3">
      <c r="A215" t="s">
        <v>2142</v>
      </c>
      <c r="B215" s="13">
        <v>41040011</v>
      </c>
      <c r="C215" s="13">
        <v>4519583</v>
      </c>
      <c r="D215" s="13">
        <v>36520428</v>
      </c>
    </row>
    <row r="216" spans="1:4" x14ac:dyDescent="0.3">
      <c r="A216" t="s">
        <v>2320</v>
      </c>
      <c r="B216" s="13">
        <v>17622476</v>
      </c>
      <c r="C216" s="13">
        <v>0</v>
      </c>
      <c r="D216" s="13">
        <v>17622476</v>
      </c>
    </row>
    <row r="217" spans="1:4" x14ac:dyDescent="0.3">
      <c r="A217" t="s">
        <v>951</v>
      </c>
      <c r="B217" s="13">
        <v>103366710</v>
      </c>
      <c r="C217" s="13">
        <v>2838478</v>
      </c>
      <c r="D217" s="13">
        <v>100528232</v>
      </c>
    </row>
    <row r="218" spans="1:4" x14ac:dyDescent="0.3">
      <c r="A218" t="s">
        <v>1179</v>
      </c>
      <c r="B218" s="13">
        <v>234032624</v>
      </c>
      <c r="C218" s="13">
        <v>2615368</v>
      </c>
      <c r="D218" s="13">
        <v>231417256</v>
      </c>
    </row>
    <row r="219" spans="1:4" x14ac:dyDescent="0.3">
      <c r="A219" t="s">
        <v>1678</v>
      </c>
      <c r="B219" s="13">
        <v>981904</v>
      </c>
      <c r="C219" s="13">
        <v>0</v>
      </c>
      <c r="D219" s="13">
        <v>981904</v>
      </c>
    </row>
    <row r="220" spans="1:4" x14ac:dyDescent="0.3">
      <c r="A220" t="s">
        <v>2347</v>
      </c>
      <c r="B220" s="13">
        <v>20359750</v>
      </c>
      <c r="C220" s="13">
        <v>580627</v>
      </c>
      <c r="D220" s="13">
        <v>19779123</v>
      </c>
    </row>
    <row r="221" spans="1:4" x14ac:dyDescent="0.3">
      <c r="A221" t="s">
        <v>1764</v>
      </c>
      <c r="B221" s="13">
        <v>10451986</v>
      </c>
      <c r="C221" s="13">
        <v>376000</v>
      </c>
      <c r="D221" s="13">
        <v>10075986</v>
      </c>
    </row>
    <row r="222" spans="1:4" x14ac:dyDescent="0.3">
      <c r="A222" t="s">
        <v>1529</v>
      </c>
      <c r="B222" s="13">
        <v>81393500</v>
      </c>
      <c r="C222" s="13">
        <v>4655000</v>
      </c>
      <c r="D222" s="13">
        <v>76738500</v>
      </c>
    </row>
    <row r="223" spans="1:4" x14ac:dyDescent="0.3">
      <c r="A223" t="s">
        <v>854</v>
      </c>
      <c r="B223" s="13">
        <v>27070480</v>
      </c>
      <c r="C223" s="13">
        <v>0</v>
      </c>
      <c r="D223" s="13">
        <v>27070480</v>
      </c>
    </row>
    <row r="224" spans="1:4" x14ac:dyDescent="0.3">
      <c r="A224" t="s">
        <v>885</v>
      </c>
      <c r="B224" s="13">
        <v>143742564</v>
      </c>
      <c r="C224" s="13">
        <v>5825431</v>
      </c>
      <c r="D224" s="13">
        <v>137917133</v>
      </c>
    </row>
    <row r="225" spans="1:4" x14ac:dyDescent="0.3">
      <c r="A225" t="s">
        <v>1141</v>
      </c>
      <c r="B225" s="13">
        <v>3051485242</v>
      </c>
      <c r="C225" s="13">
        <v>203452417</v>
      </c>
      <c r="D225" s="13">
        <v>2848032825</v>
      </c>
    </row>
    <row r="226" spans="1:4" x14ac:dyDescent="0.3">
      <c r="A226" t="s">
        <v>1204</v>
      </c>
      <c r="B226" s="13">
        <v>770749002</v>
      </c>
      <c r="C226" s="13">
        <v>193271437</v>
      </c>
      <c r="D226" s="13">
        <v>577477565</v>
      </c>
    </row>
    <row r="227" spans="1:4" x14ac:dyDescent="0.3">
      <c r="A227" t="s">
        <v>658</v>
      </c>
      <c r="B227" s="13">
        <v>504122985</v>
      </c>
      <c r="C227" s="13">
        <v>1600000</v>
      </c>
      <c r="D227" s="13">
        <v>502522985</v>
      </c>
    </row>
    <row r="228" spans="1:4" x14ac:dyDescent="0.3">
      <c r="A228" t="s">
        <v>103</v>
      </c>
      <c r="B228" s="13">
        <v>1418730</v>
      </c>
      <c r="C228" s="13">
        <v>0</v>
      </c>
      <c r="D228" s="13">
        <v>1418730</v>
      </c>
    </row>
    <row r="229" spans="1:4" x14ac:dyDescent="0.3">
      <c r="A229" t="s">
        <v>1500</v>
      </c>
      <c r="B229" s="13">
        <v>6046055</v>
      </c>
      <c r="C229" s="13">
        <v>379000</v>
      </c>
      <c r="D229" s="13">
        <v>5667055</v>
      </c>
    </row>
    <row r="230" spans="1:4" x14ac:dyDescent="0.3">
      <c r="A230" t="s">
        <v>2609</v>
      </c>
      <c r="B230" s="13">
        <v>74185014</v>
      </c>
      <c r="C230" s="13">
        <v>12743330</v>
      </c>
      <c r="D230" s="13">
        <v>61441684</v>
      </c>
    </row>
    <row r="231" spans="1:4" x14ac:dyDescent="0.3">
      <c r="A231" t="s">
        <v>1323</v>
      </c>
      <c r="B231" s="13">
        <v>56481801</v>
      </c>
      <c r="C231" s="13">
        <v>350040219</v>
      </c>
      <c r="D231" s="13">
        <v>-293558418</v>
      </c>
    </row>
    <row r="232" spans="1:4" x14ac:dyDescent="0.3">
      <c r="A232" t="s">
        <v>2236</v>
      </c>
      <c r="B232" s="13">
        <v>2250540</v>
      </c>
      <c r="C232" s="13">
        <v>456100</v>
      </c>
      <c r="D232" s="13">
        <v>1794440</v>
      </c>
    </row>
    <row r="233" spans="1:4" x14ac:dyDescent="0.3">
      <c r="A233" t="s">
        <v>1632</v>
      </c>
      <c r="B233" s="13">
        <v>150639697</v>
      </c>
      <c r="C233" s="13">
        <v>0</v>
      </c>
      <c r="D233" s="13">
        <v>150639697</v>
      </c>
    </row>
    <row r="234" spans="1:4" x14ac:dyDescent="0.3">
      <c r="A234" t="s">
        <v>2791</v>
      </c>
      <c r="B234" s="13">
        <v>114379340</v>
      </c>
      <c r="C234" s="13">
        <v>0</v>
      </c>
      <c r="D234" s="13">
        <v>114379340</v>
      </c>
    </row>
    <row r="235" spans="1:4" x14ac:dyDescent="0.3">
      <c r="A235" t="s">
        <v>2305</v>
      </c>
      <c r="B235" s="13">
        <v>364738171</v>
      </c>
      <c r="C235" s="13">
        <v>47008615</v>
      </c>
      <c r="D235" s="13">
        <v>317729556</v>
      </c>
    </row>
    <row r="236" spans="1:4" x14ac:dyDescent="0.3">
      <c r="A236" t="s">
        <v>1459</v>
      </c>
      <c r="B236" s="13">
        <v>29699206</v>
      </c>
      <c r="C236" s="13">
        <v>7468633</v>
      </c>
      <c r="D236" s="13">
        <v>22230573</v>
      </c>
    </row>
    <row r="237" spans="1:4" x14ac:dyDescent="0.3">
      <c r="A237" t="s">
        <v>164</v>
      </c>
      <c r="B237" s="13">
        <v>35900763</v>
      </c>
      <c r="C237" s="13">
        <v>828961</v>
      </c>
      <c r="D237" s="13">
        <v>35071802</v>
      </c>
    </row>
    <row r="238" spans="1:4" x14ac:dyDescent="0.3">
      <c r="A238" t="s">
        <v>515</v>
      </c>
      <c r="B238" s="13">
        <v>2402250</v>
      </c>
      <c r="C238" s="13">
        <v>0</v>
      </c>
      <c r="D238" s="13">
        <v>2402250</v>
      </c>
    </row>
    <row r="239" spans="1:4" x14ac:dyDescent="0.3">
      <c r="A239" t="s">
        <v>2582</v>
      </c>
      <c r="B239" s="13">
        <v>175968902</v>
      </c>
      <c r="C239" s="13">
        <v>5522403</v>
      </c>
      <c r="D239" s="13">
        <v>170446499</v>
      </c>
    </row>
    <row r="240" spans="1:4" x14ac:dyDescent="0.3">
      <c r="A240" t="s">
        <v>456</v>
      </c>
      <c r="B240" s="13">
        <v>171706883</v>
      </c>
      <c r="C240" s="13">
        <v>6049264</v>
      </c>
      <c r="D240" s="13">
        <v>165657619</v>
      </c>
    </row>
    <row r="241" spans="1:4" x14ac:dyDescent="0.3">
      <c r="A241" t="s">
        <v>459</v>
      </c>
      <c r="B241" s="13">
        <v>58711904</v>
      </c>
      <c r="C241" s="13">
        <v>1746729</v>
      </c>
      <c r="D241" s="13">
        <v>56965175</v>
      </c>
    </row>
    <row r="242" spans="1:4" x14ac:dyDescent="0.3">
      <c r="A242" t="s">
        <v>2681</v>
      </c>
      <c r="B242" s="13">
        <v>303373130</v>
      </c>
      <c r="C242" s="13">
        <v>19290928</v>
      </c>
      <c r="D242" s="13">
        <v>284082202</v>
      </c>
    </row>
    <row r="243" spans="1:4" x14ac:dyDescent="0.3">
      <c r="A243" t="s">
        <v>2045</v>
      </c>
      <c r="B243" s="13">
        <v>3259405378</v>
      </c>
      <c r="C243" s="13">
        <v>1014467354</v>
      </c>
      <c r="D243" s="13">
        <v>2244938024</v>
      </c>
    </row>
    <row r="244" spans="1:4" x14ac:dyDescent="0.3">
      <c r="A244" t="s">
        <v>625</v>
      </c>
      <c r="B244" s="13">
        <v>418850781</v>
      </c>
      <c r="C244" s="13">
        <v>5645459</v>
      </c>
      <c r="D244" s="13">
        <v>413205322</v>
      </c>
    </row>
    <row r="245" spans="1:4" x14ac:dyDescent="0.3">
      <c r="A245" t="s">
        <v>1620</v>
      </c>
      <c r="B245" s="13">
        <v>28725791</v>
      </c>
      <c r="C245" s="13">
        <v>22475333</v>
      </c>
      <c r="D245" s="13">
        <v>6250458</v>
      </c>
    </row>
    <row r="246" spans="1:4" x14ac:dyDescent="0.3">
      <c r="A246" t="s">
        <v>2549</v>
      </c>
      <c r="B246" s="13">
        <v>793729024</v>
      </c>
      <c r="C246" s="13">
        <v>174081116</v>
      </c>
      <c r="D246" s="13">
        <v>619647908</v>
      </c>
    </row>
    <row r="247" spans="1:4" x14ac:dyDescent="0.3">
      <c r="A247" t="s">
        <v>1898</v>
      </c>
      <c r="B247" s="13">
        <v>55530561</v>
      </c>
      <c r="C247" s="13">
        <v>0</v>
      </c>
      <c r="D247" s="13">
        <v>55530561</v>
      </c>
    </row>
    <row r="248" spans="1:4" x14ac:dyDescent="0.3">
      <c r="A248" t="s">
        <v>2007</v>
      </c>
      <c r="B248" s="13">
        <v>29251651</v>
      </c>
      <c r="C248" s="13">
        <v>2712389</v>
      </c>
      <c r="D248" s="13">
        <v>26539262</v>
      </c>
    </row>
    <row r="249" spans="1:4" x14ac:dyDescent="0.3">
      <c r="A249" t="s">
        <v>2557</v>
      </c>
      <c r="B249" s="13">
        <v>19325264</v>
      </c>
      <c r="C249" s="13">
        <v>412511</v>
      </c>
      <c r="D249" s="13">
        <v>18912753</v>
      </c>
    </row>
    <row r="250" spans="1:4" x14ac:dyDescent="0.3">
      <c r="A250" t="s">
        <v>1753</v>
      </c>
      <c r="B250" s="13">
        <v>19731269</v>
      </c>
      <c r="C250" s="13">
        <v>1252068</v>
      </c>
      <c r="D250" s="13">
        <v>18479201</v>
      </c>
    </row>
    <row r="251" spans="1:4" x14ac:dyDescent="0.3">
      <c r="A251" t="s">
        <v>2184</v>
      </c>
      <c r="B251" s="13">
        <v>172707104</v>
      </c>
      <c r="C251" s="13">
        <v>6505194</v>
      </c>
      <c r="D251" s="13">
        <v>166201910</v>
      </c>
    </row>
    <row r="252" spans="1:4" x14ac:dyDescent="0.3">
      <c r="A252" t="s">
        <v>2825</v>
      </c>
      <c r="B252" s="13">
        <v>808152415</v>
      </c>
      <c r="C252" s="13">
        <v>512332955</v>
      </c>
      <c r="D252" s="13">
        <v>295819460</v>
      </c>
    </row>
    <row r="253" spans="1:4" x14ac:dyDescent="0.3">
      <c r="A253" t="s">
        <v>2343</v>
      </c>
      <c r="B253" s="13">
        <v>172713734</v>
      </c>
      <c r="C253" s="13">
        <v>0</v>
      </c>
      <c r="D253" s="13">
        <v>172713734</v>
      </c>
    </row>
    <row r="254" spans="1:4" x14ac:dyDescent="0.3">
      <c r="A254" t="s">
        <v>1797</v>
      </c>
      <c r="B254" s="13">
        <v>10232439</v>
      </c>
      <c r="C254" s="13">
        <v>1070914</v>
      </c>
      <c r="D254" s="13">
        <v>9161525</v>
      </c>
    </row>
    <row r="255" spans="1:4" x14ac:dyDescent="0.3">
      <c r="A255" t="s">
        <v>1340</v>
      </c>
      <c r="B255" s="13">
        <v>368306705</v>
      </c>
      <c r="C255" s="13">
        <v>2248968</v>
      </c>
      <c r="D255" s="13">
        <v>366057737</v>
      </c>
    </row>
    <row r="256" spans="1:4" x14ac:dyDescent="0.3">
      <c r="A256" t="s">
        <v>682</v>
      </c>
      <c r="B256" s="13">
        <v>8656777</v>
      </c>
      <c r="C256" s="13">
        <v>1077120</v>
      </c>
      <c r="D256" s="13">
        <v>7579657</v>
      </c>
    </row>
    <row r="257" spans="1:4" x14ac:dyDescent="0.3">
      <c r="A257" t="s">
        <v>2587</v>
      </c>
      <c r="B257" s="13">
        <v>122791042</v>
      </c>
      <c r="C257" s="13">
        <v>12000000</v>
      </c>
      <c r="D257" s="13">
        <v>110791042</v>
      </c>
    </row>
    <row r="258" spans="1:4" x14ac:dyDescent="0.3">
      <c r="A258" t="s">
        <v>294</v>
      </c>
      <c r="B258" s="13">
        <v>15279000</v>
      </c>
      <c r="C258" s="13">
        <v>0</v>
      </c>
      <c r="D258" s="13">
        <v>15279000</v>
      </c>
    </row>
    <row r="259" spans="1:4" x14ac:dyDescent="0.3">
      <c r="A259" t="s">
        <v>729</v>
      </c>
      <c r="B259" s="13">
        <v>474983574</v>
      </c>
      <c r="C259" s="13">
        <v>6279188</v>
      </c>
      <c r="D259" s="13">
        <v>468704386</v>
      </c>
    </row>
    <row r="260" spans="1:4" x14ac:dyDescent="0.3">
      <c r="A260" t="s">
        <v>1119</v>
      </c>
      <c r="B260" s="13">
        <v>232735285</v>
      </c>
      <c r="C260" s="13">
        <v>23201603</v>
      </c>
      <c r="D260" s="13">
        <v>209533682</v>
      </c>
    </row>
    <row r="261" spans="1:4" x14ac:dyDescent="0.3">
      <c r="A261" t="s">
        <v>1445</v>
      </c>
      <c r="B261" s="13">
        <v>85841247</v>
      </c>
      <c r="C261" s="13">
        <v>3605161</v>
      </c>
      <c r="D261" s="13">
        <v>82236086</v>
      </c>
    </row>
    <row r="262" spans="1:4" x14ac:dyDescent="0.3">
      <c r="A262" t="s">
        <v>1844</v>
      </c>
      <c r="B262" s="13">
        <v>12965129</v>
      </c>
      <c r="C262" s="13">
        <v>982819</v>
      </c>
      <c r="D262" s="13">
        <v>11982310</v>
      </c>
    </row>
    <row r="263" spans="1:4" x14ac:dyDescent="0.3">
      <c r="A263" t="s">
        <v>639</v>
      </c>
      <c r="B263" s="13">
        <v>162543845</v>
      </c>
      <c r="C263" s="13">
        <v>24069129</v>
      </c>
      <c r="D263" s="13">
        <v>138474716</v>
      </c>
    </row>
    <row r="264" spans="1:4" x14ac:dyDescent="0.3">
      <c r="A264" t="s">
        <v>979</v>
      </c>
      <c r="B264" s="13">
        <v>462808829</v>
      </c>
      <c r="C264" s="13">
        <v>33560974</v>
      </c>
      <c r="D264" s="13">
        <v>429247855</v>
      </c>
    </row>
    <row r="265" spans="1:4" x14ac:dyDescent="0.3">
      <c r="A265" t="s">
        <v>1859</v>
      </c>
      <c r="B265" s="13">
        <v>1266581773</v>
      </c>
      <c r="C265" s="13">
        <v>268266203</v>
      </c>
      <c r="D265" s="13">
        <v>998315570</v>
      </c>
    </row>
    <row r="266" spans="1:4" x14ac:dyDescent="0.3">
      <c r="A266" t="s">
        <v>1484</v>
      </c>
      <c r="B266" s="13">
        <v>1871040</v>
      </c>
      <c r="C266" s="13">
        <v>0</v>
      </c>
      <c r="D266" s="13">
        <v>1871040</v>
      </c>
    </row>
    <row r="267" spans="1:4" x14ac:dyDescent="0.3">
      <c r="A267" t="s">
        <v>1005</v>
      </c>
      <c r="B267" s="13">
        <v>369652786</v>
      </c>
      <c r="C267" s="13">
        <v>105593242</v>
      </c>
      <c r="D267" s="13">
        <v>264059544</v>
      </c>
    </row>
    <row r="268" spans="1:4" x14ac:dyDescent="0.3">
      <c r="A268" t="s">
        <v>1137</v>
      </c>
      <c r="B268" s="13">
        <v>16266408</v>
      </c>
      <c r="C268" s="13">
        <v>494053</v>
      </c>
      <c r="D268" s="13">
        <v>15772355</v>
      </c>
    </row>
    <row r="269" spans="1:4" x14ac:dyDescent="0.3">
      <c r="A269" t="s">
        <v>2315</v>
      </c>
      <c r="B269" s="13">
        <v>95603165</v>
      </c>
      <c r="C269" s="13">
        <v>4228793</v>
      </c>
      <c r="D269" s="13">
        <v>91374372</v>
      </c>
    </row>
    <row r="270" spans="1:4" x14ac:dyDescent="0.3">
      <c r="A270" t="s">
        <v>218</v>
      </c>
      <c r="B270" s="13">
        <v>132233012</v>
      </c>
      <c r="C270" s="13">
        <v>80450870</v>
      </c>
      <c r="D270" s="13">
        <v>51782142</v>
      </c>
    </row>
    <row r="271" spans="1:4" x14ac:dyDescent="0.3">
      <c r="A271" t="s">
        <v>1378</v>
      </c>
      <c r="B271" s="13">
        <v>10387498</v>
      </c>
      <c r="C271" s="13">
        <v>565000</v>
      </c>
      <c r="D271" s="13">
        <v>9822498</v>
      </c>
    </row>
    <row r="272" spans="1:4" x14ac:dyDescent="0.3">
      <c r="A272" t="s">
        <v>2286</v>
      </c>
      <c r="B272" s="13">
        <v>68818120</v>
      </c>
      <c r="C272" s="13">
        <v>16566856</v>
      </c>
      <c r="D272" s="13">
        <v>52251264</v>
      </c>
    </row>
    <row r="273" spans="1:4" x14ac:dyDescent="0.3">
      <c r="A273" t="s">
        <v>177</v>
      </c>
      <c r="B273" s="13">
        <v>74920879</v>
      </c>
      <c r="C273" s="13">
        <v>19579691</v>
      </c>
      <c r="D273" s="13">
        <v>55341188</v>
      </c>
    </row>
    <row r="274" spans="1:4" x14ac:dyDescent="0.3">
      <c r="A274" t="s">
        <v>1173</v>
      </c>
      <c r="B274" s="13">
        <v>167159924</v>
      </c>
      <c r="C274" s="13">
        <v>35502582</v>
      </c>
      <c r="D274" s="13">
        <v>131657342</v>
      </c>
    </row>
    <row r="275" spans="1:4" x14ac:dyDescent="0.3">
      <c r="A275" t="s">
        <v>1210</v>
      </c>
      <c r="B275" s="13">
        <v>1787356</v>
      </c>
      <c r="C275" s="13">
        <v>730332</v>
      </c>
      <c r="D275" s="13">
        <v>1057024</v>
      </c>
    </row>
    <row r="276" spans="1:4" x14ac:dyDescent="0.3">
      <c r="A276" t="s">
        <v>1001</v>
      </c>
      <c r="B276" s="13">
        <v>31884642</v>
      </c>
      <c r="C276" s="13">
        <v>11276478</v>
      </c>
      <c r="D276" s="13">
        <v>20608164</v>
      </c>
    </row>
    <row r="277" spans="1:4" x14ac:dyDescent="0.3">
      <c r="A277" t="s">
        <v>865</v>
      </c>
      <c r="B277" s="13">
        <v>213993750</v>
      </c>
      <c r="C277" s="13">
        <v>9969514</v>
      </c>
      <c r="D277" s="13">
        <v>204024236</v>
      </c>
    </row>
    <row r="278" spans="1:4" x14ac:dyDescent="0.3">
      <c r="A278" t="s">
        <v>2040</v>
      </c>
      <c r="B278" s="13">
        <v>177710073</v>
      </c>
      <c r="C278" s="13">
        <v>10142413</v>
      </c>
      <c r="D278" s="13">
        <v>167567660</v>
      </c>
    </row>
    <row r="279" spans="1:4" x14ac:dyDescent="0.3">
      <c r="A279" t="s">
        <v>1225</v>
      </c>
      <c r="B279" s="13">
        <v>35655698</v>
      </c>
      <c r="C279" s="13">
        <v>0</v>
      </c>
      <c r="D279" s="13">
        <v>35655698</v>
      </c>
    </row>
    <row r="280" spans="1:4" x14ac:dyDescent="0.3">
      <c r="A280" t="s">
        <v>2106</v>
      </c>
      <c r="B280" s="13">
        <v>13709352</v>
      </c>
      <c r="C280" s="13">
        <v>0</v>
      </c>
      <c r="D280" s="13">
        <v>13709352</v>
      </c>
    </row>
    <row r="281" spans="1:4" x14ac:dyDescent="0.3">
      <c r="A281" t="s">
        <v>2844</v>
      </c>
      <c r="B281" s="13">
        <v>2023905124</v>
      </c>
      <c r="C281" s="13">
        <v>160030959</v>
      </c>
      <c r="D281" s="13">
        <v>1863874165</v>
      </c>
    </row>
    <row r="282" spans="1:4" x14ac:dyDescent="0.3">
      <c r="A282" t="s">
        <v>1648</v>
      </c>
      <c r="B282" s="13">
        <v>12502009</v>
      </c>
      <c r="C282" s="13">
        <v>3174805</v>
      </c>
      <c r="D282" s="13">
        <v>9327204</v>
      </c>
    </row>
    <row r="283" spans="1:4" x14ac:dyDescent="0.3">
      <c r="A283" t="s">
        <v>2098</v>
      </c>
      <c r="B283" s="13">
        <v>266583686</v>
      </c>
      <c r="C283" s="13">
        <v>91302133</v>
      </c>
      <c r="D283" s="13">
        <v>175281553</v>
      </c>
    </row>
    <row r="284" spans="1:4" x14ac:dyDescent="0.3">
      <c r="A284" t="s">
        <v>1472</v>
      </c>
      <c r="B284" s="13">
        <v>43442051</v>
      </c>
      <c r="C284" s="13">
        <v>3000000</v>
      </c>
      <c r="D284" s="13">
        <v>40442051</v>
      </c>
    </row>
    <row r="285" spans="1:4" x14ac:dyDescent="0.3">
      <c r="A285" t="s">
        <v>896</v>
      </c>
      <c r="B285" s="13">
        <v>3812464</v>
      </c>
      <c r="C285" s="13">
        <v>1832631</v>
      </c>
      <c r="D285" s="13">
        <v>1979833</v>
      </c>
    </row>
    <row r="286" spans="1:4" x14ac:dyDescent="0.3">
      <c r="A286" t="s">
        <v>920</v>
      </c>
      <c r="B286" s="13">
        <v>14529286</v>
      </c>
      <c r="C286" s="13">
        <v>0</v>
      </c>
      <c r="D286" s="13">
        <v>14529286</v>
      </c>
    </row>
    <row r="287" spans="1:4" x14ac:dyDescent="0.3">
      <c r="A287" t="s">
        <v>1657</v>
      </c>
      <c r="B287" s="13">
        <v>26495250</v>
      </c>
      <c r="C287" s="13">
        <v>671138</v>
      </c>
      <c r="D287" s="13">
        <v>25824112</v>
      </c>
    </row>
    <row r="288" spans="1:4" x14ac:dyDescent="0.3">
      <c r="A288" t="s">
        <v>2637</v>
      </c>
      <c r="B288" s="13">
        <v>1846640100</v>
      </c>
      <c r="C288" s="13">
        <v>1350000000</v>
      </c>
      <c r="D288" s="13">
        <v>496640100</v>
      </c>
    </row>
    <row r="289" spans="1:4" x14ac:dyDescent="0.3">
      <c r="A289" t="s">
        <v>1606</v>
      </c>
      <c r="B289" s="13">
        <v>10308401</v>
      </c>
      <c r="C289" s="13">
        <v>0</v>
      </c>
      <c r="D289" s="13">
        <v>10308401</v>
      </c>
    </row>
    <row r="290" spans="1:4" x14ac:dyDescent="0.3">
      <c r="A290" t="s">
        <v>663</v>
      </c>
      <c r="B290" s="13">
        <v>2499628021</v>
      </c>
      <c r="C290" s="13">
        <v>1016148176</v>
      </c>
      <c r="D290" s="13">
        <v>1483479845</v>
      </c>
    </row>
    <row r="291" spans="1:4" x14ac:dyDescent="0.3">
      <c r="A291" t="s">
        <v>2604</v>
      </c>
      <c r="B291" s="13">
        <v>556926451</v>
      </c>
      <c r="C291" s="13">
        <v>11935800</v>
      </c>
      <c r="D291" s="13">
        <v>544990651</v>
      </c>
    </row>
    <row r="292" spans="1:4" x14ac:dyDescent="0.3">
      <c r="A292" t="s">
        <v>2838</v>
      </c>
      <c r="B292" s="13">
        <v>17292470</v>
      </c>
      <c r="C292" s="13">
        <v>4953498</v>
      </c>
      <c r="D292" s="13">
        <v>12338972</v>
      </c>
    </row>
    <row r="293" spans="1:4" x14ac:dyDescent="0.3">
      <c r="A293" t="s">
        <v>189</v>
      </c>
      <c r="B293" s="13">
        <v>154637860</v>
      </c>
      <c r="C293" s="13">
        <v>0</v>
      </c>
      <c r="D293" s="13">
        <v>154637860</v>
      </c>
    </row>
    <row r="294" spans="1:4" x14ac:dyDescent="0.3">
      <c r="A294" t="s">
        <v>589</v>
      </c>
      <c r="B294" s="13">
        <v>39417891</v>
      </c>
      <c r="C294" s="13">
        <v>8958149</v>
      </c>
      <c r="D294" s="13">
        <v>30459742</v>
      </c>
    </row>
    <row r="295" spans="1:4" x14ac:dyDescent="0.3">
      <c r="A295" t="s">
        <v>1776</v>
      </c>
      <c r="B295" s="13">
        <v>63353123</v>
      </c>
      <c r="C295" s="13">
        <v>4569251</v>
      </c>
      <c r="D295" s="13">
        <v>58783872</v>
      </c>
    </row>
    <row r="296" spans="1:4" x14ac:dyDescent="0.3">
      <c r="A296" t="s">
        <v>1918</v>
      </c>
      <c r="B296" s="13">
        <v>54661944</v>
      </c>
      <c r="C296" s="13">
        <v>2048000</v>
      </c>
      <c r="D296" s="13">
        <v>52613944</v>
      </c>
    </row>
    <row r="297" spans="1:4" x14ac:dyDescent="0.3">
      <c r="A297" t="s">
        <v>1481</v>
      </c>
      <c r="B297" s="13">
        <v>64867148</v>
      </c>
      <c r="C297" s="13">
        <v>22121569</v>
      </c>
      <c r="D297" s="13">
        <v>42745579</v>
      </c>
    </row>
    <row r="298" spans="1:4" x14ac:dyDescent="0.3">
      <c r="A298" t="s">
        <v>2081</v>
      </c>
      <c r="B298" s="13">
        <v>242817031</v>
      </c>
      <c r="C298" s="13">
        <v>13618755</v>
      </c>
      <c r="D298" s="13">
        <v>229198276</v>
      </c>
    </row>
    <row r="299" spans="1:4" x14ac:dyDescent="0.3">
      <c r="A299" t="s">
        <v>606</v>
      </c>
      <c r="B299" s="13">
        <v>6835957</v>
      </c>
      <c r="C299" s="13">
        <v>0</v>
      </c>
      <c r="D299" s="13">
        <v>6835957</v>
      </c>
    </row>
    <row r="300" spans="1:4" x14ac:dyDescent="0.3">
      <c r="A300" t="s">
        <v>2273</v>
      </c>
      <c r="B300" s="13">
        <v>458205360</v>
      </c>
      <c r="C300" s="13">
        <v>17814757</v>
      </c>
      <c r="D300" s="13">
        <v>440390603</v>
      </c>
    </row>
    <row r="301" spans="1:4" x14ac:dyDescent="0.3">
      <c r="A301" t="s">
        <v>2068</v>
      </c>
      <c r="B301" s="13">
        <v>361441689</v>
      </c>
      <c r="C301" s="13">
        <v>7938378</v>
      </c>
      <c r="D301" s="13">
        <v>353503311</v>
      </c>
    </row>
    <row r="302" spans="1:4" x14ac:dyDescent="0.3">
      <c r="A302" t="s">
        <v>1268</v>
      </c>
      <c r="B302" s="13">
        <v>24398786</v>
      </c>
      <c r="C302" s="13">
        <v>1900788</v>
      </c>
      <c r="D302" s="13">
        <v>22497998</v>
      </c>
    </row>
    <row r="303" spans="1:4" x14ac:dyDescent="0.3">
      <c r="A303" t="s">
        <v>479</v>
      </c>
      <c r="B303" s="13">
        <v>597434000</v>
      </c>
      <c r="C303" s="13">
        <v>104935</v>
      </c>
      <c r="D303" s="13">
        <v>597329065</v>
      </c>
    </row>
    <row r="304" spans="1:4" x14ac:dyDescent="0.3">
      <c r="A304" t="s">
        <v>2311</v>
      </c>
      <c r="B304" s="13">
        <v>46124814</v>
      </c>
      <c r="C304" s="13">
        <v>0</v>
      </c>
      <c r="D304" s="13">
        <v>46124814</v>
      </c>
    </row>
    <row r="305" spans="1:4" x14ac:dyDescent="0.3">
      <c r="A305" t="s">
        <v>1009</v>
      </c>
      <c r="B305" s="13">
        <v>19793884</v>
      </c>
      <c r="C305" s="13">
        <v>311043</v>
      </c>
      <c r="D305" s="13">
        <v>19482841</v>
      </c>
    </row>
    <row r="306" spans="1:4" x14ac:dyDescent="0.3">
      <c r="A306" t="s">
        <v>1688</v>
      </c>
      <c r="B306" s="13">
        <v>938641</v>
      </c>
      <c r="C306" s="13">
        <v>0</v>
      </c>
      <c r="D306" s="13">
        <v>938641</v>
      </c>
    </row>
    <row r="307" spans="1:4" x14ac:dyDescent="0.3">
      <c r="A307" t="s">
        <v>1448</v>
      </c>
      <c r="B307" s="13">
        <v>28675553</v>
      </c>
      <c r="C307" s="13">
        <v>679000</v>
      </c>
      <c r="D307" s="13">
        <v>27996553</v>
      </c>
    </row>
    <row r="308" spans="1:4" x14ac:dyDescent="0.3">
      <c r="A308" t="s">
        <v>1014</v>
      </c>
      <c r="B308" s="13">
        <v>74964501</v>
      </c>
      <c r="C308" s="13">
        <v>388246</v>
      </c>
      <c r="D308" s="13">
        <v>74576255</v>
      </c>
    </row>
    <row r="309" spans="1:4" x14ac:dyDescent="0.3">
      <c r="A309" t="s">
        <v>1783</v>
      </c>
      <c r="B309" s="13">
        <v>205604593</v>
      </c>
      <c r="C309" s="13">
        <v>22055657</v>
      </c>
      <c r="D309" s="13">
        <v>183548936</v>
      </c>
    </row>
    <row r="310" spans="1:4" x14ac:dyDescent="0.3">
      <c r="A310" t="s">
        <v>810</v>
      </c>
      <c r="B310" s="13">
        <v>17355862</v>
      </c>
      <c r="C310" s="13">
        <v>1341542</v>
      </c>
      <c r="D310" s="13">
        <v>16014320</v>
      </c>
    </row>
    <row r="311" spans="1:4" x14ac:dyDescent="0.3">
      <c r="A311" t="s">
        <v>1616</v>
      </c>
      <c r="B311" s="13">
        <v>17500650</v>
      </c>
      <c r="C311" s="13">
        <v>3270587</v>
      </c>
      <c r="D311" s="13">
        <v>14230063</v>
      </c>
    </row>
    <row r="312" spans="1:4" x14ac:dyDescent="0.3">
      <c r="A312" t="s">
        <v>1590</v>
      </c>
      <c r="B312" s="13">
        <v>13013994</v>
      </c>
      <c r="C312" s="13">
        <v>175069</v>
      </c>
      <c r="D312" s="13">
        <v>12838925</v>
      </c>
    </row>
    <row r="313" spans="1:4" x14ac:dyDescent="0.3">
      <c r="A313" t="s">
        <v>781</v>
      </c>
      <c r="B313" s="13">
        <v>6601946757</v>
      </c>
      <c r="C313" s="13">
        <v>8791712</v>
      </c>
      <c r="D313" s="13">
        <v>6593155045</v>
      </c>
    </row>
    <row r="314" spans="1:4" x14ac:dyDescent="0.3">
      <c r="A314" t="s">
        <v>860</v>
      </c>
      <c r="B314" s="13">
        <v>14678300</v>
      </c>
      <c r="C314" s="13">
        <v>4450945</v>
      </c>
      <c r="D314" s="13">
        <v>10227355</v>
      </c>
    </row>
    <row r="315" spans="1:4" x14ac:dyDescent="0.3">
      <c r="A315" t="s">
        <v>1549</v>
      </c>
      <c r="B315" s="13">
        <v>1074671341</v>
      </c>
      <c r="C315" s="13">
        <v>80721594</v>
      </c>
      <c r="D315" s="13">
        <v>993949747</v>
      </c>
    </row>
    <row r="316" spans="1:4" x14ac:dyDescent="0.3">
      <c r="A316" t="s">
        <v>466</v>
      </c>
      <c r="B316" s="13">
        <v>4158610</v>
      </c>
      <c r="C316" s="13">
        <v>269000</v>
      </c>
      <c r="D316" s="13">
        <v>3889610</v>
      </c>
    </row>
    <row r="317" spans="1:4" x14ac:dyDescent="0.3">
      <c r="A317" t="s">
        <v>1556</v>
      </c>
      <c r="B317" s="13">
        <v>19076515</v>
      </c>
      <c r="C317" s="13">
        <v>4819099</v>
      </c>
      <c r="D317" s="13">
        <v>14257416</v>
      </c>
    </row>
    <row r="318" spans="1:4" x14ac:dyDescent="0.3">
      <c r="A318" t="s">
        <v>1383</v>
      </c>
      <c r="B318" s="13">
        <v>47474109</v>
      </c>
      <c r="C318" s="13">
        <v>3278401</v>
      </c>
      <c r="D318" s="13">
        <v>44195708</v>
      </c>
    </row>
    <row r="319" spans="1:4" x14ac:dyDescent="0.3">
      <c r="A319" t="s">
        <v>2817</v>
      </c>
      <c r="B319" s="13">
        <v>25136119</v>
      </c>
      <c r="C319" s="13">
        <v>0</v>
      </c>
      <c r="D319" s="13">
        <v>25136119</v>
      </c>
    </row>
    <row r="320" spans="1:4" x14ac:dyDescent="0.3">
      <c r="A320" t="s">
        <v>1906</v>
      </c>
      <c r="B320" s="13">
        <v>23062224</v>
      </c>
      <c r="C320" s="13">
        <v>6689767</v>
      </c>
      <c r="D320" s="13">
        <v>16372457</v>
      </c>
    </row>
    <row r="321" spans="1:4" x14ac:dyDescent="0.3">
      <c r="A321" t="s">
        <v>326</v>
      </c>
      <c r="B321" s="13">
        <v>12674177</v>
      </c>
      <c r="C321" s="13">
        <v>824000</v>
      </c>
      <c r="D321" s="13">
        <v>11850177</v>
      </c>
    </row>
    <row r="322" spans="1:4" x14ac:dyDescent="0.3">
      <c r="A322" t="s">
        <v>823</v>
      </c>
      <c r="B322" s="13">
        <v>20284430</v>
      </c>
      <c r="C322" s="13">
        <v>3234168</v>
      </c>
      <c r="D322" s="13">
        <v>17050262</v>
      </c>
    </row>
    <row r="323" spans="1:4" x14ac:dyDescent="0.3">
      <c r="A323" t="s">
        <v>154</v>
      </c>
      <c r="B323" s="13">
        <v>124554656</v>
      </c>
      <c r="C323" s="13">
        <v>70576979</v>
      </c>
      <c r="D323" s="13">
        <v>53977677</v>
      </c>
    </row>
    <row r="324" spans="1:4" x14ac:dyDescent="0.3">
      <c r="A324" t="s">
        <v>1668</v>
      </c>
      <c r="B324" s="13">
        <v>35785621</v>
      </c>
      <c r="C324" s="13">
        <v>5720000</v>
      </c>
      <c r="D324" s="13">
        <v>30065621</v>
      </c>
    </row>
    <row r="325" spans="1:4" x14ac:dyDescent="0.3">
      <c r="A325" t="s">
        <v>1051</v>
      </c>
      <c r="B325" s="13">
        <v>21014362</v>
      </c>
      <c r="C325" s="13">
        <v>3631287</v>
      </c>
      <c r="D325" s="13">
        <v>17383075</v>
      </c>
    </row>
    <row r="326" spans="1:4" x14ac:dyDescent="0.3">
      <c r="A326" t="s">
        <v>1025</v>
      </c>
      <c r="B326" s="13">
        <v>10667372</v>
      </c>
      <c r="C326" s="13">
        <v>910148</v>
      </c>
      <c r="D326" s="13">
        <v>9757224</v>
      </c>
    </row>
    <row r="327" spans="1:4" x14ac:dyDescent="0.3">
      <c r="A327" t="s">
        <v>1110</v>
      </c>
      <c r="B327" s="13">
        <v>462757500</v>
      </c>
      <c r="C327" s="13">
        <v>0</v>
      </c>
      <c r="D327" s="13">
        <v>462757500</v>
      </c>
    </row>
    <row r="328" spans="1:4" x14ac:dyDescent="0.3">
      <c r="A328" t="s">
        <v>829</v>
      </c>
      <c r="B328" s="13">
        <v>9629810</v>
      </c>
      <c r="C328" s="13">
        <v>0</v>
      </c>
      <c r="D328" s="13">
        <v>9629810</v>
      </c>
    </row>
    <row r="329" spans="1:4" x14ac:dyDescent="0.3">
      <c r="A329" t="s">
        <v>2400</v>
      </c>
      <c r="B329" s="13">
        <v>269543587</v>
      </c>
      <c r="C329" s="13">
        <v>10337195</v>
      </c>
      <c r="D329" s="13">
        <v>259206392</v>
      </c>
    </row>
    <row r="330" spans="1:4" x14ac:dyDescent="0.3">
      <c r="A330" t="s">
        <v>1997</v>
      </c>
      <c r="B330" s="13">
        <v>187916075</v>
      </c>
      <c r="C330" s="13">
        <v>40729055</v>
      </c>
      <c r="D330" s="13">
        <v>147187020</v>
      </c>
    </row>
    <row r="331" spans="1:4" x14ac:dyDescent="0.3">
      <c r="A331" t="s">
        <v>2768</v>
      </c>
      <c r="B331" s="13">
        <v>187007570</v>
      </c>
      <c r="C331" s="13">
        <v>357561</v>
      </c>
      <c r="D331" s="13">
        <v>186650009</v>
      </c>
    </row>
    <row r="332" spans="1:4" x14ac:dyDescent="0.3">
      <c r="A332" t="s">
        <v>532</v>
      </c>
      <c r="B332" s="13">
        <v>29088391</v>
      </c>
      <c r="C332" s="13">
        <v>16881608</v>
      </c>
      <c r="D332" s="13">
        <v>12206783</v>
      </c>
    </row>
    <row r="333" spans="1:4" x14ac:dyDescent="0.3">
      <c r="A333" t="s">
        <v>1639</v>
      </c>
      <c r="B333" s="13">
        <v>48347737</v>
      </c>
      <c r="C333" s="13">
        <v>0</v>
      </c>
      <c r="D333" s="13">
        <v>48347737</v>
      </c>
    </row>
    <row r="334" spans="1:4" x14ac:dyDescent="0.3">
      <c r="A334" t="s">
        <v>2102</v>
      </c>
      <c r="B334" s="13">
        <v>50299295</v>
      </c>
      <c r="C334" s="13">
        <v>10045858</v>
      </c>
      <c r="D334" s="13">
        <v>40253437</v>
      </c>
    </row>
    <row r="335" spans="1:4" x14ac:dyDescent="0.3">
      <c r="A335" t="s">
        <v>419</v>
      </c>
      <c r="B335" s="13">
        <v>755529306</v>
      </c>
      <c r="C335" s="13">
        <v>312521957</v>
      </c>
      <c r="D335" s="13">
        <v>443007349</v>
      </c>
    </row>
    <row r="336" spans="1:4" x14ac:dyDescent="0.3">
      <c r="A336" t="s">
        <v>2136</v>
      </c>
      <c r="B336" s="13">
        <v>385111923</v>
      </c>
      <c r="C336" s="13">
        <v>7278041</v>
      </c>
      <c r="D336" s="13">
        <v>377833882</v>
      </c>
    </row>
    <row r="337" spans="1:4" x14ac:dyDescent="0.3">
      <c r="A337" t="s">
        <v>1786</v>
      </c>
      <c r="B337" s="13">
        <v>52932535</v>
      </c>
      <c r="C337" s="13">
        <v>0</v>
      </c>
      <c r="D337" s="13">
        <v>52932535</v>
      </c>
    </row>
    <row r="338" spans="1:4" x14ac:dyDescent="0.3">
      <c r="A338" t="s">
        <v>2278</v>
      </c>
      <c r="B338" s="13">
        <v>665085701</v>
      </c>
      <c r="C338" s="13">
        <v>205473477</v>
      </c>
      <c r="D338" s="13">
        <v>459612224</v>
      </c>
    </row>
    <row r="339" spans="1:4" x14ac:dyDescent="0.3">
      <c r="A339" t="s">
        <v>2352</v>
      </c>
      <c r="B339" s="13">
        <v>23048078</v>
      </c>
      <c r="C339" s="13">
        <v>684133</v>
      </c>
      <c r="D339" s="13">
        <v>22363945</v>
      </c>
    </row>
    <row r="340" spans="1:4" x14ac:dyDescent="0.3">
      <c r="A340" t="s">
        <v>2655</v>
      </c>
      <c r="B340" s="13">
        <v>42452076</v>
      </c>
      <c r="C340" s="13">
        <v>2368600</v>
      </c>
      <c r="D340" s="13">
        <v>40083476</v>
      </c>
    </row>
    <row r="341" spans="1:4" x14ac:dyDescent="0.3">
      <c r="A341" t="s">
        <v>2647</v>
      </c>
      <c r="B341" s="13">
        <v>14445139</v>
      </c>
      <c r="C341" s="13">
        <v>0</v>
      </c>
      <c r="D341" s="13">
        <v>14445139</v>
      </c>
    </row>
    <row r="342" spans="1:4" x14ac:dyDescent="0.3">
      <c r="A342" t="s">
        <v>1763</v>
      </c>
      <c r="B342" s="13">
        <v>371827109</v>
      </c>
      <c r="C342" s="13">
        <v>4483048</v>
      </c>
      <c r="D342" s="13">
        <v>367344061</v>
      </c>
    </row>
    <row r="343" spans="1:4" x14ac:dyDescent="0.3">
      <c r="A343" t="s">
        <v>404</v>
      </c>
      <c r="B343" s="13">
        <v>41819177</v>
      </c>
      <c r="C343" s="13">
        <v>4500000</v>
      </c>
      <c r="D343" s="13">
        <v>37319177</v>
      </c>
    </row>
    <row r="344" spans="1:4" x14ac:dyDescent="0.3">
      <c r="A344" t="s">
        <v>504</v>
      </c>
      <c r="B344" s="13">
        <v>28350217</v>
      </c>
      <c r="C344" s="13">
        <v>3676869</v>
      </c>
      <c r="D344" s="13">
        <v>24673348</v>
      </c>
    </row>
    <row r="345" spans="1:4" x14ac:dyDescent="0.3">
      <c r="A345" t="s">
        <v>2378</v>
      </c>
      <c r="B345" s="13">
        <v>60045532</v>
      </c>
      <c r="C345" s="13">
        <v>4039841</v>
      </c>
      <c r="D345" s="13">
        <v>56005691</v>
      </c>
    </row>
    <row r="346" spans="1:4" x14ac:dyDescent="0.3">
      <c r="A346" t="s">
        <v>2870</v>
      </c>
      <c r="B346" s="13">
        <v>155195014</v>
      </c>
      <c r="C346" s="13">
        <v>40097329</v>
      </c>
      <c r="D346" s="13">
        <v>115097685</v>
      </c>
    </row>
    <row r="347" spans="1:4" x14ac:dyDescent="0.3">
      <c r="A347" t="s">
        <v>1160</v>
      </c>
      <c r="B347" s="13">
        <v>62834200</v>
      </c>
      <c r="C347" s="13">
        <v>6744375</v>
      </c>
      <c r="D347" s="13">
        <v>56089825</v>
      </c>
    </row>
    <row r="348" spans="1:4" x14ac:dyDescent="0.3">
      <c r="A348" t="s">
        <v>900</v>
      </c>
      <c r="B348" s="13">
        <v>27286918</v>
      </c>
      <c r="C348" s="13">
        <v>0</v>
      </c>
      <c r="D348" s="13">
        <v>27286918</v>
      </c>
    </row>
    <row r="349" spans="1:4" x14ac:dyDescent="0.3">
      <c r="A349" t="s">
        <v>58</v>
      </c>
      <c r="B349" s="13">
        <v>74699690</v>
      </c>
      <c r="C349" s="13">
        <v>6252577</v>
      </c>
      <c r="D349" s="13">
        <v>68447113</v>
      </c>
    </row>
    <row r="350" spans="1:4" x14ac:dyDescent="0.3">
      <c r="A350" t="s">
        <v>186</v>
      </c>
      <c r="B350" s="13">
        <v>77043053</v>
      </c>
      <c r="C350" s="13">
        <v>7810840</v>
      </c>
      <c r="D350" s="13">
        <v>69232213</v>
      </c>
    </row>
    <row r="351" spans="1:4" x14ac:dyDescent="0.3">
      <c r="A351" t="s">
        <v>2225</v>
      </c>
      <c r="B351" s="13">
        <v>1174701344</v>
      </c>
      <c r="C351" s="13">
        <v>21932742</v>
      </c>
      <c r="D351" s="13">
        <v>1152768602</v>
      </c>
    </row>
    <row r="352" spans="1:4" x14ac:dyDescent="0.3">
      <c r="A352" t="s">
        <v>2035</v>
      </c>
      <c r="B352" s="13">
        <v>585932911</v>
      </c>
      <c r="C352" s="13">
        <v>177035582</v>
      </c>
      <c r="D352" s="13">
        <v>408897329</v>
      </c>
    </row>
    <row r="353" spans="1:4" x14ac:dyDescent="0.3">
      <c r="A353" t="s">
        <v>1914</v>
      </c>
      <c r="B353" s="13">
        <v>22242513</v>
      </c>
      <c r="C353" s="13">
        <v>0</v>
      </c>
      <c r="D353" s="13">
        <v>22242513</v>
      </c>
    </row>
    <row r="354" spans="1:4" x14ac:dyDescent="0.3">
      <c r="A354" t="s">
        <v>1326</v>
      </c>
      <c r="B354" s="13">
        <v>427331034</v>
      </c>
      <c r="C354" s="13">
        <v>98632194</v>
      </c>
      <c r="D354" s="13">
        <v>328698840</v>
      </c>
    </row>
    <row r="355" spans="1:4" x14ac:dyDescent="0.3">
      <c r="A355" t="s">
        <v>1981</v>
      </c>
      <c r="B355" s="13">
        <v>10778684</v>
      </c>
      <c r="C355" s="13">
        <v>0</v>
      </c>
      <c r="D355" s="13">
        <v>10778684</v>
      </c>
    </row>
    <row r="356" spans="1:4" x14ac:dyDescent="0.3">
      <c r="A356" t="s">
        <v>1683</v>
      </c>
      <c r="B356" s="13">
        <v>14307978</v>
      </c>
      <c r="C356" s="13">
        <v>5839285</v>
      </c>
      <c r="D356" s="13">
        <v>8468693</v>
      </c>
    </row>
    <row r="357" spans="1:4" x14ac:dyDescent="0.3">
      <c r="A357" t="s">
        <v>1403</v>
      </c>
      <c r="B357" s="13">
        <v>17292937</v>
      </c>
      <c r="C357" s="13">
        <v>1300000</v>
      </c>
      <c r="D357" s="13">
        <v>15992937</v>
      </c>
    </row>
    <row r="358" spans="1:4" x14ac:dyDescent="0.3">
      <c r="A358" t="s">
        <v>259</v>
      </c>
      <c r="B358" s="13">
        <v>5010577</v>
      </c>
      <c r="C358" s="13">
        <v>1159200</v>
      </c>
      <c r="D358" s="13">
        <v>3851377</v>
      </c>
    </row>
    <row r="359" spans="1:4" x14ac:dyDescent="0.3">
      <c r="A359" t="s">
        <v>2095</v>
      </c>
      <c r="B359" s="13">
        <v>74143272</v>
      </c>
      <c r="C359" s="13">
        <v>4011152</v>
      </c>
      <c r="D359" s="13">
        <v>70132120</v>
      </c>
    </row>
    <row r="360" spans="1:4" x14ac:dyDescent="0.3">
      <c r="A360" t="s">
        <v>869</v>
      </c>
      <c r="B360" s="13">
        <v>43292483</v>
      </c>
      <c r="C360" s="13">
        <v>4230614</v>
      </c>
      <c r="D360" s="13">
        <v>39061869</v>
      </c>
    </row>
    <row r="361" spans="1:4" x14ac:dyDescent="0.3">
      <c r="A361" t="s">
        <v>1187</v>
      </c>
      <c r="B361" s="13">
        <v>97848632</v>
      </c>
      <c r="C361" s="13">
        <v>37253210</v>
      </c>
      <c r="D361" s="13">
        <v>60595422</v>
      </c>
    </row>
    <row r="362" spans="1:4" x14ac:dyDescent="0.3">
      <c r="A362" t="s">
        <v>913</v>
      </c>
      <c r="B362" s="13">
        <v>111384447</v>
      </c>
      <c r="C362" s="13">
        <v>51736254</v>
      </c>
      <c r="D362" s="13">
        <v>59648193</v>
      </c>
    </row>
    <row r="363" spans="1:4" x14ac:dyDescent="0.3">
      <c r="A363" t="s">
        <v>311</v>
      </c>
      <c r="B363" s="13">
        <v>732470</v>
      </c>
      <c r="C363" s="13">
        <v>0</v>
      </c>
      <c r="D363" s="13">
        <v>732470</v>
      </c>
    </row>
    <row r="364" spans="1:4" x14ac:dyDescent="0.3">
      <c r="A364" t="s">
        <v>1239</v>
      </c>
      <c r="B364" s="13">
        <v>13216066</v>
      </c>
      <c r="C364" s="13">
        <v>0</v>
      </c>
      <c r="D364" s="13">
        <v>13216066</v>
      </c>
    </row>
    <row r="365" spans="1:4" x14ac:dyDescent="0.3">
      <c r="A365" t="s">
        <v>391</v>
      </c>
      <c r="B365" s="13">
        <v>1346236</v>
      </c>
      <c r="C365" s="13">
        <v>160</v>
      </c>
      <c r="D365" s="13">
        <v>1346076</v>
      </c>
    </row>
    <row r="366" spans="1:4" x14ac:dyDescent="0.3">
      <c r="A366" t="s">
        <v>2026</v>
      </c>
      <c r="B366" s="13">
        <v>52178606</v>
      </c>
      <c r="C366" s="13">
        <v>594000</v>
      </c>
      <c r="D366" s="13">
        <v>51584606</v>
      </c>
    </row>
    <row r="367" spans="1:4" x14ac:dyDescent="0.3">
      <c r="A367" t="s">
        <v>1959</v>
      </c>
      <c r="B367" s="13">
        <v>18723762</v>
      </c>
      <c r="C367" s="13">
        <v>6586698</v>
      </c>
      <c r="D367" s="13">
        <v>12137064</v>
      </c>
    </row>
    <row r="368" spans="1:4" x14ac:dyDescent="0.3">
      <c r="A368" t="s">
        <v>2737</v>
      </c>
      <c r="B368" s="13">
        <v>642398</v>
      </c>
      <c r="C368" s="13">
        <v>0</v>
      </c>
      <c r="D368" s="13">
        <v>642398</v>
      </c>
    </row>
    <row r="369" spans="1:4" x14ac:dyDescent="0.3">
      <c r="A369" t="s">
        <v>1355</v>
      </c>
      <c r="B369" s="13">
        <v>27471675</v>
      </c>
      <c r="C369" s="13">
        <v>0</v>
      </c>
      <c r="D369" s="13">
        <v>27471675</v>
      </c>
    </row>
    <row r="370" spans="1:4" x14ac:dyDescent="0.3">
      <c r="A370" t="s">
        <v>2419</v>
      </c>
      <c r="B370" s="13">
        <v>4300614</v>
      </c>
      <c r="C370" s="13">
        <v>2326248</v>
      </c>
      <c r="D370" s="13">
        <v>1974366</v>
      </c>
    </row>
    <row r="371" spans="1:4" x14ac:dyDescent="0.3">
      <c r="A371" t="s">
        <v>2163</v>
      </c>
      <c r="B371" s="13">
        <v>635973757</v>
      </c>
      <c r="C371" s="13">
        <v>42453369</v>
      </c>
      <c r="D371" s="13">
        <v>593520388</v>
      </c>
    </row>
    <row r="372" spans="1:4" x14ac:dyDescent="0.3">
      <c r="A372" t="s">
        <v>560</v>
      </c>
      <c r="B372" s="13">
        <v>4654000</v>
      </c>
      <c r="C372" s="13">
        <v>1622000</v>
      </c>
      <c r="D372" s="13">
        <v>3032000</v>
      </c>
    </row>
    <row r="373" spans="1:4" x14ac:dyDescent="0.3">
      <c r="A373" t="s">
        <v>1058</v>
      </c>
      <c r="B373" s="13">
        <v>630219570</v>
      </c>
      <c r="C373" s="13">
        <v>34034178</v>
      </c>
      <c r="D373" s="13">
        <v>596185392</v>
      </c>
    </row>
    <row r="374" spans="1:4" x14ac:dyDescent="0.3">
      <c r="A374" t="s">
        <v>264</v>
      </c>
      <c r="B374" s="13">
        <v>79971720</v>
      </c>
      <c r="C374" s="13">
        <v>0</v>
      </c>
      <c r="D374" s="13">
        <v>79971720</v>
      </c>
    </row>
    <row r="375" spans="1:4" x14ac:dyDescent="0.3">
      <c r="A375" t="s">
        <v>412</v>
      </c>
      <c r="B375" s="13">
        <v>55794086</v>
      </c>
      <c r="C375" s="13">
        <v>0</v>
      </c>
      <c r="D375" s="13">
        <v>55794086</v>
      </c>
    </row>
    <row r="376" spans="1:4" x14ac:dyDescent="0.3">
      <c r="A376" t="s">
        <v>2241</v>
      </c>
      <c r="B376" s="13">
        <v>33791375</v>
      </c>
      <c r="C376" s="13">
        <v>1146627</v>
      </c>
      <c r="D376" s="13">
        <v>32644748</v>
      </c>
    </row>
    <row r="377" spans="1:4" x14ac:dyDescent="0.3">
      <c r="A377" t="s">
        <v>152</v>
      </c>
      <c r="B377" s="13">
        <v>158877063</v>
      </c>
      <c r="C377" s="13">
        <v>7201904</v>
      </c>
      <c r="D377" s="13">
        <v>151675159</v>
      </c>
    </row>
    <row r="378" spans="1:4" x14ac:dyDescent="0.3">
      <c r="A378" t="s">
        <v>818</v>
      </c>
      <c r="B378" s="13">
        <v>36723865</v>
      </c>
      <c r="C378" s="13">
        <v>15163379</v>
      </c>
      <c r="D378" s="13">
        <v>21560486</v>
      </c>
    </row>
    <row r="379" spans="1:4" x14ac:dyDescent="0.3">
      <c r="A379" t="s">
        <v>1930</v>
      </c>
      <c r="B379" s="13">
        <v>18881363</v>
      </c>
      <c r="C379" s="13">
        <v>7778954</v>
      </c>
      <c r="D379" s="13">
        <v>11102409</v>
      </c>
    </row>
    <row r="380" spans="1:4" x14ac:dyDescent="0.3">
      <c r="A380" t="s">
        <v>2252</v>
      </c>
      <c r="B380" s="13">
        <v>30638375</v>
      </c>
      <c r="C380" s="13">
        <v>678532</v>
      </c>
      <c r="D380" s="13">
        <v>29959843</v>
      </c>
    </row>
    <row r="381" spans="1:4" x14ac:dyDescent="0.3">
      <c r="A381" t="s">
        <v>2072</v>
      </c>
      <c r="B381" s="13">
        <v>49591024</v>
      </c>
      <c r="C381" s="13">
        <v>1424914</v>
      </c>
      <c r="D381" s="13">
        <v>48166110</v>
      </c>
    </row>
    <row r="382" spans="1:4" x14ac:dyDescent="0.3">
      <c r="A382" t="s">
        <v>2651</v>
      </c>
      <c r="B382" s="13">
        <v>181441465</v>
      </c>
      <c r="C382" s="13">
        <v>54080733</v>
      </c>
      <c r="D382" s="13">
        <v>127360732</v>
      </c>
    </row>
    <row r="383" spans="1:4" x14ac:dyDescent="0.3">
      <c r="A383" t="s">
        <v>1272</v>
      </c>
      <c r="B383" s="13">
        <v>40023972</v>
      </c>
      <c r="C383" s="13">
        <v>1433305</v>
      </c>
      <c r="D383" s="13">
        <v>38590667</v>
      </c>
    </row>
    <row r="384" spans="1:4" x14ac:dyDescent="0.3">
      <c r="A384" t="s">
        <v>2370</v>
      </c>
      <c r="B384" s="13">
        <v>16416828</v>
      </c>
      <c r="C384" s="13">
        <v>547428</v>
      </c>
      <c r="D384" s="13">
        <v>15869400</v>
      </c>
    </row>
    <row r="385" spans="1:4" x14ac:dyDescent="0.3">
      <c r="A385" t="s">
        <v>2522</v>
      </c>
      <c r="B385" s="13">
        <v>29901767</v>
      </c>
      <c r="C385" s="13">
        <v>6976701</v>
      </c>
      <c r="D385" s="13">
        <v>22925066</v>
      </c>
    </row>
    <row r="386" spans="1:4" x14ac:dyDescent="0.3">
      <c r="A386" t="s">
        <v>1871</v>
      </c>
      <c r="B386" s="13">
        <v>13489377</v>
      </c>
      <c r="C386" s="13">
        <v>1990094</v>
      </c>
      <c r="D386" s="13">
        <v>11499283</v>
      </c>
    </row>
    <row r="387" spans="1:4" x14ac:dyDescent="0.3">
      <c r="A387" t="s">
        <v>2128</v>
      </c>
      <c r="B387" s="13">
        <v>87616920</v>
      </c>
      <c r="C387" s="13">
        <v>30223375</v>
      </c>
      <c r="D387" s="13">
        <v>57393545</v>
      </c>
    </row>
    <row r="388" spans="1:4" x14ac:dyDescent="0.3">
      <c r="A388" t="s">
        <v>2545</v>
      </c>
      <c r="B388" s="13">
        <v>73129716</v>
      </c>
      <c r="C388" s="13">
        <v>108148</v>
      </c>
      <c r="D388" s="13">
        <v>73021568</v>
      </c>
    </row>
    <row r="389" spans="1:4" x14ac:dyDescent="0.3">
      <c r="A389" t="s">
        <v>2423</v>
      </c>
      <c r="B389" s="13">
        <v>80740349</v>
      </c>
      <c r="C389" s="13">
        <v>0</v>
      </c>
      <c r="D389" s="13">
        <v>80740349</v>
      </c>
    </row>
    <row r="390" spans="1:4" x14ac:dyDescent="0.3">
      <c r="A390" t="s">
        <v>1935</v>
      </c>
      <c r="B390" s="13">
        <v>88324866</v>
      </c>
      <c r="C390" s="13">
        <v>7534918</v>
      </c>
      <c r="D390" s="13">
        <v>80789948</v>
      </c>
    </row>
    <row r="391" spans="1:4" x14ac:dyDescent="0.3">
      <c r="A391" t="s">
        <v>1029</v>
      </c>
      <c r="B391" s="13">
        <v>14854247</v>
      </c>
      <c r="C391" s="13">
        <v>356404</v>
      </c>
      <c r="D391" s="13">
        <v>14497843</v>
      </c>
    </row>
    <row r="392" spans="1:4" x14ac:dyDescent="0.3">
      <c r="A392" t="s">
        <v>1506</v>
      </c>
      <c r="B392" s="13">
        <v>21570257</v>
      </c>
      <c r="C392" s="13">
        <v>862257</v>
      </c>
      <c r="D392" s="13">
        <v>20708000</v>
      </c>
    </row>
    <row r="393" spans="1:4" x14ac:dyDescent="0.3">
      <c r="A393" t="s">
        <v>1708</v>
      </c>
      <c r="B393" s="13">
        <v>51492709</v>
      </c>
      <c r="C393" s="13">
        <v>0</v>
      </c>
      <c r="D393" s="13">
        <v>51492709</v>
      </c>
    </row>
    <row r="394" spans="1:4" x14ac:dyDescent="0.3">
      <c r="A394" t="s">
        <v>878</v>
      </c>
      <c r="B394" s="13">
        <v>151106062</v>
      </c>
      <c r="C394" s="13">
        <v>27428941</v>
      </c>
      <c r="D394" s="13">
        <v>123677121</v>
      </c>
    </row>
    <row r="395" spans="1:4" x14ac:dyDescent="0.3">
      <c r="A395" t="s">
        <v>994</v>
      </c>
      <c r="B395" s="13">
        <v>383629735</v>
      </c>
      <c r="C395" s="13">
        <v>100220000</v>
      </c>
      <c r="D395" s="13">
        <v>283409735</v>
      </c>
    </row>
    <row r="396" spans="1:4" x14ac:dyDescent="0.3">
      <c r="A396" t="s">
        <v>1191</v>
      </c>
      <c r="B396" s="13">
        <v>14930000</v>
      </c>
      <c r="C396" s="13">
        <v>0</v>
      </c>
      <c r="D396" s="13">
        <v>14930000</v>
      </c>
    </row>
    <row r="397" spans="1:4" x14ac:dyDescent="0.3">
      <c r="A397" t="s">
        <v>1264</v>
      </c>
      <c r="B397" s="13">
        <v>43134351</v>
      </c>
      <c r="C397" s="13">
        <v>1387000</v>
      </c>
      <c r="D397" s="13">
        <v>41747351</v>
      </c>
    </row>
    <row r="398" spans="1:4" x14ac:dyDescent="0.3">
      <c r="A398" t="s">
        <v>2152</v>
      </c>
      <c r="B398" s="13">
        <v>29213467</v>
      </c>
      <c r="C398" s="13">
        <v>1717310</v>
      </c>
      <c r="D398" s="13">
        <v>27496157</v>
      </c>
    </row>
    <row r="399" spans="1:4" x14ac:dyDescent="0.3">
      <c r="A399" t="s">
        <v>2496</v>
      </c>
      <c r="B399" s="13">
        <v>19108216</v>
      </c>
      <c r="C399" s="13">
        <v>350000</v>
      </c>
      <c r="D399" s="13">
        <v>18758216</v>
      </c>
    </row>
    <row r="400" spans="1:4" x14ac:dyDescent="0.3">
      <c r="A400" t="s">
        <v>1807</v>
      </c>
      <c r="B400" s="13">
        <v>15724337</v>
      </c>
      <c r="C400" s="13">
        <v>783963</v>
      </c>
      <c r="D400" s="13">
        <v>14940374</v>
      </c>
    </row>
    <row r="401" spans="1:4" x14ac:dyDescent="0.3">
      <c r="A401" t="s">
        <v>2462</v>
      </c>
      <c r="B401" s="13">
        <v>328364940</v>
      </c>
      <c r="C401" s="13">
        <v>0</v>
      </c>
      <c r="D401" s="13">
        <v>328364940</v>
      </c>
    </row>
    <row r="402" spans="1:4" x14ac:dyDescent="0.3">
      <c r="A402" t="s">
        <v>2821</v>
      </c>
      <c r="B402" s="13">
        <v>30032282</v>
      </c>
      <c r="C402" s="13">
        <v>3332012</v>
      </c>
      <c r="D402" s="13">
        <v>26700270</v>
      </c>
    </row>
    <row r="403" spans="1:4" x14ac:dyDescent="0.3">
      <c r="A403" t="s">
        <v>1848</v>
      </c>
      <c r="B403" s="13">
        <v>13355095</v>
      </c>
      <c r="C403" s="13">
        <v>215000</v>
      </c>
      <c r="D403" s="13">
        <v>13140095</v>
      </c>
    </row>
    <row r="404" spans="1:4" x14ac:dyDescent="0.3">
      <c r="A404" t="s">
        <v>892</v>
      </c>
      <c r="B404" s="13">
        <v>29451678</v>
      </c>
      <c r="C404" s="13">
        <v>9310684</v>
      </c>
      <c r="D404" s="13">
        <v>20140994</v>
      </c>
    </row>
    <row r="405" spans="1:4" x14ac:dyDescent="0.3">
      <c r="A405" t="s">
        <v>2389</v>
      </c>
      <c r="B405" s="13">
        <v>17375975</v>
      </c>
      <c r="C405" s="13">
        <v>999057</v>
      </c>
      <c r="D405" s="13">
        <v>16376918</v>
      </c>
    </row>
    <row r="406" spans="1:4" x14ac:dyDescent="0.3">
      <c r="A406" t="s">
        <v>1286</v>
      </c>
      <c r="B406" s="13">
        <v>165322707</v>
      </c>
      <c r="C406" s="13">
        <v>22000000</v>
      </c>
      <c r="D406" s="13">
        <v>143322707</v>
      </c>
    </row>
    <row r="407" spans="1:4" x14ac:dyDescent="0.3">
      <c r="A407" t="s">
        <v>2862</v>
      </c>
      <c r="B407" s="13">
        <v>65807822</v>
      </c>
      <c r="C407" s="13">
        <v>8961387</v>
      </c>
      <c r="D407" s="13">
        <v>56846435</v>
      </c>
    </row>
    <row r="408" spans="1:4" x14ac:dyDescent="0.3">
      <c r="A408" t="s">
        <v>2573</v>
      </c>
      <c r="B408" s="13">
        <v>180052708</v>
      </c>
      <c r="C408" s="13">
        <v>2038454</v>
      </c>
      <c r="D408" s="13">
        <v>178014254</v>
      </c>
    </row>
    <row r="409" spans="1:4" x14ac:dyDescent="0.3">
      <c r="A409" t="s">
        <v>585</v>
      </c>
      <c r="B409" s="13">
        <v>94089148</v>
      </c>
      <c r="C409" s="13">
        <v>21696413</v>
      </c>
      <c r="D409" s="13">
        <v>72392735</v>
      </c>
    </row>
    <row r="410" spans="1:4" x14ac:dyDescent="0.3">
      <c r="A410" t="s">
        <v>2568</v>
      </c>
      <c r="B410" s="13">
        <v>235859266</v>
      </c>
      <c r="C410" s="13">
        <v>0</v>
      </c>
      <c r="D410" s="13">
        <v>235859266</v>
      </c>
    </row>
    <row r="411" spans="1:4" x14ac:dyDescent="0.3">
      <c r="A411" t="s">
        <v>1963</v>
      </c>
      <c r="B411" s="13">
        <v>8100600</v>
      </c>
      <c r="C411" s="13">
        <v>771000</v>
      </c>
      <c r="D411" s="13">
        <v>7329600</v>
      </c>
    </row>
    <row r="412" spans="1:4" x14ac:dyDescent="0.3">
      <c r="A412" t="s">
        <v>1183</v>
      </c>
      <c r="B412" s="13">
        <v>28739888</v>
      </c>
      <c r="C412" s="13">
        <v>16444</v>
      </c>
      <c r="D412" s="13">
        <v>28723444</v>
      </c>
    </row>
    <row r="413" spans="1:4" x14ac:dyDescent="0.3">
      <c r="A413" t="s">
        <v>2204</v>
      </c>
      <c r="B413" s="13">
        <v>357564783</v>
      </c>
      <c r="C413" s="13">
        <v>217944697</v>
      </c>
      <c r="D413" s="13">
        <v>139620086</v>
      </c>
    </row>
    <row r="414" spans="1:4" x14ac:dyDescent="0.3">
      <c r="A414" t="s">
        <v>937</v>
      </c>
      <c r="B414" s="13">
        <v>4370067</v>
      </c>
      <c r="C414" s="13">
        <v>0</v>
      </c>
      <c r="D414" s="13">
        <v>4370067</v>
      </c>
    </row>
    <row r="415" spans="1:4" x14ac:dyDescent="0.3">
      <c r="A415" t="s">
        <v>1366</v>
      </c>
      <c r="B415" s="13">
        <v>88119686</v>
      </c>
      <c r="C415" s="13">
        <v>1000000</v>
      </c>
      <c r="D415" s="13">
        <v>87119686</v>
      </c>
    </row>
    <row r="416" spans="1:4" x14ac:dyDescent="0.3">
      <c r="A416" t="s">
        <v>92</v>
      </c>
      <c r="B416" s="13">
        <v>1152816</v>
      </c>
      <c r="C416" s="13">
        <v>0</v>
      </c>
      <c r="D416" s="13">
        <v>1152816</v>
      </c>
    </row>
    <row r="417" spans="1:4" x14ac:dyDescent="0.3">
      <c r="A417" t="s">
        <v>2795</v>
      </c>
      <c r="B417" s="13">
        <v>29426428</v>
      </c>
      <c r="C417" s="13">
        <v>0</v>
      </c>
      <c r="D417" s="13">
        <v>29426428</v>
      </c>
    </row>
    <row r="418" spans="1:4" x14ac:dyDescent="0.3">
      <c r="A418" t="s">
        <v>602</v>
      </c>
      <c r="B418" s="13">
        <v>3117190</v>
      </c>
      <c r="C418" s="13">
        <v>0</v>
      </c>
      <c r="D418" s="13">
        <v>3117190</v>
      </c>
    </row>
    <row r="419" spans="1:4" x14ac:dyDescent="0.3">
      <c r="A419" t="s">
        <v>1725</v>
      </c>
      <c r="B419" s="13">
        <v>1275160578</v>
      </c>
      <c r="C419" s="13">
        <v>896315287</v>
      </c>
      <c r="D419" s="13">
        <v>378845291</v>
      </c>
    </row>
    <row r="420" spans="1:4" x14ac:dyDescent="0.3">
      <c r="A420" t="s">
        <v>1152</v>
      </c>
      <c r="B420" s="13">
        <v>420970754</v>
      </c>
      <c r="C420" s="13">
        <v>31500000</v>
      </c>
      <c r="D420" s="13">
        <v>389470754</v>
      </c>
    </row>
    <row r="421" spans="1:4" x14ac:dyDescent="0.3">
      <c r="A421" t="s">
        <v>2139</v>
      </c>
      <c r="B421" s="13">
        <v>10260663</v>
      </c>
      <c r="C421" s="13">
        <v>1081611</v>
      </c>
      <c r="D421" s="13">
        <v>9179052</v>
      </c>
    </row>
    <row r="422" spans="1:4" x14ac:dyDescent="0.3">
      <c r="A422" t="s">
        <v>2366</v>
      </c>
      <c r="B422" s="13">
        <v>23997443</v>
      </c>
      <c r="C422" s="13">
        <v>0</v>
      </c>
      <c r="D422" s="13">
        <v>23997443</v>
      </c>
    </row>
    <row r="423" spans="1:4" x14ac:dyDescent="0.3">
      <c r="A423" t="s">
        <v>787</v>
      </c>
      <c r="B423" s="13">
        <v>8634660</v>
      </c>
      <c r="C423" s="13">
        <v>0</v>
      </c>
      <c r="D423" s="13">
        <v>8634660</v>
      </c>
    </row>
    <row r="424" spans="1:4" x14ac:dyDescent="0.3">
      <c r="A424" t="s">
        <v>138</v>
      </c>
      <c r="B424" s="13">
        <v>54361499</v>
      </c>
      <c r="C424" s="13">
        <v>188861</v>
      </c>
      <c r="D424" s="13">
        <v>54172638</v>
      </c>
    </row>
    <row r="425" spans="1:4" x14ac:dyDescent="0.3">
      <c r="A425" t="s">
        <v>2664</v>
      </c>
      <c r="B425" s="13">
        <v>65803231</v>
      </c>
      <c r="C425" s="13">
        <v>32734079</v>
      </c>
      <c r="D425" s="13">
        <v>33069152</v>
      </c>
    </row>
    <row r="426" spans="1:4" x14ac:dyDescent="0.3">
      <c r="A426" t="s">
        <v>2170</v>
      </c>
      <c r="B426" s="13">
        <v>235275591</v>
      </c>
      <c r="C426" s="13">
        <v>0</v>
      </c>
      <c r="D426" s="13">
        <v>235275591</v>
      </c>
    </row>
    <row r="427" spans="1:4" x14ac:dyDescent="0.3">
      <c r="A427" t="s">
        <v>2831</v>
      </c>
      <c r="B427" s="13">
        <v>6509860</v>
      </c>
      <c r="C427" s="13">
        <v>1369031</v>
      </c>
      <c r="D427" s="13">
        <v>5140829</v>
      </c>
    </row>
    <row r="428" spans="1:4" x14ac:dyDescent="0.3">
      <c r="A428" t="s">
        <v>2384</v>
      </c>
      <c r="B428" s="13">
        <v>27031724</v>
      </c>
      <c r="C428" s="13">
        <v>249400</v>
      </c>
      <c r="D428" s="13">
        <v>26782324</v>
      </c>
    </row>
    <row r="429" spans="1:4" x14ac:dyDescent="0.3">
      <c r="A429" t="s">
        <v>1130</v>
      </c>
      <c r="B429" s="13">
        <v>208494688</v>
      </c>
      <c r="C429" s="13">
        <v>17711043</v>
      </c>
      <c r="D429" s="13">
        <v>190783645</v>
      </c>
    </row>
    <row r="430" spans="1:4" x14ac:dyDescent="0.3">
      <c r="A430" t="s">
        <v>1712</v>
      </c>
      <c r="B430" s="13">
        <v>54281096</v>
      </c>
      <c r="C430" s="13">
        <v>3331266</v>
      </c>
      <c r="D430" s="13">
        <v>50949830</v>
      </c>
    </row>
    <row r="431" spans="1:4" x14ac:dyDescent="0.3">
      <c r="A431" t="s">
        <v>2730</v>
      </c>
      <c r="B431" s="13">
        <v>1948315</v>
      </c>
      <c r="C431" s="13">
        <v>0</v>
      </c>
      <c r="D431" s="13">
        <v>1948315</v>
      </c>
    </row>
    <row r="432" spans="1:4" x14ac:dyDescent="0.3">
      <c r="A432" t="s">
        <v>916</v>
      </c>
      <c r="B432" s="13">
        <v>24735488</v>
      </c>
      <c r="C432" s="13">
        <v>7095916</v>
      </c>
      <c r="D432" s="13">
        <v>17639572</v>
      </c>
    </row>
    <row r="433" spans="1:4" x14ac:dyDescent="0.3">
      <c r="A433" t="s">
        <v>2428</v>
      </c>
      <c r="B433" s="13">
        <v>27682493</v>
      </c>
      <c r="C433" s="13">
        <v>3251275</v>
      </c>
      <c r="D433" s="13">
        <v>24431218</v>
      </c>
    </row>
    <row r="434" spans="1:4" x14ac:dyDescent="0.3">
      <c r="A434" t="s">
        <v>111</v>
      </c>
      <c r="B434" s="13">
        <v>26919330</v>
      </c>
      <c r="C434" s="13">
        <v>1600000</v>
      </c>
      <c r="D434" s="13">
        <v>25319330</v>
      </c>
    </row>
    <row r="435" spans="1:4" x14ac:dyDescent="0.3">
      <c r="A435" t="s">
        <v>145</v>
      </c>
      <c r="B435" s="13">
        <v>307265103</v>
      </c>
      <c r="C435" s="13">
        <v>24739098</v>
      </c>
      <c r="D435" s="13">
        <v>282526005</v>
      </c>
    </row>
    <row r="436" spans="1:4" x14ac:dyDescent="0.3">
      <c r="A436" t="s">
        <v>2501</v>
      </c>
      <c r="B436" s="13">
        <v>51541791</v>
      </c>
      <c r="C436" s="13">
        <v>505922</v>
      </c>
      <c r="D436" s="13">
        <v>51035869</v>
      </c>
    </row>
    <row r="437" spans="1:4" x14ac:dyDescent="0.3">
      <c r="A437" t="s">
        <v>2283</v>
      </c>
      <c r="B437" s="13">
        <v>40198295</v>
      </c>
      <c r="C437" s="13">
        <v>3921362</v>
      </c>
      <c r="D437" s="13">
        <v>36276933</v>
      </c>
    </row>
    <row r="438" spans="1:4" x14ac:dyDescent="0.3">
      <c r="A438" t="s">
        <v>230</v>
      </c>
      <c r="B438" s="13">
        <v>1146984897</v>
      </c>
      <c r="C438" s="13">
        <v>166365972</v>
      </c>
      <c r="D438" s="13">
        <v>980618925</v>
      </c>
    </row>
    <row r="439" spans="1:4" x14ac:dyDescent="0.3">
      <c r="A439" t="s">
        <v>1599</v>
      </c>
      <c r="B439" s="13">
        <v>174557500</v>
      </c>
      <c r="C439" s="13">
        <v>19865690</v>
      </c>
      <c r="D439" s="13">
        <v>154691810</v>
      </c>
    </row>
    <row r="440" spans="1:4" x14ac:dyDescent="0.3">
      <c r="A440" t="s">
        <v>494</v>
      </c>
      <c r="B440" s="13">
        <v>26521750</v>
      </c>
      <c r="C440" s="13">
        <v>744076</v>
      </c>
      <c r="D440" s="13">
        <v>25777674</v>
      </c>
    </row>
    <row r="441" spans="1:4" x14ac:dyDescent="0.3">
      <c r="A441" t="s">
        <v>2485</v>
      </c>
      <c r="B441" s="13">
        <v>113710526</v>
      </c>
      <c r="C441" s="13">
        <v>205100</v>
      </c>
      <c r="D441" s="13">
        <v>113505426</v>
      </c>
    </row>
    <row r="442" spans="1:4" x14ac:dyDescent="0.3">
      <c r="A442" t="s">
        <v>647</v>
      </c>
      <c r="B442" s="13">
        <v>444224</v>
      </c>
      <c r="C442" s="13">
        <v>0</v>
      </c>
      <c r="D442" s="13">
        <v>444224</v>
      </c>
    </row>
    <row r="443" spans="1:4" x14ac:dyDescent="0.3">
      <c r="A443" t="s">
        <v>2779</v>
      </c>
      <c r="B443" s="13">
        <v>28351569</v>
      </c>
      <c r="C443" s="13">
        <v>5322615</v>
      </c>
      <c r="D443" s="13">
        <v>23028954</v>
      </c>
    </row>
    <row r="444" spans="1:4" x14ac:dyDescent="0.3">
      <c r="A444" t="s">
        <v>621</v>
      </c>
      <c r="B444" s="13">
        <v>51108660</v>
      </c>
      <c r="C444" s="13">
        <v>13400000</v>
      </c>
      <c r="D444" s="13">
        <v>37708660</v>
      </c>
    </row>
    <row r="445" spans="1:4" x14ac:dyDescent="0.3">
      <c r="A445" t="s">
        <v>2208</v>
      </c>
      <c r="B445" s="13">
        <v>248789514</v>
      </c>
      <c r="C445" s="13">
        <v>8895225</v>
      </c>
      <c r="D445" s="13">
        <v>239894289</v>
      </c>
    </row>
    <row r="446" spans="1:4" x14ac:dyDescent="0.3">
      <c r="A446" t="s">
        <v>1692</v>
      </c>
      <c r="B446" s="13">
        <v>88451770</v>
      </c>
      <c r="C446" s="13">
        <v>0</v>
      </c>
      <c r="D446" s="13">
        <v>88451770</v>
      </c>
    </row>
    <row r="447" spans="1:4" x14ac:dyDescent="0.3">
      <c r="A447" t="s">
        <v>687</v>
      </c>
      <c r="B447" s="13">
        <v>379590851</v>
      </c>
      <c r="C447" s="13">
        <v>7500000</v>
      </c>
      <c r="D447" s="13">
        <v>372090851</v>
      </c>
    </row>
    <row r="448" spans="1:4" x14ac:dyDescent="0.3">
      <c r="A448" t="s">
        <v>1494</v>
      </c>
      <c r="B448" s="13">
        <v>2256739</v>
      </c>
      <c r="C448" s="13">
        <v>500000</v>
      </c>
      <c r="D448" s="13">
        <v>1756739</v>
      </c>
    </row>
    <row r="449" spans="1:4" x14ac:dyDescent="0.3">
      <c r="A449" t="s">
        <v>1602</v>
      </c>
      <c r="B449" s="13">
        <v>95171892</v>
      </c>
      <c r="C449" s="13">
        <v>10580414</v>
      </c>
      <c r="D449" s="13">
        <v>84591478</v>
      </c>
    </row>
    <row r="450" spans="1:4" x14ac:dyDescent="0.3">
      <c r="A450" t="s">
        <v>2325</v>
      </c>
      <c r="B450" s="13">
        <v>14044267</v>
      </c>
      <c r="C450" s="13">
        <v>100000</v>
      </c>
      <c r="D450" s="13">
        <v>13944267</v>
      </c>
    </row>
    <row r="451" spans="1:4" x14ac:dyDescent="0.3">
      <c r="A451" t="s">
        <v>2408</v>
      </c>
      <c r="B451" s="13">
        <v>191192187</v>
      </c>
      <c r="C451" s="13">
        <v>23345328</v>
      </c>
      <c r="D451" s="13">
        <v>167846859</v>
      </c>
    </row>
    <row r="452" spans="1:4" x14ac:dyDescent="0.3">
      <c r="A452" t="s">
        <v>1948</v>
      </c>
      <c r="B452" s="13">
        <v>15781189</v>
      </c>
      <c r="C452" s="13">
        <v>2373645</v>
      </c>
      <c r="D452" s="13">
        <v>13407544</v>
      </c>
    </row>
    <row r="453" spans="1:4" x14ac:dyDescent="0.3">
      <c r="A453" t="s">
        <v>1296</v>
      </c>
      <c r="B453" s="13">
        <v>99925185</v>
      </c>
      <c r="C453" s="13">
        <v>2534363</v>
      </c>
      <c r="D453" s="13">
        <v>97390822</v>
      </c>
    </row>
    <row r="454" spans="1:4" x14ac:dyDescent="0.3">
      <c r="A454" t="s">
        <v>2229</v>
      </c>
      <c r="B454" s="13">
        <v>41036294</v>
      </c>
      <c r="C454" s="13">
        <v>2500000</v>
      </c>
      <c r="D454" s="13">
        <v>38536294</v>
      </c>
    </row>
    <row r="455" spans="1:4" x14ac:dyDescent="0.3">
      <c r="A455" t="s">
        <v>507</v>
      </c>
      <c r="B455" s="13">
        <v>126356142</v>
      </c>
      <c r="C455" s="13">
        <v>13055209</v>
      </c>
      <c r="D455" s="13">
        <v>113300933</v>
      </c>
    </row>
    <row r="456" spans="1:4" x14ac:dyDescent="0.3">
      <c r="A456" t="s">
        <v>2296</v>
      </c>
      <c r="B456" s="13">
        <v>24861970</v>
      </c>
      <c r="C456" s="13">
        <v>1519820</v>
      </c>
      <c r="D456" s="13">
        <v>23342150</v>
      </c>
    </row>
    <row r="457" spans="1:4" x14ac:dyDescent="0.3">
      <c r="A457" t="s">
        <v>1623</v>
      </c>
      <c r="B457" s="13">
        <v>37587560</v>
      </c>
      <c r="C457" s="13">
        <v>1217963</v>
      </c>
      <c r="D457" s="13">
        <v>36369597</v>
      </c>
    </row>
    <row r="458" spans="1:4" x14ac:dyDescent="0.3">
      <c r="A458" t="s">
        <v>1292</v>
      </c>
      <c r="B458" s="13">
        <v>15837082</v>
      </c>
      <c r="C458" s="13">
        <v>0</v>
      </c>
      <c r="D458" s="13">
        <v>15837082</v>
      </c>
    </row>
    <row r="459" spans="1:4" x14ac:dyDescent="0.3">
      <c r="A459" t="s">
        <v>675</v>
      </c>
      <c r="B459" s="13">
        <v>48652722</v>
      </c>
      <c r="C459" s="13">
        <v>18604443</v>
      </c>
      <c r="D459" s="13">
        <v>30048279</v>
      </c>
    </row>
    <row r="460" spans="1:4" x14ac:dyDescent="0.3">
      <c r="A460" t="s">
        <v>98</v>
      </c>
      <c r="B460" s="13">
        <v>109522559</v>
      </c>
      <c r="C460" s="13">
        <v>28095176</v>
      </c>
      <c r="D460" s="13">
        <v>81427383</v>
      </c>
    </row>
    <row r="461" spans="1:4" x14ac:dyDescent="0.3">
      <c r="A461" t="s">
        <v>1463</v>
      </c>
      <c r="B461" s="13">
        <v>132382819</v>
      </c>
      <c r="C461" s="13">
        <v>31052190</v>
      </c>
      <c r="D461" s="13">
        <v>101330629</v>
      </c>
    </row>
    <row r="462" spans="1:4" x14ac:dyDescent="0.3">
      <c r="A462" t="s">
        <v>37</v>
      </c>
      <c r="B462" s="13">
        <v>74274036</v>
      </c>
      <c r="C462" s="13">
        <v>8606522</v>
      </c>
      <c r="D462" s="13">
        <v>65667514</v>
      </c>
    </row>
    <row r="463" spans="1:4" x14ac:dyDescent="0.3">
      <c r="A463" t="s">
        <v>1436</v>
      </c>
      <c r="B463" s="13">
        <v>48172936</v>
      </c>
      <c r="C463" s="13">
        <v>0</v>
      </c>
      <c r="D463" s="13">
        <v>48172936</v>
      </c>
    </row>
    <row r="464" spans="1:4" x14ac:dyDescent="0.3">
      <c r="A464" t="s">
        <v>1975</v>
      </c>
      <c r="B464" s="13">
        <v>4572837</v>
      </c>
      <c r="C464" s="13">
        <v>1251381</v>
      </c>
      <c r="D464" s="13">
        <v>3321456</v>
      </c>
    </row>
    <row r="465" spans="1:4" x14ac:dyDescent="0.3">
      <c r="A465" t="s">
        <v>1253</v>
      </c>
      <c r="B465" s="13">
        <v>59038508</v>
      </c>
      <c r="C465" s="13">
        <v>2106382</v>
      </c>
      <c r="D465" s="13">
        <v>56932126</v>
      </c>
    </row>
    <row r="466" spans="1:4" x14ac:dyDescent="0.3">
      <c r="A466" t="s">
        <v>2191</v>
      </c>
      <c r="B466" s="13">
        <v>133109284</v>
      </c>
      <c r="C466" s="13">
        <v>13360639</v>
      </c>
      <c r="D466" s="13">
        <v>119748645</v>
      </c>
    </row>
    <row r="467" spans="1:4" x14ac:dyDescent="0.3">
      <c r="A467" t="s">
        <v>433</v>
      </c>
      <c r="B467" s="13">
        <v>5265388</v>
      </c>
      <c r="C467" s="13">
        <v>0</v>
      </c>
      <c r="D467" s="13">
        <v>5265388</v>
      </c>
    </row>
    <row r="468" spans="1:4" x14ac:dyDescent="0.3">
      <c r="A468" t="s">
        <v>1780</v>
      </c>
      <c r="B468" s="13">
        <v>440308300</v>
      </c>
      <c r="C468" s="13">
        <v>7477793</v>
      </c>
      <c r="D468" s="13">
        <v>432830507</v>
      </c>
    </row>
    <row r="469" spans="1:4" x14ac:dyDescent="0.3">
      <c r="A469" t="s">
        <v>2764</v>
      </c>
      <c r="B469" s="13">
        <v>104872668</v>
      </c>
      <c r="C469" s="13">
        <v>49936840</v>
      </c>
      <c r="D469" s="13">
        <v>54935828</v>
      </c>
    </row>
    <row r="470" spans="1:4" x14ac:dyDescent="0.3">
      <c r="A470" t="s">
        <v>2564</v>
      </c>
      <c r="B470" s="13">
        <v>27870079</v>
      </c>
      <c r="C470" s="13">
        <v>0</v>
      </c>
      <c r="D470" s="13">
        <v>27870079</v>
      </c>
    </row>
    <row r="471" spans="1:4" x14ac:dyDescent="0.3">
      <c r="A471" t="s">
        <v>2439</v>
      </c>
      <c r="B471" s="13">
        <v>1996813173</v>
      </c>
      <c r="C471" s="13">
        <v>12340338</v>
      </c>
      <c r="D471" s="13">
        <v>1984472835</v>
      </c>
    </row>
    <row r="472" spans="1:4" x14ac:dyDescent="0.3">
      <c r="A472" t="s">
        <v>2087</v>
      </c>
      <c r="B472" s="13">
        <v>65795623</v>
      </c>
      <c r="C472" s="13">
        <v>1491387</v>
      </c>
      <c r="D472" s="13">
        <v>64304236</v>
      </c>
    </row>
    <row r="473" spans="1:4" x14ac:dyDescent="0.3">
      <c r="A473" t="s">
        <v>1840</v>
      </c>
      <c r="B473" s="13">
        <v>1023310134</v>
      </c>
      <c r="C473" s="13">
        <v>416612</v>
      </c>
      <c r="D473" s="13">
        <v>1022893522</v>
      </c>
    </row>
    <row r="474" spans="1:4" x14ac:dyDescent="0.3">
      <c r="A474" t="s">
        <v>1351</v>
      </c>
      <c r="B474" s="13">
        <v>140717620</v>
      </c>
      <c r="C474" s="13">
        <v>3577000</v>
      </c>
      <c r="D474" s="13">
        <v>137140620</v>
      </c>
    </row>
    <row r="475" spans="1:4" x14ac:dyDescent="0.3">
      <c r="A475" t="s">
        <v>151</v>
      </c>
      <c r="B475" s="13">
        <v>111099609</v>
      </c>
      <c r="C475" s="13">
        <v>0</v>
      </c>
      <c r="D475" s="13">
        <v>111099609</v>
      </c>
    </row>
    <row r="476" spans="1:4" x14ac:dyDescent="0.3">
      <c r="A476" t="s">
        <v>1234</v>
      </c>
      <c r="B476" s="13">
        <v>29404519</v>
      </c>
      <c r="C476" s="13">
        <v>0</v>
      </c>
      <c r="D476" s="13">
        <v>29404519</v>
      </c>
    </row>
    <row r="477" spans="1:4" x14ac:dyDescent="0.3">
      <c r="A477" t="s">
        <v>2249</v>
      </c>
      <c r="B477" s="13">
        <v>118263916</v>
      </c>
      <c r="C477" s="13">
        <v>0</v>
      </c>
      <c r="D477" s="13">
        <v>118263916</v>
      </c>
    </row>
    <row r="478" spans="1:4" x14ac:dyDescent="0.3">
      <c r="A478" t="s">
        <v>955</v>
      </c>
      <c r="B478" s="13">
        <v>42518790</v>
      </c>
      <c r="C478" s="13">
        <v>0</v>
      </c>
      <c r="D478" s="13">
        <v>42518790</v>
      </c>
    </row>
    <row r="479" spans="1:4" x14ac:dyDescent="0.3">
      <c r="A479" t="s">
        <v>20</v>
      </c>
      <c r="B479" s="13">
        <v>3099414</v>
      </c>
      <c r="C479" s="13">
        <v>231450</v>
      </c>
      <c r="D479" s="13">
        <v>2867964</v>
      </c>
    </row>
    <row r="480" spans="1:4" x14ac:dyDescent="0.3">
      <c r="A480" t="s">
        <v>2713</v>
      </c>
      <c r="B480" s="13">
        <v>8035576</v>
      </c>
      <c r="C480" s="13">
        <v>500000</v>
      </c>
      <c r="D480" s="13">
        <v>7535576</v>
      </c>
    </row>
    <row r="481" spans="1:4" x14ac:dyDescent="0.3">
      <c r="A481" t="s">
        <v>614</v>
      </c>
      <c r="B481" s="13">
        <v>232703276</v>
      </c>
      <c r="C481" s="13">
        <v>1827380</v>
      </c>
      <c r="D481" s="13">
        <v>230875896</v>
      </c>
    </row>
    <row r="482" spans="1:4" x14ac:dyDescent="0.3">
      <c r="A482" t="s">
        <v>1451</v>
      </c>
      <c r="B482" s="13">
        <v>54287991</v>
      </c>
      <c r="C482" s="13">
        <v>28993930</v>
      </c>
      <c r="D482" s="13">
        <v>25294061</v>
      </c>
    </row>
    <row r="483" spans="1:4" x14ac:dyDescent="0.3">
      <c r="A483" t="s">
        <v>1701</v>
      </c>
      <c r="B483" s="13">
        <v>12947303</v>
      </c>
      <c r="C483" s="13">
        <v>525000</v>
      </c>
      <c r="D483" s="13">
        <v>12422303</v>
      </c>
    </row>
    <row r="484" spans="1:4" x14ac:dyDescent="0.3">
      <c r="A484" t="s">
        <v>1697</v>
      </c>
      <c r="B484" s="13">
        <v>286478302</v>
      </c>
      <c r="C484" s="13">
        <v>100250602</v>
      </c>
      <c r="D484" s="13">
        <v>186227700</v>
      </c>
    </row>
    <row r="485" spans="1:4" x14ac:dyDescent="0.3">
      <c r="A485" t="s">
        <v>1818</v>
      </c>
      <c r="B485" s="13">
        <v>90908944</v>
      </c>
      <c r="C485" s="13">
        <v>799283</v>
      </c>
      <c r="D485" s="13">
        <v>90109661</v>
      </c>
    </row>
    <row r="486" spans="1:4" x14ac:dyDescent="0.3">
      <c r="A486" t="s">
        <v>399</v>
      </c>
      <c r="B486" s="13">
        <v>5825866</v>
      </c>
      <c r="C486" s="13">
        <v>2168170</v>
      </c>
      <c r="D486" s="13">
        <v>3657696</v>
      </c>
    </row>
    <row r="487" spans="1:4" x14ac:dyDescent="0.3">
      <c r="A487" t="s">
        <v>1037</v>
      </c>
      <c r="B487" s="13">
        <v>2179919870</v>
      </c>
      <c r="C487" s="13">
        <v>954852600</v>
      </c>
      <c r="D487" s="13">
        <v>1225067270</v>
      </c>
    </row>
    <row r="488" spans="1:4" x14ac:dyDescent="0.3">
      <c r="A488" t="s">
        <v>2725</v>
      </c>
      <c r="B488" s="13">
        <v>1233802420</v>
      </c>
      <c r="C488" s="13">
        <v>0</v>
      </c>
      <c r="D488" s="13">
        <v>1233802420</v>
      </c>
    </row>
    <row r="489" spans="1:4" x14ac:dyDescent="0.3">
      <c r="A489" t="s">
        <v>1821</v>
      </c>
      <c r="B489" s="13">
        <v>234154139</v>
      </c>
      <c r="C489" s="13">
        <v>14232295</v>
      </c>
      <c r="D489" s="13">
        <v>219921844</v>
      </c>
    </row>
    <row r="490" spans="1:4" x14ac:dyDescent="0.3">
      <c r="A490" t="s">
        <v>2508</v>
      </c>
      <c r="B490" s="13">
        <v>2827638</v>
      </c>
      <c r="C490" s="13">
        <v>2719583</v>
      </c>
      <c r="D490" s="13">
        <v>108055</v>
      </c>
    </row>
    <row r="491" spans="1:4" x14ac:dyDescent="0.3">
      <c r="A491" t="s">
        <v>596</v>
      </c>
      <c r="B491" s="13">
        <v>627543615</v>
      </c>
      <c r="C491" s="13">
        <v>19861338</v>
      </c>
      <c r="D491" s="13">
        <v>607682277</v>
      </c>
    </row>
    <row r="492" spans="1:4" x14ac:dyDescent="0.3">
      <c r="A492" t="s">
        <v>499</v>
      </c>
      <c r="B492" s="13">
        <v>20371283</v>
      </c>
      <c r="C492" s="13">
        <v>148598</v>
      </c>
      <c r="D492" s="13">
        <v>20222685</v>
      </c>
    </row>
    <row r="493" spans="1:4" x14ac:dyDescent="0.3">
      <c r="A493" t="s">
        <v>2538</v>
      </c>
      <c r="B493" s="13">
        <v>60717031</v>
      </c>
      <c r="C493" s="13">
        <v>10277790</v>
      </c>
      <c r="D493" s="13">
        <v>50439241</v>
      </c>
    </row>
    <row r="494" spans="1:4" x14ac:dyDescent="0.3">
      <c r="A494" t="s">
        <v>744</v>
      </c>
      <c r="B494" s="13">
        <v>226209137</v>
      </c>
      <c r="C494" s="13">
        <v>1889051</v>
      </c>
      <c r="D494" s="13">
        <v>224320086</v>
      </c>
    </row>
    <row r="495" spans="1:4" x14ac:dyDescent="0.3">
      <c r="A495" t="s">
        <v>2270</v>
      </c>
      <c r="B495" s="13">
        <v>46068126</v>
      </c>
      <c r="C495" s="13">
        <v>2482214</v>
      </c>
      <c r="D495" s="13">
        <v>43585912</v>
      </c>
    </row>
    <row r="496" spans="1:4" x14ac:dyDescent="0.3">
      <c r="A496" t="s">
        <v>960</v>
      </c>
      <c r="B496" s="13">
        <v>4737559</v>
      </c>
      <c r="C496" s="13">
        <v>685516</v>
      </c>
      <c r="D496" s="13">
        <v>4052043</v>
      </c>
    </row>
    <row r="497" spans="1:4" x14ac:dyDescent="0.3">
      <c r="A497" t="s">
        <v>2532</v>
      </c>
      <c r="B497" s="13">
        <v>42596349</v>
      </c>
      <c r="C497" s="13">
        <v>2500000</v>
      </c>
      <c r="D497" s="13">
        <v>40096349</v>
      </c>
    </row>
    <row r="498" spans="1:4" x14ac:dyDescent="0.3">
      <c r="A498" t="s">
        <v>1146</v>
      </c>
      <c r="B498" s="13">
        <v>871925679</v>
      </c>
      <c r="C498" s="13">
        <v>534644785</v>
      </c>
      <c r="D498" s="13">
        <v>337280894</v>
      </c>
    </row>
    <row r="499" spans="1:4" x14ac:dyDescent="0.3">
      <c r="A499" t="s">
        <v>475</v>
      </c>
      <c r="B499" s="13">
        <v>1408888704</v>
      </c>
      <c r="C499" s="13">
        <v>5500000</v>
      </c>
      <c r="D499" s="13">
        <v>1403388704</v>
      </c>
    </row>
    <row r="500" spans="1:4" x14ac:dyDescent="0.3">
      <c r="A500" t="s">
        <v>2479</v>
      </c>
      <c r="B500" s="13">
        <v>15705738</v>
      </c>
      <c r="C500" s="13">
        <v>7873806</v>
      </c>
      <c r="D500" s="13">
        <v>7831932</v>
      </c>
    </row>
    <row r="501" spans="1:4" x14ac:dyDescent="0.3">
      <c r="A501" t="s">
        <v>511</v>
      </c>
      <c r="B501" s="13">
        <v>11673429</v>
      </c>
      <c r="C501" s="13">
        <v>0</v>
      </c>
      <c r="D501" s="13">
        <v>11673429</v>
      </c>
    </row>
    <row r="502" spans="1:4" x14ac:dyDescent="0.3">
      <c r="A502" t="s">
        <v>322</v>
      </c>
      <c r="B502" s="13">
        <v>167895109</v>
      </c>
      <c r="C502" s="13">
        <v>3746607</v>
      </c>
      <c r="D502" s="13">
        <v>164148502</v>
      </c>
    </row>
    <row r="503" spans="1:4" x14ac:dyDescent="0.3">
      <c r="A503" t="s">
        <v>2784</v>
      </c>
      <c r="B503" s="13">
        <v>40886941</v>
      </c>
      <c r="C503" s="13">
        <v>699025</v>
      </c>
      <c r="D503" s="13">
        <v>40187916</v>
      </c>
    </row>
    <row r="504" spans="1:4" x14ac:dyDescent="0.3">
      <c r="A504" t="s">
        <v>2687</v>
      </c>
      <c r="B504" s="13">
        <v>8609349</v>
      </c>
      <c r="C504" s="13">
        <v>2978120</v>
      </c>
      <c r="D504" s="13">
        <v>5631229</v>
      </c>
    </row>
    <row r="505" spans="1:4" x14ac:dyDescent="0.3">
      <c r="A505" t="s">
        <v>834</v>
      </c>
      <c r="B505" s="13">
        <v>423378552</v>
      </c>
      <c r="C505" s="13">
        <v>102828604</v>
      </c>
      <c r="D505" s="13">
        <v>320549948</v>
      </c>
    </row>
    <row r="506" spans="1:4" x14ac:dyDescent="0.3">
      <c r="A506" t="s">
        <v>771</v>
      </c>
      <c r="B506" s="13">
        <v>91793460</v>
      </c>
      <c r="C506" s="13">
        <v>500000</v>
      </c>
      <c r="D506" s="13">
        <v>91293460</v>
      </c>
    </row>
    <row r="507" spans="1:4" x14ac:dyDescent="0.3">
      <c r="A507" t="s">
        <v>196</v>
      </c>
      <c r="B507" s="13">
        <v>11773091</v>
      </c>
      <c r="C507" s="13">
        <v>1135547</v>
      </c>
      <c r="D507" s="13">
        <v>10637544</v>
      </c>
    </row>
    <row r="508" spans="1:4" x14ac:dyDescent="0.3">
      <c r="A508" t="s">
        <v>284</v>
      </c>
      <c r="B508" s="13">
        <v>136628259</v>
      </c>
      <c r="C508" s="13">
        <v>0</v>
      </c>
      <c r="D508" s="13">
        <v>136628259</v>
      </c>
    </row>
    <row r="509" spans="1:4" x14ac:dyDescent="0.3">
      <c r="A509" t="s">
        <v>2256</v>
      </c>
      <c r="B509" s="13">
        <v>127487277</v>
      </c>
      <c r="C509" s="13">
        <v>3221073</v>
      </c>
      <c r="D509" s="13">
        <v>124266204</v>
      </c>
    </row>
    <row r="510" spans="1:4" x14ac:dyDescent="0.3">
      <c r="A510" t="s">
        <v>430</v>
      </c>
      <c r="B510" s="13">
        <v>1346593</v>
      </c>
      <c r="C510" s="13">
        <v>0</v>
      </c>
      <c r="D510" s="13">
        <v>1346593</v>
      </c>
    </row>
    <row r="511" spans="1:4" x14ac:dyDescent="0.3">
      <c r="A511" t="s">
        <v>791</v>
      </c>
      <c r="B511" s="13">
        <v>9244092</v>
      </c>
      <c r="C511" s="13">
        <v>394248</v>
      </c>
      <c r="D511" s="13">
        <v>8849844</v>
      </c>
    </row>
    <row r="512" spans="1:4" x14ac:dyDescent="0.3">
      <c r="A512" t="s">
        <v>2695</v>
      </c>
      <c r="B512" s="13">
        <v>32182184</v>
      </c>
      <c r="C512" s="13">
        <v>40208</v>
      </c>
      <c r="D512" s="13">
        <v>32141976</v>
      </c>
    </row>
    <row r="513" spans="1:4" x14ac:dyDescent="0.3">
      <c r="A513" t="s">
        <v>1642</v>
      </c>
      <c r="B513" s="13">
        <v>26027478</v>
      </c>
      <c r="C513" s="13">
        <v>495778</v>
      </c>
      <c r="D513" s="13">
        <v>25531700</v>
      </c>
    </row>
    <row r="514" spans="1:4" x14ac:dyDescent="0.3">
      <c r="A514" t="s">
        <v>1055</v>
      </c>
      <c r="B514" s="13">
        <v>15032657</v>
      </c>
      <c r="C514" s="13">
        <v>3500000</v>
      </c>
      <c r="D514" s="13">
        <v>11532657</v>
      </c>
    </row>
    <row r="515" spans="1:4" x14ac:dyDescent="0.3">
      <c r="A515" t="s">
        <v>1969</v>
      </c>
      <c r="B515" s="13">
        <v>128117474</v>
      </c>
      <c r="C515" s="13">
        <v>18600000</v>
      </c>
      <c r="D515" s="13">
        <v>109517474</v>
      </c>
    </row>
    <row r="516" spans="1:4" x14ac:dyDescent="0.3">
      <c r="A516" t="s">
        <v>1389</v>
      </c>
      <c r="B516" s="13">
        <v>12597461</v>
      </c>
      <c r="C516" s="13">
        <v>455398</v>
      </c>
      <c r="D516" s="13">
        <v>12142063</v>
      </c>
    </row>
    <row r="517" spans="1:4" x14ac:dyDescent="0.3">
      <c r="A517" t="s">
        <v>1201</v>
      </c>
      <c r="B517" s="13">
        <v>718499195</v>
      </c>
      <c r="C517" s="13">
        <v>165566495</v>
      </c>
      <c r="D517" s="13">
        <v>552932700</v>
      </c>
    </row>
    <row r="518" spans="1:4" x14ac:dyDescent="0.3">
      <c r="A518" t="s">
        <v>1230</v>
      </c>
      <c r="B518" s="13">
        <v>154783105</v>
      </c>
      <c r="C518" s="13">
        <v>9103300</v>
      </c>
      <c r="D518" s="13">
        <v>145679805</v>
      </c>
    </row>
    <row r="519" spans="1:4" x14ac:dyDescent="0.3">
      <c r="A519" t="s">
        <v>1307</v>
      </c>
      <c r="B519" s="13">
        <v>12324604</v>
      </c>
      <c r="C519" s="13">
        <v>2529954</v>
      </c>
      <c r="D519" s="13">
        <v>9794650</v>
      </c>
    </row>
    <row r="520" spans="1:4" x14ac:dyDescent="0.3">
      <c r="A520" t="s">
        <v>471</v>
      </c>
      <c r="B520" s="13">
        <v>18050127</v>
      </c>
      <c r="C520" s="13">
        <v>3171774</v>
      </c>
      <c r="D520" s="13">
        <v>14878353</v>
      </c>
    </row>
    <row r="521" spans="1:4" x14ac:dyDescent="0.3">
      <c r="A521" t="s">
        <v>2015</v>
      </c>
      <c r="B521" s="13">
        <v>31501349</v>
      </c>
      <c r="C521" s="13">
        <v>1200000</v>
      </c>
      <c r="D521" s="13">
        <v>30301349</v>
      </c>
    </row>
    <row r="522" spans="1:4" x14ac:dyDescent="0.3">
      <c r="A522" t="s">
        <v>2114</v>
      </c>
      <c r="B522" s="13">
        <v>6356399</v>
      </c>
      <c r="C522" s="13">
        <v>2709000</v>
      </c>
      <c r="D522" s="13">
        <v>3647399</v>
      </c>
    </row>
    <row r="523" spans="1:4" x14ac:dyDescent="0.3">
      <c r="A523" t="s">
        <v>717</v>
      </c>
      <c r="B523" s="13">
        <v>143804441</v>
      </c>
      <c r="C523" s="13">
        <v>324909</v>
      </c>
      <c r="D523" s="13">
        <v>143479532</v>
      </c>
    </row>
    <row r="524" spans="1:4" x14ac:dyDescent="0.3">
      <c r="A524" t="s">
        <v>1545</v>
      </c>
      <c r="B524" s="13">
        <v>10589334</v>
      </c>
      <c r="C524" s="13">
        <v>2507176</v>
      </c>
      <c r="D524" s="13">
        <v>8082158</v>
      </c>
    </row>
    <row r="525" spans="1:4" x14ac:dyDescent="0.3">
      <c r="A525" t="s">
        <v>1411</v>
      </c>
      <c r="B525" s="13">
        <v>202528594</v>
      </c>
      <c r="C525" s="13">
        <v>34416887</v>
      </c>
      <c r="D525" s="13">
        <v>168111707</v>
      </c>
    </row>
    <row r="526" spans="1:4" x14ac:dyDescent="0.3">
      <c r="A526" t="s">
        <v>1454</v>
      </c>
      <c r="B526" s="13">
        <v>4174930444</v>
      </c>
      <c r="C526" s="13">
        <v>1547511439</v>
      </c>
      <c r="D526" s="13">
        <v>2627419005</v>
      </c>
    </row>
    <row r="527" spans="1:4" x14ac:dyDescent="0.3">
      <c r="A527" t="s">
        <v>2214</v>
      </c>
      <c r="B527" s="13">
        <v>108015548</v>
      </c>
      <c r="C527" s="13">
        <v>520989</v>
      </c>
      <c r="D527" s="13">
        <v>107494559</v>
      </c>
    </row>
    <row r="528" spans="1:4" x14ac:dyDescent="0.3">
      <c r="A528" t="s">
        <v>2798</v>
      </c>
      <c r="B528" s="13">
        <v>337284632</v>
      </c>
      <c r="C528" s="13">
        <v>112089220</v>
      </c>
      <c r="D528" s="13">
        <v>225195412</v>
      </c>
    </row>
    <row r="529" spans="1:4" x14ac:dyDescent="0.3">
      <c r="A529" t="s">
        <v>940</v>
      </c>
      <c r="B529" s="13">
        <v>148076407</v>
      </c>
      <c r="C529" s="13">
        <v>31474526</v>
      </c>
      <c r="D529" s="13">
        <v>116601881</v>
      </c>
    </row>
    <row r="530" spans="1:4" x14ac:dyDescent="0.3">
      <c r="A530" t="s">
        <v>1747</v>
      </c>
      <c r="B530" s="13">
        <v>1811456</v>
      </c>
      <c r="C530" s="13">
        <v>0</v>
      </c>
      <c r="D530" s="13">
        <v>1811456</v>
      </c>
    </row>
    <row r="531" spans="1:4" x14ac:dyDescent="0.3">
      <c r="A531" t="s">
        <v>2173</v>
      </c>
      <c r="B531" s="13">
        <v>16597300</v>
      </c>
      <c r="C531" s="13">
        <v>0</v>
      </c>
      <c r="D531" s="13">
        <v>16597300</v>
      </c>
    </row>
    <row r="532" spans="1:4" x14ac:dyDescent="0.3">
      <c r="A532" t="s">
        <v>970</v>
      </c>
      <c r="B532" s="13">
        <v>34429027</v>
      </c>
      <c r="C532" s="13">
        <v>8748686</v>
      </c>
      <c r="D532" s="13">
        <v>25680341</v>
      </c>
    </row>
    <row r="533" spans="1:4" x14ac:dyDescent="0.3">
      <c r="A533" t="s">
        <v>1066</v>
      </c>
      <c r="B533" s="13">
        <v>12766141</v>
      </c>
      <c r="C533" s="13">
        <v>3148932</v>
      </c>
      <c r="D533" s="13">
        <v>9617209</v>
      </c>
    </row>
    <row r="534" spans="1:4" x14ac:dyDescent="0.3">
      <c r="A534" t="s">
        <v>1674</v>
      </c>
      <c r="B534" s="13">
        <v>21860780</v>
      </c>
      <c r="C534" s="13">
        <v>316847</v>
      </c>
      <c r="D534" s="13">
        <v>21543933</v>
      </c>
    </row>
    <row r="535" spans="1:4" x14ac:dyDescent="0.3">
      <c r="A535" t="s">
        <v>2290</v>
      </c>
      <c r="B535" s="13">
        <v>12919555</v>
      </c>
      <c r="C535" s="13">
        <v>2743560</v>
      </c>
      <c r="D535" s="13">
        <v>10175995</v>
      </c>
    </row>
    <row r="536" spans="1:4" x14ac:dyDescent="0.3">
      <c r="A536" t="s">
        <v>1091</v>
      </c>
      <c r="B536" s="13">
        <v>56545702</v>
      </c>
      <c r="C536" s="13">
        <v>0</v>
      </c>
      <c r="D536" s="13">
        <v>56545702</v>
      </c>
    </row>
    <row r="537" spans="1:4" x14ac:dyDescent="0.3">
      <c r="A537" t="s">
        <v>2333</v>
      </c>
      <c r="B537" s="13">
        <v>50660534</v>
      </c>
      <c r="C537" s="13">
        <v>2830000</v>
      </c>
      <c r="D537" s="13">
        <v>47830534</v>
      </c>
    </row>
    <row r="538" spans="1:4" x14ac:dyDescent="0.3">
      <c r="A538" t="s">
        <v>2473</v>
      </c>
      <c r="B538" s="13">
        <v>549515421</v>
      </c>
      <c r="C538" s="13">
        <v>0</v>
      </c>
      <c r="D538" s="13">
        <v>549515421</v>
      </c>
    </row>
    <row r="539" spans="1:4" x14ac:dyDescent="0.3">
      <c r="A539" t="s">
        <v>1513</v>
      </c>
      <c r="B539" s="13">
        <v>59336113</v>
      </c>
      <c r="C539" s="13">
        <v>20730086</v>
      </c>
      <c r="D539" s="13">
        <v>38606027</v>
      </c>
    </row>
    <row r="540" spans="1:4" x14ac:dyDescent="0.3">
      <c r="A540" t="s">
        <v>395</v>
      </c>
      <c r="B540" s="13">
        <v>24498319</v>
      </c>
      <c r="C540" s="13">
        <v>0</v>
      </c>
      <c r="D540" s="13">
        <v>24498319</v>
      </c>
    </row>
    <row r="541" spans="1:4" x14ac:dyDescent="0.3">
      <c r="A541" t="s">
        <v>2118</v>
      </c>
      <c r="B541" s="13">
        <v>32273873</v>
      </c>
      <c r="C541" s="13">
        <v>90922</v>
      </c>
      <c r="D541" s="13">
        <v>32182951</v>
      </c>
    </row>
    <row r="542" spans="1:4" x14ac:dyDescent="0.3">
      <c r="A542" t="s">
        <v>250</v>
      </c>
      <c r="B542" s="13">
        <v>234564815</v>
      </c>
      <c r="C542" s="13">
        <v>33409505</v>
      </c>
      <c r="D542" s="13">
        <v>201155310</v>
      </c>
    </row>
    <row r="543" spans="1:4" x14ac:dyDescent="0.3">
      <c r="A543" t="s">
        <v>1156</v>
      </c>
      <c r="B543" s="13">
        <v>58911673</v>
      </c>
      <c r="C543" s="13">
        <v>0</v>
      </c>
      <c r="D543" s="13">
        <v>58911673</v>
      </c>
    </row>
    <row r="544" spans="1:4" x14ac:dyDescent="0.3">
      <c r="A544" t="s">
        <v>574</v>
      </c>
      <c r="B544" s="13">
        <v>40107878</v>
      </c>
      <c r="C544" s="13">
        <v>250000</v>
      </c>
      <c r="D544" s="13">
        <v>39857878</v>
      </c>
    </row>
    <row r="545" spans="1:4" x14ac:dyDescent="0.3">
      <c r="A545" t="s">
        <v>1400</v>
      </c>
      <c r="B545" s="13">
        <v>186969794</v>
      </c>
      <c r="C545" s="13">
        <v>22833319</v>
      </c>
      <c r="D545" s="13">
        <v>164136475</v>
      </c>
    </row>
  </sheetData>
  <mergeCells count="2">
    <mergeCell ref="A1:P2"/>
    <mergeCell ref="F7:M13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8770B-AB00-4254-927D-2478875A7AA9}">
  <dimension ref="A1:P4536"/>
  <sheetViews>
    <sheetView topLeftCell="A2" workbookViewId="0">
      <selection sqref="A1:P2"/>
    </sheetView>
  </sheetViews>
  <sheetFormatPr defaultRowHeight="14.4" x14ac:dyDescent="0.3"/>
  <cols>
    <col min="1" max="1" width="18.109375" customWidth="1"/>
    <col min="2" max="2" width="24.109375" customWidth="1"/>
    <col min="3" max="3" width="39" bestFit="1" customWidth="1"/>
    <col min="4" max="4" width="13.33203125" bestFit="1" customWidth="1"/>
    <col min="5" max="5" width="9.109375" bestFit="1" customWidth="1"/>
    <col min="6" max="6" width="18.6640625" bestFit="1" customWidth="1"/>
    <col min="7" max="7" width="13.77734375" bestFit="1" customWidth="1"/>
    <col min="8" max="8" width="17.77734375" bestFit="1" customWidth="1"/>
    <col min="9" max="9" width="21" bestFit="1" customWidth="1"/>
    <col min="10" max="10" width="17.21875" bestFit="1" customWidth="1"/>
    <col min="11" max="11" width="20.5546875" bestFit="1" customWidth="1"/>
    <col min="12" max="12" width="17" bestFit="1" customWidth="1"/>
    <col min="13" max="13" width="14.44140625" bestFit="1" customWidth="1"/>
    <col min="14" max="14" width="17.6640625" bestFit="1" customWidth="1"/>
    <col min="15" max="15" width="20.77734375" bestFit="1" customWidth="1"/>
    <col min="16" max="16" width="23.21875" bestFit="1" customWidth="1"/>
    <col min="17" max="17" width="17.88671875" bestFit="1" customWidth="1"/>
    <col min="18" max="18" width="8.44140625" bestFit="1" customWidth="1"/>
    <col min="19" max="19" width="21.6640625" bestFit="1" customWidth="1"/>
    <col min="20" max="20" width="21.88671875" bestFit="1" customWidth="1"/>
    <col min="21" max="21" width="18.21875" bestFit="1" customWidth="1"/>
    <col min="22" max="22" width="12.44140625" bestFit="1" customWidth="1"/>
    <col min="23" max="23" width="18.5546875" bestFit="1" customWidth="1"/>
    <col min="24" max="24" width="35.5546875" bestFit="1" customWidth="1"/>
    <col min="25" max="25" width="33.77734375" bestFit="1" customWidth="1"/>
    <col min="26" max="26" width="17.44140625" bestFit="1" customWidth="1"/>
    <col min="27" max="27" width="16.109375" bestFit="1" customWidth="1"/>
    <col min="28" max="28" width="19.5546875" bestFit="1" customWidth="1"/>
    <col min="29" max="29" width="22.21875" bestFit="1" customWidth="1"/>
    <col min="30" max="30" width="23.6640625" bestFit="1" customWidth="1"/>
    <col min="31" max="31" width="25" bestFit="1" customWidth="1"/>
    <col min="32" max="32" width="16.21875" bestFit="1" customWidth="1"/>
    <col min="33" max="33" width="22" bestFit="1" customWidth="1"/>
    <col min="34" max="34" width="20.33203125" bestFit="1" customWidth="1"/>
    <col min="35" max="35" width="23.33203125" bestFit="1" customWidth="1"/>
    <col min="36" max="36" width="21.88671875" bestFit="1" customWidth="1"/>
    <col min="37" max="37" width="16.6640625" bestFit="1" customWidth="1"/>
    <col min="38" max="38" width="11.77734375" bestFit="1" customWidth="1"/>
    <col min="39" max="39" width="26.109375" bestFit="1" customWidth="1"/>
    <col min="40" max="40" width="25.88671875" bestFit="1" customWidth="1"/>
    <col min="41" max="41" width="28.44140625" bestFit="1" customWidth="1"/>
    <col min="42" max="42" width="12.109375" bestFit="1" customWidth="1"/>
    <col min="43" max="43" width="21.88671875" bestFit="1" customWidth="1"/>
    <col min="44" max="44" width="17.5546875" bestFit="1" customWidth="1"/>
    <col min="45" max="45" width="14" bestFit="1" customWidth="1"/>
    <col min="46" max="46" width="20.21875" bestFit="1" customWidth="1"/>
    <col min="47" max="47" width="28.109375" bestFit="1" customWidth="1"/>
    <col min="48" max="48" width="20.5546875" bestFit="1" customWidth="1"/>
    <col min="49" max="49" width="15.33203125" bestFit="1" customWidth="1"/>
    <col min="50" max="50" width="15" bestFit="1" customWidth="1"/>
    <col min="51" max="51" width="29" bestFit="1" customWidth="1"/>
    <col min="52" max="52" width="25.21875" bestFit="1" customWidth="1"/>
    <col min="53" max="53" width="15.33203125" bestFit="1" customWidth="1"/>
    <col min="54" max="54" width="30.44140625" bestFit="1" customWidth="1"/>
    <col min="55" max="55" width="22.109375" bestFit="1" customWidth="1"/>
    <col min="56" max="56" width="17.5546875" bestFit="1" customWidth="1"/>
    <col min="57" max="57" width="12.5546875" bestFit="1" customWidth="1"/>
    <col min="58" max="58" width="18.33203125" bestFit="1" customWidth="1"/>
    <col min="59" max="59" width="17.5546875" bestFit="1" customWidth="1"/>
    <col min="60" max="60" width="29.6640625" bestFit="1" customWidth="1"/>
    <col min="61" max="61" width="12" bestFit="1" customWidth="1"/>
    <col min="62" max="62" width="13.21875" bestFit="1" customWidth="1"/>
    <col min="63" max="63" width="15.6640625" bestFit="1" customWidth="1"/>
    <col min="64" max="64" width="19.21875" bestFit="1" customWidth="1"/>
    <col min="65" max="65" width="20" bestFit="1" customWidth="1"/>
    <col min="66" max="66" width="18.6640625" bestFit="1" customWidth="1"/>
    <col min="67" max="67" width="32.109375" bestFit="1" customWidth="1"/>
    <col min="68" max="68" width="23.77734375" bestFit="1" customWidth="1"/>
    <col min="69" max="69" width="14.88671875" bestFit="1" customWidth="1"/>
    <col min="70" max="70" width="20.5546875" bestFit="1" customWidth="1"/>
    <col min="71" max="71" width="12.33203125" bestFit="1" customWidth="1"/>
    <col min="72" max="72" width="16" bestFit="1" customWidth="1"/>
    <col min="73" max="73" width="30.33203125" bestFit="1" customWidth="1"/>
    <col min="74" max="74" width="15.109375" bestFit="1" customWidth="1"/>
    <col min="75" max="75" width="9.77734375" bestFit="1" customWidth="1"/>
    <col min="76" max="76" width="10.77734375" bestFit="1" customWidth="1"/>
    <col min="77" max="77" width="20.44140625" bestFit="1" customWidth="1"/>
    <col min="78" max="78" width="12.21875" bestFit="1" customWidth="1"/>
    <col min="79" max="79" width="11" bestFit="1" customWidth="1"/>
    <col min="80" max="80" width="8.44140625" bestFit="1" customWidth="1"/>
    <col min="81" max="81" width="19.5546875" bestFit="1" customWidth="1"/>
    <col min="82" max="82" width="10.5546875" bestFit="1" customWidth="1"/>
    <col min="83" max="83" width="11.6640625" bestFit="1" customWidth="1"/>
    <col min="84" max="84" width="23.77734375" bestFit="1" customWidth="1"/>
    <col min="85" max="85" width="9" bestFit="1" customWidth="1"/>
    <col min="86" max="86" width="9.21875" bestFit="1" customWidth="1"/>
    <col min="87" max="87" width="13.77734375" bestFit="1" customWidth="1"/>
    <col min="88" max="88" width="13.109375" bestFit="1" customWidth="1"/>
    <col min="89" max="89" width="14.33203125" bestFit="1" customWidth="1"/>
    <col min="90" max="90" width="34.6640625" bestFit="1" customWidth="1"/>
    <col min="91" max="91" width="12.6640625" bestFit="1" customWidth="1"/>
    <col min="92" max="92" width="22.6640625" bestFit="1" customWidth="1"/>
    <col min="93" max="93" width="27.44140625" bestFit="1" customWidth="1"/>
    <col min="94" max="94" width="10.109375" bestFit="1" customWidth="1"/>
    <col min="95" max="95" width="15.6640625" bestFit="1" customWidth="1"/>
    <col min="96" max="96" width="12.5546875" bestFit="1" customWidth="1"/>
    <col min="97" max="97" width="21.109375" bestFit="1" customWidth="1"/>
    <col min="98" max="98" width="29.77734375" bestFit="1" customWidth="1"/>
    <col min="99" max="99" width="25.21875" bestFit="1" customWidth="1"/>
    <col min="100" max="100" width="19.33203125" bestFit="1" customWidth="1"/>
    <col min="101" max="101" width="15.77734375" bestFit="1" customWidth="1"/>
    <col min="102" max="102" width="12.109375" bestFit="1" customWidth="1"/>
    <col min="103" max="103" width="15.5546875" bestFit="1" customWidth="1"/>
    <col min="104" max="104" width="14.33203125" bestFit="1" customWidth="1"/>
    <col min="105" max="105" width="31.109375" bestFit="1" customWidth="1"/>
    <col min="106" max="106" width="29.33203125" bestFit="1" customWidth="1"/>
    <col min="107" max="107" width="14.109375" bestFit="1" customWidth="1"/>
    <col min="108" max="108" width="17.77734375" bestFit="1" customWidth="1"/>
    <col min="109" max="109" width="18.5546875" bestFit="1" customWidth="1"/>
    <col min="110" max="110" width="10.6640625" bestFit="1" customWidth="1"/>
    <col min="111" max="111" width="21.44140625" bestFit="1" customWidth="1"/>
    <col min="112" max="112" width="12.88671875" bestFit="1" customWidth="1"/>
    <col min="114" max="114" width="25.6640625" bestFit="1" customWidth="1"/>
    <col min="115" max="115" width="17.88671875" bestFit="1" customWidth="1"/>
    <col min="116" max="116" width="18.109375" bestFit="1" customWidth="1"/>
    <col min="117" max="117" width="12.88671875" bestFit="1" customWidth="1"/>
    <col min="118" max="118" width="25.44140625" bestFit="1" customWidth="1"/>
    <col min="119" max="119" width="11.109375" bestFit="1" customWidth="1"/>
    <col min="120" max="120" width="17.33203125" bestFit="1" customWidth="1"/>
    <col min="121" max="121" width="14.21875" bestFit="1" customWidth="1"/>
    <col min="122" max="122" width="11.44140625" bestFit="1" customWidth="1"/>
    <col min="123" max="123" width="12.88671875" bestFit="1" customWidth="1"/>
    <col min="124" max="124" width="20" bestFit="1" customWidth="1"/>
    <col min="125" max="125" width="20.21875" bestFit="1" customWidth="1"/>
    <col min="126" max="126" width="21.5546875" bestFit="1" customWidth="1"/>
    <col min="127" max="127" width="31.33203125" bestFit="1" customWidth="1"/>
    <col min="128" max="128" width="16" bestFit="1" customWidth="1"/>
    <col min="129" max="129" width="12.77734375" bestFit="1" customWidth="1"/>
    <col min="130" max="130" width="17.44140625" bestFit="1" customWidth="1"/>
    <col min="131" max="131" width="13.88671875" bestFit="1" customWidth="1"/>
    <col min="132" max="132" width="15.77734375" bestFit="1" customWidth="1"/>
    <col min="133" max="133" width="18.33203125" bestFit="1" customWidth="1"/>
    <col min="134" max="134" width="11.21875" bestFit="1" customWidth="1"/>
    <col min="135" max="135" width="29.88671875" bestFit="1" customWidth="1"/>
    <col min="136" max="136" width="18.109375" bestFit="1" customWidth="1"/>
    <col min="137" max="137" width="21.5546875" bestFit="1" customWidth="1"/>
    <col min="138" max="138" width="23.21875" bestFit="1" customWidth="1"/>
    <col min="139" max="139" width="16.33203125" bestFit="1" customWidth="1"/>
    <col min="140" max="140" width="13.6640625" bestFit="1" customWidth="1"/>
    <col min="141" max="141" width="15" bestFit="1" customWidth="1"/>
    <col min="142" max="142" width="26" bestFit="1" customWidth="1"/>
    <col min="143" max="143" width="15.5546875" bestFit="1" customWidth="1"/>
    <col min="144" max="144" width="12.44140625" bestFit="1" customWidth="1"/>
    <col min="145" max="145" width="13.6640625" bestFit="1" customWidth="1"/>
    <col min="146" max="146" width="21" bestFit="1" customWidth="1"/>
    <col min="147" max="147" width="17" bestFit="1" customWidth="1"/>
    <col min="148" max="148" width="22" bestFit="1" customWidth="1"/>
    <col min="149" max="149" width="25" bestFit="1" customWidth="1"/>
    <col min="150" max="150" width="15.33203125" bestFit="1" customWidth="1"/>
    <col min="151" max="151" width="18.6640625" bestFit="1" customWidth="1"/>
    <col min="152" max="152" width="14.109375" bestFit="1" customWidth="1"/>
    <col min="153" max="153" width="22" bestFit="1" customWidth="1"/>
    <col min="154" max="154" width="18.6640625" bestFit="1" customWidth="1"/>
    <col min="155" max="155" width="27.44140625" bestFit="1" customWidth="1"/>
    <col min="156" max="156" width="16.77734375" bestFit="1" customWidth="1"/>
    <col min="157" max="157" width="22.88671875" bestFit="1" customWidth="1"/>
    <col min="158" max="158" width="9.6640625" bestFit="1" customWidth="1"/>
    <col min="159" max="159" width="14.6640625" bestFit="1" customWidth="1"/>
    <col min="160" max="160" width="17.5546875" bestFit="1" customWidth="1"/>
    <col min="161" max="161" width="13.77734375" bestFit="1" customWidth="1"/>
    <col min="162" max="162" width="14.109375" bestFit="1" customWidth="1"/>
    <col min="163" max="163" width="13.88671875" bestFit="1" customWidth="1"/>
    <col min="164" max="164" width="21" bestFit="1" customWidth="1"/>
    <col min="165" max="165" width="9.21875" bestFit="1" customWidth="1"/>
    <col min="166" max="166" width="12.44140625" bestFit="1" customWidth="1"/>
    <col min="167" max="167" width="22.44140625" bestFit="1" customWidth="1"/>
    <col min="168" max="168" width="16.5546875" bestFit="1" customWidth="1"/>
    <col min="169" max="169" width="11.88671875" bestFit="1" customWidth="1"/>
    <col min="170" max="170" width="22.21875" bestFit="1" customWidth="1"/>
    <col min="171" max="171" width="7.109375" bestFit="1" customWidth="1"/>
    <col min="172" max="172" width="21.44140625" bestFit="1" customWidth="1"/>
    <col min="173" max="173" width="13.109375" bestFit="1" customWidth="1"/>
    <col min="174" max="174" width="18.88671875" bestFit="1" customWidth="1"/>
    <col min="175" max="175" width="16.33203125" bestFit="1" customWidth="1"/>
    <col min="176" max="176" width="23.77734375" bestFit="1" customWidth="1"/>
    <col min="177" max="177" width="10" bestFit="1" customWidth="1"/>
    <col min="178" max="178" width="18.77734375" bestFit="1" customWidth="1"/>
    <col min="179" max="179" width="30.33203125" bestFit="1" customWidth="1"/>
    <col min="180" max="180" width="10.5546875" bestFit="1" customWidth="1"/>
    <col min="181" max="181" width="12.21875" bestFit="1" customWidth="1"/>
    <col min="182" max="182" width="18.6640625" bestFit="1" customWidth="1"/>
    <col min="183" max="183" width="20.21875" bestFit="1" customWidth="1"/>
    <col min="184" max="184" width="20" bestFit="1" customWidth="1"/>
    <col min="185" max="185" width="23" bestFit="1" customWidth="1"/>
    <col min="186" max="186" width="15.88671875" bestFit="1" customWidth="1"/>
    <col min="187" max="187" width="22.6640625" bestFit="1" customWidth="1"/>
    <col min="188" max="188" width="18.44140625" bestFit="1" customWidth="1"/>
    <col min="189" max="189" width="11.88671875" bestFit="1" customWidth="1"/>
    <col min="190" max="190" width="15.5546875" bestFit="1" customWidth="1"/>
    <col min="191" max="191" width="9.21875" bestFit="1" customWidth="1"/>
    <col min="192" max="192" width="14" bestFit="1" customWidth="1"/>
    <col min="193" max="193" width="17.21875" bestFit="1" customWidth="1"/>
    <col min="194" max="194" width="12.21875" bestFit="1" customWidth="1"/>
    <col min="195" max="195" width="13.77734375" bestFit="1" customWidth="1"/>
    <col min="196" max="196" width="14.88671875" bestFit="1" customWidth="1"/>
    <col min="197" max="197" width="27.109375" bestFit="1" customWidth="1"/>
    <col min="198" max="198" width="16.88671875" bestFit="1" customWidth="1"/>
    <col min="199" max="199" width="21.77734375" bestFit="1" customWidth="1"/>
    <col min="200" max="200" width="24.33203125" bestFit="1" customWidth="1"/>
    <col min="201" max="201" width="18.109375" bestFit="1" customWidth="1"/>
    <col min="202" max="202" width="20.44140625" bestFit="1" customWidth="1"/>
    <col min="203" max="203" width="25.109375" bestFit="1" customWidth="1"/>
    <col min="204" max="204" width="21.5546875" bestFit="1" customWidth="1"/>
    <col min="205" max="205" width="23.44140625" bestFit="1" customWidth="1"/>
    <col min="206" max="206" width="12.6640625" bestFit="1" customWidth="1"/>
    <col min="207" max="207" width="12.88671875" bestFit="1" customWidth="1"/>
    <col min="208" max="208" width="15.21875" bestFit="1" customWidth="1"/>
    <col min="209" max="209" width="25.21875" bestFit="1" customWidth="1"/>
    <col min="210" max="210" width="21.88671875" bestFit="1" customWidth="1"/>
    <col min="211" max="211" width="16.21875" bestFit="1" customWidth="1"/>
    <col min="212" max="212" width="22.6640625" bestFit="1" customWidth="1"/>
    <col min="213" max="213" width="16.6640625" bestFit="1" customWidth="1"/>
    <col min="214" max="214" width="6.5546875" bestFit="1" customWidth="1"/>
    <col min="215" max="215" width="18.44140625" bestFit="1" customWidth="1"/>
    <col min="216" max="216" width="20.88671875" bestFit="1" customWidth="1"/>
    <col min="217" max="217" width="16" bestFit="1" customWidth="1"/>
    <col min="218" max="218" width="15.88671875" bestFit="1" customWidth="1"/>
    <col min="219" max="219" width="21.88671875" bestFit="1" customWidth="1"/>
    <col min="220" max="220" width="34.21875" bestFit="1" customWidth="1"/>
    <col min="221" max="221" width="16.33203125" bestFit="1" customWidth="1"/>
    <col min="222" max="222" width="7.77734375" bestFit="1" customWidth="1"/>
    <col min="223" max="223" width="17.88671875" bestFit="1" customWidth="1"/>
    <col min="224" max="224" width="9" bestFit="1" customWidth="1"/>
    <col min="225" max="225" width="25.88671875" bestFit="1" customWidth="1"/>
    <col min="226" max="226" width="9.109375" bestFit="1" customWidth="1"/>
    <col min="227" max="227" width="15.44140625" bestFit="1" customWidth="1"/>
    <col min="228" max="228" width="16.109375" bestFit="1" customWidth="1"/>
    <col min="229" max="229" width="18.109375" bestFit="1" customWidth="1"/>
    <col min="230" max="230" width="9.44140625" bestFit="1" customWidth="1"/>
    <col min="231" max="231" width="13.88671875" bestFit="1" customWidth="1"/>
    <col min="232" max="232" width="21.44140625" bestFit="1" customWidth="1"/>
    <col min="233" max="233" width="18.33203125" bestFit="1" customWidth="1"/>
    <col min="234" max="234" width="17" bestFit="1" customWidth="1"/>
    <col min="235" max="235" width="14.6640625" bestFit="1" customWidth="1"/>
    <col min="236" max="236" width="17.33203125" bestFit="1" customWidth="1"/>
    <col min="237" max="237" width="19.77734375" bestFit="1" customWidth="1"/>
    <col min="238" max="238" width="20.5546875" bestFit="1" customWidth="1"/>
    <col min="239" max="239" width="17" bestFit="1" customWidth="1"/>
    <col min="240" max="240" width="17.5546875" bestFit="1" customWidth="1"/>
    <col min="241" max="241" width="17.77734375" bestFit="1" customWidth="1"/>
    <col min="242" max="242" width="19.6640625" bestFit="1" customWidth="1"/>
    <col min="243" max="243" width="19.5546875" bestFit="1" customWidth="1"/>
    <col min="244" max="244" width="26.88671875" bestFit="1" customWidth="1"/>
    <col min="245" max="245" width="17" bestFit="1" customWidth="1"/>
    <col min="246" max="246" width="24.21875" bestFit="1" customWidth="1"/>
    <col min="247" max="247" width="16" bestFit="1" customWidth="1"/>
    <col min="248" max="248" width="18.6640625" bestFit="1" customWidth="1"/>
    <col min="249" max="249" width="10.109375" bestFit="1" customWidth="1"/>
    <col min="250" max="250" width="18.109375" bestFit="1" customWidth="1"/>
    <col min="251" max="251" width="27" bestFit="1" customWidth="1"/>
    <col min="252" max="252" width="20" bestFit="1" customWidth="1"/>
    <col min="253" max="253" width="19.21875" bestFit="1" customWidth="1"/>
    <col min="254" max="254" width="11.77734375" bestFit="1" customWidth="1"/>
    <col min="255" max="255" width="16.5546875" bestFit="1" customWidth="1"/>
    <col min="256" max="256" width="19.88671875" bestFit="1" customWidth="1"/>
    <col min="257" max="257" width="17.44140625" bestFit="1" customWidth="1"/>
    <col min="258" max="258" width="36.77734375" bestFit="1" customWidth="1"/>
    <col min="259" max="259" width="16" bestFit="1" customWidth="1"/>
    <col min="260" max="260" width="15.44140625" bestFit="1" customWidth="1"/>
    <col min="261" max="261" width="20.88671875" bestFit="1" customWidth="1"/>
    <col min="262" max="262" width="16.33203125" bestFit="1" customWidth="1"/>
    <col min="263" max="263" width="18.77734375" bestFit="1" customWidth="1"/>
    <col min="264" max="264" width="14.88671875" bestFit="1" customWidth="1"/>
    <col min="265" max="265" width="10.88671875" bestFit="1" customWidth="1"/>
    <col min="266" max="266" width="20.5546875" bestFit="1" customWidth="1"/>
    <col min="267" max="267" width="24.6640625" bestFit="1" customWidth="1"/>
    <col min="268" max="268" width="22.21875" bestFit="1" customWidth="1"/>
    <col min="269" max="269" width="14.77734375" bestFit="1" customWidth="1"/>
    <col min="270" max="270" width="13.33203125" bestFit="1" customWidth="1"/>
    <col min="271" max="271" width="14.88671875" bestFit="1" customWidth="1"/>
    <col min="272" max="272" width="8.77734375" bestFit="1" customWidth="1"/>
    <col min="273" max="273" width="23" bestFit="1" customWidth="1"/>
    <col min="274" max="274" width="9.33203125" bestFit="1" customWidth="1"/>
    <col min="275" max="275" width="18" bestFit="1" customWidth="1"/>
    <col min="276" max="276" width="22.44140625" bestFit="1" customWidth="1"/>
    <col min="277" max="277" width="21.109375" bestFit="1" customWidth="1"/>
    <col min="278" max="278" width="15.77734375" bestFit="1" customWidth="1"/>
    <col min="279" max="279" width="28.77734375" bestFit="1" customWidth="1"/>
    <col min="280" max="280" width="24" bestFit="1" customWidth="1"/>
    <col min="281" max="281" width="19" bestFit="1" customWidth="1"/>
    <col min="282" max="282" width="17.44140625" bestFit="1" customWidth="1"/>
    <col min="283" max="283" width="19" bestFit="1" customWidth="1"/>
    <col min="284" max="284" width="26.109375" bestFit="1" customWidth="1"/>
    <col min="285" max="285" width="28.77734375" bestFit="1" customWidth="1"/>
    <col min="286" max="286" width="8.5546875" bestFit="1" customWidth="1"/>
    <col min="287" max="287" width="12" bestFit="1" customWidth="1"/>
    <col min="288" max="288" width="19.6640625" bestFit="1" customWidth="1"/>
    <col min="289" max="289" width="20.88671875" bestFit="1" customWidth="1"/>
    <col min="290" max="290" width="22.5546875" bestFit="1" customWidth="1"/>
    <col min="291" max="291" width="27.44140625" bestFit="1" customWidth="1"/>
    <col min="292" max="292" width="20.88671875" bestFit="1" customWidth="1"/>
    <col min="293" max="293" width="16.109375" bestFit="1" customWidth="1"/>
    <col min="294" max="295" width="22.33203125" bestFit="1" customWidth="1"/>
    <col min="296" max="296" width="22.21875" bestFit="1" customWidth="1"/>
    <col min="297" max="297" width="32.88671875" bestFit="1" customWidth="1"/>
    <col min="298" max="298" width="15" bestFit="1" customWidth="1"/>
    <col min="299" max="299" width="21.5546875" bestFit="1" customWidth="1"/>
    <col min="300" max="300" width="17.44140625" bestFit="1" customWidth="1"/>
    <col min="301" max="301" width="24.21875" bestFit="1" customWidth="1"/>
    <col min="302" max="302" width="15.6640625" bestFit="1" customWidth="1"/>
    <col min="303" max="303" width="19.44140625" bestFit="1" customWidth="1"/>
    <col min="304" max="304" width="23.5546875" bestFit="1" customWidth="1"/>
    <col min="305" max="305" width="16.6640625" bestFit="1" customWidth="1"/>
    <col min="306" max="306" width="12.5546875" bestFit="1" customWidth="1"/>
    <col min="307" max="307" width="19.77734375" bestFit="1" customWidth="1"/>
    <col min="308" max="308" width="19.21875" bestFit="1" customWidth="1"/>
    <col min="309" max="309" width="18.6640625" bestFit="1" customWidth="1"/>
    <col min="310" max="310" width="21.109375" bestFit="1" customWidth="1"/>
    <col min="311" max="311" width="28.88671875" bestFit="1" customWidth="1"/>
    <col min="312" max="312" width="19.6640625" bestFit="1" customWidth="1"/>
    <col min="313" max="313" width="23.88671875" bestFit="1" customWidth="1"/>
    <col min="314" max="314" width="19.44140625" bestFit="1" customWidth="1"/>
    <col min="315" max="315" width="14.88671875" bestFit="1" customWidth="1"/>
    <col min="316" max="316" width="19.109375" bestFit="1" customWidth="1"/>
    <col min="317" max="317" width="26.5546875" bestFit="1" customWidth="1"/>
    <col min="318" max="318" width="23.109375" bestFit="1" customWidth="1"/>
    <col min="319" max="319" width="17.33203125" bestFit="1" customWidth="1"/>
    <col min="320" max="320" width="14.109375" bestFit="1" customWidth="1"/>
    <col min="321" max="321" width="30.21875" bestFit="1" customWidth="1"/>
    <col min="322" max="322" width="10.33203125" bestFit="1" customWidth="1"/>
    <col min="323" max="323" width="21.6640625" bestFit="1" customWidth="1"/>
    <col min="324" max="324" width="16.6640625" bestFit="1" customWidth="1"/>
    <col min="325" max="325" width="21.77734375" bestFit="1" customWidth="1"/>
    <col min="326" max="326" width="12.21875" bestFit="1" customWidth="1"/>
    <col min="327" max="327" width="18" bestFit="1" customWidth="1"/>
    <col min="328" max="328" width="9.44140625" bestFit="1" customWidth="1"/>
    <col min="329" max="329" width="12.6640625" bestFit="1" customWidth="1"/>
    <col min="330" max="330" width="20.88671875" bestFit="1" customWidth="1"/>
    <col min="331" max="331" width="17.6640625" bestFit="1" customWidth="1"/>
    <col min="332" max="332" width="14.21875" bestFit="1" customWidth="1"/>
    <col min="333" max="333" width="14.5546875" bestFit="1" customWidth="1"/>
    <col min="334" max="334" width="18.33203125" bestFit="1" customWidth="1"/>
    <col min="335" max="335" width="18.109375" bestFit="1" customWidth="1"/>
    <col min="336" max="336" width="18.6640625" bestFit="1" customWidth="1"/>
    <col min="337" max="337" width="13.5546875" bestFit="1" customWidth="1"/>
    <col min="338" max="338" width="18.109375" bestFit="1" customWidth="1"/>
    <col min="339" max="339" width="11.77734375" bestFit="1" customWidth="1"/>
    <col min="340" max="340" width="18.88671875" bestFit="1" customWidth="1"/>
    <col min="341" max="341" width="26" bestFit="1" customWidth="1"/>
    <col min="342" max="342" width="16.5546875" bestFit="1" customWidth="1"/>
    <col min="343" max="343" width="49" bestFit="1" customWidth="1"/>
    <col min="344" max="344" width="16.88671875" bestFit="1" customWidth="1"/>
    <col min="345" max="345" width="19.77734375" bestFit="1" customWidth="1"/>
    <col min="346" max="346" width="21.77734375" bestFit="1" customWidth="1"/>
    <col min="347" max="347" width="16.21875" bestFit="1" customWidth="1"/>
    <col min="348" max="348" width="13.88671875" bestFit="1" customWidth="1"/>
    <col min="349" max="349" width="25.6640625" bestFit="1" customWidth="1"/>
    <col min="350" max="350" width="14.33203125" bestFit="1" customWidth="1"/>
    <col min="351" max="351" width="19.33203125" bestFit="1" customWidth="1"/>
    <col min="352" max="352" width="22.109375" bestFit="1" customWidth="1"/>
    <col min="353" max="353" width="14.109375" bestFit="1" customWidth="1"/>
    <col min="354" max="354" width="12.109375" bestFit="1" customWidth="1"/>
    <col min="355" max="355" width="13.44140625" bestFit="1" customWidth="1"/>
    <col min="356" max="356" width="19.44140625" bestFit="1" customWidth="1"/>
    <col min="357" max="357" width="10.5546875" bestFit="1" customWidth="1"/>
    <col min="358" max="358" width="16.6640625" bestFit="1" customWidth="1"/>
    <col min="360" max="360" width="18.77734375" bestFit="1" customWidth="1"/>
    <col min="361" max="361" width="16.44140625" bestFit="1" customWidth="1"/>
    <col min="362" max="362" width="13.88671875" bestFit="1" customWidth="1"/>
    <col min="363" max="363" width="22.6640625" bestFit="1" customWidth="1"/>
    <col min="364" max="364" width="28" bestFit="1" customWidth="1"/>
    <col min="365" max="365" width="13.88671875" bestFit="1" customWidth="1"/>
    <col min="366" max="366" width="13.77734375" bestFit="1" customWidth="1"/>
    <col min="367" max="367" width="22.109375" bestFit="1" customWidth="1"/>
    <col min="368" max="368" width="21.109375" bestFit="1" customWidth="1"/>
    <col min="369" max="369" width="31.5546875" bestFit="1" customWidth="1"/>
    <col min="370" max="370" width="18.77734375" bestFit="1" customWidth="1"/>
    <col min="371" max="371" width="25.44140625" bestFit="1" customWidth="1"/>
    <col min="372" max="372" width="20" bestFit="1" customWidth="1"/>
    <col min="373" max="373" width="22.21875" bestFit="1" customWidth="1"/>
    <col min="374" max="374" width="17" bestFit="1" customWidth="1"/>
    <col min="375" max="375" width="22.109375" bestFit="1" customWidth="1"/>
    <col min="376" max="376" width="24.77734375" bestFit="1" customWidth="1"/>
    <col min="377" max="377" width="21.33203125" bestFit="1" customWidth="1"/>
    <col min="378" max="378" width="21.77734375" bestFit="1" customWidth="1"/>
    <col min="379" max="379" width="17.88671875" bestFit="1" customWidth="1"/>
    <col min="380" max="381" width="16.5546875" bestFit="1" customWidth="1"/>
    <col min="382" max="382" width="45.5546875" bestFit="1" customWidth="1"/>
    <col min="383" max="383" width="13.33203125" bestFit="1" customWidth="1"/>
    <col min="384" max="384" width="19.33203125" bestFit="1" customWidth="1"/>
    <col min="385" max="385" width="19.21875" bestFit="1" customWidth="1"/>
    <col min="386" max="386" width="18.33203125" bestFit="1" customWidth="1"/>
    <col min="387" max="387" width="22" bestFit="1" customWidth="1"/>
    <col min="388" max="388" width="40.77734375" bestFit="1" customWidth="1"/>
    <col min="389" max="389" width="29.109375" bestFit="1" customWidth="1"/>
    <col min="390" max="390" width="23.44140625" bestFit="1" customWidth="1"/>
    <col min="391" max="391" width="16.88671875" bestFit="1" customWidth="1"/>
    <col min="392" max="392" width="25.6640625" bestFit="1" customWidth="1"/>
    <col min="393" max="393" width="25.44140625" bestFit="1" customWidth="1"/>
    <col min="394" max="394" width="23.21875" bestFit="1" customWidth="1"/>
    <col min="395" max="395" width="21.33203125" bestFit="1" customWidth="1"/>
    <col min="396" max="396" width="9.6640625" bestFit="1" customWidth="1"/>
    <col min="397" max="397" width="15" bestFit="1" customWidth="1"/>
    <col min="398" max="398" width="15.5546875" bestFit="1" customWidth="1"/>
    <col min="399" max="399" width="10.88671875" bestFit="1" customWidth="1"/>
    <col min="400" max="400" width="26.21875" bestFit="1" customWidth="1"/>
    <col min="401" max="401" width="13.33203125" bestFit="1" customWidth="1"/>
    <col min="402" max="402" width="18" bestFit="1" customWidth="1"/>
    <col min="403" max="403" width="20.44140625" bestFit="1" customWidth="1"/>
    <col min="404" max="404" width="12.44140625" bestFit="1" customWidth="1"/>
    <col min="405" max="405" width="23.21875" bestFit="1" customWidth="1"/>
    <col min="406" max="406" width="22.88671875" bestFit="1" customWidth="1"/>
    <col min="407" max="407" width="23.33203125" bestFit="1" customWidth="1"/>
    <col min="408" max="408" width="27.5546875" bestFit="1" customWidth="1"/>
    <col min="409" max="409" width="25.5546875" bestFit="1" customWidth="1"/>
    <col min="410" max="410" width="26.5546875" bestFit="1" customWidth="1"/>
    <col min="411" max="411" width="34.5546875" bestFit="1" customWidth="1"/>
    <col min="412" max="412" width="16.6640625" bestFit="1" customWidth="1"/>
    <col min="413" max="413" width="28" bestFit="1" customWidth="1"/>
    <col min="414" max="414" width="23.33203125" bestFit="1" customWidth="1"/>
    <col min="415" max="415" width="19.44140625" bestFit="1" customWidth="1"/>
    <col min="416" max="416" width="28.44140625" bestFit="1" customWidth="1"/>
    <col min="417" max="417" width="35.5546875" bestFit="1" customWidth="1"/>
    <col min="418" max="418" width="18.6640625" bestFit="1" customWidth="1"/>
    <col min="419" max="419" width="13.21875" bestFit="1" customWidth="1"/>
    <col min="420" max="420" width="12.5546875" bestFit="1" customWidth="1"/>
    <col min="421" max="421" width="11.5546875" bestFit="1" customWidth="1"/>
    <col min="422" max="422" width="9.6640625" bestFit="1" customWidth="1"/>
    <col min="423" max="423" width="21" bestFit="1" customWidth="1"/>
    <col min="424" max="424" width="29.33203125" bestFit="1" customWidth="1"/>
    <col min="425" max="425" width="22.6640625" bestFit="1" customWidth="1"/>
    <col min="426" max="426" width="15.88671875" bestFit="1" customWidth="1"/>
    <col min="427" max="427" width="26" bestFit="1" customWidth="1"/>
    <col min="428" max="428" width="19" bestFit="1" customWidth="1"/>
    <col min="429" max="429" width="17.6640625" bestFit="1" customWidth="1"/>
    <col min="430" max="430" width="22.88671875" bestFit="1" customWidth="1"/>
    <col min="431" max="431" width="20.6640625" bestFit="1" customWidth="1"/>
    <col min="432" max="432" width="22.5546875" bestFit="1" customWidth="1"/>
    <col min="433" max="433" width="16" bestFit="1" customWidth="1"/>
    <col min="434" max="434" width="15.33203125" bestFit="1" customWidth="1"/>
    <col min="435" max="435" width="16.77734375" bestFit="1" customWidth="1"/>
    <col min="436" max="436" width="21.6640625" bestFit="1" customWidth="1"/>
    <col min="437" max="437" width="25.109375" bestFit="1" customWidth="1"/>
    <col min="438" max="438" width="18.33203125" bestFit="1" customWidth="1"/>
    <col min="439" max="439" width="18.88671875" bestFit="1" customWidth="1"/>
    <col min="440" max="440" width="19.21875" bestFit="1" customWidth="1"/>
    <col min="441" max="441" width="20.109375" bestFit="1" customWidth="1"/>
    <col min="442" max="442" width="18.77734375" bestFit="1" customWidth="1"/>
    <col min="443" max="443" width="17.88671875" bestFit="1" customWidth="1"/>
    <col min="444" max="444" width="30.88671875" bestFit="1" customWidth="1"/>
    <col min="445" max="445" width="22.77734375" bestFit="1" customWidth="1"/>
    <col min="446" max="446" width="18.5546875" bestFit="1" customWidth="1"/>
    <col min="447" max="447" width="20.6640625" bestFit="1" customWidth="1"/>
    <col min="448" max="448" width="13.88671875" bestFit="1" customWidth="1"/>
    <col min="449" max="449" width="16.21875" bestFit="1" customWidth="1"/>
    <col min="450" max="450" width="16.5546875" bestFit="1" customWidth="1"/>
    <col min="451" max="451" width="11.6640625" bestFit="1" customWidth="1"/>
    <col min="452" max="452" width="14.109375" bestFit="1" customWidth="1"/>
    <col min="453" max="453" width="23.88671875" bestFit="1" customWidth="1"/>
    <col min="454" max="454" width="21.109375" bestFit="1" customWidth="1"/>
    <col min="455" max="455" width="28.77734375" bestFit="1" customWidth="1"/>
    <col min="456" max="456" width="17" bestFit="1" customWidth="1"/>
    <col min="457" max="457" width="16.6640625" bestFit="1" customWidth="1"/>
    <col min="458" max="458" width="16.77734375" bestFit="1" customWidth="1"/>
    <col min="459" max="459" width="27.88671875" bestFit="1" customWidth="1"/>
    <col min="460" max="460" width="33.33203125" bestFit="1" customWidth="1"/>
    <col min="461" max="461" width="10.88671875" bestFit="1" customWidth="1"/>
    <col min="462" max="462" width="21.6640625" bestFit="1" customWidth="1"/>
    <col min="463" max="463" width="10.6640625" bestFit="1" customWidth="1"/>
    <col min="464" max="464" width="32.21875" bestFit="1" customWidth="1"/>
    <col min="465" max="465" width="24.5546875" bestFit="1" customWidth="1"/>
    <col min="466" max="466" width="32.33203125" bestFit="1" customWidth="1"/>
    <col min="467" max="467" width="21" bestFit="1" customWidth="1"/>
    <col min="468" max="468" width="20.5546875" bestFit="1" customWidth="1"/>
    <col min="469" max="469" width="18.21875" bestFit="1" customWidth="1"/>
    <col min="470" max="470" width="28.6640625" bestFit="1" customWidth="1"/>
    <col min="471" max="471" width="32.44140625" bestFit="1" customWidth="1"/>
    <col min="472" max="472" width="18.21875" bestFit="1" customWidth="1"/>
    <col min="473" max="473" width="17.33203125" bestFit="1" customWidth="1"/>
    <col min="474" max="474" width="19.21875" bestFit="1" customWidth="1"/>
    <col min="475" max="475" width="22.88671875" bestFit="1" customWidth="1"/>
    <col min="476" max="476" width="24.21875" bestFit="1" customWidth="1"/>
    <col min="477" max="477" width="19.21875" bestFit="1" customWidth="1"/>
    <col min="478" max="478" width="18.109375" bestFit="1" customWidth="1"/>
    <col min="479" max="479" width="28.21875" bestFit="1" customWidth="1"/>
    <col min="480" max="480" width="20.21875" bestFit="1" customWidth="1"/>
    <col min="481" max="481" width="30.109375" bestFit="1" customWidth="1"/>
    <col min="482" max="482" width="22.109375" bestFit="1" customWidth="1"/>
    <col min="483" max="483" width="17.77734375" bestFit="1" customWidth="1"/>
    <col min="484" max="484" width="17.33203125" bestFit="1" customWidth="1"/>
    <col min="485" max="485" width="14.6640625" bestFit="1" customWidth="1"/>
    <col min="486" max="486" width="19.21875" bestFit="1" customWidth="1"/>
    <col min="487" max="487" width="24.109375" bestFit="1" customWidth="1"/>
    <col min="488" max="488" width="24.33203125" bestFit="1" customWidth="1"/>
    <col min="489" max="489" width="21.109375" bestFit="1" customWidth="1"/>
    <col min="490" max="490" width="24.44140625" bestFit="1" customWidth="1"/>
    <col min="491" max="491" width="15.77734375" bestFit="1" customWidth="1"/>
    <col min="492" max="492" width="18.5546875" bestFit="1" customWidth="1"/>
    <col min="493" max="493" width="15.5546875" bestFit="1" customWidth="1"/>
    <col min="494" max="494" width="10.44140625" bestFit="1" customWidth="1"/>
    <col min="495" max="495" width="10.6640625" bestFit="1" customWidth="1"/>
    <col min="496" max="496" width="19.77734375" bestFit="1" customWidth="1"/>
    <col min="497" max="497" width="18.33203125" bestFit="1" customWidth="1"/>
    <col min="498" max="498" width="12.6640625" bestFit="1" customWidth="1"/>
    <col min="499" max="499" width="11.44140625" bestFit="1" customWidth="1"/>
    <col min="500" max="500" width="14" bestFit="1" customWidth="1"/>
    <col min="501" max="501" width="9.77734375" bestFit="1" customWidth="1"/>
    <col min="502" max="502" width="17.5546875" bestFit="1" customWidth="1"/>
    <col min="503" max="503" width="20" bestFit="1" customWidth="1"/>
    <col min="504" max="504" width="22.44140625" bestFit="1" customWidth="1"/>
    <col min="505" max="505" width="11.5546875" bestFit="1" customWidth="1"/>
    <col min="506" max="506" width="14.21875" bestFit="1" customWidth="1"/>
    <col min="507" max="507" width="18.5546875" bestFit="1" customWidth="1"/>
    <col min="508" max="508" width="20.5546875" bestFit="1" customWidth="1"/>
    <col min="509" max="509" width="11.88671875" bestFit="1" customWidth="1"/>
    <col min="510" max="510" width="14.5546875" bestFit="1" customWidth="1"/>
    <col min="511" max="511" width="15.33203125" bestFit="1" customWidth="1"/>
    <col min="512" max="512" width="11.109375" bestFit="1" customWidth="1"/>
    <col min="513" max="513" width="21.6640625" bestFit="1" customWidth="1"/>
    <col min="514" max="514" width="27.6640625" bestFit="1" customWidth="1"/>
    <col min="515" max="515" width="11.77734375" bestFit="1" customWidth="1"/>
    <col min="516" max="516" width="12.109375" bestFit="1" customWidth="1"/>
    <col min="517" max="517" width="19.88671875" bestFit="1" customWidth="1"/>
    <col min="518" max="518" width="9.88671875" bestFit="1" customWidth="1"/>
    <col min="519" max="519" width="29.88671875" bestFit="1" customWidth="1"/>
    <col min="520" max="520" width="20" bestFit="1" customWidth="1"/>
    <col min="521" max="521" width="19.77734375" bestFit="1" customWidth="1"/>
    <col min="522" max="522" width="23.5546875" bestFit="1" customWidth="1"/>
    <col min="523" max="523" width="14.5546875" bestFit="1" customWidth="1"/>
    <col min="524" max="524" width="16.33203125" bestFit="1" customWidth="1"/>
    <col min="525" max="525" width="26.88671875" bestFit="1" customWidth="1"/>
    <col min="526" max="526" width="25.44140625" bestFit="1" customWidth="1"/>
    <col min="527" max="527" width="14.21875" bestFit="1" customWidth="1"/>
    <col min="528" max="528" width="16.6640625" bestFit="1" customWidth="1"/>
    <col min="529" max="529" width="14.77734375" bestFit="1" customWidth="1"/>
    <col min="530" max="530" width="19.33203125" bestFit="1" customWidth="1"/>
    <col min="531" max="531" width="17.21875" bestFit="1" customWidth="1"/>
    <col min="532" max="532" width="23.33203125" bestFit="1" customWidth="1"/>
    <col min="533" max="533" width="21.44140625" bestFit="1" customWidth="1"/>
    <col min="534" max="534" width="13.21875" bestFit="1" customWidth="1"/>
    <col min="535" max="535" width="15.44140625" bestFit="1" customWidth="1"/>
    <col min="536" max="536" width="19.88671875" bestFit="1" customWidth="1"/>
    <col min="537" max="537" width="23.6640625" bestFit="1" customWidth="1"/>
    <col min="538" max="538" width="19.109375" bestFit="1" customWidth="1"/>
    <col min="539" max="539" width="15.21875" bestFit="1" customWidth="1"/>
    <col min="540" max="540" width="32.21875" bestFit="1" customWidth="1"/>
    <col min="541" max="541" width="20.21875" bestFit="1" customWidth="1"/>
    <col min="542" max="542" width="21.6640625" bestFit="1" customWidth="1"/>
    <col min="543" max="543" width="23.6640625" bestFit="1" customWidth="1"/>
    <col min="544" max="544" width="22" bestFit="1" customWidth="1"/>
    <col min="545" max="545" width="15" bestFit="1" customWidth="1"/>
    <col min="546" max="546" width="18.5546875" bestFit="1" customWidth="1"/>
    <col min="547" max="547" width="20.21875" bestFit="1" customWidth="1"/>
    <col min="548" max="548" width="18.33203125" bestFit="1" customWidth="1"/>
    <col min="549" max="549" width="20.109375" bestFit="1" customWidth="1"/>
    <col min="550" max="550" width="14.77734375" bestFit="1" customWidth="1"/>
    <col min="551" max="551" width="18.109375" bestFit="1" customWidth="1"/>
    <col min="552" max="552" width="43.88671875" bestFit="1" customWidth="1"/>
    <col min="553" max="553" width="28.109375" bestFit="1" customWidth="1"/>
    <col min="554" max="554" width="24.44140625" bestFit="1" customWidth="1"/>
    <col min="555" max="555" width="22.77734375" bestFit="1" customWidth="1"/>
    <col min="556" max="556" width="18.44140625" bestFit="1" customWidth="1"/>
    <col min="557" max="557" width="16.5546875" bestFit="1" customWidth="1"/>
    <col min="558" max="558" width="23.21875" bestFit="1" customWidth="1"/>
    <col min="559" max="559" width="21.88671875" bestFit="1" customWidth="1"/>
    <col min="560" max="560" width="26.44140625" bestFit="1" customWidth="1"/>
    <col min="561" max="561" width="18.88671875" bestFit="1" customWidth="1"/>
    <col min="562" max="562" width="64.6640625" bestFit="1" customWidth="1"/>
    <col min="563" max="563" width="24.33203125" bestFit="1" customWidth="1"/>
    <col min="564" max="564" width="19.5546875" bestFit="1" customWidth="1"/>
    <col min="565" max="565" width="24.88671875" bestFit="1" customWidth="1"/>
    <col min="566" max="566" width="20.21875" bestFit="1" customWidth="1"/>
    <col min="567" max="567" width="26.88671875" bestFit="1" customWidth="1"/>
    <col min="568" max="568" width="22" bestFit="1" customWidth="1"/>
    <col min="569" max="569" width="19.21875" bestFit="1" customWidth="1"/>
    <col min="570" max="570" width="30.109375" bestFit="1" customWidth="1"/>
    <col min="571" max="571" width="26.33203125" bestFit="1" customWidth="1"/>
    <col min="572" max="572" width="27.5546875" bestFit="1" customWidth="1"/>
    <col min="573" max="573" width="25.88671875" bestFit="1" customWidth="1"/>
    <col min="574" max="574" width="11.33203125" bestFit="1" customWidth="1"/>
    <col min="575" max="575" width="26.33203125" bestFit="1" customWidth="1"/>
    <col min="576" max="576" width="14.33203125" bestFit="1" customWidth="1"/>
    <col min="577" max="577" width="19.33203125" bestFit="1" customWidth="1"/>
    <col min="578" max="578" width="25.44140625" bestFit="1" customWidth="1"/>
    <col min="579" max="579" width="28.88671875" bestFit="1" customWidth="1"/>
    <col min="580" max="580" width="27.77734375" bestFit="1" customWidth="1"/>
    <col min="581" max="581" width="34.21875" bestFit="1" customWidth="1"/>
    <col min="582" max="582" width="18.6640625" bestFit="1" customWidth="1"/>
    <col min="583" max="583" width="16.33203125" bestFit="1" customWidth="1"/>
    <col min="584" max="584" width="14.6640625" bestFit="1" customWidth="1"/>
    <col min="585" max="585" width="13.5546875" bestFit="1" customWidth="1"/>
    <col min="586" max="586" width="20.77734375" bestFit="1" customWidth="1"/>
    <col min="587" max="587" width="18.77734375" bestFit="1" customWidth="1"/>
    <col min="588" max="588" width="15" bestFit="1" customWidth="1"/>
    <col min="589" max="589" width="26.5546875" bestFit="1" customWidth="1"/>
    <col min="590" max="590" width="18.5546875" bestFit="1" customWidth="1"/>
    <col min="591" max="591" width="26.77734375" bestFit="1" customWidth="1"/>
    <col min="592" max="592" width="19.109375" bestFit="1" customWidth="1"/>
    <col min="593" max="593" width="26.6640625" bestFit="1" customWidth="1"/>
    <col min="594" max="594" width="19.109375" bestFit="1" customWidth="1"/>
    <col min="595" max="595" width="17" bestFit="1" customWidth="1"/>
    <col min="596" max="596" width="22.33203125" bestFit="1" customWidth="1"/>
    <col min="597" max="597" width="27" bestFit="1" customWidth="1"/>
    <col min="598" max="598" width="16.88671875" bestFit="1" customWidth="1"/>
    <col min="599" max="599" width="18.6640625" bestFit="1" customWidth="1"/>
    <col min="600" max="600" width="34.109375" bestFit="1" customWidth="1"/>
    <col min="601" max="601" width="29.21875" bestFit="1" customWidth="1"/>
    <col min="602" max="602" width="29.33203125" bestFit="1" customWidth="1"/>
    <col min="603" max="603" width="19.77734375" bestFit="1" customWidth="1"/>
    <col min="604" max="604" width="24.88671875" bestFit="1" customWidth="1"/>
    <col min="605" max="605" width="20.109375" bestFit="1" customWidth="1"/>
    <col min="606" max="606" width="18.33203125" bestFit="1" customWidth="1"/>
    <col min="607" max="607" width="27.33203125" bestFit="1" customWidth="1"/>
    <col min="608" max="608" width="31.6640625" bestFit="1" customWidth="1"/>
    <col min="609" max="609" width="29.109375" bestFit="1" customWidth="1"/>
    <col min="610" max="610" width="15" bestFit="1" customWidth="1"/>
    <col min="611" max="611" width="17.5546875" bestFit="1" customWidth="1"/>
    <col min="612" max="612" width="12" bestFit="1" customWidth="1"/>
    <col min="613" max="613" width="14.33203125" bestFit="1" customWidth="1"/>
    <col min="614" max="614" width="17.6640625" bestFit="1" customWidth="1"/>
    <col min="615" max="615" width="17.88671875" bestFit="1" customWidth="1"/>
    <col min="616" max="616" width="23.109375" bestFit="1" customWidth="1"/>
    <col min="617" max="617" width="14.33203125" bestFit="1" customWidth="1"/>
    <col min="618" max="618" width="21.44140625" bestFit="1" customWidth="1"/>
    <col min="619" max="619" width="15.6640625" bestFit="1" customWidth="1"/>
    <col min="620" max="620" width="20.21875" bestFit="1" customWidth="1"/>
    <col min="621" max="621" width="21.5546875" bestFit="1" customWidth="1"/>
    <col min="622" max="622" width="25.109375" bestFit="1" customWidth="1"/>
    <col min="623" max="623" width="22.109375" bestFit="1" customWidth="1"/>
    <col min="624" max="624" width="14.109375" bestFit="1" customWidth="1"/>
    <col min="625" max="625" width="22.88671875" bestFit="1" customWidth="1"/>
    <col min="626" max="626" width="20.21875" bestFit="1" customWidth="1"/>
    <col min="627" max="627" width="16.21875" bestFit="1" customWidth="1"/>
    <col min="628" max="628" width="16.6640625" bestFit="1" customWidth="1"/>
    <col min="629" max="629" width="18.33203125" bestFit="1" customWidth="1"/>
    <col min="630" max="630" width="25.109375" bestFit="1" customWidth="1"/>
    <col min="631" max="631" width="22.88671875" bestFit="1" customWidth="1"/>
    <col min="632" max="632" width="17.5546875" bestFit="1" customWidth="1"/>
    <col min="633" max="633" width="19.5546875" bestFit="1" customWidth="1"/>
    <col min="634" max="634" width="14.21875" bestFit="1" customWidth="1"/>
    <col min="635" max="635" width="11.5546875" bestFit="1" customWidth="1"/>
    <col min="636" max="636" width="12.44140625" bestFit="1" customWidth="1"/>
    <col min="637" max="637" width="16.44140625" bestFit="1" customWidth="1"/>
    <col min="638" max="638" width="18.21875" bestFit="1" customWidth="1"/>
    <col min="639" max="639" width="19.33203125" bestFit="1" customWidth="1"/>
    <col min="640" max="640" width="22.21875" bestFit="1" customWidth="1"/>
    <col min="641" max="641" width="15" bestFit="1" customWidth="1"/>
    <col min="642" max="642" width="25.88671875" bestFit="1" customWidth="1"/>
    <col min="643" max="643" width="18.6640625" bestFit="1" customWidth="1"/>
    <col min="644" max="644" width="16.21875" bestFit="1" customWidth="1"/>
    <col min="645" max="645" width="16.33203125" bestFit="1" customWidth="1"/>
    <col min="646" max="646" width="15.33203125" bestFit="1" customWidth="1"/>
    <col min="647" max="647" width="39.21875" bestFit="1" customWidth="1"/>
    <col min="648" max="648" width="18.21875" bestFit="1" customWidth="1"/>
    <col min="649" max="649" width="14.5546875" bestFit="1" customWidth="1"/>
    <col min="650" max="650" width="23.88671875" bestFit="1" customWidth="1"/>
    <col min="651" max="651" width="29.109375" bestFit="1" customWidth="1"/>
    <col min="652" max="652" width="13.44140625" bestFit="1" customWidth="1"/>
    <col min="654" max="654" width="13.88671875" bestFit="1" customWidth="1"/>
    <col min="655" max="655" width="18.109375" bestFit="1" customWidth="1"/>
    <col min="656" max="656" width="22.88671875" bestFit="1" customWidth="1"/>
    <col min="657" max="657" width="10.77734375" bestFit="1" customWidth="1"/>
    <col min="658" max="658" width="32.33203125" bestFit="1" customWidth="1"/>
    <col min="659" max="659" width="17.33203125" bestFit="1" customWidth="1"/>
    <col min="660" max="660" width="27.77734375" bestFit="1" customWidth="1"/>
    <col min="661" max="661" width="12.33203125" bestFit="1" customWidth="1"/>
    <col min="662" max="662" width="17.6640625" bestFit="1" customWidth="1"/>
    <col min="663" max="663" width="20.88671875" bestFit="1" customWidth="1"/>
    <col min="664" max="664" width="16.44140625" bestFit="1" customWidth="1"/>
    <col min="665" max="665" width="11.6640625" bestFit="1" customWidth="1"/>
    <col min="666" max="666" width="17" bestFit="1" customWidth="1"/>
    <col min="667" max="667" width="22.88671875" bestFit="1" customWidth="1"/>
    <col min="668" max="668" width="12.5546875" bestFit="1" customWidth="1"/>
    <col min="669" max="669" width="16" bestFit="1" customWidth="1"/>
    <col min="670" max="670" width="25.109375" bestFit="1" customWidth="1"/>
    <col min="671" max="671" width="19.88671875" bestFit="1" customWidth="1"/>
    <col min="672" max="672" width="13.109375" bestFit="1" customWidth="1"/>
    <col min="673" max="673" width="19.6640625" bestFit="1" customWidth="1"/>
    <col min="674" max="674" width="16.21875" bestFit="1" customWidth="1"/>
    <col min="675" max="675" width="21.5546875" bestFit="1" customWidth="1"/>
    <col min="676" max="676" width="11.109375" bestFit="1" customWidth="1"/>
    <col min="677" max="677" width="22.33203125" bestFit="1" customWidth="1"/>
    <col min="678" max="678" width="15.6640625" bestFit="1" customWidth="1"/>
    <col min="679" max="679" width="11" bestFit="1" customWidth="1"/>
    <col min="680" max="680" width="23.33203125" bestFit="1" customWidth="1"/>
    <col min="681" max="681" width="14.6640625" bestFit="1" customWidth="1"/>
    <col min="682" max="682" width="12.21875" bestFit="1" customWidth="1"/>
    <col min="683" max="683" width="14.5546875" bestFit="1" customWidth="1"/>
    <col min="684" max="684" width="18.88671875" bestFit="1" customWidth="1"/>
    <col min="685" max="685" width="22.109375" bestFit="1" customWidth="1"/>
    <col min="686" max="686" width="15" bestFit="1" customWidth="1"/>
    <col min="687" max="687" width="13.88671875" bestFit="1" customWidth="1"/>
    <col min="688" max="688" width="18.21875" bestFit="1" customWidth="1"/>
    <col min="689" max="689" width="21.5546875" bestFit="1" customWidth="1"/>
    <col min="690" max="690" width="30.5546875" bestFit="1" customWidth="1"/>
    <col min="691" max="691" width="11.33203125" bestFit="1" customWidth="1"/>
    <col min="692" max="692" width="15.44140625" bestFit="1" customWidth="1"/>
    <col min="693" max="693" width="12.109375" bestFit="1" customWidth="1"/>
    <col min="694" max="694" width="19.5546875" bestFit="1" customWidth="1"/>
    <col min="695" max="695" width="11.77734375" bestFit="1" customWidth="1"/>
    <col min="696" max="696" width="21" bestFit="1" customWidth="1"/>
    <col min="697" max="697" width="25" bestFit="1" customWidth="1"/>
    <col min="698" max="698" width="12.77734375" bestFit="1" customWidth="1"/>
    <col min="699" max="699" width="22.109375" bestFit="1" customWidth="1"/>
    <col min="700" max="700" width="13.21875" bestFit="1" customWidth="1"/>
    <col min="701" max="701" width="18.88671875" bestFit="1" customWidth="1"/>
    <col min="702" max="702" width="13.21875" bestFit="1" customWidth="1"/>
    <col min="703" max="703" width="23" bestFit="1" customWidth="1"/>
    <col min="704" max="704" width="29.21875" bestFit="1" customWidth="1"/>
    <col min="705" max="705" width="17.6640625" bestFit="1" customWidth="1"/>
    <col min="706" max="706" width="21" bestFit="1" customWidth="1"/>
    <col min="707" max="707" width="16.33203125" bestFit="1" customWidth="1"/>
    <col min="708" max="708" width="20.109375" bestFit="1" customWidth="1"/>
    <col min="709" max="709" width="11.77734375" bestFit="1" customWidth="1"/>
    <col min="710" max="710" width="21.88671875" bestFit="1" customWidth="1"/>
    <col min="711" max="711" width="14" bestFit="1" customWidth="1"/>
    <col min="712" max="712" width="16.77734375" bestFit="1" customWidth="1"/>
    <col min="713" max="713" width="7" bestFit="1" customWidth="1"/>
    <col min="714" max="714" width="23.6640625" bestFit="1" customWidth="1"/>
    <col min="715" max="715" width="19.88671875" bestFit="1" customWidth="1"/>
    <col min="716" max="716" width="24.77734375" bestFit="1" customWidth="1"/>
    <col min="717" max="717" width="19.109375" bestFit="1" customWidth="1"/>
    <col min="718" max="718" width="16.77734375" bestFit="1" customWidth="1"/>
    <col min="719" max="719" width="14.5546875" bestFit="1" customWidth="1"/>
    <col min="720" max="720" width="19" bestFit="1" customWidth="1"/>
    <col min="721" max="721" width="19.44140625" bestFit="1" customWidth="1"/>
    <col min="722" max="722" width="19.77734375" bestFit="1" customWidth="1"/>
    <col min="723" max="723" width="19.21875" bestFit="1" customWidth="1"/>
    <col min="724" max="724" width="10.88671875" bestFit="1" customWidth="1"/>
    <col min="725" max="725" width="29.88671875" bestFit="1" customWidth="1"/>
    <col min="726" max="726" width="13.21875" bestFit="1" customWidth="1"/>
    <col min="727" max="727" width="13.6640625" bestFit="1" customWidth="1"/>
    <col min="728" max="728" width="14.6640625" bestFit="1" customWidth="1"/>
    <col min="729" max="729" width="37" bestFit="1" customWidth="1"/>
    <col min="730" max="730" width="11.88671875" bestFit="1" customWidth="1"/>
    <col min="731" max="731" width="26.88671875" bestFit="1" customWidth="1"/>
    <col min="732" max="732" width="20.109375" bestFit="1" customWidth="1"/>
    <col min="733" max="733" width="16.5546875" bestFit="1" customWidth="1"/>
    <col min="734" max="734" width="15.88671875" bestFit="1" customWidth="1"/>
    <col min="735" max="735" width="32.6640625" bestFit="1" customWidth="1"/>
    <col min="736" max="736" width="18.77734375" bestFit="1" customWidth="1"/>
    <col min="737" max="737" width="18" bestFit="1" customWidth="1"/>
    <col min="738" max="738" width="16.5546875" bestFit="1" customWidth="1"/>
    <col min="739" max="739" width="9.77734375" bestFit="1" customWidth="1"/>
    <col min="740" max="740" width="13.109375" bestFit="1" customWidth="1"/>
    <col min="741" max="741" width="11.77734375" bestFit="1" customWidth="1"/>
    <col min="742" max="742" width="15.88671875" bestFit="1" customWidth="1"/>
    <col min="743" max="743" width="13.21875" bestFit="1" customWidth="1"/>
    <col min="744" max="744" width="12.109375" bestFit="1" customWidth="1"/>
    <col min="745" max="745" width="9.44140625" bestFit="1" customWidth="1"/>
    <col min="746" max="746" width="27.6640625" bestFit="1" customWidth="1"/>
    <col min="747" max="747" width="14.5546875" bestFit="1" customWidth="1"/>
    <col min="748" max="748" width="16.5546875" bestFit="1" customWidth="1"/>
    <col min="749" max="749" width="15.21875" bestFit="1" customWidth="1"/>
    <col min="750" max="750" width="22.33203125" bestFit="1" customWidth="1"/>
    <col min="751" max="751" width="15.88671875" bestFit="1" customWidth="1"/>
    <col min="752" max="752" width="14.88671875" bestFit="1" customWidth="1"/>
    <col min="753" max="753" width="14.5546875" bestFit="1" customWidth="1"/>
    <col min="754" max="754" width="10.77734375" bestFit="1" customWidth="1"/>
    <col min="755" max="755" width="15.44140625" bestFit="1" customWidth="1"/>
    <col min="756" max="756" width="19.77734375" bestFit="1" customWidth="1"/>
    <col min="757" max="757" width="15.77734375" bestFit="1" customWidth="1"/>
    <col min="758" max="758" width="18.33203125" bestFit="1" customWidth="1"/>
    <col min="759" max="759" width="16" bestFit="1" customWidth="1"/>
    <col min="760" max="760" width="10" bestFit="1" customWidth="1"/>
    <col min="761" max="761" width="16.109375" bestFit="1" customWidth="1"/>
    <col min="762" max="762" width="14.109375" bestFit="1" customWidth="1"/>
    <col min="763" max="763" width="15.109375" bestFit="1" customWidth="1"/>
    <col min="764" max="764" width="22" bestFit="1" customWidth="1"/>
    <col min="765" max="765" width="26" bestFit="1" customWidth="1"/>
    <col min="766" max="766" width="19.6640625" bestFit="1" customWidth="1"/>
    <col min="767" max="767" width="16.5546875" bestFit="1" customWidth="1"/>
    <col min="768" max="768" width="11.33203125" bestFit="1" customWidth="1"/>
    <col min="769" max="769" width="25.44140625" bestFit="1" customWidth="1"/>
    <col min="770" max="770" width="32.6640625" bestFit="1" customWidth="1"/>
    <col min="771" max="771" width="16.33203125" bestFit="1" customWidth="1"/>
    <col min="772" max="772" width="15.44140625" bestFit="1" customWidth="1"/>
    <col min="773" max="773" width="18.88671875" bestFit="1" customWidth="1"/>
    <col min="774" max="774" width="15.44140625" bestFit="1" customWidth="1"/>
    <col min="775" max="775" width="16.109375" bestFit="1" customWidth="1"/>
    <col min="776" max="776" width="15.6640625" bestFit="1" customWidth="1"/>
    <col min="777" max="777" width="17.5546875" bestFit="1" customWidth="1"/>
    <col min="778" max="778" width="25.6640625" bestFit="1" customWidth="1"/>
    <col min="779" max="779" width="10.21875" bestFit="1" customWidth="1"/>
    <col min="780" max="780" width="21.33203125" bestFit="1" customWidth="1"/>
    <col min="781" max="781" width="27.5546875" bestFit="1" customWidth="1"/>
    <col min="782" max="782" width="15.109375" bestFit="1" customWidth="1"/>
    <col min="783" max="783" width="11.33203125" bestFit="1" customWidth="1"/>
    <col min="784" max="784" width="23.109375" bestFit="1" customWidth="1"/>
    <col min="785" max="785" width="14.21875" bestFit="1" customWidth="1"/>
    <col min="786" max="786" width="17.88671875" bestFit="1" customWidth="1"/>
    <col min="787" max="787" width="14.77734375" bestFit="1" customWidth="1"/>
    <col min="788" max="788" width="22.33203125" bestFit="1" customWidth="1"/>
    <col min="789" max="789" width="34.33203125" bestFit="1" customWidth="1"/>
    <col min="790" max="790" width="11.21875" bestFit="1" customWidth="1"/>
    <col min="791" max="791" width="24.44140625" bestFit="1" customWidth="1"/>
    <col min="792" max="792" width="34.6640625" bestFit="1" customWidth="1"/>
    <col min="793" max="793" width="13.6640625" bestFit="1" customWidth="1"/>
    <col min="794" max="794" width="19.88671875" bestFit="1" customWidth="1"/>
    <col min="795" max="795" width="14.33203125" bestFit="1" customWidth="1"/>
    <col min="796" max="796" width="12.33203125" bestFit="1" customWidth="1"/>
    <col min="797" max="797" width="18.77734375" bestFit="1" customWidth="1"/>
    <col min="798" max="798" width="13.33203125" bestFit="1" customWidth="1"/>
    <col min="799" max="799" width="16.21875" bestFit="1" customWidth="1"/>
    <col min="800" max="800" width="15.21875" bestFit="1" customWidth="1"/>
    <col min="801" max="801" width="19" bestFit="1" customWidth="1"/>
    <col min="802" max="802" width="17.88671875" bestFit="1" customWidth="1"/>
    <col min="803" max="803" width="21.33203125" bestFit="1" customWidth="1"/>
    <col min="804" max="804" width="14.33203125" bestFit="1" customWidth="1"/>
    <col min="805" max="805" width="29.77734375" bestFit="1" customWidth="1"/>
    <col min="806" max="806" width="15.6640625" bestFit="1" customWidth="1"/>
    <col min="807" max="807" width="17.6640625" bestFit="1" customWidth="1"/>
    <col min="808" max="808" width="14.44140625" bestFit="1" customWidth="1"/>
    <col min="809" max="809" width="19.77734375" bestFit="1" customWidth="1"/>
    <col min="810" max="810" width="11.5546875" bestFit="1" customWidth="1"/>
    <col min="811" max="811" width="19" bestFit="1" customWidth="1"/>
    <col min="812" max="812" width="18" bestFit="1" customWidth="1"/>
    <col min="813" max="813" width="10.6640625" bestFit="1" customWidth="1"/>
    <col min="814" max="814" width="15.21875" bestFit="1" customWidth="1"/>
    <col min="815" max="815" width="12.88671875" bestFit="1" customWidth="1"/>
    <col min="816" max="816" width="9.33203125" bestFit="1" customWidth="1"/>
    <col min="817" max="817" width="11.88671875" bestFit="1" customWidth="1"/>
    <col min="818" max="818" width="22.109375" bestFit="1" customWidth="1"/>
    <col min="819" max="819" width="28.88671875" bestFit="1" customWidth="1"/>
    <col min="820" max="820" width="15.21875" bestFit="1" customWidth="1"/>
    <col min="821" max="821" width="17.21875" bestFit="1" customWidth="1"/>
    <col min="822" max="822" width="17.44140625" bestFit="1" customWidth="1"/>
    <col min="823" max="823" width="23.44140625" bestFit="1" customWidth="1"/>
    <col min="824" max="824" width="25" bestFit="1" customWidth="1"/>
    <col min="825" max="825" width="28.33203125" bestFit="1" customWidth="1"/>
    <col min="827" max="827" width="13.33203125" bestFit="1" customWidth="1"/>
    <col min="828" max="828" width="12.88671875" bestFit="1" customWidth="1"/>
    <col min="829" max="829" width="8.21875" bestFit="1" customWidth="1"/>
    <col min="830" max="830" width="19" bestFit="1" customWidth="1"/>
    <col min="831" max="831" width="11" bestFit="1" customWidth="1"/>
    <col min="832" max="832" width="13.44140625" bestFit="1" customWidth="1"/>
    <col min="833" max="833" width="19.5546875" bestFit="1" customWidth="1"/>
    <col min="834" max="834" width="21" bestFit="1" customWidth="1"/>
    <col min="835" max="835" width="10.88671875" bestFit="1" customWidth="1"/>
    <col min="836" max="836" width="15.21875" bestFit="1" customWidth="1"/>
    <col min="837" max="837" width="13.5546875" bestFit="1" customWidth="1"/>
    <col min="838" max="838" width="15.6640625" bestFit="1" customWidth="1"/>
    <col min="839" max="839" width="12.77734375" bestFit="1" customWidth="1"/>
    <col min="840" max="840" width="15.21875" bestFit="1" customWidth="1"/>
    <col min="841" max="841" width="31.21875" bestFit="1" customWidth="1"/>
    <col min="842" max="842" width="13.5546875" bestFit="1" customWidth="1"/>
    <col min="843" max="843" width="30.44140625" bestFit="1" customWidth="1"/>
    <col min="844" max="844" width="20.88671875" bestFit="1" customWidth="1"/>
    <col min="845" max="845" width="19.6640625" bestFit="1" customWidth="1"/>
    <col min="846" max="846" width="20" bestFit="1" customWidth="1"/>
    <col min="847" max="847" width="12.33203125" bestFit="1" customWidth="1"/>
    <col min="848" max="848" width="24.6640625" bestFit="1" customWidth="1"/>
    <col min="849" max="849" width="14.44140625" bestFit="1" customWidth="1"/>
    <col min="850" max="850" width="23.6640625" bestFit="1" customWidth="1"/>
    <col min="851" max="851" width="21.88671875" bestFit="1" customWidth="1"/>
    <col min="852" max="852" width="16.77734375" bestFit="1" customWidth="1"/>
    <col min="853" max="853" width="16.33203125" bestFit="1" customWidth="1"/>
    <col min="854" max="854" width="22" bestFit="1" customWidth="1"/>
    <col min="855" max="855" width="53.6640625" bestFit="1" customWidth="1"/>
    <col min="856" max="856" width="20.77734375" bestFit="1" customWidth="1"/>
    <col min="857" max="857" width="16.109375" bestFit="1" customWidth="1"/>
    <col min="858" max="858" width="29.6640625" bestFit="1" customWidth="1"/>
    <col min="859" max="859" width="27.88671875" bestFit="1" customWidth="1"/>
    <col min="860" max="860" width="16.44140625" bestFit="1" customWidth="1"/>
    <col min="861" max="861" width="11.6640625" bestFit="1" customWidth="1"/>
    <col min="862" max="862" width="16.33203125" bestFit="1" customWidth="1"/>
    <col min="863" max="863" width="15.109375" bestFit="1" customWidth="1"/>
    <col min="864" max="864" width="17.77734375" bestFit="1" customWidth="1"/>
    <col min="865" max="865" width="13.21875" bestFit="1" customWidth="1"/>
    <col min="866" max="866" width="18.44140625" bestFit="1" customWidth="1"/>
    <col min="867" max="867" width="17.33203125" bestFit="1" customWidth="1"/>
    <col min="868" max="868" width="18" bestFit="1" customWidth="1"/>
    <col min="869" max="869" width="33.77734375" bestFit="1" customWidth="1"/>
    <col min="870" max="870" width="19.33203125" bestFit="1" customWidth="1"/>
    <col min="871" max="871" width="14.88671875" bestFit="1" customWidth="1"/>
    <col min="872" max="872" width="24.109375" bestFit="1" customWidth="1"/>
    <col min="873" max="873" width="22.44140625" bestFit="1" customWidth="1"/>
    <col min="874" max="874" width="17.21875" bestFit="1" customWidth="1"/>
    <col min="875" max="875" width="26" bestFit="1" customWidth="1"/>
    <col min="876" max="876" width="16.33203125" bestFit="1" customWidth="1"/>
    <col min="877" max="877" width="14.44140625" bestFit="1" customWidth="1"/>
    <col min="878" max="878" width="20.5546875" bestFit="1" customWidth="1"/>
    <col min="879" max="879" width="37.33203125" bestFit="1" customWidth="1"/>
    <col min="880" max="880" width="23" bestFit="1" customWidth="1"/>
    <col min="881" max="881" width="23.44140625" bestFit="1" customWidth="1"/>
    <col min="882" max="882" width="28.6640625" bestFit="1" customWidth="1"/>
    <col min="883" max="883" width="13.88671875" bestFit="1" customWidth="1"/>
    <col min="884" max="884" width="22.88671875" bestFit="1" customWidth="1"/>
    <col min="885" max="885" width="21.88671875" bestFit="1" customWidth="1"/>
    <col min="886" max="886" width="12.109375" bestFit="1" customWidth="1"/>
    <col min="887" max="887" width="28.109375" bestFit="1" customWidth="1"/>
    <col min="888" max="888" width="17" bestFit="1" customWidth="1"/>
    <col min="889" max="889" width="14.33203125" bestFit="1" customWidth="1"/>
    <col min="890" max="890" width="17.6640625" bestFit="1" customWidth="1"/>
    <col min="891" max="891" width="19" bestFit="1" customWidth="1"/>
    <col min="892" max="892" width="11.33203125" bestFit="1" customWidth="1"/>
    <col min="893" max="893" width="15.109375" bestFit="1" customWidth="1"/>
    <col min="894" max="894" width="16.6640625" bestFit="1" customWidth="1"/>
    <col min="895" max="895" width="16" bestFit="1" customWidth="1"/>
    <col min="896" max="896" width="23.88671875" bestFit="1" customWidth="1"/>
    <col min="897" max="897" width="15.33203125" bestFit="1" customWidth="1"/>
    <col min="898" max="898" width="23.109375" bestFit="1" customWidth="1"/>
    <col min="899" max="899" width="20.88671875" bestFit="1" customWidth="1"/>
    <col min="900" max="900" width="19" bestFit="1" customWidth="1"/>
    <col min="901" max="901" width="16" bestFit="1" customWidth="1"/>
    <col min="902" max="902" width="19.109375" bestFit="1" customWidth="1"/>
    <col min="903" max="903" width="24" bestFit="1" customWidth="1"/>
    <col min="904" max="904" width="15.6640625" bestFit="1" customWidth="1"/>
    <col min="905" max="905" width="11.44140625" bestFit="1" customWidth="1"/>
    <col min="906" max="906" width="33.77734375" bestFit="1" customWidth="1"/>
    <col min="907" max="907" width="25.5546875" bestFit="1" customWidth="1"/>
    <col min="908" max="908" width="12.6640625" bestFit="1" customWidth="1"/>
    <col min="909" max="909" width="12" bestFit="1" customWidth="1"/>
    <col min="910" max="910" width="12.5546875" bestFit="1" customWidth="1"/>
    <col min="911" max="911" width="13.5546875" bestFit="1" customWidth="1"/>
    <col min="912" max="912" width="29.109375" bestFit="1" customWidth="1"/>
    <col min="913" max="913" width="31.33203125" bestFit="1" customWidth="1"/>
    <col min="914" max="914" width="11.44140625" bestFit="1" customWidth="1"/>
    <col min="915" max="915" width="12.44140625" bestFit="1" customWidth="1"/>
    <col min="916" max="916" width="10.44140625" bestFit="1" customWidth="1"/>
    <col min="917" max="917" width="37.5546875" bestFit="1" customWidth="1"/>
    <col min="918" max="918" width="13.21875" bestFit="1" customWidth="1"/>
    <col min="919" max="919" width="19.6640625" bestFit="1" customWidth="1"/>
    <col min="920" max="920" width="38.33203125" bestFit="1" customWidth="1"/>
    <col min="921" max="921" width="21.5546875" bestFit="1" customWidth="1"/>
    <col min="922" max="922" width="24" bestFit="1" customWidth="1"/>
    <col min="923" max="923" width="19.109375" bestFit="1" customWidth="1"/>
    <col min="924" max="924" width="30.6640625" bestFit="1" customWidth="1"/>
    <col min="925" max="925" width="25.44140625" bestFit="1" customWidth="1"/>
    <col min="926" max="926" width="17.77734375" bestFit="1" customWidth="1"/>
    <col min="927" max="927" width="26" bestFit="1" customWidth="1"/>
    <col min="928" max="928" width="24" bestFit="1" customWidth="1"/>
    <col min="929" max="929" width="17.21875" bestFit="1" customWidth="1"/>
    <col min="930" max="930" width="21.109375" bestFit="1" customWidth="1"/>
    <col min="931" max="931" width="32.21875" bestFit="1" customWidth="1"/>
    <col min="932" max="932" width="18.77734375" bestFit="1" customWidth="1"/>
    <col min="933" max="933" width="21.77734375" bestFit="1" customWidth="1"/>
    <col min="934" max="934" width="12.21875" bestFit="1" customWidth="1"/>
    <col min="935" max="935" width="17.33203125" bestFit="1" customWidth="1"/>
    <col min="936" max="936" width="18.109375" bestFit="1" customWidth="1"/>
    <col min="937" max="937" width="33.88671875" bestFit="1" customWidth="1"/>
    <col min="938" max="938" width="16" bestFit="1" customWidth="1"/>
    <col min="939" max="939" width="25.77734375" bestFit="1" customWidth="1"/>
    <col min="940" max="940" width="16.77734375" bestFit="1" customWidth="1"/>
    <col min="941" max="941" width="17.77734375" bestFit="1" customWidth="1"/>
    <col min="942" max="942" width="20.88671875" bestFit="1" customWidth="1"/>
    <col min="943" max="943" width="17.21875" bestFit="1" customWidth="1"/>
    <col min="944" max="944" width="19" bestFit="1" customWidth="1"/>
    <col min="945" max="945" width="23.33203125" bestFit="1" customWidth="1"/>
    <col min="946" max="946" width="20.21875" bestFit="1" customWidth="1"/>
    <col min="947" max="947" width="13.33203125" bestFit="1" customWidth="1"/>
    <col min="948" max="948" width="22.77734375" bestFit="1" customWidth="1"/>
    <col min="949" max="949" width="16.88671875" bestFit="1" customWidth="1"/>
    <col min="950" max="950" width="26.6640625" bestFit="1" customWidth="1"/>
    <col min="951" max="951" width="26.88671875" bestFit="1" customWidth="1"/>
    <col min="952" max="952" width="19.44140625" bestFit="1" customWidth="1"/>
    <col min="953" max="953" width="21.5546875" bestFit="1" customWidth="1"/>
    <col min="954" max="954" width="14.88671875" bestFit="1" customWidth="1"/>
    <col min="955" max="955" width="34.77734375" bestFit="1" customWidth="1"/>
    <col min="956" max="956" width="15.33203125" bestFit="1" customWidth="1"/>
    <col min="957" max="957" width="10.77734375" bestFit="1" customWidth="1"/>
    <col min="958" max="958" width="19.21875" bestFit="1" customWidth="1"/>
    <col min="959" max="959" width="22.33203125" bestFit="1" customWidth="1"/>
    <col min="960" max="960" width="25" bestFit="1" customWidth="1"/>
    <col min="961" max="961" width="35.88671875" bestFit="1" customWidth="1"/>
    <col min="962" max="962" width="24.21875" bestFit="1" customWidth="1"/>
    <col min="963" max="963" width="24.44140625" bestFit="1" customWidth="1"/>
    <col min="964" max="964" width="39.88671875" bestFit="1" customWidth="1"/>
    <col min="965" max="965" width="19.6640625" bestFit="1" customWidth="1"/>
    <col min="966" max="966" width="26.88671875" bestFit="1" customWidth="1"/>
    <col min="967" max="967" width="22.5546875" bestFit="1" customWidth="1"/>
    <col min="968" max="968" width="21.6640625" bestFit="1" customWidth="1"/>
    <col min="969" max="969" width="23.44140625" bestFit="1" customWidth="1"/>
    <col min="970" max="970" width="25.6640625" bestFit="1" customWidth="1"/>
    <col min="971" max="971" width="9.77734375" bestFit="1" customWidth="1"/>
    <col min="972" max="972" width="13.109375" bestFit="1" customWidth="1"/>
    <col min="973" max="973" width="18.109375" bestFit="1" customWidth="1"/>
    <col min="974" max="974" width="20.44140625" bestFit="1" customWidth="1"/>
    <col min="975" max="975" width="12" bestFit="1" customWidth="1"/>
    <col min="976" max="976" width="21.6640625" bestFit="1" customWidth="1"/>
    <col min="977" max="977" width="24.77734375" bestFit="1" customWidth="1"/>
    <col min="978" max="978" width="22.77734375" bestFit="1" customWidth="1"/>
    <col min="979" max="979" width="29.109375" bestFit="1" customWidth="1"/>
    <col min="980" max="980" width="16.109375" bestFit="1" customWidth="1"/>
    <col min="981" max="981" width="16.44140625" bestFit="1" customWidth="1"/>
    <col min="982" max="982" width="15.21875" bestFit="1" customWidth="1"/>
    <col min="983" max="983" width="13.5546875" bestFit="1" customWidth="1"/>
    <col min="984" max="984" width="18.44140625" bestFit="1" customWidth="1"/>
    <col min="985" max="985" width="13.33203125" bestFit="1" customWidth="1"/>
    <col min="986" max="986" width="13.109375" bestFit="1" customWidth="1"/>
    <col min="987" max="987" width="18.21875" bestFit="1" customWidth="1"/>
    <col min="988" max="988" width="11" bestFit="1" customWidth="1"/>
    <col min="989" max="989" width="22" bestFit="1" customWidth="1"/>
    <col min="990" max="990" width="15.33203125" bestFit="1" customWidth="1"/>
    <col min="991" max="991" width="17.5546875" bestFit="1" customWidth="1"/>
    <col min="992" max="992" width="14.88671875" bestFit="1" customWidth="1"/>
    <col min="993" max="993" width="18.21875" bestFit="1" customWidth="1"/>
    <col min="994" max="994" width="16.33203125" bestFit="1" customWidth="1"/>
    <col min="995" max="995" width="25.109375" bestFit="1" customWidth="1"/>
    <col min="996" max="996" width="16.77734375" bestFit="1" customWidth="1"/>
    <col min="997" max="997" width="12.88671875" bestFit="1" customWidth="1"/>
    <col min="998" max="998" width="30.109375" bestFit="1" customWidth="1"/>
    <col min="999" max="999" width="23.88671875" bestFit="1" customWidth="1"/>
    <col min="1000" max="1000" width="19.44140625" bestFit="1" customWidth="1"/>
    <col min="1001" max="1001" width="27.88671875" bestFit="1" customWidth="1"/>
    <col min="1002" max="1002" width="15.33203125" bestFit="1" customWidth="1"/>
    <col min="1003" max="1003" width="20.109375" bestFit="1" customWidth="1"/>
    <col min="1004" max="1004" width="17.77734375" bestFit="1" customWidth="1"/>
    <col min="1005" max="1005" width="15.109375" bestFit="1" customWidth="1"/>
    <col min="1006" max="1006" width="21.109375" bestFit="1" customWidth="1"/>
    <col min="1007" max="1007" width="19.33203125" bestFit="1" customWidth="1"/>
    <col min="1008" max="1008" width="15.88671875" bestFit="1" customWidth="1"/>
    <col min="1009" max="1009" width="16" bestFit="1" customWidth="1"/>
    <col min="1010" max="1010" width="35" bestFit="1" customWidth="1"/>
    <col min="1011" max="1011" width="30.109375" bestFit="1" customWidth="1"/>
    <col min="1012" max="1012" width="17.21875" bestFit="1" customWidth="1"/>
    <col min="1013" max="1013" width="16.109375" bestFit="1" customWidth="1"/>
    <col min="1014" max="1014" width="35.77734375" bestFit="1" customWidth="1"/>
    <col min="1015" max="1015" width="31.6640625" bestFit="1" customWidth="1"/>
    <col min="1016" max="1016" width="32.5546875" bestFit="1" customWidth="1"/>
    <col min="1017" max="1017" width="29.88671875" bestFit="1" customWidth="1"/>
    <col min="1018" max="1018" width="11.109375" bestFit="1" customWidth="1"/>
    <col min="1019" max="1019" width="25.6640625" bestFit="1" customWidth="1"/>
    <col min="1020" max="1021" width="14.6640625" bestFit="1" customWidth="1"/>
    <col min="1022" max="1022" width="12.6640625" bestFit="1" customWidth="1"/>
    <col min="1023" max="1023" width="20.21875" bestFit="1" customWidth="1"/>
    <col min="1024" max="1024" width="15.88671875" bestFit="1" customWidth="1"/>
    <col min="1025" max="1025" width="15.109375" bestFit="1" customWidth="1"/>
    <col min="1026" max="1026" width="27.5546875" bestFit="1" customWidth="1"/>
    <col min="1027" max="1027" width="15.33203125" bestFit="1" customWidth="1"/>
    <col min="1028" max="1028" width="22.6640625" bestFit="1" customWidth="1"/>
    <col min="1029" max="1029" width="17.77734375" bestFit="1" customWidth="1"/>
    <col min="1030" max="1030" width="23.21875" bestFit="1" customWidth="1"/>
    <col min="1032" max="1032" width="10.44140625" bestFit="1" customWidth="1"/>
    <col min="1033" max="1033" width="20.6640625" bestFit="1" customWidth="1"/>
    <col min="1034" max="1034" width="29.5546875" bestFit="1" customWidth="1"/>
    <col min="1035" max="1035" width="13.21875" bestFit="1" customWidth="1"/>
    <col min="1036" max="1036" width="15.33203125" bestFit="1" customWidth="1"/>
    <col min="1037" max="1037" width="17.44140625" bestFit="1" customWidth="1"/>
    <col min="1038" max="1038" width="16.77734375" bestFit="1" customWidth="1"/>
    <col min="1039" max="1039" width="31.6640625" bestFit="1" customWidth="1"/>
    <col min="1040" max="1040" width="13.6640625" bestFit="1" customWidth="1"/>
    <col min="1041" max="1041" width="15.44140625" bestFit="1" customWidth="1"/>
    <col min="1042" max="1042" width="12.21875" bestFit="1" customWidth="1"/>
    <col min="1043" max="1043" width="19.5546875" bestFit="1" customWidth="1"/>
    <col min="1044" max="1044" width="16.44140625" bestFit="1" customWidth="1"/>
    <col min="1045" max="1045" width="15.5546875" bestFit="1" customWidth="1"/>
    <col min="1046" max="1046" width="26.109375" bestFit="1" customWidth="1"/>
    <col min="1047" max="1047" width="22.6640625" bestFit="1" customWidth="1"/>
    <col min="1048" max="1048" width="21.109375" bestFit="1" customWidth="1"/>
    <col min="1049" max="1049" width="20.5546875" bestFit="1" customWidth="1"/>
    <col min="1050" max="1050" width="21.44140625" bestFit="1" customWidth="1"/>
    <col min="1051" max="1051" width="14.33203125" bestFit="1" customWidth="1"/>
    <col min="1052" max="1052" width="15.44140625" bestFit="1" customWidth="1"/>
    <col min="1053" max="1053" width="13.33203125" bestFit="1" customWidth="1"/>
    <col min="1054" max="1054" width="11.6640625" bestFit="1" customWidth="1"/>
    <col min="1055" max="1055" width="23.109375" bestFit="1" customWidth="1"/>
    <col min="1056" max="1056" width="9" bestFit="1" customWidth="1"/>
    <col min="1057" max="1057" width="20" bestFit="1" customWidth="1"/>
    <col min="1058" max="1058" width="23" bestFit="1" customWidth="1"/>
    <col min="1059" max="1059" width="22.44140625" bestFit="1" customWidth="1"/>
    <col min="1060" max="1060" width="41.5546875" bestFit="1" customWidth="1"/>
    <col min="1061" max="1061" width="13.88671875" bestFit="1" customWidth="1"/>
    <col min="1062" max="1062" width="11.88671875" bestFit="1" customWidth="1"/>
    <col min="1063" max="1063" width="14.44140625" bestFit="1" customWidth="1"/>
    <col min="1064" max="1064" width="20.109375" bestFit="1" customWidth="1"/>
    <col min="1065" max="1065" width="18.44140625" bestFit="1" customWidth="1"/>
    <col min="1066" max="1066" width="16.77734375" bestFit="1" customWidth="1"/>
    <col min="1067" max="1067" width="20.88671875" bestFit="1" customWidth="1"/>
    <col min="1068" max="1068" width="15.109375" bestFit="1" customWidth="1"/>
    <col min="1069" max="1069" width="13.21875" bestFit="1" customWidth="1"/>
    <col min="1070" max="1070" width="14.109375" bestFit="1" customWidth="1"/>
    <col min="1071" max="1071" width="21.109375" bestFit="1" customWidth="1"/>
    <col min="1072" max="1072" width="29" bestFit="1" customWidth="1"/>
    <col min="1073" max="1073" width="14.5546875" bestFit="1" customWidth="1"/>
    <col min="1074" max="1074" width="18.44140625" bestFit="1" customWidth="1"/>
    <col min="1075" max="1075" width="27.77734375" bestFit="1" customWidth="1"/>
    <col min="1076" max="1076" width="13.5546875" bestFit="1" customWidth="1"/>
    <col min="1077" max="1077" width="16.88671875" bestFit="1" customWidth="1"/>
    <col min="1078" max="1078" width="22.6640625" bestFit="1" customWidth="1"/>
    <col min="1079" max="1079" width="18.33203125" bestFit="1" customWidth="1"/>
    <col min="1080" max="1080" width="16.33203125" bestFit="1" customWidth="1"/>
    <col min="1081" max="1081" width="15" bestFit="1" customWidth="1"/>
    <col min="1082" max="1082" width="12.109375" bestFit="1" customWidth="1"/>
    <col min="1083" max="1083" width="17.6640625" bestFit="1" customWidth="1"/>
    <col min="1084" max="1084" width="19.21875" bestFit="1" customWidth="1"/>
    <col min="1085" max="1085" width="10.109375" bestFit="1" customWidth="1"/>
    <col min="1086" max="1086" width="10.44140625" bestFit="1" customWidth="1"/>
    <col min="1087" max="1087" width="16.21875" bestFit="1" customWidth="1"/>
    <col min="1088" max="1088" width="22.5546875" bestFit="1" customWidth="1"/>
    <col min="1089" max="1089" width="23.5546875" bestFit="1" customWidth="1"/>
    <col min="1090" max="1090" width="13.88671875" bestFit="1" customWidth="1"/>
    <col min="1091" max="1091" width="10.44140625" bestFit="1" customWidth="1"/>
    <col min="1092" max="1092" width="15.77734375" bestFit="1" customWidth="1"/>
    <col min="1093" max="1093" width="16.33203125" bestFit="1" customWidth="1"/>
    <col min="1094" max="1094" width="17.88671875" bestFit="1" customWidth="1"/>
    <col min="1095" max="1095" width="18.77734375" bestFit="1" customWidth="1"/>
    <col min="1096" max="1096" width="19.21875" bestFit="1" customWidth="1"/>
    <col min="1097" max="1097" width="17.33203125" bestFit="1" customWidth="1"/>
    <col min="1098" max="1098" width="13.77734375" bestFit="1" customWidth="1"/>
    <col min="1099" max="1099" width="16.5546875" bestFit="1" customWidth="1"/>
    <col min="1100" max="1100" width="20.21875" bestFit="1" customWidth="1"/>
    <col min="1101" max="1101" width="13.44140625" bestFit="1" customWidth="1"/>
    <col min="1102" max="1102" width="11.5546875" bestFit="1" customWidth="1"/>
    <col min="1103" max="1103" width="18.88671875" bestFit="1" customWidth="1"/>
    <col min="1104" max="1104" width="14.6640625" bestFit="1" customWidth="1"/>
    <col min="1105" max="1105" width="13.5546875" bestFit="1" customWidth="1"/>
    <col min="1106" max="1106" width="15.5546875" bestFit="1" customWidth="1"/>
    <col min="1107" max="1107" width="15.88671875" bestFit="1" customWidth="1"/>
    <col min="1108" max="1108" width="13.88671875" bestFit="1" customWidth="1"/>
    <col min="1109" max="1109" width="21.5546875" bestFit="1" customWidth="1"/>
    <col min="1110" max="1110" width="18.6640625" bestFit="1" customWidth="1"/>
    <col min="1111" max="1111" width="26.44140625" bestFit="1" customWidth="1"/>
    <col min="1112" max="1112" width="24.109375" bestFit="1" customWidth="1"/>
    <col min="1113" max="1113" width="27.5546875" bestFit="1" customWidth="1"/>
    <col min="1114" max="1114" width="21.6640625" bestFit="1" customWidth="1"/>
    <col min="1115" max="1115" width="19" bestFit="1" customWidth="1"/>
    <col min="1116" max="1116" width="18.88671875" bestFit="1" customWidth="1"/>
    <col min="1117" max="1117" width="18.6640625" bestFit="1" customWidth="1"/>
    <col min="1118" max="1118" width="21.5546875" bestFit="1" customWidth="1"/>
    <col min="1119" max="1119" width="23.77734375" bestFit="1" customWidth="1"/>
    <col min="1120" max="1120" width="22.109375" bestFit="1" customWidth="1"/>
    <col min="1121" max="1121" width="11.6640625" bestFit="1" customWidth="1"/>
    <col min="1122" max="1122" width="22.21875" bestFit="1" customWidth="1"/>
    <col min="1123" max="1123" width="17" bestFit="1" customWidth="1"/>
    <col min="1124" max="1124" width="21.5546875" bestFit="1" customWidth="1"/>
    <col min="1125" max="1125" width="20.77734375" bestFit="1" customWidth="1"/>
    <col min="1126" max="1126" width="18.6640625" bestFit="1" customWidth="1"/>
    <col min="1127" max="1127" width="26.109375" bestFit="1" customWidth="1"/>
    <col min="1128" max="1128" width="14.6640625" bestFit="1" customWidth="1"/>
    <col min="1129" max="1129" width="13.77734375" bestFit="1" customWidth="1"/>
    <col min="1130" max="1130" width="11.44140625" bestFit="1" customWidth="1"/>
    <col min="1131" max="1131" width="21.44140625" bestFit="1" customWidth="1"/>
    <col min="1132" max="1132" width="14" bestFit="1" customWidth="1"/>
    <col min="1133" max="1133" width="15.77734375" bestFit="1" customWidth="1"/>
    <col min="1134" max="1134" width="16.88671875" bestFit="1" customWidth="1"/>
    <col min="1135" max="1135" width="19.109375" bestFit="1" customWidth="1"/>
    <col min="1136" max="1136" width="15" bestFit="1" customWidth="1"/>
    <col min="1137" max="1137" width="17.21875" bestFit="1" customWidth="1"/>
    <col min="1138" max="1138" width="13.88671875" bestFit="1" customWidth="1"/>
    <col min="1139" max="1139" width="14" bestFit="1" customWidth="1"/>
    <col min="1140" max="1140" width="17.6640625" bestFit="1" customWidth="1"/>
    <col min="1141" max="1141" width="11.88671875" bestFit="1" customWidth="1"/>
    <col min="1142" max="1142" width="22.6640625" bestFit="1" customWidth="1"/>
    <col min="1143" max="1143" width="17.6640625" bestFit="1" customWidth="1"/>
    <col min="1144" max="1144" width="16.109375" bestFit="1" customWidth="1"/>
    <col min="1145" max="1145" width="12.21875" bestFit="1" customWidth="1"/>
    <col min="1146" max="1146" width="15.109375" bestFit="1" customWidth="1"/>
    <col min="1147" max="1147" width="16.33203125" bestFit="1" customWidth="1"/>
    <col min="1148" max="1148" width="23.21875" bestFit="1" customWidth="1"/>
    <col min="1149" max="1149" width="17.77734375" bestFit="1" customWidth="1"/>
    <col min="1150" max="1150" width="12.33203125" bestFit="1" customWidth="1"/>
    <col min="1151" max="1151" width="12.44140625" bestFit="1" customWidth="1"/>
    <col min="1152" max="1152" width="15.109375" bestFit="1" customWidth="1"/>
    <col min="1153" max="1153" width="18.21875" bestFit="1" customWidth="1"/>
    <col min="1154" max="1154" width="47.77734375" bestFit="1" customWidth="1"/>
    <col min="1155" max="1155" width="19" bestFit="1" customWidth="1"/>
    <col min="1156" max="1156" width="18.33203125" bestFit="1" customWidth="1"/>
    <col min="1157" max="1157" width="12.109375" bestFit="1" customWidth="1"/>
    <col min="1158" max="1158" width="13.77734375" bestFit="1" customWidth="1"/>
    <col min="1159" max="1159" width="23" bestFit="1" customWidth="1"/>
    <col min="1160" max="1160" width="20.109375" bestFit="1" customWidth="1"/>
    <col min="1161" max="1161" width="19.44140625" bestFit="1" customWidth="1"/>
    <col min="1162" max="1162" width="19.77734375" bestFit="1" customWidth="1"/>
    <col min="1163" max="1163" width="20.44140625" bestFit="1" customWidth="1"/>
    <col min="1164" max="1164" width="11.77734375" bestFit="1" customWidth="1"/>
    <col min="1165" max="1165" width="19" bestFit="1" customWidth="1"/>
    <col min="1166" max="1166" width="20.21875" bestFit="1" customWidth="1"/>
    <col min="1167" max="1167" width="22.44140625" bestFit="1" customWidth="1"/>
    <col min="1168" max="1168" width="28.88671875" bestFit="1" customWidth="1"/>
    <col min="1169" max="1169" width="20" bestFit="1" customWidth="1"/>
    <col min="1170" max="1170" width="13.109375" bestFit="1" customWidth="1"/>
    <col min="1171" max="1171" width="13.21875" bestFit="1" customWidth="1"/>
    <col min="1172" max="1172" width="18.21875" bestFit="1" customWidth="1"/>
    <col min="1173" max="1173" width="17.44140625" bestFit="1" customWidth="1"/>
    <col min="1174" max="1174" width="43.5546875" bestFit="1" customWidth="1"/>
    <col min="1175" max="1175" width="16.5546875" bestFit="1" customWidth="1"/>
    <col min="1176" max="1176" width="31.44140625" bestFit="1" customWidth="1"/>
    <col min="1177" max="1177" width="23.88671875" bestFit="1" customWidth="1"/>
    <col min="1178" max="1178" width="23.33203125" bestFit="1" customWidth="1"/>
    <col min="1179" max="1179" width="19.6640625" bestFit="1" customWidth="1"/>
    <col min="1180" max="1180" width="27.33203125" bestFit="1" customWidth="1"/>
    <col min="1181" max="1181" width="26.109375" bestFit="1" customWidth="1"/>
    <col min="1182" max="1182" width="17.77734375" bestFit="1" customWidth="1"/>
    <col min="1183" max="1183" width="16" bestFit="1" customWidth="1"/>
    <col min="1184" max="1184" width="23.5546875" bestFit="1" customWidth="1"/>
    <col min="1185" max="1185" width="15" bestFit="1" customWidth="1"/>
    <col min="1186" max="1186" width="31.77734375" bestFit="1" customWidth="1"/>
    <col min="1187" max="1187" width="14.33203125" bestFit="1" customWidth="1"/>
    <col min="1188" max="1188" width="20.21875" bestFit="1" customWidth="1"/>
    <col min="1189" max="1189" width="21" bestFit="1" customWidth="1"/>
    <col min="1190" max="1190" width="16" bestFit="1" customWidth="1"/>
    <col min="1191" max="1191" width="15.21875" bestFit="1" customWidth="1"/>
    <col min="1192" max="1192" width="21.5546875" bestFit="1" customWidth="1"/>
    <col min="1193" max="1193" width="18.77734375" bestFit="1" customWidth="1"/>
    <col min="1194" max="1194" width="11.88671875" bestFit="1" customWidth="1"/>
    <col min="1195" max="1195" width="36.44140625" bestFit="1" customWidth="1"/>
    <col min="1196" max="1196" width="15.33203125" bestFit="1" customWidth="1"/>
    <col min="1197" max="1197" width="12.6640625" bestFit="1" customWidth="1"/>
    <col min="1198" max="1198" width="19.44140625" bestFit="1" customWidth="1"/>
    <col min="1199" max="1199" width="13.88671875" bestFit="1" customWidth="1"/>
    <col min="1200" max="1200" width="11.88671875" bestFit="1" customWidth="1"/>
    <col min="1201" max="1201" width="14.77734375" bestFit="1" customWidth="1"/>
    <col min="1202" max="1202" width="24.33203125" bestFit="1" customWidth="1"/>
    <col min="1203" max="1203" width="12.77734375" bestFit="1" customWidth="1"/>
    <col min="1204" max="1204" width="32" bestFit="1" customWidth="1"/>
    <col min="1205" max="1205" width="22" bestFit="1" customWidth="1"/>
    <col min="1206" max="1206" width="11.21875" bestFit="1" customWidth="1"/>
    <col min="1207" max="1207" width="13.5546875" bestFit="1" customWidth="1"/>
    <col min="1208" max="1208" width="19.88671875" bestFit="1" customWidth="1"/>
    <col min="1209" max="1209" width="18.5546875" bestFit="1" customWidth="1"/>
    <col min="1210" max="1210" width="14.88671875" bestFit="1" customWidth="1"/>
    <col min="1211" max="1211" width="14.6640625" bestFit="1" customWidth="1"/>
    <col min="1212" max="1212" width="13.77734375" bestFit="1" customWidth="1"/>
    <col min="1213" max="1213" width="16.5546875" bestFit="1" customWidth="1"/>
    <col min="1214" max="1214" width="17.77734375" bestFit="1" customWidth="1"/>
    <col min="1215" max="1215" width="12.21875" bestFit="1" customWidth="1"/>
    <col min="1216" max="1216" width="14.88671875" bestFit="1" customWidth="1"/>
    <col min="1217" max="1217" width="16.6640625" bestFit="1" customWidth="1"/>
    <col min="1218" max="1218" width="14.33203125" bestFit="1" customWidth="1"/>
    <col min="1219" max="1219" width="17.77734375" bestFit="1" customWidth="1"/>
    <col min="1220" max="1220" width="26.109375" bestFit="1" customWidth="1"/>
    <col min="1221" max="1221" width="21.109375" bestFit="1" customWidth="1"/>
    <col min="1222" max="1222" width="21" bestFit="1" customWidth="1"/>
    <col min="1223" max="1223" width="17.6640625" bestFit="1" customWidth="1"/>
    <col min="1224" max="1224" width="12.77734375" bestFit="1" customWidth="1"/>
    <col min="1225" max="1225" width="13.109375" bestFit="1" customWidth="1"/>
    <col min="1226" max="1226" width="5.88671875" bestFit="1" customWidth="1"/>
    <col min="1227" max="1227" width="16.21875" bestFit="1" customWidth="1"/>
    <col min="1228" max="1228" width="26.109375" bestFit="1" customWidth="1"/>
    <col min="1229" max="1229" width="9.44140625" bestFit="1" customWidth="1"/>
    <col min="1230" max="1230" width="17.88671875" bestFit="1" customWidth="1"/>
    <col min="1231" max="1231" width="44.33203125" bestFit="1" customWidth="1"/>
    <col min="1232" max="1232" width="12.5546875" bestFit="1" customWidth="1"/>
    <col min="1233" max="1233" width="11.109375" bestFit="1" customWidth="1"/>
    <col min="1234" max="1234" width="8.77734375" bestFit="1" customWidth="1"/>
    <col min="1235" max="1235" width="11.33203125" bestFit="1" customWidth="1"/>
    <col min="1236" max="1236" width="23.5546875" bestFit="1" customWidth="1"/>
    <col min="1237" max="1237" width="16" bestFit="1" customWidth="1"/>
    <col min="1238" max="1238" width="18.33203125" bestFit="1" customWidth="1"/>
    <col min="1239" max="1239" width="12.33203125" bestFit="1" customWidth="1"/>
    <col min="1240" max="1240" width="15.6640625" bestFit="1" customWidth="1"/>
    <col min="1241" max="1241" width="10.6640625" bestFit="1" customWidth="1"/>
    <col min="1242" max="1242" width="14.77734375" bestFit="1" customWidth="1"/>
    <col min="1243" max="1243" width="21.88671875" bestFit="1" customWidth="1"/>
    <col min="1244" max="1244" width="22" bestFit="1" customWidth="1"/>
    <col min="1245" max="1245" width="21" bestFit="1" customWidth="1"/>
    <col min="1246" max="1246" width="18.109375" bestFit="1" customWidth="1"/>
    <col min="1247" max="1247" width="23.6640625" bestFit="1" customWidth="1"/>
    <col min="1248" max="1248" width="17.21875" bestFit="1" customWidth="1"/>
    <col min="1249" max="1249" width="16" bestFit="1" customWidth="1"/>
    <col min="1250" max="1250" width="16.109375" bestFit="1" customWidth="1"/>
    <col min="1251" max="1251" width="21.44140625" bestFit="1" customWidth="1"/>
    <col min="1252" max="1252" width="19.109375" bestFit="1" customWidth="1"/>
    <col min="1253" max="1253" width="14.6640625" bestFit="1" customWidth="1"/>
    <col min="1254" max="1254" width="16.77734375" bestFit="1" customWidth="1"/>
    <col min="1255" max="1255" width="23.77734375" bestFit="1" customWidth="1"/>
    <col min="1256" max="1256" width="21.77734375" bestFit="1" customWidth="1"/>
    <col min="1257" max="1257" width="14.21875" bestFit="1" customWidth="1"/>
    <col min="1258" max="1258" width="14.5546875" bestFit="1" customWidth="1"/>
    <col min="1259" max="1259" width="20.6640625" bestFit="1" customWidth="1"/>
    <col min="1260" max="1260" width="6.77734375" bestFit="1" customWidth="1"/>
    <col min="1261" max="1261" width="19.109375" bestFit="1" customWidth="1"/>
    <col min="1262" max="1262" width="12.77734375" bestFit="1" customWidth="1"/>
    <col min="1263" max="1263" width="21.33203125" bestFit="1" customWidth="1"/>
    <col min="1264" max="1264" width="19.88671875" bestFit="1" customWidth="1"/>
    <col min="1265" max="1265" width="11.44140625" bestFit="1" customWidth="1"/>
    <col min="1266" max="1266" width="16" bestFit="1" customWidth="1"/>
    <col min="1267" max="1267" width="24.5546875" bestFit="1" customWidth="1"/>
    <col min="1268" max="1268" width="23.109375" bestFit="1" customWidth="1"/>
    <col min="1269" max="1269" width="22.44140625" bestFit="1" customWidth="1"/>
    <col min="1270" max="1270" width="22.21875" bestFit="1" customWidth="1"/>
    <col min="1271" max="1271" width="27.21875" bestFit="1" customWidth="1"/>
    <col min="1272" max="1272" width="14.44140625" bestFit="1" customWidth="1"/>
    <col min="1273" max="1273" width="31" bestFit="1" customWidth="1"/>
    <col min="1274" max="1274" width="20.44140625" bestFit="1" customWidth="1"/>
    <col min="1275" max="1275" width="20.6640625" bestFit="1" customWidth="1"/>
    <col min="1276" max="1276" width="14.21875" bestFit="1" customWidth="1"/>
    <col min="1277" max="1277" width="24.21875" bestFit="1" customWidth="1"/>
    <col min="1278" max="1278" width="18.109375" bestFit="1" customWidth="1"/>
    <col min="1279" max="1279" width="25.88671875" bestFit="1" customWidth="1"/>
    <col min="1280" max="1280" width="13.6640625" bestFit="1" customWidth="1"/>
    <col min="1281" max="1281" width="17.6640625" bestFit="1" customWidth="1"/>
    <col min="1282" max="1282" width="14.21875" bestFit="1" customWidth="1"/>
    <col min="1283" max="1283" width="29.21875" bestFit="1" customWidth="1"/>
    <col min="1284" max="1284" width="16.109375" bestFit="1" customWidth="1"/>
    <col min="1285" max="1285" width="27.44140625" bestFit="1" customWidth="1"/>
    <col min="1286" max="1286" width="24.6640625" bestFit="1" customWidth="1"/>
    <col min="1287" max="1287" width="22.109375" bestFit="1" customWidth="1"/>
    <col min="1288" max="1288" width="24.44140625" bestFit="1" customWidth="1"/>
    <col min="1289" max="1289" width="30.33203125" bestFit="1" customWidth="1"/>
    <col min="1290" max="1290" width="26.5546875" bestFit="1" customWidth="1"/>
    <col min="1291" max="1291" width="37.21875" bestFit="1" customWidth="1"/>
    <col min="1292" max="1292" width="36.33203125" bestFit="1" customWidth="1"/>
    <col min="1293" max="1293" width="27.5546875" bestFit="1" customWidth="1"/>
    <col min="1294" max="1294" width="26.88671875" bestFit="1" customWidth="1"/>
    <col min="1295" max="1295" width="15.109375" bestFit="1" customWidth="1"/>
    <col min="1296" max="1296" width="22.21875" bestFit="1" customWidth="1"/>
    <col min="1297" max="1297" width="21" bestFit="1" customWidth="1"/>
    <col min="1298" max="1298" width="23.5546875" bestFit="1" customWidth="1"/>
    <col min="1299" max="1299" width="11.21875" bestFit="1" customWidth="1"/>
    <col min="1300" max="1300" width="22.21875" bestFit="1" customWidth="1"/>
    <col min="1301" max="1301" width="23" bestFit="1" customWidth="1"/>
    <col min="1302" max="1302" width="23.6640625" bestFit="1" customWidth="1"/>
    <col min="1303" max="1303" width="20.33203125" bestFit="1" customWidth="1"/>
    <col min="1304" max="1304" width="12.44140625" bestFit="1" customWidth="1"/>
    <col min="1305" max="1305" width="13.109375" bestFit="1" customWidth="1"/>
    <col min="1306" max="1306" width="20.77734375" bestFit="1" customWidth="1"/>
    <col min="1307" max="1307" width="28.88671875" bestFit="1" customWidth="1"/>
    <col min="1308" max="1308" width="20.33203125" bestFit="1" customWidth="1"/>
    <col min="1309" max="1309" width="8.5546875" bestFit="1" customWidth="1"/>
    <col min="1310" max="1310" width="17.44140625" bestFit="1" customWidth="1"/>
    <col min="1311" max="1311" width="13.5546875" bestFit="1" customWidth="1"/>
    <col min="1312" max="1312" width="18.44140625" bestFit="1" customWidth="1"/>
    <col min="1313" max="1313" width="23.77734375" bestFit="1" customWidth="1"/>
    <col min="1314" max="1314" width="32.77734375" bestFit="1" customWidth="1"/>
    <col min="1315" max="1315" width="20.6640625" bestFit="1" customWidth="1"/>
    <col min="1316" max="1316" width="24.88671875" bestFit="1" customWidth="1"/>
    <col min="1317" max="1317" width="16" bestFit="1" customWidth="1"/>
    <col min="1318" max="1318" width="23.5546875" bestFit="1" customWidth="1"/>
    <col min="1319" max="1319" width="21.6640625" bestFit="1" customWidth="1"/>
    <col min="1320" max="1320" width="16" bestFit="1" customWidth="1"/>
    <col min="1321" max="1321" width="14.109375" bestFit="1" customWidth="1"/>
    <col min="1322" max="1322" width="19.6640625" bestFit="1" customWidth="1"/>
    <col min="1323" max="1323" width="23.6640625" bestFit="1" customWidth="1"/>
    <col min="1324" max="1324" width="22" bestFit="1" customWidth="1"/>
    <col min="1325" max="1325" width="21.88671875" bestFit="1" customWidth="1"/>
    <col min="1326" max="1326" width="13.88671875" bestFit="1" customWidth="1"/>
    <col min="1327" max="1327" width="13.6640625" bestFit="1" customWidth="1"/>
    <col min="1328" max="1328" width="12.44140625" bestFit="1" customWidth="1"/>
    <col min="1329" max="1329" width="20.44140625" bestFit="1" customWidth="1"/>
    <col min="1330" max="1330" width="15.33203125" bestFit="1" customWidth="1"/>
    <col min="1331" max="1331" width="22" bestFit="1" customWidth="1"/>
    <col min="1332" max="1332" width="23" bestFit="1" customWidth="1"/>
    <col min="1333" max="1333" width="18.109375" bestFit="1" customWidth="1"/>
    <col min="1334" max="1334" width="14.109375" bestFit="1" customWidth="1"/>
    <col min="1335" max="1335" width="26.33203125" bestFit="1" customWidth="1"/>
    <col min="1336" max="1336" width="15.33203125" bestFit="1" customWidth="1"/>
    <col min="1337" max="1337" width="13.88671875" bestFit="1" customWidth="1"/>
    <col min="1338" max="1338" width="16.44140625" bestFit="1" customWidth="1"/>
    <col min="1339" max="1339" width="10.77734375" bestFit="1" customWidth="1"/>
    <col min="1340" max="1340" width="12" bestFit="1" customWidth="1"/>
    <col min="1341" max="1341" width="12.6640625" bestFit="1" customWidth="1"/>
    <col min="1342" max="1342" width="18.6640625" bestFit="1" customWidth="1"/>
    <col min="1343" max="1343" width="14.77734375" bestFit="1" customWidth="1"/>
    <col min="1344" max="1344" width="13.6640625" bestFit="1" customWidth="1"/>
    <col min="1345" max="1345" width="20.88671875" bestFit="1" customWidth="1"/>
    <col min="1346" max="1346" width="16.88671875" bestFit="1" customWidth="1"/>
    <col min="1347" max="1347" width="16.21875" bestFit="1" customWidth="1"/>
    <col min="1348" max="1348" width="22" bestFit="1" customWidth="1"/>
    <col min="1349" max="1349" width="14.77734375" bestFit="1" customWidth="1"/>
    <col min="1350" max="1350" width="25.109375" bestFit="1" customWidth="1"/>
    <col min="1351" max="1351" width="13.6640625" bestFit="1" customWidth="1"/>
    <col min="1352" max="1352" width="21.5546875" bestFit="1" customWidth="1"/>
    <col min="1353" max="1353" width="23.5546875" bestFit="1" customWidth="1"/>
    <col min="1354" max="1354" width="15.33203125" bestFit="1" customWidth="1"/>
    <col min="1355" max="1355" width="15.6640625" bestFit="1" customWidth="1"/>
    <col min="1356" max="1356" width="21.6640625" bestFit="1" customWidth="1"/>
    <col min="1357" max="1357" width="17.21875" bestFit="1" customWidth="1"/>
    <col min="1358" max="1358" width="17.44140625" bestFit="1" customWidth="1"/>
    <col min="1359" max="1359" width="22" bestFit="1" customWidth="1"/>
    <col min="1360" max="1360" width="23.33203125" bestFit="1" customWidth="1"/>
    <col min="1361" max="1361" width="20.44140625" bestFit="1" customWidth="1"/>
    <col min="1362" max="1362" width="18.6640625" bestFit="1" customWidth="1"/>
    <col min="1363" max="1363" width="18.33203125" bestFit="1" customWidth="1"/>
    <col min="1364" max="1364" width="10.88671875" bestFit="1" customWidth="1"/>
    <col min="1365" max="1365" width="19.21875" bestFit="1" customWidth="1"/>
    <col min="1366" max="1366" width="11.88671875" bestFit="1" customWidth="1"/>
    <col min="1367" max="1367" width="15.33203125" bestFit="1" customWidth="1"/>
    <col min="1368" max="1368" width="24.44140625" bestFit="1" customWidth="1"/>
    <col min="1369" max="1369" width="13.6640625" bestFit="1" customWidth="1"/>
    <col min="1370" max="1370" width="26.5546875" bestFit="1" customWidth="1"/>
    <col min="1371" max="1371" width="17.21875" bestFit="1" customWidth="1"/>
    <col min="1372" max="1372" width="24.77734375" bestFit="1" customWidth="1"/>
    <col min="1373" max="1373" width="23.88671875" bestFit="1" customWidth="1"/>
    <col min="1374" max="1374" width="17.5546875" bestFit="1" customWidth="1"/>
    <col min="1375" max="1375" width="16.109375" bestFit="1" customWidth="1"/>
    <col min="1376" max="1376" width="22.88671875" bestFit="1" customWidth="1"/>
    <col min="1377" max="1377" width="31.33203125" bestFit="1" customWidth="1"/>
    <col min="1378" max="1378" width="24.77734375" bestFit="1" customWidth="1"/>
    <col min="1379" max="1379" width="26.44140625" bestFit="1" customWidth="1"/>
    <col min="1380" max="1380" width="31.33203125" bestFit="1" customWidth="1"/>
    <col min="1381" max="1381" width="13.88671875" bestFit="1" customWidth="1"/>
    <col min="1382" max="1382" width="21.5546875" bestFit="1" customWidth="1"/>
    <col min="1383" max="1383" width="16.77734375" bestFit="1" customWidth="1"/>
    <col min="1384" max="1384" width="14.33203125" bestFit="1" customWidth="1"/>
    <col min="1385" max="1385" width="28.5546875" bestFit="1" customWidth="1"/>
    <col min="1386" max="1386" width="11.5546875" bestFit="1" customWidth="1"/>
    <col min="1387" max="1387" width="17.33203125" bestFit="1" customWidth="1"/>
    <col min="1388" max="1388" width="10.6640625" bestFit="1" customWidth="1"/>
    <col min="1389" max="1389" width="14.21875" bestFit="1" customWidth="1"/>
    <col min="1390" max="1390" width="10.5546875" bestFit="1" customWidth="1"/>
    <col min="1391" max="1391" width="20.33203125" bestFit="1" customWidth="1"/>
    <col min="1392" max="1392" width="14.5546875" bestFit="1" customWidth="1"/>
    <col min="1393" max="1393" width="9.88671875" bestFit="1" customWidth="1"/>
    <col min="1394" max="1394" width="14.77734375" bestFit="1" customWidth="1"/>
    <col min="1395" max="1395" width="12.44140625" bestFit="1" customWidth="1"/>
    <col min="1396" max="1396" width="11.109375" bestFit="1" customWidth="1"/>
    <col min="1397" max="1397" width="15.88671875" bestFit="1" customWidth="1"/>
    <col min="1398" max="1398" width="14.44140625" bestFit="1" customWidth="1"/>
    <col min="1399" max="1399" width="21.88671875" bestFit="1" customWidth="1"/>
    <col min="1400" max="1400" width="20.33203125" bestFit="1" customWidth="1"/>
    <col min="1401" max="1401" width="18.6640625" bestFit="1" customWidth="1"/>
    <col min="1402" max="1402" width="19.88671875" bestFit="1" customWidth="1"/>
    <col min="1403" max="1403" width="18.21875" bestFit="1" customWidth="1"/>
    <col min="1404" max="1404" width="20.33203125" bestFit="1" customWidth="1"/>
    <col min="1405" max="1405" width="18.21875" bestFit="1" customWidth="1"/>
    <col min="1406" max="1406" width="18.33203125" bestFit="1" customWidth="1"/>
    <col min="1407" max="1407" width="11.77734375" bestFit="1" customWidth="1"/>
    <col min="1408" max="1408" width="16" bestFit="1" customWidth="1"/>
    <col min="1409" max="1409" width="19.109375" bestFit="1" customWidth="1"/>
    <col min="1410" max="1410" width="18.21875" bestFit="1" customWidth="1"/>
    <col min="1411" max="1412" width="22.88671875" bestFit="1" customWidth="1"/>
    <col min="1413" max="1413" width="22.5546875" bestFit="1" customWidth="1"/>
    <col min="1414" max="1414" width="12.21875" bestFit="1" customWidth="1"/>
    <col min="1415" max="1415" width="15" bestFit="1" customWidth="1"/>
    <col min="1416" max="1416" width="20.5546875" bestFit="1" customWidth="1"/>
    <col min="1417" max="1417" width="11.33203125" bestFit="1" customWidth="1"/>
    <col min="1418" max="1418" width="14.109375" bestFit="1" customWidth="1"/>
    <col min="1419" max="1419" width="21.5546875" bestFit="1" customWidth="1"/>
    <col min="1420" max="1420" width="13.33203125" bestFit="1" customWidth="1"/>
    <col min="1421" max="1421" width="16.6640625" bestFit="1" customWidth="1"/>
    <col min="1422" max="1422" width="15.44140625" bestFit="1" customWidth="1"/>
    <col min="1423" max="1423" width="15.88671875" bestFit="1" customWidth="1"/>
    <col min="1424" max="1424" width="17.5546875" bestFit="1" customWidth="1"/>
    <col min="1425" max="1425" width="19.77734375" bestFit="1" customWidth="1"/>
    <col min="1426" max="1426" width="8.21875" bestFit="1" customWidth="1"/>
    <col min="1427" max="1427" width="16.21875" bestFit="1" customWidth="1"/>
    <col min="1428" max="1428" width="13.5546875" bestFit="1" customWidth="1"/>
    <col min="1429" max="1430" width="24.5546875" bestFit="1" customWidth="1"/>
    <col min="1431" max="1431" width="33.21875" bestFit="1" customWidth="1"/>
    <col min="1432" max="1432" width="15.6640625" bestFit="1" customWidth="1"/>
    <col min="1433" max="1433" width="8" bestFit="1" customWidth="1"/>
    <col min="1434" max="1434" width="23.21875" bestFit="1" customWidth="1"/>
    <col min="1435" max="1435" width="23.6640625" bestFit="1" customWidth="1"/>
    <col min="1436" max="1436" width="9.33203125" bestFit="1" customWidth="1"/>
    <col min="1437" max="1437" width="23.77734375" bestFit="1" customWidth="1"/>
    <col min="1438" max="1438" width="11" bestFit="1" customWidth="1"/>
    <col min="1439" max="1439" width="17.77734375" bestFit="1" customWidth="1"/>
    <col min="1440" max="1440" width="13.5546875" bestFit="1" customWidth="1"/>
    <col min="1441" max="1441" width="16.6640625" bestFit="1" customWidth="1"/>
    <col min="1442" max="1442" width="24.44140625" bestFit="1" customWidth="1"/>
    <col min="1443" max="1443" width="18.77734375" bestFit="1" customWidth="1"/>
    <col min="1444" max="1444" width="18.44140625" bestFit="1" customWidth="1"/>
    <col min="1445" max="1445" width="12.21875" bestFit="1" customWidth="1"/>
    <col min="1446" max="1446" width="19.21875" bestFit="1" customWidth="1"/>
    <col min="1447" max="1447" width="20.44140625" bestFit="1" customWidth="1"/>
    <col min="1448" max="1448" width="20" bestFit="1" customWidth="1"/>
    <col min="1449" max="1449" width="15.21875" bestFit="1" customWidth="1"/>
    <col min="1450" max="1450" width="18.5546875" bestFit="1" customWidth="1"/>
    <col min="1451" max="1451" width="14.21875" bestFit="1" customWidth="1"/>
    <col min="1452" max="1452" width="15.77734375" bestFit="1" customWidth="1"/>
    <col min="1453" max="1453" width="22.77734375" bestFit="1" customWidth="1"/>
    <col min="1454" max="1454" width="12.5546875" bestFit="1" customWidth="1"/>
    <col min="1455" max="1455" width="18.6640625" bestFit="1" customWidth="1"/>
    <col min="1456" max="1456" width="21.88671875" bestFit="1" customWidth="1"/>
    <col min="1457" max="1457" width="19.6640625" bestFit="1" customWidth="1"/>
    <col min="1458" max="1458" width="30.5546875" bestFit="1" customWidth="1"/>
    <col min="1459" max="1459" width="15.44140625" bestFit="1" customWidth="1"/>
    <col min="1460" max="1460" width="27" bestFit="1" customWidth="1"/>
    <col min="1461" max="1461" width="13.109375" bestFit="1" customWidth="1"/>
    <col min="1462" max="1462" width="25.77734375" bestFit="1" customWidth="1"/>
    <col min="1463" max="1463" width="12.5546875" bestFit="1" customWidth="1"/>
    <col min="1464" max="1464" width="15.109375" bestFit="1" customWidth="1"/>
    <col min="1465" max="1465" width="16" bestFit="1" customWidth="1"/>
    <col min="1466" max="1466" width="36.6640625" bestFit="1" customWidth="1"/>
    <col min="1467" max="1467" width="18.33203125" bestFit="1" customWidth="1"/>
    <col min="1468" max="1468" width="34.6640625" bestFit="1" customWidth="1"/>
    <col min="1469" max="1469" width="17" bestFit="1" customWidth="1"/>
    <col min="1470" max="1470" width="23.5546875" bestFit="1" customWidth="1"/>
    <col min="1471" max="1471" width="18.21875" bestFit="1" customWidth="1"/>
    <col min="1472" max="1472" width="12.6640625" bestFit="1" customWidth="1"/>
    <col min="1473" max="1473" width="15.109375" bestFit="1" customWidth="1"/>
    <col min="1474" max="1474" width="10.6640625" bestFit="1" customWidth="1"/>
    <col min="1475" max="1475" width="13.44140625" bestFit="1" customWidth="1"/>
    <col min="1476" max="1476" width="10.33203125" bestFit="1" customWidth="1"/>
    <col min="1477" max="1477" width="14.21875" bestFit="1" customWidth="1"/>
    <col min="1478" max="1478" width="24.44140625" bestFit="1" customWidth="1"/>
    <col min="1479" max="1479" width="12.109375" bestFit="1" customWidth="1"/>
    <col min="1480" max="1480" width="7" bestFit="1" customWidth="1"/>
    <col min="1481" max="1481" width="16.21875" bestFit="1" customWidth="1"/>
    <col min="1482" max="1482" width="14.33203125" bestFit="1" customWidth="1"/>
    <col min="1483" max="1483" width="14.77734375" bestFit="1" customWidth="1"/>
    <col min="1484" max="1484" width="14" bestFit="1" customWidth="1"/>
    <col min="1485" max="1485" width="15.33203125" bestFit="1" customWidth="1"/>
    <col min="1486" max="1486" width="13.5546875" bestFit="1" customWidth="1"/>
    <col min="1487" max="1487" width="20" bestFit="1" customWidth="1"/>
    <col min="1488" max="1488" width="10.77734375" bestFit="1" customWidth="1"/>
    <col min="1489" max="1489" width="15" bestFit="1" customWidth="1"/>
    <col min="1490" max="1490" width="18.109375" bestFit="1" customWidth="1"/>
    <col min="1491" max="1491" width="10.77734375" bestFit="1" customWidth="1"/>
    <col min="1492" max="1492" width="13.77734375" bestFit="1" customWidth="1"/>
    <col min="1493" max="1493" width="16.109375" bestFit="1" customWidth="1"/>
    <col min="1494" max="1494" width="8.77734375" bestFit="1" customWidth="1"/>
    <col min="1495" max="1495" width="16.88671875" bestFit="1" customWidth="1"/>
    <col min="1496" max="1496" width="23.88671875" bestFit="1" customWidth="1"/>
    <col min="1497" max="1497" width="15.6640625" bestFit="1" customWidth="1"/>
    <col min="1498" max="1498" width="15.77734375" bestFit="1" customWidth="1"/>
    <col min="1499" max="1499" width="22.77734375" bestFit="1" customWidth="1"/>
    <col min="1500" max="1500" width="22.6640625" bestFit="1" customWidth="1"/>
    <col min="1501" max="1501" width="10.77734375" bestFit="1" customWidth="1"/>
    <col min="1502" max="1502" width="19.109375" bestFit="1" customWidth="1"/>
    <col min="1503" max="1503" width="11" bestFit="1" customWidth="1"/>
    <col min="1504" max="1504" width="18.109375" bestFit="1" customWidth="1"/>
    <col min="1505" max="1505" width="15.44140625" bestFit="1" customWidth="1"/>
    <col min="1506" max="1506" width="12.44140625" bestFit="1" customWidth="1"/>
    <col min="1507" max="1507" width="23.33203125" bestFit="1" customWidth="1"/>
    <col min="1508" max="1508" width="16.5546875" bestFit="1" customWidth="1"/>
    <col min="1509" max="1509" width="18.109375" bestFit="1" customWidth="1"/>
    <col min="1510" max="1510" width="15.88671875" bestFit="1" customWidth="1"/>
    <col min="1511" max="1511" width="30" bestFit="1" customWidth="1"/>
    <col min="1512" max="1512" width="18.77734375" bestFit="1" customWidth="1"/>
    <col min="1513" max="1513" width="22.6640625" bestFit="1" customWidth="1"/>
    <col min="1514" max="1514" width="16.109375" bestFit="1" customWidth="1"/>
    <col min="1515" max="1515" width="17.6640625" bestFit="1" customWidth="1"/>
    <col min="1516" max="1516" width="26.33203125" bestFit="1" customWidth="1"/>
    <col min="1517" max="1517" width="16" bestFit="1" customWidth="1"/>
    <col min="1518" max="1518" width="15" bestFit="1" customWidth="1"/>
    <col min="1519" max="1519" width="25.44140625" bestFit="1" customWidth="1"/>
    <col min="1520" max="1520" width="23.44140625" bestFit="1" customWidth="1"/>
    <col min="1521" max="1521" width="25.21875" bestFit="1" customWidth="1"/>
    <col min="1522" max="1522" width="20.109375" bestFit="1" customWidth="1"/>
    <col min="1523" max="1523" width="24.44140625" bestFit="1" customWidth="1"/>
    <col min="1524" max="1524" width="15.6640625" bestFit="1" customWidth="1"/>
    <col min="1525" max="1525" width="14.77734375" bestFit="1" customWidth="1"/>
    <col min="1526" max="1526" width="29.88671875" bestFit="1" customWidth="1"/>
    <col min="1527" max="1527" width="15.21875" bestFit="1" customWidth="1"/>
    <col min="1528" max="1528" width="10.5546875" bestFit="1" customWidth="1"/>
    <col min="1529" max="1529" width="6.33203125" bestFit="1" customWidth="1"/>
    <col min="1530" max="1530" width="17" bestFit="1" customWidth="1"/>
    <col min="1531" max="1531" width="11.6640625" bestFit="1" customWidth="1"/>
    <col min="1532" max="1532" width="18.88671875" bestFit="1" customWidth="1"/>
    <col min="1533" max="1533" width="18" bestFit="1" customWidth="1"/>
    <col min="1534" max="1534" width="14.6640625" bestFit="1" customWidth="1"/>
    <col min="1535" max="1535" width="19.44140625" bestFit="1" customWidth="1"/>
    <col min="1536" max="1536" width="24.44140625" bestFit="1" customWidth="1"/>
    <col min="1537" max="1537" width="15.33203125" bestFit="1" customWidth="1"/>
    <col min="1538" max="1538" width="15.44140625" bestFit="1" customWidth="1"/>
    <col min="1539" max="1539" width="29.21875" bestFit="1" customWidth="1"/>
    <col min="1540" max="1540" width="19" bestFit="1" customWidth="1"/>
    <col min="1541" max="1541" width="18.88671875" bestFit="1" customWidth="1"/>
    <col min="1542" max="1542" width="13.44140625" bestFit="1" customWidth="1"/>
    <col min="1543" max="1543" width="18.21875" bestFit="1" customWidth="1"/>
    <col min="1544" max="1544" width="17.5546875" bestFit="1" customWidth="1"/>
    <col min="1545" max="1545" width="13.88671875" bestFit="1" customWidth="1"/>
    <col min="1546" max="1546" width="14" bestFit="1" customWidth="1"/>
    <col min="1547" max="1547" width="34.77734375" bestFit="1" customWidth="1"/>
    <col min="1548" max="1548" width="17" bestFit="1" customWidth="1"/>
    <col min="1549" max="1549" width="18.5546875" bestFit="1" customWidth="1"/>
    <col min="1550" max="1550" width="7.33203125" bestFit="1" customWidth="1"/>
    <col min="1551" max="1551" width="11.77734375" bestFit="1" customWidth="1"/>
    <col min="1552" max="1552" width="26.109375" bestFit="1" customWidth="1"/>
    <col min="1553" max="1553" width="31.6640625" bestFit="1" customWidth="1"/>
    <col min="1554" max="1554" width="28.77734375" bestFit="1" customWidth="1"/>
    <col min="1555" max="1555" width="16" bestFit="1" customWidth="1"/>
    <col min="1556" max="1556" width="30.33203125" bestFit="1" customWidth="1"/>
    <col min="1557" max="1557" width="29.109375" bestFit="1" customWidth="1"/>
    <col min="1558" max="1558" width="19.44140625" bestFit="1" customWidth="1"/>
    <col min="1559" max="1559" width="26.21875" bestFit="1" customWidth="1"/>
    <col min="1560" max="1561" width="25.77734375" bestFit="1" customWidth="1"/>
    <col min="1562" max="1562" width="21.44140625" bestFit="1" customWidth="1"/>
    <col min="1563" max="1563" width="6.5546875" bestFit="1" customWidth="1"/>
    <col min="1564" max="1564" width="13.44140625" bestFit="1" customWidth="1"/>
    <col min="1565" max="1565" width="9.77734375" bestFit="1" customWidth="1"/>
    <col min="1566" max="1566" width="22.33203125" bestFit="1" customWidth="1"/>
    <col min="1567" max="1567" width="42.6640625" bestFit="1" customWidth="1"/>
    <col min="1568" max="1568" width="21.44140625" bestFit="1" customWidth="1"/>
    <col min="1569" max="1569" width="21.5546875" bestFit="1" customWidth="1"/>
    <col min="1570" max="1570" width="20.33203125" bestFit="1" customWidth="1"/>
    <col min="1571" max="1571" width="10.88671875" bestFit="1" customWidth="1"/>
    <col min="1572" max="1572" width="24.21875" bestFit="1" customWidth="1"/>
    <col min="1573" max="1573" width="12.77734375" bestFit="1" customWidth="1"/>
    <col min="1574" max="1574" width="15" bestFit="1" customWidth="1"/>
    <col min="1575" max="1575" width="13.5546875" bestFit="1" customWidth="1"/>
    <col min="1576" max="1576" width="5.77734375" bestFit="1" customWidth="1"/>
    <col min="1577" max="1577" width="20.109375" bestFit="1" customWidth="1"/>
    <col min="1578" max="1578" width="18.5546875" bestFit="1" customWidth="1"/>
    <col min="1579" max="1579" width="12.6640625" bestFit="1" customWidth="1"/>
    <col min="1580" max="1580" width="16.5546875" bestFit="1" customWidth="1"/>
    <col min="1581" max="1581" width="22.77734375" bestFit="1" customWidth="1"/>
    <col min="1582" max="1582" width="11" bestFit="1" customWidth="1"/>
    <col min="1583" max="1583" width="18" bestFit="1" customWidth="1"/>
    <col min="1584" max="1584" width="12.88671875" bestFit="1" customWidth="1"/>
    <col min="1585" max="1585" width="10" bestFit="1" customWidth="1"/>
    <col min="1586" max="1586" width="13.33203125" bestFit="1" customWidth="1"/>
    <col min="1587" max="1587" width="15.21875" bestFit="1" customWidth="1"/>
    <col min="1588" max="1588" width="10.44140625" bestFit="1" customWidth="1"/>
    <col min="1589" max="1589" width="21.33203125" bestFit="1" customWidth="1"/>
    <col min="1590" max="1590" width="16.21875" bestFit="1" customWidth="1"/>
    <col min="1591" max="1591" width="14.44140625" bestFit="1" customWidth="1"/>
    <col min="1592" max="1592" width="12.88671875" bestFit="1" customWidth="1"/>
    <col min="1593" max="1593" width="20.33203125" bestFit="1" customWidth="1"/>
    <col min="1594" max="1594" width="14.88671875" bestFit="1" customWidth="1"/>
    <col min="1595" max="1595" width="8.109375" bestFit="1" customWidth="1"/>
    <col min="1596" max="1596" width="21.5546875" bestFit="1" customWidth="1"/>
    <col min="1597" max="1597" width="11.77734375" bestFit="1" customWidth="1"/>
    <col min="1598" max="1598" width="14.44140625" bestFit="1" customWidth="1"/>
    <col min="1599" max="1599" width="12.88671875" bestFit="1" customWidth="1"/>
    <col min="1600" max="1600" width="16.33203125" bestFit="1" customWidth="1"/>
    <col min="1601" max="1601" width="18.88671875" bestFit="1" customWidth="1"/>
    <col min="1602" max="1602" width="13.5546875" bestFit="1" customWidth="1"/>
    <col min="1603" max="1603" width="11.6640625" bestFit="1" customWidth="1"/>
    <col min="1604" max="1604" width="25.5546875" bestFit="1" customWidth="1"/>
    <col min="1605" max="1605" width="28.44140625" bestFit="1" customWidth="1"/>
    <col min="1606" max="1606" width="14.77734375" bestFit="1" customWidth="1"/>
    <col min="1607" max="1607" width="11.44140625" bestFit="1" customWidth="1"/>
    <col min="1608" max="1608" width="25" bestFit="1" customWidth="1"/>
    <col min="1609" max="1609" width="13.33203125" bestFit="1" customWidth="1"/>
    <col min="1610" max="1610" width="13.21875" bestFit="1" customWidth="1"/>
    <col min="1611" max="1611" width="19.44140625" bestFit="1" customWidth="1"/>
    <col min="1612" max="1612" width="19.77734375" bestFit="1" customWidth="1"/>
    <col min="1613" max="1613" width="15.21875" bestFit="1" customWidth="1"/>
    <col min="1614" max="1614" width="14.33203125" bestFit="1" customWidth="1"/>
    <col min="1615" max="1615" width="15" bestFit="1" customWidth="1"/>
    <col min="1616" max="1616" width="17.6640625" bestFit="1" customWidth="1"/>
    <col min="1617" max="1617" width="31.21875" bestFit="1" customWidth="1"/>
    <col min="1618" max="1618" width="25.6640625" bestFit="1" customWidth="1"/>
    <col min="1619" max="1619" width="20.77734375" bestFit="1" customWidth="1"/>
    <col min="1620" max="1620" width="11.109375" bestFit="1" customWidth="1"/>
    <col min="1621" max="1621" width="21" bestFit="1" customWidth="1"/>
    <col min="1622" max="1622" width="16.21875" bestFit="1" customWidth="1"/>
    <col min="1623" max="1623" width="13.88671875" bestFit="1" customWidth="1"/>
    <col min="1624" max="1624" width="20.109375" bestFit="1" customWidth="1"/>
    <col min="1625" max="1625" width="13.6640625" bestFit="1" customWidth="1"/>
    <col min="1626" max="1626" width="14.77734375" bestFit="1" customWidth="1"/>
    <col min="1627" max="1627" width="15.77734375" bestFit="1" customWidth="1"/>
    <col min="1628" max="1628" width="26.44140625" bestFit="1" customWidth="1"/>
    <col min="1629" max="1629" width="13.109375" bestFit="1" customWidth="1"/>
    <col min="1630" max="1630" width="18.109375" bestFit="1" customWidth="1"/>
    <col min="1631" max="1631" width="18.77734375" bestFit="1" customWidth="1"/>
    <col min="1632" max="1632" width="13.44140625" bestFit="1" customWidth="1"/>
    <col min="1633" max="1633" width="24.44140625" bestFit="1" customWidth="1"/>
    <col min="1634" max="1634" width="27.33203125" bestFit="1" customWidth="1"/>
    <col min="1635" max="1635" width="12.44140625" bestFit="1" customWidth="1"/>
    <col min="1636" max="1636" width="15.33203125" bestFit="1" customWidth="1"/>
    <col min="1637" max="1637" width="13.33203125" bestFit="1" customWidth="1"/>
    <col min="1638" max="1638" width="14.5546875" bestFit="1" customWidth="1"/>
    <col min="1639" max="1639" width="20.33203125" bestFit="1" customWidth="1"/>
    <col min="1640" max="1640" width="19.88671875" bestFit="1" customWidth="1"/>
    <col min="1641" max="1641" width="24.6640625" bestFit="1" customWidth="1"/>
    <col min="1642" max="1642" width="21.33203125" bestFit="1" customWidth="1"/>
    <col min="1643" max="1643" width="16.44140625" bestFit="1" customWidth="1"/>
    <col min="1644" max="1644" width="14.5546875" bestFit="1" customWidth="1"/>
    <col min="1645" max="1645" width="14.33203125" bestFit="1" customWidth="1"/>
    <col min="1646" max="1646" width="25" bestFit="1" customWidth="1"/>
    <col min="1647" max="1647" width="12.109375" bestFit="1" customWidth="1"/>
    <col min="1648" max="1648" width="20" bestFit="1" customWidth="1"/>
    <col min="1649" max="1649" width="14.88671875" bestFit="1" customWidth="1"/>
    <col min="1650" max="1650" width="27.44140625" bestFit="1" customWidth="1"/>
    <col min="1651" max="1651" width="20" bestFit="1" customWidth="1"/>
    <col min="1652" max="1652" width="14.21875" bestFit="1" customWidth="1"/>
    <col min="1653" max="1653" width="18.109375" bestFit="1" customWidth="1"/>
    <col min="1654" max="1654" width="23.109375" bestFit="1" customWidth="1"/>
    <col min="1655" max="1655" width="16.21875" bestFit="1" customWidth="1"/>
    <col min="1656" max="1656" width="26.109375" bestFit="1" customWidth="1"/>
    <col min="1657" max="1657" width="22.21875" bestFit="1" customWidth="1"/>
    <col min="1658" max="1658" width="16.5546875" bestFit="1" customWidth="1"/>
    <col min="1659" max="1659" width="10.109375" bestFit="1" customWidth="1"/>
    <col min="1660" max="1660" width="24" bestFit="1" customWidth="1"/>
    <col min="1661" max="1661" width="18.6640625" bestFit="1" customWidth="1"/>
    <col min="1662" max="1662" width="19" bestFit="1" customWidth="1"/>
    <col min="1663" max="1663" width="14.21875" bestFit="1" customWidth="1"/>
    <col min="1664" max="1664" width="16.88671875" bestFit="1" customWidth="1"/>
    <col min="1665" max="1665" width="15.44140625" bestFit="1" customWidth="1"/>
    <col min="1666" max="1666" width="16.44140625" bestFit="1" customWidth="1"/>
    <col min="1667" max="1667" width="15.5546875" bestFit="1" customWidth="1"/>
    <col min="1668" max="1668" width="22.44140625" bestFit="1" customWidth="1"/>
    <col min="1669" max="1669" width="12.21875" bestFit="1" customWidth="1"/>
    <col min="1670" max="1670" width="9.21875" bestFit="1" customWidth="1"/>
    <col min="1671" max="1671" width="22.5546875" bestFit="1" customWidth="1"/>
    <col min="1672" max="1672" width="8.5546875" bestFit="1" customWidth="1"/>
    <col min="1673" max="1673" width="21.5546875" bestFit="1" customWidth="1"/>
    <col min="1674" max="1674" width="16.6640625" bestFit="1" customWidth="1"/>
    <col min="1675" max="1675" width="12.88671875" bestFit="1" customWidth="1"/>
    <col min="1676" max="1676" width="19.6640625" bestFit="1" customWidth="1"/>
    <col min="1677" max="1677" width="8" bestFit="1" customWidth="1"/>
    <col min="1678" max="1678" width="13.33203125" bestFit="1" customWidth="1"/>
    <col min="1679" max="1679" width="12.44140625" bestFit="1" customWidth="1"/>
    <col min="1680" max="1680" width="17.21875" bestFit="1" customWidth="1"/>
    <col min="1681" max="1681" width="13.44140625" bestFit="1" customWidth="1"/>
    <col min="1682" max="1682" width="19.21875" bestFit="1" customWidth="1"/>
    <col min="1683" max="1683" width="5.77734375" bestFit="1" customWidth="1"/>
    <col min="1684" max="1684" width="12.33203125" bestFit="1" customWidth="1"/>
    <col min="1686" max="1686" width="11.33203125" bestFit="1" customWidth="1"/>
    <col min="1687" max="1687" width="11.5546875" bestFit="1" customWidth="1"/>
    <col min="1688" max="1688" width="12" bestFit="1" customWidth="1"/>
    <col min="1689" max="1689" width="17.44140625" bestFit="1" customWidth="1"/>
    <col min="1690" max="1690" width="10.109375" bestFit="1" customWidth="1"/>
    <col min="1691" max="1691" width="16.6640625" bestFit="1" customWidth="1"/>
    <col min="1692" max="1692" width="17" bestFit="1" customWidth="1"/>
    <col min="1693" max="1693" width="17.88671875" bestFit="1" customWidth="1"/>
    <col min="1694" max="1694" width="16.109375" bestFit="1" customWidth="1"/>
    <col min="1695" max="1695" width="15.88671875" bestFit="1" customWidth="1"/>
    <col min="1696" max="1696" width="15.33203125" bestFit="1" customWidth="1"/>
    <col min="1697" max="1697" width="38.6640625" bestFit="1" customWidth="1"/>
    <col min="1698" max="1698" width="19" bestFit="1" customWidth="1"/>
    <col min="1699" max="1699" width="23.44140625" bestFit="1" customWidth="1"/>
    <col min="1700" max="1700" width="29" bestFit="1" customWidth="1"/>
    <col min="1701" max="1701" width="35.44140625" bestFit="1" customWidth="1"/>
    <col min="1702" max="1702" width="7.33203125" bestFit="1" customWidth="1"/>
    <col min="1703" max="1703" width="14.21875" bestFit="1" customWidth="1"/>
    <col min="1704" max="1704" width="12.6640625" bestFit="1" customWidth="1"/>
    <col min="1705" max="1705" width="17.77734375" bestFit="1" customWidth="1"/>
    <col min="1706" max="1706" width="14.109375" bestFit="1" customWidth="1"/>
    <col min="1707" max="1707" width="24.44140625" bestFit="1" customWidth="1"/>
    <col min="1708" max="1708" width="18.33203125" bestFit="1" customWidth="1"/>
    <col min="1709" max="1709" width="11.21875" bestFit="1" customWidth="1"/>
    <col min="1710" max="1710" width="12.44140625" bestFit="1" customWidth="1"/>
    <col min="1711" max="1711" width="26.109375" bestFit="1" customWidth="1"/>
    <col min="1712" max="1712" width="12.21875" bestFit="1" customWidth="1"/>
    <col min="1713" max="1713" width="31.88671875" bestFit="1" customWidth="1"/>
    <col min="1714" max="1714" width="7.21875" bestFit="1" customWidth="1"/>
    <col min="1715" max="1715" width="12.44140625" bestFit="1" customWidth="1"/>
    <col min="1716" max="1716" width="16.88671875" bestFit="1" customWidth="1"/>
    <col min="1717" max="1717" width="18.88671875" bestFit="1" customWidth="1"/>
    <col min="1718" max="1718" width="34.44140625" bestFit="1" customWidth="1"/>
    <col min="1719" max="1719" width="20" bestFit="1" customWidth="1"/>
    <col min="1720" max="1720" width="14.109375" bestFit="1" customWidth="1"/>
    <col min="1721" max="1721" width="12.5546875" bestFit="1" customWidth="1"/>
    <col min="1722" max="1722" width="12" bestFit="1" customWidth="1"/>
    <col min="1723" max="1723" width="20.109375" bestFit="1" customWidth="1"/>
    <col min="1724" max="1724" width="25.88671875" bestFit="1" customWidth="1"/>
    <col min="1725" max="1725" width="12.44140625" bestFit="1" customWidth="1"/>
    <col min="1726" max="1726" width="33.88671875" bestFit="1" customWidth="1"/>
    <col min="1727" max="1727" width="13.6640625" bestFit="1" customWidth="1"/>
    <col min="1728" max="1728" width="18.6640625" bestFit="1" customWidth="1"/>
    <col min="1729" max="1729" width="13.109375" bestFit="1" customWidth="1"/>
    <col min="1730" max="1730" width="19" bestFit="1" customWidth="1"/>
    <col min="1731" max="1731" width="15.21875" bestFit="1" customWidth="1"/>
    <col min="1732" max="1732" width="18" bestFit="1" customWidth="1"/>
    <col min="1733" max="1733" width="10.21875" bestFit="1" customWidth="1"/>
    <col min="1734" max="1734" width="11.5546875" bestFit="1" customWidth="1"/>
    <col min="1735" max="1735" width="19.77734375" bestFit="1" customWidth="1"/>
    <col min="1736" max="1736" width="18.33203125" bestFit="1" customWidth="1"/>
    <col min="1737" max="1737" width="20.21875" bestFit="1" customWidth="1"/>
    <col min="1738" max="1738" width="23.77734375" bestFit="1" customWidth="1"/>
    <col min="1739" max="1739" width="58.44140625" bestFit="1" customWidth="1"/>
    <col min="1740" max="1740" width="55.88671875" bestFit="1" customWidth="1"/>
    <col min="1741" max="1741" width="19.109375" bestFit="1" customWidth="1"/>
    <col min="1742" max="1742" width="29.5546875" bestFit="1" customWidth="1"/>
    <col min="1743" max="1743" width="40.44140625" bestFit="1" customWidth="1"/>
    <col min="1744" max="1744" width="14.88671875" bestFit="1" customWidth="1"/>
    <col min="1745" max="1745" width="22.88671875" bestFit="1" customWidth="1"/>
    <col min="1746" max="1746" width="25.109375" bestFit="1" customWidth="1"/>
    <col min="1747" max="1747" width="19.5546875" bestFit="1" customWidth="1"/>
    <col min="1748" max="1748" width="18.5546875" bestFit="1" customWidth="1"/>
    <col min="1749" max="1749" width="22.77734375" bestFit="1" customWidth="1"/>
    <col min="1750" max="1750" width="16.77734375" bestFit="1" customWidth="1"/>
    <col min="1751" max="1751" width="22.77734375" bestFit="1" customWidth="1"/>
    <col min="1752" max="1752" width="19.44140625" bestFit="1" customWidth="1"/>
    <col min="1753" max="1753" width="18.21875" bestFit="1" customWidth="1"/>
    <col min="1754" max="1754" width="23" bestFit="1" customWidth="1"/>
    <col min="1755" max="1755" width="23.109375" bestFit="1" customWidth="1"/>
    <col min="1756" max="1756" width="22.33203125" bestFit="1" customWidth="1"/>
    <col min="1757" max="1757" width="17.5546875" bestFit="1" customWidth="1"/>
    <col min="1758" max="1758" width="22.109375" bestFit="1" customWidth="1"/>
    <col min="1759" max="1759" width="22.44140625" bestFit="1" customWidth="1"/>
    <col min="1760" max="1760" width="37.44140625" bestFit="1" customWidth="1"/>
    <col min="1761" max="1761" width="16.33203125" bestFit="1" customWidth="1"/>
    <col min="1762" max="1762" width="22.88671875" bestFit="1" customWidth="1"/>
    <col min="1763" max="1763" width="12" bestFit="1" customWidth="1"/>
    <col min="1764" max="1764" width="14.6640625" bestFit="1" customWidth="1"/>
    <col min="1765" max="1765" width="12.109375" bestFit="1" customWidth="1"/>
    <col min="1766" max="1766" width="12.5546875" bestFit="1" customWidth="1"/>
    <col min="1767" max="1767" width="10.109375" bestFit="1" customWidth="1"/>
    <col min="1768" max="1768" width="18.6640625" bestFit="1" customWidth="1"/>
    <col min="1769" max="1769" width="17.77734375" bestFit="1" customWidth="1"/>
    <col min="1770" max="1770" width="17.5546875" bestFit="1" customWidth="1"/>
    <col min="1771" max="1771" width="12.109375" bestFit="1" customWidth="1"/>
    <col min="1772" max="1773" width="13.6640625" bestFit="1" customWidth="1"/>
    <col min="1774" max="1774" width="13.77734375" bestFit="1" customWidth="1"/>
    <col min="1775" max="1775" width="13.21875" bestFit="1" customWidth="1"/>
    <col min="1776" max="1776" width="17.33203125" bestFit="1" customWidth="1"/>
    <col min="1777" max="1777" width="15.77734375" bestFit="1" customWidth="1"/>
    <col min="1778" max="1778" width="16.77734375" bestFit="1" customWidth="1"/>
    <col min="1779" max="1779" width="27.6640625" bestFit="1" customWidth="1"/>
    <col min="1780" max="1780" width="12.77734375" bestFit="1" customWidth="1"/>
    <col min="1781" max="1781" width="28.6640625" bestFit="1" customWidth="1"/>
    <col min="1782" max="1782" width="15.88671875" bestFit="1" customWidth="1"/>
    <col min="1783" max="1783" width="9.21875" bestFit="1" customWidth="1"/>
    <col min="1784" max="1784" width="18" bestFit="1" customWidth="1"/>
    <col min="1785" max="1785" width="16.109375" bestFit="1" customWidth="1"/>
    <col min="1786" max="1786" width="14.109375" bestFit="1" customWidth="1"/>
    <col min="1787" max="1788" width="15.44140625" bestFit="1" customWidth="1"/>
    <col min="1789" max="1789" width="26.33203125" bestFit="1" customWidth="1"/>
    <col min="1790" max="1790" width="26.5546875" bestFit="1" customWidth="1"/>
    <col min="1791" max="1791" width="20.6640625" bestFit="1" customWidth="1"/>
    <col min="1792" max="1792" width="15.77734375" bestFit="1" customWidth="1"/>
    <col min="1793" max="1793" width="17.44140625" bestFit="1" customWidth="1"/>
    <col min="1794" max="1794" width="23.109375" bestFit="1" customWidth="1"/>
    <col min="1795" max="1795" width="13.77734375" bestFit="1" customWidth="1"/>
    <col min="1796" max="1796" width="19.6640625" bestFit="1" customWidth="1"/>
    <col min="1797" max="1797" width="15.21875" bestFit="1" customWidth="1"/>
    <col min="1798" max="1798" width="12.6640625" bestFit="1" customWidth="1"/>
    <col min="1799" max="1799" width="19.88671875" bestFit="1" customWidth="1"/>
    <col min="1800" max="1800" width="11.21875" bestFit="1" customWidth="1"/>
    <col min="1801" max="1801" width="19.33203125" bestFit="1" customWidth="1"/>
    <col min="1802" max="1802" width="25.44140625" bestFit="1" customWidth="1"/>
    <col min="1803" max="1803" width="26.33203125" bestFit="1" customWidth="1"/>
    <col min="1804" max="1804" width="13.6640625" bestFit="1" customWidth="1"/>
    <col min="1805" max="1805" width="15.77734375" bestFit="1" customWidth="1"/>
    <col min="1806" max="1806" width="10.5546875" bestFit="1" customWidth="1"/>
    <col min="1807" max="1807" width="17.44140625" bestFit="1" customWidth="1"/>
    <col min="1808" max="1808" width="20.5546875" bestFit="1" customWidth="1"/>
    <col min="1809" max="1809" width="22.5546875" bestFit="1" customWidth="1"/>
    <col min="1810" max="1810" width="16.77734375" bestFit="1" customWidth="1"/>
    <col min="1811" max="1811" width="14.6640625" bestFit="1" customWidth="1"/>
    <col min="1812" max="1812" width="23.5546875" bestFit="1" customWidth="1"/>
    <col min="1813" max="1813" width="18.88671875" bestFit="1" customWidth="1"/>
    <col min="1814" max="1814" width="23.33203125" bestFit="1" customWidth="1"/>
    <col min="1815" max="1815" width="17.77734375" bestFit="1" customWidth="1"/>
    <col min="1816" max="1816" width="16.21875" bestFit="1" customWidth="1"/>
    <col min="1817" max="1817" width="22.109375" bestFit="1" customWidth="1"/>
    <col min="1818" max="1818" width="15.77734375" bestFit="1" customWidth="1"/>
    <col min="1819" max="1819" width="22.5546875" bestFit="1" customWidth="1"/>
    <col min="1820" max="1820" width="20.44140625" bestFit="1" customWidth="1"/>
    <col min="1821" max="1822" width="13.21875" bestFit="1" customWidth="1"/>
    <col min="1823" max="1823" width="21.6640625" bestFit="1" customWidth="1"/>
    <col min="1824" max="1824" width="16.109375" bestFit="1" customWidth="1"/>
    <col min="1825" max="1825" width="19.109375" bestFit="1" customWidth="1"/>
    <col min="1826" max="1826" width="15.33203125" bestFit="1" customWidth="1"/>
    <col min="1827" max="1827" width="12" bestFit="1" customWidth="1"/>
    <col min="1828" max="1828" width="12.33203125" bestFit="1" customWidth="1"/>
    <col min="1829" max="1829" width="12" bestFit="1" customWidth="1"/>
    <col min="1830" max="1830" width="12.5546875" bestFit="1" customWidth="1"/>
    <col min="1831" max="1831" width="11.88671875" bestFit="1" customWidth="1"/>
    <col min="1832" max="1832" width="17.44140625" bestFit="1" customWidth="1"/>
    <col min="1833" max="1833" width="11.33203125" bestFit="1" customWidth="1"/>
    <col min="1834" max="1834" width="14.88671875" bestFit="1" customWidth="1"/>
    <col min="1835" max="1835" width="21.33203125" bestFit="1" customWidth="1"/>
    <col min="1836" max="1836" width="24.33203125" bestFit="1" customWidth="1"/>
    <col min="1837" max="1837" width="15" bestFit="1" customWidth="1"/>
    <col min="1838" max="1838" width="18.109375" bestFit="1" customWidth="1"/>
    <col min="1839" max="1839" width="12.5546875" bestFit="1" customWidth="1"/>
    <col min="1840" max="1840" width="12.33203125" bestFit="1" customWidth="1"/>
    <col min="1841" max="1841" width="15.109375" bestFit="1" customWidth="1"/>
    <col min="1842" max="1842" width="23.33203125" bestFit="1" customWidth="1"/>
    <col min="1843" max="1843" width="12" bestFit="1" customWidth="1"/>
    <col min="1844" max="1844" width="11.5546875" bestFit="1" customWidth="1"/>
    <col min="1845" max="1845" width="19.21875" bestFit="1" customWidth="1"/>
    <col min="1846" max="1846" width="17.88671875" bestFit="1" customWidth="1"/>
    <col min="1847" max="1847" width="17" bestFit="1" customWidth="1"/>
    <col min="1848" max="1848" width="21.5546875" bestFit="1" customWidth="1"/>
    <col min="1849" max="1849" width="20" bestFit="1" customWidth="1"/>
    <col min="1850" max="1850" width="13.109375" bestFit="1" customWidth="1"/>
    <col min="1851" max="1851" width="14.109375" bestFit="1" customWidth="1"/>
    <col min="1852" max="1852" width="18.44140625" bestFit="1" customWidth="1"/>
    <col min="1853" max="1853" width="13.44140625" bestFit="1" customWidth="1"/>
    <col min="1854" max="1854" width="21.77734375" bestFit="1" customWidth="1"/>
    <col min="1855" max="1855" width="12.44140625" bestFit="1" customWidth="1"/>
    <col min="1856" max="1856" width="11.109375" bestFit="1" customWidth="1"/>
    <col min="1857" max="1857" width="14.6640625" bestFit="1" customWidth="1"/>
    <col min="1858" max="1858" width="20.5546875" bestFit="1" customWidth="1"/>
    <col min="1859" max="1859" width="16.44140625" bestFit="1" customWidth="1"/>
    <col min="1860" max="1860" width="23.5546875" bestFit="1" customWidth="1"/>
    <col min="1861" max="1861" width="18.109375" bestFit="1" customWidth="1"/>
    <col min="1862" max="1862" width="17.33203125" bestFit="1" customWidth="1"/>
    <col min="1863" max="1863" width="16" bestFit="1" customWidth="1"/>
    <col min="1864" max="1864" width="16.77734375" bestFit="1" customWidth="1"/>
    <col min="1865" max="1865" width="43.21875" bestFit="1" customWidth="1"/>
    <col min="1866" max="1866" width="9.109375" bestFit="1" customWidth="1"/>
    <col min="1867" max="1867" width="15.88671875" bestFit="1" customWidth="1"/>
    <col min="1868" max="1868" width="16.6640625" bestFit="1" customWidth="1"/>
    <col min="1869" max="1869" width="25.109375" bestFit="1" customWidth="1"/>
    <col min="1870" max="1870" width="21.77734375" bestFit="1" customWidth="1"/>
    <col min="1871" max="1871" width="14.6640625" bestFit="1" customWidth="1"/>
    <col min="1872" max="1872" width="11" bestFit="1" customWidth="1"/>
    <col min="1873" max="1873" width="15.21875" bestFit="1" customWidth="1"/>
    <col min="1874" max="1874" width="17.88671875" bestFit="1" customWidth="1"/>
    <col min="1875" max="1875" width="15.21875" bestFit="1" customWidth="1"/>
    <col min="1876" max="1876" width="9" bestFit="1" customWidth="1"/>
    <col min="1877" max="1877" width="20.77734375" bestFit="1" customWidth="1"/>
    <col min="1878" max="1878" width="13.44140625" bestFit="1" customWidth="1"/>
    <col min="1879" max="1879" width="20.44140625" bestFit="1" customWidth="1"/>
    <col min="1880" max="1880" width="26.21875" bestFit="1" customWidth="1"/>
    <col min="1881" max="1881" width="20.109375" bestFit="1" customWidth="1"/>
    <col min="1882" max="1882" width="25.88671875" bestFit="1" customWidth="1"/>
    <col min="1883" max="1883" width="13.88671875" bestFit="1" customWidth="1"/>
    <col min="1884" max="1884" width="30.5546875" bestFit="1" customWidth="1"/>
    <col min="1885" max="1885" width="26.21875" bestFit="1" customWidth="1"/>
    <col min="1886" max="1886" width="24.88671875" bestFit="1" customWidth="1"/>
    <col min="1887" max="1887" width="14" bestFit="1" customWidth="1"/>
    <col min="1888" max="1888" width="21" bestFit="1" customWidth="1"/>
    <col min="1889" max="1889" width="14.5546875" bestFit="1" customWidth="1"/>
    <col min="1890" max="1890" width="14.33203125" bestFit="1" customWidth="1"/>
    <col min="1891" max="1891" width="18.88671875" bestFit="1" customWidth="1"/>
    <col min="1892" max="1892" width="21.77734375" bestFit="1" customWidth="1"/>
    <col min="1893" max="1893" width="24" bestFit="1" customWidth="1"/>
    <col min="1894" max="1894" width="20.21875" bestFit="1" customWidth="1"/>
    <col min="1895" max="1895" width="17.5546875" bestFit="1" customWidth="1"/>
    <col min="1896" max="1896" width="19.109375" bestFit="1" customWidth="1"/>
    <col min="1897" max="1897" width="19.88671875" bestFit="1" customWidth="1"/>
    <col min="1898" max="1898" width="23.109375" bestFit="1" customWidth="1"/>
    <col min="1899" max="1899" width="17.6640625" bestFit="1" customWidth="1"/>
    <col min="1900" max="1901" width="16.77734375" bestFit="1" customWidth="1"/>
    <col min="1902" max="1902" width="15.77734375" bestFit="1" customWidth="1"/>
    <col min="1903" max="1903" width="17.21875" bestFit="1" customWidth="1"/>
    <col min="1904" max="1904" width="19.109375" bestFit="1" customWidth="1"/>
    <col min="1905" max="1905" width="20.44140625" bestFit="1" customWidth="1"/>
    <col min="1906" max="1906" width="34.5546875" bestFit="1" customWidth="1"/>
    <col min="1907" max="1907" width="21.109375" bestFit="1" customWidth="1"/>
    <col min="1908" max="1908" width="12.109375" bestFit="1" customWidth="1"/>
    <col min="1909" max="1909" width="30.6640625" bestFit="1" customWidth="1"/>
    <col min="1910" max="1910" width="13.33203125" bestFit="1" customWidth="1"/>
    <col min="1911" max="1911" width="10.5546875" bestFit="1" customWidth="1"/>
    <col min="1912" max="1912" width="31.5546875" bestFit="1" customWidth="1"/>
    <col min="1913" max="1913" width="19" bestFit="1" customWidth="1"/>
    <col min="1914" max="1914" width="29.5546875" bestFit="1" customWidth="1"/>
    <col min="1915" max="1915" width="12.33203125" bestFit="1" customWidth="1"/>
    <col min="1916" max="1916" width="11.21875" bestFit="1" customWidth="1"/>
    <col min="1917" max="1917" width="12" bestFit="1" customWidth="1"/>
    <col min="1918" max="1918" width="24.5546875" bestFit="1" customWidth="1"/>
    <col min="1919" max="1919" width="12.21875" bestFit="1" customWidth="1"/>
    <col min="1920" max="1920" width="20.6640625" bestFit="1" customWidth="1"/>
    <col min="1921" max="1921" width="21.33203125" bestFit="1" customWidth="1"/>
    <col min="1922" max="1922" width="17.77734375" bestFit="1" customWidth="1"/>
    <col min="1923" max="1923" width="20.109375" bestFit="1" customWidth="1"/>
    <col min="1924" max="1924" width="16.77734375" bestFit="1" customWidth="1"/>
    <col min="1925" max="1925" width="17.5546875" bestFit="1" customWidth="1"/>
    <col min="1926" max="1926" width="19.33203125" bestFit="1" customWidth="1"/>
    <col min="1927" max="1927" width="19.21875" bestFit="1" customWidth="1"/>
    <col min="1928" max="1928" width="16.5546875" bestFit="1" customWidth="1"/>
    <col min="1929" max="1929" width="11.21875" bestFit="1" customWidth="1"/>
    <col min="1930" max="1930" width="24.109375" bestFit="1" customWidth="1"/>
    <col min="1931" max="1931" width="31.44140625" bestFit="1" customWidth="1"/>
    <col min="1932" max="1932" width="15.88671875" bestFit="1" customWidth="1"/>
    <col min="1933" max="1933" width="14.109375" bestFit="1" customWidth="1"/>
    <col min="1934" max="1934" width="13.6640625" bestFit="1" customWidth="1"/>
    <col min="1935" max="1935" width="18.77734375" bestFit="1" customWidth="1"/>
    <col min="1936" max="1936" width="24.33203125" bestFit="1" customWidth="1"/>
    <col min="1937" max="1937" width="34.5546875" bestFit="1" customWidth="1"/>
    <col min="1938" max="1938" width="19.44140625" bestFit="1" customWidth="1"/>
    <col min="1939" max="1939" width="12.21875" bestFit="1" customWidth="1"/>
    <col min="1940" max="1940" width="9.109375" bestFit="1" customWidth="1"/>
    <col min="1941" max="1941" width="8.21875" bestFit="1" customWidth="1"/>
    <col min="1942" max="1942" width="14.44140625" bestFit="1" customWidth="1"/>
    <col min="1943" max="1943" width="23.21875" bestFit="1" customWidth="1"/>
    <col min="1944" max="1944" width="37.5546875" bestFit="1" customWidth="1"/>
    <col min="1945" max="1945" width="19.109375" bestFit="1" customWidth="1"/>
    <col min="1946" max="1946" width="14" bestFit="1" customWidth="1"/>
    <col min="1947" max="1947" width="20.6640625" bestFit="1" customWidth="1"/>
    <col min="1948" max="1948" width="13.33203125" bestFit="1" customWidth="1"/>
    <col min="1949" max="1949" width="25.21875" bestFit="1" customWidth="1"/>
    <col min="1950" max="1950" width="28.109375" bestFit="1" customWidth="1"/>
    <col min="1951" max="1951" width="16.6640625" bestFit="1" customWidth="1"/>
    <col min="1952" max="1952" width="17.21875" bestFit="1" customWidth="1"/>
    <col min="1953" max="1953" width="34" bestFit="1" customWidth="1"/>
    <col min="1954" max="1954" width="14.21875" bestFit="1" customWidth="1"/>
    <col min="1955" max="1955" width="20" bestFit="1" customWidth="1"/>
    <col min="1956" max="1956" width="16.88671875" bestFit="1" customWidth="1"/>
    <col min="1957" max="1957" width="13.21875" bestFit="1" customWidth="1"/>
    <col min="1958" max="1958" width="28.6640625" bestFit="1" customWidth="1"/>
    <col min="1959" max="1959" width="14" bestFit="1" customWidth="1"/>
    <col min="1960" max="1960" width="25.5546875" bestFit="1" customWidth="1"/>
    <col min="1961" max="1961" width="14.44140625" bestFit="1" customWidth="1"/>
    <col min="1962" max="1962" width="10" bestFit="1" customWidth="1"/>
    <col min="1963" max="1963" width="15.109375" bestFit="1" customWidth="1"/>
    <col min="1964" max="1964" width="12.77734375" bestFit="1" customWidth="1"/>
    <col min="1965" max="1965" width="11.21875" bestFit="1" customWidth="1"/>
    <col min="1966" max="1966" width="21.109375" bestFit="1" customWidth="1"/>
    <col min="1967" max="1967" width="19" bestFit="1" customWidth="1"/>
    <col min="1968" max="1968" width="21.77734375" bestFit="1" customWidth="1"/>
    <col min="1969" max="1969" width="15.5546875" bestFit="1" customWidth="1"/>
    <col min="1970" max="1970" width="16.44140625" bestFit="1" customWidth="1"/>
    <col min="1971" max="1971" width="19.44140625" bestFit="1" customWidth="1"/>
    <col min="1972" max="1972" width="13.77734375" bestFit="1" customWidth="1"/>
    <col min="1973" max="1973" width="14.21875" bestFit="1" customWidth="1"/>
    <col min="1974" max="1974" width="9.109375" bestFit="1" customWidth="1"/>
    <col min="1975" max="1975" width="19" bestFit="1" customWidth="1"/>
    <col min="1976" max="1976" width="20.21875" bestFit="1" customWidth="1"/>
    <col min="1977" max="1977" width="20" bestFit="1" customWidth="1"/>
    <col min="1978" max="1978" width="13.21875" bestFit="1" customWidth="1"/>
    <col min="1979" max="1979" width="25.21875" bestFit="1" customWidth="1"/>
    <col min="1980" max="1980" width="12.109375" bestFit="1" customWidth="1"/>
    <col min="1981" max="1981" width="15.77734375" bestFit="1" customWidth="1"/>
    <col min="1982" max="1982" width="6" bestFit="1" customWidth="1"/>
    <col min="1983" max="1983" width="32.21875" bestFit="1" customWidth="1"/>
    <col min="1984" max="1984" width="22.109375" bestFit="1" customWidth="1"/>
    <col min="1985" max="1985" width="21.5546875" bestFit="1" customWidth="1"/>
    <col min="1986" max="1986" width="9.5546875" bestFit="1" customWidth="1"/>
    <col min="1987" max="1987" width="12.88671875" bestFit="1" customWidth="1"/>
    <col min="1989" max="1989" width="14" bestFit="1" customWidth="1"/>
    <col min="1990" max="1990" width="14.33203125" bestFit="1" customWidth="1"/>
    <col min="1991" max="1991" width="13.44140625" bestFit="1" customWidth="1"/>
    <col min="1992" max="1992" width="12.33203125" bestFit="1" customWidth="1"/>
    <col min="1993" max="1993" width="21.88671875" bestFit="1" customWidth="1"/>
    <col min="1994" max="1994" width="18.44140625" bestFit="1" customWidth="1"/>
    <col min="1995" max="1995" width="16.109375" bestFit="1" customWidth="1"/>
    <col min="1996" max="1996" width="19" bestFit="1" customWidth="1"/>
    <col min="1997" max="1997" width="13.21875" bestFit="1" customWidth="1"/>
    <col min="1998" max="1998" width="12.6640625" bestFit="1" customWidth="1"/>
    <col min="1999" max="1999" width="27.109375" bestFit="1" customWidth="1"/>
    <col min="2000" max="2000" width="32.33203125" bestFit="1" customWidth="1"/>
    <col min="2001" max="2001" width="28.5546875" bestFit="1" customWidth="1"/>
    <col min="2002" max="2002" width="15.88671875" bestFit="1" customWidth="1"/>
    <col min="2003" max="2003" width="15.6640625" bestFit="1" customWidth="1"/>
    <col min="2004" max="2004" width="16.6640625" bestFit="1" customWidth="1"/>
    <col min="2005" max="2005" width="15.109375" bestFit="1" customWidth="1"/>
    <col min="2006" max="2006" width="13.21875" bestFit="1" customWidth="1"/>
    <col min="2007" max="2007" width="14.6640625" bestFit="1" customWidth="1"/>
    <col min="2008" max="2008" width="12.44140625" bestFit="1" customWidth="1"/>
    <col min="2009" max="2009" width="13.33203125" bestFit="1" customWidth="1"/>
    <col min="2010" max="2010" width="11.44140625" bestFit="1" customWidth="1"/>
    <col min="2011" max="2011" width="27.5546875" bestFit="1" customWidth="1"/>
    <col min="2012" max="2012" width="10.77734375" bestFit="1" customWidth="1"/>
  </cols>
  <sheetData>
    <row r="1" spans="1:16" x14ac:dyDescent="0.3">
      <c r="A1" s="92" t="s">
        <v>2927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4"/>
    </row>
    <row r="2" spans="1:16" x14ac:dyDescent="0.3">
      <c r="A2" s="95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7"/>
    </row>
    <row r="6" spans="1:16" ht="29.4" customHeight="1" x14ac:dyDescent="0.35">
      <c r="A6" s="98" t="s">
        <v>2928</v>
      </c>
      <c r="B6" s="99"/>
      <c r="C6" s="99"/>
      <c r="F6" s="100" t="s">
        <v>2933</v>
      </c>
      <c r="G6" s="100"/>
    </row>
    <row r="7" spans="1:16" ht="16.2" thickBot="1" x14ac:dyDescent="0.35">
      <c r="A7" s="1" t="s">
        <v>1</v>
      </c>
      <c r="B7" s="2" t="s">
        <v>2</v>
      </c>
      <c r="C7" s="21" t="s">
        <v>2929</v>
      </c>
      <c r="F7" s="101" t="s">
        <v>1</v>
      </c>
      <c r="G7" s="101"/>
    </row>
    <row r="8" spans="1:16" ht="15" hidden="1" thickTop="1" x14ac:dyDescent="0.3">
      <c r="A8" s="18" t="s">
        <v>19</v>
      </c>
      <c r="B8" s="15" t="s">
        <v>20</v>
      </c>
      <c r="C8" s="3">
        <v>25.330684189999999</v>
      </c>
    </row>
    <row r="9" spans="1:16" ht="15" hidden="1" thickTop="1" x14ac:dyDescent="0.3">
      <c r="A9" s="19" t="s">
        <v>19</v>
      </c>
      <c r="B9" s="16" t="s">
        <v>26</v>
      </c>
      <c r="C9" s="4">
        <v>21.399928849999998</v>
      </c>
    </row>
    <row r="10" spans="1:16" ht="15" hidden="1" thickTop="1" x14ac:dyDescent="0.3">
      <c r="A10" s="18" t="s">
        <v>19</v>
      </c>
      <c r="B10" s="15" t="s">
        <v>30</v>
      </c>
      <c r="C10" s="3">
        <v>21.092771460000002</v>
      </c>
    </row>
    <row r="11" spans="1:16" ht="15" hidden="1" thickTop="1" x14ac:dyDescent="0.3">
      <c r="A11" s="19" t="s">
        <v>19</v>
      </c>
      <c r="B11" s="16" t="s">
        <v>33</v>
      </c>
      <c r="C11" s="4">
        <v>0.87502265400000001</v>
      </c>
    </row>
    <row r="12" spans="1:16" ht="15" hidden="1" thickTop="1" x14ac:dyDescent="0.3">
      <c r="A12" s="18" t="s">
        <v>36</v>
      </c>
      <c r="B12" s="15" t="s">
        <v>37</v>
      </c>
      <c r="C12" s="3">
        <v>33.38382301</v>
      </c>
    </row>
    <row r="13" spans="1:16" ht="15" hidden="1" thickTop="1" x14ac:dyDescent="0.3">
      <c r="A13" s="19" t="s">
        <v>36</v>
      </c>
      <c r="B13" s="16" t="s">
        <v>40</v>
      </c>
      <c r="C13" s="4">
        <v>22.466390390000001</v>
      </c>
    </row>
    <row r="14" spans="1:16" ht="15" hidden="1" thickTop="1" x14ac:dyDescent="0.3">
      <c r="A14" s="18" t="s">
        <v>36</v>
      </c>
      <c r="B14" s="15" t="s">
        <v>43</v>
      </c>
      <c r="C14" s="3">
        <v>2.3300424729999998</v>
      </c>
    </row>
    <row r="15" spans="1:16" ht="15" hidden="1" thickTop="1" x14ac:dyDescent="0.3">
      <c r="A15" s="19" t="s">
        <v>46</v>
      </c>
      <c r="B15" s="16" t="s">
        <v>47</v>
      </c>
      <c r="C15" s="4">
        <v>37.856533480000003</v>
      </c>
    </row>
    <row r="16" spans="1:16" ht="15" hidden="1" thickTop="1" x14ac:dyDescent="0.3">
      <c r="A16" s="18" t="s">
        <v>46</v>
      </c>
      <c r="B16" s="15" t="s">
        <v>49</v>
      </c>
      <c r="C16" s="3">
        <v>22.734872110000001</v>
      </c>
    </row>
    <row r="17" spans="1:3" ht="15" hidden="1" thickTop="1" x14ac:dyDescent="0.3">
      <c r="A17" s="19" t="s">
        <v>46</v>
      </c>
      <c r="B17" s="16" t="s">
        <v>53</v>
      </c>
      <c r="C17" s="4">
        <v>1.7087712660000001</v>
      </c>
    </row>
    <row r="18" spans="1:3" ht="15" hidden="1" thickTop="1" x14ac:dyDescent="0.3">
      <c r="A18" s="18" t="s">
        <v>57</v>
      </c>
      <c r="B18" s="15" t="s">
        <v>58</v>
      </c>
      <c r="C18" s="3">
        <v>41.3849704</v>
      </c>
    </row>
    <row r="19" spans="1:3" ht="15" hidden="1" thickTop="1" x14ac:dyDescent="0.3">
      <c r="A19" s="19" t="s">
        <v>57</v>
      </c>
      <c r="B19" s="16" t="s">
        <v>60</v>
      </c>
      <c r="C19" s="4">
        <v>17.413352419999999</v>
      </c>
    </row>
    <row r="20" spans="1:3" ht="15" hidden="1" thickTop="1" x14ac:dyDescent="0.3">
      <c r="A20" s="18" t="s">
        <v>62</v>
      </c>
      <c r="B20" s="15" t="s">
        <v>63</v>
      </c>
      <c r="C20" s="3">
        <v>39.044323159999998</v>
      </c>
    </row>
    <row r="21" spans="1:3" ht="15" hidden="1" thickTop="1" x14ac:dyDescent="0.3">
      <c r="A21" s="19" t="s">
        <v>62</v>
      </c>
      <c r="B21" s="16" t="s">
        <v>64</v>
      </c>
      <c r="C21" s="4">
        <v>19.477434970000001</v>
      </c>
    </row>
    <row r="22" spans="1:3" ht="15" hidden="1" thickTop="1" x14ac:dyDescent="0.3">
      <c r="A22" s="18" t="s">
        <v>62</v>
      </c>
      <c r="B22" s="15" t="s">
        <v>33</v>
      </c>
      <c r="C22" s="3">
        <v>0.89568841600000004</v>
      </c>
    </row>
    <row r="23" spans="1:3" ht="15" hidden="1" thickTop="1" x14ac:dyDescent="0.3">
      <c r="A23" s="19" t="s">
        <v>62</v>
      </c>
      <c r="B23" s="16" t="s">
        <v>65</v>
      </c>
      <c r="C23" s="4">
        <v>0.61022918900000001</v>
      </c>
    </row>
    <row r="24" spans="1:3" ht="15" hidden="1" thickTop="1" x14ac:dyDescent="0.3">
      <c r="A24" s="18" t="s">
        <v>68</v>
      </c>
      <c r="B24" s="15" t="s">
        <v>69</v>
      </c>
      <c r="C24" s="3">
        <v>43.439536199999999</v>
      </c>
    </row>
    <row r="25" spans="1:3" ht="15" hidden="1" thickTop="1" x14ac:dyDescent="0.3">
      <c r="A25" s="19" t="s">
        <v>68</v>
      </c>
      <c r="B25" s="16" t="s">
        <v>70</v>
      </c>
      <c r="C25" s="4">
        <v>21.246188069999999</v>
      </c>
    </row>
    <row r="26" spans="1:3" ht="15" hidden="1" thickTop="1" x14ac:dyDescent="0.3">
      <c r="A26" s="18" t="s">
        <v>68</v>
      </c>
      <c r="B26" s="15" t="s">
        <v>71</v>
      </c>
      <c r="C26" s="3">
        <v>0.72577232599999997</v>
      </c>
    </row>
    <row r="27" spans="1:3" ht="15" hidden="1" thickTop="1" x14ac:dyDescent="0.3">
      <c r="A27" s="19" t="s">
        <v>68</v>
      </c>
      <c r="B27" s="16" t="s">
        <v>72</v>
      </c>
      <c r="C27" s="4">
        <v>0.69502106799999996</v>
      </c>
    </row>
    <row r="28" spans="1:3" ht="15" hidden="1" thickTop="1" x14ac:dyDescent="0.3">
      <c r="A28" s="18" t="s">
        <v>75</v>
      </c>
      <c r="B28" s="15" t="s">
        <v>76</v>
      </c>
      <c r="C28" s="3">
        <v>32.912920460000002</v>
      </c>
    </row>
    <row r="29" spans="1:3" ht="15" hidden="1" thickTop="1" x14ac:dyDescent="0.3">
      <c r="A29" s="19" t="s">
        <v>75</v>
      </c>
      <c r="B29" s="16" t="s">
        <v>77</v>
      </c>
      <c r="C29" s="4">
        <v>17.334033170000001</v>
      </c>
    </row>
    <row r="30" spans="1:3" ht="15" hidden="1" thickTop="1" x14ac:dyDescent="0.3">
      <c r="A30" s="18" t="s">
        <v>75</v>
      </c>
      <c r="B30" s="15" t="s">
        <v>78</v>
      </c>
      <c r="C30" s="3">
        <v>6.1344041550000004</v>
      </c>
    </row>
    <row r="31" spans="1:3" ht="15" hidden="1" thickTop="1" x14ac:dyDescent="0.3">
      <c r="A31" s="19" t="s">
        <v>80</v>
      </c>
      <c r="B31" s="16" t="s">
        <v>81</v>
      </c>
      <c r="C31" s="4">
        <v>29.726207120000002</v>
      </c>
    </row>
    <row r="32" spans="1:3" ht="15" hidden="1" thickTop="1" x14ac:dyDescent="0.3">
      <c r="A32" s="18" t="s">
        <v>80</v>
      </c>
      <c r="B32" s="15" t="s">
        <v>82</v>
      </c>
      <c r="C32" s="3">
        <v>14.950280640000001</v>
      </c>
    </row>
    <row r="33" spans="1:3" ht="15" hidden="1" thickTop="1" x14ac:dyDescent="0.3">
      <c r="A33" s="19" t="s">
        <v>80</v>
      </c>
      <c r="B33" s="16" t="s">
        <v>83</v>
      </c>
      <c r="C33" s="4">
        <v>13.63790627</v>
      </c>
    </row>
    <row r="34" spans="1:3" ht="15" hidden="1" thickTop="1" x14ac:dyDescent="0.3">
      <c r="A34" s="18" t="s">
        <v>85</v>
      </c>
      <c r="B34" s="15" t="s">
        <v>86</v>
      </c>
      <c r="C34" s="3">
        <v>32.871649689999998</v>
      </c>
    </row>
    <row r="35" spans="1:3" ht="15" hidden="1" thickTop="1" x14ac:dyDescent="0.3">
      <c r="A35" s="19" t="s">
        <v>85</v>
      </c>
      <c r="B35" s="16" t="s">
        <v>89</v>
      </c>
      <c r="C35" s="4">
        <v>32.099629909999997</v>
      </c>
    </row>
    <row r="36" spans="1:3" ht="15" hidden="1" thickTop="1" x14ac:dyDescent="0.3">
      <c r="A36" s="18" t="s">
        <v>85</v>
      </c>
      <c r="B36" s="15" t="s">
        <v>90</v>
      </c>
      <c r="C36" s="3">
        <v>13.83716825</v>
      </c>
    </row>
    <row r="37" spans="1:3" ht="15" hidden="1" thickTop="1" x14ac:dyDescent="0.3">
      <c r="A37" s="19" t="s">
        <v>91</v>
      </c>
      <c r="B37" s="16" t="s">
        <v>92</v>
      </c>
      <c r="C37" s="4">
        <v>42.139053390000001</v>
      </c>
    </row>
    <row r="38" spans="1:3" ht="15" hidden="1" thickTop="1" x14ac:dyDescent="0.3">
      <c r="A38" s="18" t="s">
        <v>91</v>
      </c>
      <c r="B38" s="15" t="s">
        <v>93</v>
      </c>
      <c r="C38" s="3">
        <v>29.59020962</v>
      </c>
    </row>
    <row r="39" spans="1:3" ht="15" hidden="1" thickTop="1" x14ac:dyDescent="0.3">
      <c r="A39" s="19" t="s">
        <v>91</v>
      </c>
      <c r="B39" s="16" t="s">
        <v>94</v>
      </c>
      <c r="C39" s="4">
        <v>7.0916818360000002</v>
      </c>
    </row>
    <row r="40" spans="1:3" ht="15" hidden="1" thickTop="1" x14ac:dyDescent="0.3">
      <c r="A40" s="18" t="s">
        <v>97</v>
      </c>
      <c r="B40" s="15" t="s">
        <v>98</v>
      </c>
      <c r="C40" s="3">
        <v>34.773229360000002</v>
      </c>
    </row>
    <row r="41" spans="1:3" ht="15" hidden="1" thickTop="1" x14ac:dyDescent="0.3">
      <c r="A41" s="19" t="s">
        <v>97</v>
      </c>
      <c r="B41" s="16" t="s">
        <v>99</v>
      </c>
      <c r="C41" s="4">
        <v>22.62455044</v>
      </c>
    </row>
    <row r="42" spans="1:3" ht="15" hidden="1" thickTop="1" x14ac:dyDescent="0.3">
      <c r="A42" s="18" t="s">
        <v>97</v>
      </c>
      <c r="B42" s="15" t="s">
        <v>100</v>
      </c>
      <c r="C42" s="3">
        <v>2.696161944</v>
      </c>
    </row>
    <row r="43" spans="1:3" ht="15" hidden="1" thickTop="1" x14ac:dyDescent="0.3">
      <c r="A43" s="19" t="s">
        <v>102</v>
      </c>
      <c r="B43" s="16" t="s">
        <v>103</v>
      </c>
      <c r="C43" s="4">
        <v>45.547909679999997</v>
      </c>
    </row>
    <row r="44" spans="1:3" ht="15" hidden="1" thickTop="1" x14ac:dyDescent="0.3">
      <c r="A44" s="18" t="s">
        <v>102</v>
      </c>
      <c r="B44" s="15" t="s">
        <v>104</v>
      </c>
      <c r="C44" s="3">
        <v>30.746191870000001</v>
      </c>
    </row>
    <row r="45" spans="1:3" ht="15" hidden="1" thickTop="1" x14ac:dyDescent="0.3">
      <c r="A45" s="19" t="s">
        <v>102</v>
      </c>
      <c r="B45" s="16" t="s">
        <v>106</v>
      </c>
      <c r="C45" s="4">
        <v>3.2765443470000002</v>
      </c>
    </row>
    <row r="46" spans="1:3" ht="15" hidden="1" thickTop="1" x14ac:dyDescent="0.3">
      <c r="A46" s="18" t="s">
        <v>102</v>
      </c>
      <c r="B46" s="15" t="s">
        <v>109</v>
      </c>
      <c r="C46" s="3">
        <v>1.66387302</v>
      </c>
    </row>
    <row r="47" spans="1:3" ht="15" hidden="1" thickTop="1" x14ac:dyDescent="0.3">
      <c r="A47" s="19" t="s">
        <v>102</v>
      </c>
      <c r="B47" s="16" t="s">
        <v>33</v>
      </c>
      <c r="C47" s="4">
        <v>1.284592234</v>
      </c>
    </row>
    <row r="48" spans="1:3" ht="15" hidden="1" thickTop="1" x14ac:dyDescent="0.3">
      <c r="A48" s="18" t="s">
        <v>110</v>
      </c>
      <c r="B48" s="15" t="s">
        <v>111</v>
      </c>
      <c r="C48" s="3">
        <v>28.811649259999999</v>
      </c>
    </row>
    <row r="49" spans="1:3" ht="15" hidden="1" thickTop="1" x14ac:dyDescent="0.3">
      <c r="A49" s="19" t="s">
        <v>110</v>
      </c>
      <c r="B49" s="16" t="s">
        <v>112</v>
      </c>
      <c r="C49" s="4">
        <v>18.074014080000001</v>
      </c>
    </row>
    <row r="50" spans="1:3" ht="15" hidden="1" thickTop="1" x14ac:dyDescent="0.3">
      <c r="A50" s="18" t="s">
        <v>110</v>
      </c>
      <c r="B50" s="15" t="s">
        <v>115</v>
      </c>
      <c r="C50" s="3">
        <v>1.861889334</v>
      </c>
    </row>
    <row r="51" spans="1:3" ht="15" hidden="1" thickTop="1" x14ac:dyDescent="0.3">
      <c r="A51" s="19" t="s">
        <v>110</v>
      </c>
      <c r="B51" s="16" t="s">
        <v>116</v>
      </c>
      <c r="C51" s="4">
        <v>0.60617891099999999</v>
      </c>
    </row>
    <row r="52" spans="1:3" ht="15" hidden="1" thickTop="1" x14ac:dyDescent="0.3">
      <c r="A52" s="18" t="s">
        <v>118</v>
      </c>
      <c r="B52" s="15" t="s">
        <v>119</v>
      </c>
      <c r="C52" s="3">
        <v>33.237280689999999</v>
      </c>
    </row>
    <row r="53" spans="1:3" ht="15" hidden="1" thickTop="1" x14ac:dyDescent="0.3">
      <c r="A53" s="19" t="s">
        <v>118</v>
      </c>
      <c r="B53" s="16" t="s">
        <v>120</v>
      </c>
      <c r="C53" s="4">
        <v>15.82177712</v>
      </c>
    </row>
    <row r="54" spans="1:3" ht="15" hidden="1" thickTop="1" x14ac:dyDescent="0.3">
      <c r="A54" s="18" t="s">
        <v>118</v>
      </c>
      <c r="B54" s="15" t="s">
        <v>33</v>
      </c>
      <c r="C54" s="3">
        <v>1.1589854449999999</v>
      </c>
    </row>
    <row r="55" spans="1:3" ht="15" hidden="1" thickTop="1" x14ac:dyDescent="0.3">
      <c r="A55" s="19" t="s">
        <v>118</v>
      </c>
      <c r="B55" s="16" t="s">
        <v>121</v>
      </c>
      <c r="C55" s="4">
        <v>0.761693756</v>
      </c>
    </row>
    <row r="56" spans="1:3" ht="15" hidden="1" thickTop="1" x14ac:dyDescent="0.3">
      <c r="A56" s="18" t="s">
        <v>122</v>
      </c>
      <c r="B56" s="15" t="s">
        <v>123</v>
      </c>
      <c r="C56" s="3">
        <v>40.253711359999997</v>
      </c>
    </row>
    <row r="57" spans="1:3" ht="15" hidden="1" thickTop="1" x14ac:dyDescent="0.3">
      <c r="A57" s="19" t="s">
        <v>122</v>
      </c>
      <c r="B57" s="16" t="s">
        <v>124</v>
      </c>
      <c r="C57" s="4">
        <v>22.781283160000001</v>
      </c>
    </row>
    <row r="58" spans="1:3" ht="15" hidden="1" thickTop="1" x14ac:dyDescent="0.3">
      <c r="A58" s="18" t="s">
        <v>122</v>
      </c>
      <c r="B58" s="15" t="s">
        <v>125</v>
      </c>
      <c r="C58" s="3">
        <v>2.999644167</v>
      </c>
    </row>
    <row r="59" spans="1:3" ht="15" hidden="1" thickTop="1" x14ac:dyDescent="0.3">
      <c r="A59" s="19" t="s">
        <v>127</v>
      </c>
      <c r="B59" s="16" t="s">
        <v>128</v>
      </c>
      <c r="C59" s="4">
        <v>33.294919819999997</v>
      </c>
    </row>
    <row r="60" spans="1:3" ht="15" hidden="1" thickTop="1" x14ac:dyDescent="0.3">
      <c r="A60" s="18" t="s">
        <v>127</v>
      </c>
      <c r="B60" s="15" t="s">
        <v>131</v>
      </c>
      <c r="C60" s="3">
        <v>30.568405729999998</v>
      </c>
    </row>
    <row r="61" spans="1:3" ht="15" hidden="1" thickTop="1" x14ac:dyDescent="0.3">
      <c r="A61" s="19" t="s">
        <v>127</v>
      </c>
      <c r="B61" s="16" t="s">
        <v>133</v>
      </c>
      <c r="C61" s="4">
        <v>17.492785479999998</v>
      </c>
    </row>
    <row r="62" spans="1:3" ht="15" hidden="1" thickTop="1" x14ac:dyDescent="0.3">
      <c r="A62" s="18" t="s">
        <v>127</v>
      </c>
      <c r="B62" s="15" t="s">
        <v>33</v>
      </c>
      <c r="C62" s="3">
        <v>1.1282883290000001</v>
      </c>
    </row>
    <row r="63" spans="1:3" ht="15" hidden="1" thickTop="1" x14ac:dyDescent="0.3">
      <c r="A63" s="19" t="s">
        <v>137</v>
      </c>
      <c r="B63" s="16" t="s">
        <v>138</v>
      </c>
      <c r="C63" s="4">
        <v>40.271002330000002</v>
      </c>
    </row>
    <row r="64" spans="1:3" ht="15" hidden="1" thickTop="1" x14ac:dyDescent="0.3">
      <c r="A64" s="18" t="s">
        <v>137</v>
      </c>
      <c r="B64" s="15" t="s">
        <v>139</v>
      </c>
      <c r="C64" s="3">
        <v>21.802913180000001</v>
      </c>
    </row>
    <row r="65" spans="1:3" ht="15" hidden="1" thickTop="1" x14ac:dyDescent="0.3">
      <c r="A65" s="19" t="s">
        <v>137</v>
      </c>
      <c r="B65" s="16" t="s">
        <v>140</v>
      </c>
      <c r="C65" s="4">
        <v>5.194768764</v>
      </c>
    </row>
    <row r="66" spans="1:3" ht="15" hidden="1" thickTop="1" x14ac:dyDescent="0.3">
      <c r="A66" s="18" t="s">
        <v>137</v>
      </c>
      <c r="B66" s="15" t="s">
        <v>141</v>
      </c>
      <c r="C66" s="3">
        <v>1.05598985</v>
      </c>
    </row>
    <row r="67" spans="1:3" ht="15" hidden="1" thickTop="1" x14ac:dyDescent="0.3">
      <c r="A67" s="19" t="s">
        <v>144</v>
      </c>
      <c r="B67" s="16" t="s">
        <v>145</v>
      </c>
      <c r="C67" s="4">
        <v>31.591621459999999</v>
      </c>
    </row>
    <row r="68" spans="1:3" ht="15" hidden="1" thickTop="1" x14ac:dyDescent="0.3">
      <c r="A68" s="18" t="s">
        <v>144</v>
      </c>
      <c r="B68" s="15" t="s">
        <v>146</v>
      </c>
      <c r="C68" s="3">
        <v>26.222169210000001</v>
      </c>
    </row>
    <row r="69" spans="1:3" ht="15" hidden="1" thickTop="1" x14ac:dyDescent="0.3">
      <c r="A69" s="19" t="s">
        <v>144</v>
      </c>
      <c r="B69" s="16" t="s">
        <v>147</v>
      </c>
      <c r="C69" s="4">
        <v>0.84937924799999998</v>
      </c>
    </row>
    <row r="70" spans="1:3" ht="15" hidden="1" thickTop="1" x14ac:dyDescent="0.3">
      <c r="A70" s="18" t="s">
        <v>144</v>
      </c>
      <c r="B70" s="15" t="s">
        <v>33</v>
      </c>
      <c r="C70" s="3">
        <v>0.63528437999999998</v>
      </c>
    </row>
    <row r="71" spans="1:3" ht="15" hidden="1" thickTop="1" x14ac:dyDescent="0.3">
      <c r="A71" s="19" t="s">
        <v>150</v>
      </c>
      <c r="B71" s="16" t="s">
        <v>151</v>
      </c>
      <c r="C71" s="4">
        <v>26.87180781</v>
      </c>
    </row>
    <row r="72" spans="1:3" ht="15" hidden="1" thickTop="1" x14ac:dyDescent="0.3">
      <c r="A72" s="18" t="s">
        <v>150</v>
      </c>
      <c r="B72" s="15" t="s">
        <v>152</v>
      </c>
      <c r="C72" s="3">
        <v>23.710378169999998</v>
      </c>
    </row>
    <row r="73" spans="1:3" ht="15" hidden="1" thickTop="1" x14ac:dyDescent="0.3">
      <c r="A73" s="19" t="s">
        <v>153</v>
      </c>
      <c r="B73" s="16" t="s">
        <v>154</v>
      </c>
      <c r="C73" s="4">
        <v>27.87352074</v>
      </c>
    </row>
    <row r="74" spans="1:3" ht="15" hidden="1" thickTop="1" x14ac:dyDescent="0.3">
      <c r="A74" s="18" t="s">
        <v>153</v>
      </c>
      <c r="B74" s="15" t="s">
        <v>157</v>
      </c>
      <c r="C74" s="3">
        <v>25.8577452</v>
      </c>
    </row>
    <row r="75" spans="1:3" ht="15" hidden="1" thickTop="1" x14ac:dyDescent="0.3">
      <c r="A75" s="19" t="s">
        <v>153</v>
      </c>
      <c r="B75" s="16" t="s">
        <v>160</v>
      </c>
      <c r="C75" s="4">
        <v>3.5532878619999999</v>
      </c>
    </row>
    <row r="76" spans="1:3" ht="15" hidden="1" thickTop="1" x14ac:dyDescent="0.3">
      <c r="A76" s="18" t="s">
        <v>153</v>
      </c>
      <c r="B76" s="15" t="s">
        <v>162</v>
      </c>
      <c r="C76" s="3">
        <v>0.67296168099999998</v>
      </c>
    </row>
    <row r="77" spans="1:3" ht="15" hidden="1" thickTop="1" x14ac:dyDescent="0.3">
      <c r="A77" s="19" t="s">
        <v>163</v>
      </c>
      <c r="B77" s="16" t="s">
        <v>164</v>
      </c>
      <c r="C77" s="4">
        <v>32.487007589999997</v>
      </c>
    </row>
    <row r="78" spans="1:3" ht="15" hidden="1" thickTop="1" x14ac:dyDescent="0.3">
      <c r="A78" s="18" t="s">
        <v>163</v>
      </c>
      <c r="B78" s="15" t="s">
        <v>165</v>
      </c>
      <c r="C78" s="3">
        <v>20.117522730000001</v>
      </c>
    </row>
    <row r="79" spans="1:3" ht="15" hidden="1" thickTop="1" x14ac:dyDescent="0.3">
      <c r="A79" s="19" t="s">
        <v>163</v>
      </c>
      <c r="B79" s="16" t="s">
        <v>33</v>
      </c>
      <c r="C79" s="4">
        <v>1.07875521</v>
      </c>
    </row>
    <row r="80" spans="1:3" ht="15" hidden="1" thickTop="1" x14ac:dyDescent="0.3">
      <c r="A80" s="18" t="s">
        <v>163</v>
      </c>
      <c r="B80" s="15" t="s">
        <v>166</v>
      </c>
      <c r="C80" s="3">
        <v>0.59510540999999995</v>
      </c>
    </row>
    <row r="81" spans="1:3" ht="15" hidden="1" thickTop="1" x14ac:dyDescent="0.3">
      <c r="A81" s="19" t="s">
        <v>169</v>
      </c>
      <c r="B81" s="16" t="s">
        <v>170</v>
      </c>
      <c r="C81" s="4">
        <v>29.513852279999998</v>
      </c>
    </row>
    <row r="82" spans="1:3" ht="15" hidden="1" thickTop="1" x14ac:dyDescent="0.3">
      <c r="A82" s="18" t="s">
        <v>169</v>
      </c>
      <c r="B82" s="15" t="s">
        <v>171</v>
      </c>
      <c r="C82" s="3">
        <v>22.906805940000002</v>
      </c>
    </row>
    <row r="83" spans="1:3" ht="15" hidden="1" thickTop="1" x14ac:dyDescent="0.3">
      <c r="A83" s="19" t="s">
        <v>169</v>
      </c>
      <c r="B83" s="16" t="s">
        <v>172</v>
      </c>
      <c r="C83" s="4">
        <v>1.3321396000000001</v>
      </c>
    </row>
    <row r="84" spans="1:3" ht="15" hidden="1" thickTop="1" x14ac:dyDescent="0.3">
      <c r="A84" s="18" t="s">
        <v>169</v>
      </c>
      <c r="B84" s="15" t="s">
        <v>175</v>
      </c>
      <c r="C84" s="3">
        <v>1.083312609</v>
      </c>
    </row>
    <row r="85" spans="1:3" ht="15" hidden="1" thickTop="1" x14ac:dyDescent="0.3">
      <c r="A85" s="19" t="s">
        <v>169</v>
      </c>
      <c r="B85" s="16" t="s">
        <v>33</v>
      </c>
      <c r="C85" s="4">
        <v>0.58114896800000004</v>
      </c>
    </row>
    <row r="86" spans="1:3" ht="15" hidden="1" thickTop="1" x14ac:dyDescent="0.3">
      <c r="A86" s="18" t="s">
        <v>176</v>
      </c>
      <c r="B86" s="15" t="s">
        <v>177</v>
      </c>
      <c r="C86" s="3">
        <v>36.508091729999997</v>
      </c>
    </row>
    <row r="87" spans="1:3" ht="15" hidden="1" thickTop="1" x14ac:dyDescent="0.3">
      <c r="A87" s="19" t="s">
        <v>176</v>
      </c>
      <c r="B87" s="16" t="s">
        <v>178</v>
      </c>
      <c r="C87" s="4">
        <v>32.666579609999999</v>
      </c>
    </row>
    <row r="88" spans="1:3" ht="15" hidden="1" thickTop="1" x14ac:dyDescent="0.3">
      <c r="A88" s="18" t="s">
        <v>176</v>
      </c>
      <c r="B88" s="15" t="s">
        <v>179</v>
      </c>
      <c r="C88" s="3">
        <v>0.75982349699999996</v>
      </c>
    </row>
    <row r="89" spans="1:3" ht="15" hidden="1" thickTop="1" x14ac:dyDescent="0.3">
      <c r="A89" s="19" t="s">
        <v>180</v>
      </c>
      <c r="B89" s="16" t="s">
        <v>181</v>
      </c>
      <c r="C89" s="4">
        <v>38.532947100000001</v>
      </c>
    </row>
    <row r="90" spans="1:3" ht="15" hidden="1" thickTop="1" x14ac:dyDescent="0.3">
      <c r="A90" s="18" t="s">
        <v>180</v>
      </c>
      <c r="B90" s="15" t="s">
        <v>182</v>
      </c>
      <c r="C90" s="3">
        <v>32.670309449999998</v>
      </c>
    </row>
    <row r="91" spans="1:3" ht="15" hidden="1" thickTop="1" x14ac:dyDescent="0.3">
      <c r="A91" s="19" t="s">
        <v>180</v>
      </c>
      <c r="B91" s="16" t="s">
        <v>183</v>
      </c>
      <c r="C91" s="4">
        <v>5.4285532119999997</v>
      </c>
    </row>
    <row r="92" spans="1:3" ht="15" hidden="1" thickTop="1" x14ac:dyDescent="0.3">
      <c r="A92" s="18" t="s">
        <v>180</v>
      </c>
      <c r="B92" s="15" t="s">
        <v>33</v>
      </c>
      <c r="C92" s="3">
        <v>2.2937983900000001</v>
      </c>
    </row>
    <row r="93" spans="1:3" ht="15" hidden="1" thickTop="1" x14ac:dyDescent="0.3">
      <c r="A93" s="19" t="s">
        <v>180</v>
      </c>
      <c r="B93" s="16" t="s">
        <v>184</v>
      </c>
      <c r="C93" s="4">
        <v>0.87263854799999996</v>
      </c>
    </row>
    <row r="94" spans="1:3" ht="15" hidden="1" thickTop="1" x14ac:dyDescent="0.3">
      <c r="A94" s="18" t="s">
        <v>185</v>
      </c>
      <c r="B94" s="15" t="s">
        <v>186</v>
      </c>
      <c r="C94" s="3">
        <v>38.233496590000001</v>
      </c>
    </row>
    <row r="95" spans="1:3" ht="15" hidden="1" thickTop="1" x14ac:dyDescent="0.3">
      <c r="A95" s="19" t="s">
        <v>185</v>
      </c>
      <c r="B95" s="16" t="s">
        <v>187</v>
      </c>
      <c r="C95" s="4">
        <v>26.29306648</v>
      </c>
    </row>
    <row r="96" spans="1:3" ht="15" hidden="1" thickTop="1" x14ac:dyDescent="0.3">
      <c r="A96" s="18" t="s">
        <v>185</v>
      </c>
      <c r="B96" s="15" t="s">
        <v>33</v>
      </c>
      <c r="C96" s="3">
        <v>1.110715213</v>
      </c>
    </row>
    <row r="97" spans="1:3" ht="15" hidden="1" thickTop="1" x14ac:dyDescent="0.3">
      <c r="A97" s="19" t="s">
        <v>188</v>
      </c>
      <c r="B97" s="16" t="s">
        <v>189</v>
      </c>
      <c r="C97" s="4">
        <v>25.195776500000001</v>
      </c>
    </row>
    <row r="98" spans="1:3" ht="15" hidden="1" thickTop="1" x14ac:dyDescent="0.3">
      <c r="A98" s="18" t="s">
        <v>188</v>
      </c>
      <c r="B98" s="15" t="s">
        <v>190</v>
      </c>
      <c r="C98" s="3">
        <v>22.436069499999999</v>
      </c>
    </row>
    <row r="99" spans="1:3" ht="15" hidden="1" thickTop="1" x14ac:dyDescent="0.3">
      <c r="A99" s="19" t="s">
        <v>188</v>
      </c>
      <c r="B99" s="16" t="s">
        <v>193</v>
      </c>
      <c r="C99" s="4">
        <v>8.6198757300000004</v>
      </c>
    </row>
    <row r="100" spans="1:3" ht="15" hidden="1" thickTop="1" x14ac:dyDescent="0.3">
      <c r="A100" s="18" t="s">
        <v>188</v>
      </c>
      <c r="B100" s="15" t="s">
        <v>194</v>
      </c>
      <c r="C100" s="3">
        <v>3.122770585</v>
      </c>
    </row>
    <row r="101" spans="1:3" ht="15" hidden="1" thickTop="1" x14ac:dyDescent="0.3">
      <c r="A101" s="19" t="s">
        <v>188</v>
      </c>
      <c r="B101" s="16" t="s">
        <v>33</v>
      </c>
      <c r="C101" s="4">
        <v>1.008608044</v>
      </c>
    </row>
    <row r="102" spans="1:3" ht="15" hidden="1" thickTop="1" x14ac:dyDescent="0.3">
      <c r="A102" s="18" t="s">
        <v>195</v>
      </c>
      <c r="B102" s="15" t="s">
        <v>196</v>
      </c>
      <c r="C102" s="3">
        <v>41.775310070000003</v>
      </c>
    </row>
    <row r="103" spans="1:3" ht="15" hidden="1" thickTop="1" x14ac:dyDescent="0.3">
      <c r="A103" s="19" t="s">
        <v>195</v>
      </c>
      <c r="B103" s="16" t="s">
        <v>197</v>
      </c>
      <c r="C103" s="4">
        <v>33.276848379999997</v>
      </c>
    </row>
    <row r="104" spans="1:3" ht="15" hidden="1" thickTop="1" x14ac:dyDescent="0.3">
      <c r="A104" s="18" t="s">
        <v>195</v>
      </c>
      <c r="B104" s="15" t="s">
        <v>198</v>
      </c>
      <c r="C104" s="3">
        <v>1.8074584170000001</v>
      </c>
    </row>
    <row r="105" spans="1:3" ht="15" hidden="1" thickTop="1" x14ac:dyDescent="0.3">
      <c r="A105" s="19" t="s">
        <v>195</v>
      </c>
      <c r="B105" s="16" t="s">
        <v>199</v>
      </c>
      <c r="C105" s="4">
        <v>1.219474089</v>
      </c>
    </row>
    <row r="106" spans="1:3" ht="15" hidden="1" thickTop="1" x14ac:dyDescent="0.3">
      <c r="A106" s="18" t="s">
        <v>195</v>
      </c>
      <c r="B106" s="15" t="s">
        <v>33</v>
      </c>
      <c r="C106" s="3">
        <v>0.98944812999999998</v>
      </c>
    </row>
    <row r="107" spans="1:3" ht="15" hidden="1" thickTop="1" x14ac:dyDescent="0.3">
      <c r="A107" s="19" t="s">
        <v>201</v>
      </c>
      <c r="B107" s="16" t="s">
        <v>202</v>
      </c>
      <c r="C107" s="4">
        <v>2.8745602849999998</v>
      </c>
    </row>
    <row r="108" spans="1:3" ht="15" hidden="1" thickTop="1" x14ac:dyDescent="0.3">
      <c r="A108" s="18" t="s">
        <v>201</v>
      </c>
      <c r="B108" s="15" t="s">
        <v>205</v>
      </c>
      <c r="C108" s="3">
        <v>2.3969454400000001</v>
      </c>
    </row>
    <row r="109" spans="1:3" ht="15" hidden="1" thickTop="1" x14ac:dyDescent="0.3">
      <c r="A109" s="19" t="s">
        <v>201</v>
      </c>
      <c r="B109" s="16" t="s">
        <v>206</v>
      </c>
      <c r="C109" s="4">
        <v>2.1837500780000001</v>
      </c>
    </row>
    <row r="110" spans="1:3" ht="15" hidden="1" thickTop="1" x14ac:dyDescent="0.3">
      <c r="A110" s="18" t="s">
        <v>201</v>
      </c>
      <c r="B110" s="15" t="s">
        <v>209</v>
      </c>
      <c r="C110" s="3">
        <v>0.731517643</v>
      </c>
    </row>
    <row r="111" spans="1:3" ht="15" hidden="1" thickTop="1" x14ac:dyDescent="0.3">
      <c r="A111" s="19" t="s">
        <v>201</v>
      </c>
      <c r="B111" s="16" t="s">
        <v>211</v>
      </c>
      <c r="C111" s="4">
        <v>0.117758244</v>
      </c>
    </row>
    <row r="112" spans="1:3" ht="15" hidden="1" thickTop="1" x14ac:dyDescent="0.3">
      <c r="A112" s="18" t="s">
        <v>201</v>
      </c>
      <c r="B112" s="15" t="s">
        <v>214</v>
      </c>
      <c r="C112" s="3">
        <v>9.7941090999999994E-2</v>
      </c>
    </row>
    <row r="113" spans="1:3" ht="15" hidden="1" thickTop="1" x14ac:dyDescent="0.3">
      <c r="A113" s="19" t="s">
        <v>217</v>
      </c>
      <c r="B113" s="16" t="s">
        <v>218</v>
      </c>
      <c r="C113" s="4">
        <v>29.926743720000001</v>
      </c>
    </row>
    <row r="114" spans="1:3" ht="15" hidden="1" thickTop="1" x14ac:dyDescent="0.3">
      <c r="A114" s="18" t="s">
        <v>217</v>
      </c>
      <c r="B114" s="15" t="s">
        <v>219</v>
      </c>
      <c r="C114" s="3">
        <v>29.484945249999999</v>
      </c>
    </row>
    <row r="115" spans="1:3" ht="15" hidden="1" thickTop="1" x14ac:dyDescent="0.3">
      <c r="A115" s="19" t="s">
        <v>217</v>
      </c>
      <c r="B115" s="16" t="s">
        <v>220</v>
      </c>
      <c r="C115" s="4">
        <v>1.6770757780000001</v>
      </c>
    </row>
    <row r="116" spans="1:3" ht="15" hidden="1" thickTop="1" x14ac:dyDescent="0.3">
      <c r="A116" s="18" t="s">
        <v>217</v>
      </c>
      <c r="B116" s="15" t="s">
        <v>222</v>
      </c>
      <c r="C116" s="3">
        <v>0.89144694499999999</v>
      </c>
    </row>
    <row r="117" spans="1:3" ht="15" hidden="1" thickTop="1" x14ac:dyDescent="0.3">
      <c r="A117" s="19" t="s">
        <v>217</v>
      </c>
      <c r="B117" s="16" t="s">
        <v>223</v>
      </c>
      <c r="C117" s="4">
        <v>0.780604827</v>
      </c>
    </row>
    <row r="118" spans="1:3" ht="15" hidden="1" thickTop="1" x14ac:dyDescent="0.3">
      <c r="A118" s="18" t="s">
        <v>224</v>
      </c>
      <c r="B118" s="15" t="s">
        <v>225</v>
      </c>
      <c r="C118" s="3">
        <v>30.111642830000001</v>
      </c>
    </row>
    <row r="119" spans="1:3" ht="15" hidden="1" thickTop="1" x14ac:dyDescent="0.3">
      <c r="A119" s="19" t="s">
        <v>224</v>
      </c>
      <c r="B119" s="16" t="s">
        <v>226</v>
      </c>
      <c r="C119" s="4">
        <v>23.741644990000001</v>
      </c>
    </row>
    <row r="120" spans="1:3" ht="15" hidden="1" thickTop="1" x14ac:dyDescent="0.3">
      <c r="A120" s="18" t="s">
        <v>224</v>
      </c>
      <c r="B120" s="15" t="s">
        <v>227</v>
      </c>
      <c r="C120" s="3">
        <v>3.5029023779999999</v>
      </c>
    </row>
    <row r="121" spans="1:3" ht="15" hidden="1" thickTop="1" x14ac:dyDescent="0.3">
      <c r="A121" s="19" t="s">
        <v>229</v>
      </c>
      <c r="B121" s="16" t="s">
        <v>230</v>
      </c>
      <c r="C121" s="4">
        <v>44.812188669999998</v>
      </c>
    </row>
    <row r="122" spans="1:3" ht="15" hidden="1" thickTop="1" x14ac:dyDescent="0.3">
      <c r="A122" s="18" t="s">
        <v>229</v>
      </c>
      <c r="B122" s="15" t="s">
        <v>233</v>
      </c>
      <c r="C122" s="3">
        <v>22.882022589999998</v>
      </c>
    </row>
    <row r="123" spans="1:3" ht="15" hidden="1" thickTop="1" x14ac:dyDescent="0.3">
      <c r="A123" s="19" t="s">
        <v>229</v>
      </c>
      <c r="B123" s="16" t="s">
        <v>236</v>
      </c>
      <c r="C123" s="4">
        <v>4.4550191459999997</v>
      </c>
    </row>
    <row r="124" spans="1:3" ht="15" hidden="1" thickTop="1" x14ac:dyDescent="0.3">
      <c r="A124" s="18" t="s">
        <v>229</v>
      </c>
      <c r="B124" s="15" t="s">
        <v>238</v>
      </c>
      <c r="C124" s="3">
        <v>1.9564457980000001</v>
      </c>
    </row>
    <row r="125" spans="1:3" ht="15" hidden="1" thickTop="1" x14ac:dyDescent="0.3">
      <c r="A125" s="19" t="s">
        <v>229</v>
      </c>
      <c r="B125" s="16" t="s">
        <v>241</v>
      </c>
      <c r="C125" s="4">
        <v>1.5847164300000001</v>
      </c>
    </row>
    <row r="126" spans="1:3" ht="15" hidden="1" thickTop="1" x14ac:dyDescent="0.3">
      <c r="A126" s="18" t="s">
        <v>229</v>
      </c>
      <c r="B126" s="15" t="s">
        <v>33</v>
      </c>
      <c r="C126" s="3">
        <v>0.81192467300000004</v>
      </c>
    </row>
    <row r="127" spans="1:3" ht="15" hidden="1" thickTop="1" x14ac:dyDescent="0.3">
      <c r="A127" s="19" t="s">
        <v>244</v>
      </c>
      <c r="B127" s="16" t="s">
        <v>245</v>
      </c>
      <c r="C127" s="4">
        <v>36.828890149999999</v>
      </c>
    </row>
    <row r="128" spans="1:3" ht="15" hidden="1" thickTop="1" x14ac:dyDescent="0.3">
      <c r="A128" s="18" t="s">
        <v>244</v>
      </c>
      <c r="B128" s="15" t="s">
        <v>246</v>
      </c>
      <c r="C128" s="3">
        <v>36.76417756</v>
      </c>
    </row>
    <row r="129" spans="1:3" ht="15" hidden="1" thickTop="1" x14ac:dyDescent="0.3">
      <c r="A129" s="19" t="s">
        <v>244</v>
      </c>
      <c r="B129" s="16" t="s">
        <v>247</v>
      </c>
      <c r="C129" s="4">
        <v>5.6960683980000004</v>
      </c>
    </row>
    <row r="130" spans="1:3" ht="15" hidden="1" thickTop="1" x14ac:dyDescent="0.3">
      <c r="A130" s="18" t="s">
        <v>244</v>
      </c>
      <c r="B130" s="15" t="s">
        <v>248</v>
      </c>
      <c r="C130" s="3">
        <v>1.4239037670000001</v>
      </c>
    </row>
    <row r="131" spans="1:3" ht="15" hidden="1" thickTop="1" x14ac:dyDescent="0.3">
      <c r="A131" s="19" t="s">
        <v>244</v>
      </c>
      <c r="B131" s="16" t="s">
        <v>33</v>
      </c>
      <c r="C131" s="4">
        <v>1.161370094</v>
      </c>
    </row>
    <row r="132" spans="1:3" ht="15" hidden="1" thickTop="1" x14ac:dyDescent="0.3">
      <c r="A132" s="18" t="s">
        <v>249</v>
      </c>
      <c r="B132" s="15" t="s">
        <v>250</v>
      </c>
      <c r="C132" s="3">
        <v>42.629127420000003</v>
      </c>
    </row>
    <row r="133" spans="1:3" ht="15" hidden="1" thickTop="1" x14ac:dyDescent="0.3">
      <c r="A133" s="19" t="s">
        <v>249</v>
      </c>
      <c r="B133" s="16" t="s">
        <v>251</v>
      </c>
      <c r="C133" s="4">
        <v>26.702135729999998</v>
      </c>
    </row>
    <row r="134" spans="1:3" ht="15" hidden="1" thickTop="1" x14ac:dyDescent="0.3">
      <c r="A134" s="18" t="s">
        <v>249</v>
      </c>
      <c r="B134" s="15" t="s">
        <v>254</v>
      </c>
      <c r="C134" s="3">
        <v>3.200703861</v>
      </c>
    </row>
    <row r="135" spans="1:3" ht="15" hidden="1" thickTop="1" x14ac:dyDescent="0.3">
      <c r="A135" s="19" t="s">
        <v>249</v>
      </c>
      <c r="B135" s="16" t="s">
        <v>255</v>
      </c>
      <c r="C135" s="4">
        <v>2.2364144499999998</v>
      </c>
    </row>
    <row r="136" spans="1:3" ht="15" hidden="1" thickTop="1" x14ac:dyDescent="0.3">
      <c r="A136" s="18" t="s">
        <v>249</v>
      </c>
      <c r="B136" s="15" t="s">
        <v>33</v>
      </c>
      <c r="C136" s="3">
        <v>1.167650002</v>
      </c>
    </row>
    <row r="137" spans="1:3" ht="15" hidden="1" thickTop="1" x14ac:dyDescent="0.3">
      <c r="A137" s="19" t="s">
        <v>249</v>
      </c>
      <c r="B137" s="16" t="s">
        <v>256</v>
      </c>
      <c r="C137" s="4">
        <v>1.019632198</v>
      </c>
    </row>
    <row r="138" spans="1:3" ht="15" hidden="1" thickTop="1" x14ac:dyDescent="0.3">
      <c r="A138" s="18" t="s">
        <v>258</v>
      </c>
      <c r="B138" s="15" t="s">
        <v>259</v>
      </c>
      <c r="C138" s="3">
        <v>34.253940450000002</v>
      </c>
    </row>
    <row r="139" spans="1:3" ht="15" hidden="1" thickTop="1" x14ac:dyDescent="0.3">
      <c r="A139" s="19" t="s">
        <v>258</v>
      </c>
      <c r="B139" s="16" t="s">
        <v>260</v>
      </c>
      <c r="C139" s="4">
        <v>26.65240975</v>
      </c>
    </row>
    <row r="140" spans="1:3" ht="15" hidden="1" thickTop="1" x14ac:dyDescent="0.3">
      <c r="A140" s="18" t="s">
        <v>258</v>
      </c>
      <c r="B140" s="15" t="s">
        <v>33</v>
      </c>
      <c r="C140" s="3">
        <v>1.1419937200000001</v>
      </c>
    </row>
    <row r="141" spans="1:3" ht="15" hidden="1" thickTop="1" x14ac:dyDescent="0.3">
      <c r="A141" s="19" t="s">
        <v>263</v>
      </c>
      <c r="B141" s="16" t="s">
        <v>264</v>
      </c>
      <c r="C141" s="4">
        <v>27.11269948</v>
      </c>
    </row>
    <row r="142" spans="1:3" ht="15" hidden="1" thickTop="1" x14ac:dyDescent="0.3">
      <c r="A142" s="18" t="s">
        <v>263</v>
      </c>
      <c r="B142" s="15" t="s">
        <v>265</v>
      </c>
      <c r="C142" s="3">
        <v>20.06338804</v>
      </c>
    </row>
    <row r="143" spans="1:3" ht="15" hidden="1" thickTop="1" x14ac:dyDescent="0.3">
      <c r="A143" s="19" t="s">
        <v>263</v>
      </c>
      <c r="B143" s="16" t="s">
        <v>33</v>
      </c>
      <c r="C143" s="4">
        <v>1.044581744</v>
      </c>
    </row>
    <row r="144" spans="1:3" ht="15" hidden="1" thickTop="1" x14ac:dyDescent="0.3">
      <c r="A144" s="18" t="s">
        <v>263</v>
      </c>
      <c r="B144" s="15" t="s">
        <v>268</v>
      </c>
      <c r="C144" s="3">
        <v>0.65919928299999997</v>
      </c>
    </row>
    <row r="145" spans="1:3" ht="15" hidden="1" thickTop="1" x14ac:dyDescent="0.3">
      <c r="A145" s="19" t="s">
        <v>263</v>
      </c>
      <c r="B145" s="16" t="s">
        <v>270</v>
      </c>
      <c r="C145" s="4">
        <v>0.60296177799999995</v>
      </c>
    </row>
    <row r="146" spans="1:3" ht="15" hidden="1" thickTop="1" x14ac:dyDescent="0.3">
      <c r="A146" s="18" t="s">
        <v>273</v>
      </c>
      <c r="B146" s="15" t="s">
        <v>274</v>
      </c>
      <c r="C146" s="3">
        <v>38.733845109999997</v>
      </c>
    </row>
    <row r="147" spans="1:3" ht="15" hidden="1" thickTop="1" x14ac:dyDescent="0.3">
      <c r="A147" s="19" t="s">
        <v>273</v>
      </c>
      <c r="B147" s="16" t="s">
        <v>275</v>
      </c>
      <c r="C147" s="4">
        <v>23.294529900000001</v>
      </c>
    </row>
    <row r="148" spans="1:3" ht="15" hidden="1" thickTop="1" x14ac:dyDescent="0.3">
      <c r="A148" s="18" t="s">
        <v>273</v>
      </c>
      <c r="B148" s="15" t="s">
        <v>33</v>
      </c>
      <c r="C148" s="3">
        <v>3.3055260440000001</v>
      </c>
    </row>
    <row r="149" spans="1:3" ht="15" hidden="1" thickTop="1" x14ac:dyDescent="0.3">
      <c r="A149" s="19" t="s">
        <v>273</v>
      </c>
      <c r="B149" s="16" t="s">
        <v>276</v>
      </c>
      <c r="C149" s="4">
        <v>2.9484269869999999</v>
      </c>
    </row>
    <row r="150" spans="1:3" ht="15" hidden="1" thickTop="1" x14ac:dyDescent="0.3">
      <c r="A150" s="18" t="s">
        <v>273</v>
      </c>
      <c r="B150" s="15" t="s">
        <v>277</v>
      </c>
      <c r="C150" s="3">
        <v>1.2310030599999999</v>
      </c>
    </row>
    <row r="151" spans="1:3" ht="15" hidden="1" thickTop="1" x14ac:dyDescent="0.3">
      <c r="A151" s="19" t="s">
        <v>273</v>
      </c>
      <c r="B151" s="16" t="s">
        <v>278</v>
      </c>
      <c r="C151" s="4">
        <v>1.221564015</v>
      </c>
    </row>
    <row r="152" spans="1:3" ht="15" hidden="1" thickTop="1" x14ac:dyDescent="0.3">
      <c r="A152" s="18" t="s">
        <v>273</v>
      </c>
      <c r="B152" s="15" t="s">
        <v>279</v>
      </c>
      <c r="C152" s="3">
        <v>0.95258567800000005</v>
      </c>
    </row>
    <row r="153" spans="1:3" ht="15" hidden="1" thickTop="1" x14ac:dyDescent="0.3">
      <c r="A153" s="19" t="s">
        <v>273</v>
      </c>
      <c r="B153" s="16" t="s">
        <v>280</v>
      </c>
      <c r="C153" s="4">
        <v>0.77413949699999995</v>
      </c>
    </row>
    <row r="154" spans="1:3" ht="15" hidden="1" thickTop="1" x14ac:dyDescent="0.3">
      <c r="A154" s="18" t="s">
        <v>283</v>
      </c>
      <c r="B154" s="15" t="s">
        <v>284</v>
      </c>
      <c r="C154" s="3">
        <v>45.287944250000002</v>
      </c>
    </row>
    <row r="155" spans="1:3" ht="15" hidden="1" thickTop="1" x14ac:dyDescent="0.3">
      <c r="A155" s="19" t="s">
        <v>283</v>
      </c>
      <c r="B155" s="16" t="s">
        <v>285</v>
      </c>
      <c r="C155" s="4">
        <v>24.702167230000001</v>
      </c>
    </row>
    <row r="156" spans="1:3" ht="15" hidden="1" thickTop="1" x14ac:dyDescent="0.3">
      <c r="A156" s="18" t="s">
        <v>283</v>
      </c>
      <c r="B156" s="15" t="s">
        <v>286</v>
      </c>
      <c r="C156" s="3">
        <v>6.7503855350000004</v>
      </c>
    </row>
    <row r="157" spans="1:3" ht="15" hidden="1" thickTop="1" x14ac:dyDescent="0.3">
      <c r="A157" s="19" t="s">
        <v>283</v>
      </c>
      <c r="B157" s="16" t="s">
        <v>289</v>
      </c>
      <c r="C157" s="4">
        <v>4.6964577910000003</v>
      </c>
    </row>
    <row r="158" spans="1:3" ht="15" hidden="1" thickTop="1" x14ac:dyDescent="0.3">
      <c r="A158" s="18" t="s">
        <v>283</v>
      </c>
      <c r="B158" s="15" t="s">
        <v>292</v>
      </c>
      <c r="C158" s="3">
        <v>3.3824031450000001</v>
      </c>
    </row>
    <row r="159" spans="1:3" ht="15" hidden="1" thickTop="1" x14ac:dyDescent="0.3">
      <c r="A159" s="19" t="s">
        <v>283</v>
      </c>
      <c r="B159" s="16" t="s">
        <v>33</v>
      </c>
      <c r="C159" s="4">
        <v>1.6407289249999999</v>
      </c>
    </row>
    <row r="160" spans="1:3" ht="15" hidden="1" thickTop="1" x14ac:dyDescent="0.3">
      <c r="A160" s="18" t="s">
        <v>293</v>
      </c>
      <c r="B160" s="15" t="s">
        <v>294</v>
      </c>
      <c r="C160" s="3">
        <v>48.686539809999999</v>
      </c>
    </row>
    <row r="161" spans="1:3" ht="15" hidden="1" thickTop="1" x14ac:dyDescent="0.3">
      <c r="A161" s="19" t="s">
        <v>293</v>
      </c>
      <c r="B161" s="16" t="s">
        <v>295</v>
      </c>
      <c r="C161" s="4">
        <v>10.986577540000001</v>
      </c>
    </row>
    <row r="162" spans="1:3" ht="15" hidden="1" thickTop="1" x14ac:dyDescent="0.3">
      <c r="A162" s="18" t="s">
        <v>293</v>
      </c>
      <c r="B162" s="15" t="s">
        <v>296</v>
      </c>
      <c r="C162" s="3">
        <v>9.4701094280000007</v>
      </c>
    </row>
    <row r="163" spans="1:3" ht="15" hidden="1" thickTop="1" x14ac:dyDescent="0.3">
      <c r="A163" s="19" t="s">
        <v>293</v>
      </c>
      <c r="B163" s="16" t="s">
        <v>297</v>
      </c>
      <c r="C163" s="4">
        <v>5.8474475769999996</v>
      </c>
    </row>
    <row r="164" spans="1:3" ht="15" hidden="1" thickTop="1" x14ac:dyDescent="0.3">
      <c r="A164" s="18" t="s">
        <v>293</v>
      </c>
      <c r="B164" s="15" t="s">
        <v>300</v>
      </c>
      <c r="C164" s="3">
        <v>1.0276534960000001</v>
      </c>
    </row>
    <row r="165" spans="1:3" ht="15" hidden="1" thickTop="1" x14ac:dyDescent="0.3">
      <c r="A165" s="19" t="s">
        <v>301</v>
      </c>
      <c r="B165" s="16" t="s">
        <v>302</v>
      </c>
      <c r="C165" s="4">
        <v>39.197457710000002</v>
      </c>
    </row>
    <row r="166" spans="1:3" ht="15" hidden="1" thickTop="1" x14ac:dyDescent="0.3">
      <c r="A166" s="18" t="s">
        <v>301</v>
      </c>
      <c r="B166" s="15" t="s">
        <v>303</v>
      </c>
      <c r="C166" s="3">
        <v>26.966423559999999</v>
      </c>
    </row>
    <row r="167" spans="1:3" ht="15" hidden="1" thickTop="1" x14ac:dyDescent="0.3">
      <c r="A167" s="19" t="s">
        <v>301</v>
      </c>
      <c r="B167" s="16" t="s">
        <v>304</v>
      </c>
      <c r="C167" s="4">
        <v>5.4217400590000002</v>
      </c>
    </row>
    <row r="168" spans="1:3" ht="15" hidden="1" thickTop="1" x14ac:dyDescent="0.3">
      <c r="A168" s="18" t="s">
        <v>301</v>
      </c>
      <c r="B168" s="15" t="s">
        <v>305</v>
      </c>
      <c r="C168" s="3">
        <v>1.301965201</v>
      </c>
    </row>
    <row r="169" spans="1:3" ht="15" hidden="1" thickTop="1" x14ac:dyDescent="0.3">
      <c r="A169" s="19" t="s">
        <v>301</v>
      </c>
      <c r="B169" s="16" t="s">
        <v>33</v>
      </c>
      <c r="C169" s="4">
        <v>0.894072215</v>
      </c>
    </row>
    <row r="170" spans="1:3" ht="15" hidden="1" thickTop="1" x14ac:dyDescent="0.3">
      <c r="A170" s="18" t="s">
        <v>301</v>
      </c>
      <c r="B170" s="15" t="s">
        <v>306</v>
      </c>
      <c r="C170" s="3">
        <v>0.78453336100000004</v>
      </c>
    </row>
    <row r="171" spans="1:3" ht="15" hidden="1" thickTop="1" x14ac:dyDescent="0.3">
      <c r="A171" s="19" t="s">
        <v>310</v>
      </c>
      <c r="B171" s="16" t="s">
        <v>311</v>
      </c>
      <c r="C171" s="4">
        <v>35.866125510000003</v>
      </c>
    </row>
    <row r="172" spans="1:3" ht="15" hidden="1" thickTop="1" x14ac:dyDescent="0.3">
      <c r="A172" s="18" t="s">
        <v>310</v>
      </c>
      <c r="B172" s="15" t="s">
        <v>315</v>
      </c>
      <c r="C172" s="3">
        <v>22.58333901</v>
      </c>
    </row>
    <row r="173" spans="1:3" ht="15" hidden="1" thickTop="1" x14ac:dyDescent="0.3">
      <c r="A173" s="19" t="s">
        <v>310</v>
      </c>
      <c r="B173" s="16" t="s">
        <v>316</v>
      </c>
      <c r="C173" s="4">
        <v>3.8917817600000002</v>
      </c>
    </row>
    <row r="174" spans="1:3" ht="15" hidden="1" thickTop="1" x14ac:dyDescent="0.3">
      <c r="A174" s="18" t="s">
        <v>310</v>
      </c>
      <c r="B174" s="15" t="s">
        <v>33</v>
      </c>
      <c r="C174" s="3">
        <v>1.1253970259999999</v>
      </c>
    </row>
    <row r="175" spans="1:3" ht="15" hidden="1" thickTop="1" x14ac:dyDescent="0.3">
      <c r="A175" s="19" t="s">
        <v>317</v>
      </c>
      <c r="B175" s="16" t="s">
        <v>318</v>
      </c>
      <c r="C175" s="4">
        <v>28.207017050000001</v>
      </c>
    </row>
    <row r="176" spans="1:3" ht="15" hidden="1" thickTop="1" x14ac:dyDescent="0.3">
      <c r="A176" s="18" t="s">
        <v>317</v>
      </c>
      <c r="B176" s="15" t="s">
        <v>319</v>
      </c>
      <c r="C176" s="3">
        <v>25.37539516</v>
      </c>
    </row>
    <row r="177" spans="1:3" ht="15" hidden="1" thickTop="1" x14ac:dyDescent="0.3">
      <c r="A177" s="19" t="s">
        <v>317</v>
      </c>
      <c r="B177" s="16" t="s">
        <v>320</v>
      </c>
      <c r="C177" s="4">
        <v>18.36671084</v>
      </c>
    </row>
    <row r="178" spans="1:3" ht="15" hidden="1" thickTop="1" x14ac:dyDescent="0.3">
      <c r="A178" s="18" t="s">
        <v>321</v>
      </c>
      <c r="B178" s="15" t="s">
        <v>322</v>
      </c>
      <c r="C178" s="3">
        <v>24.54100476</v>
      </c>
    </row>
    <row r="179" spans="1:3" ht="15" hidden="1" thickTop="1" x14ac:dyDescent="0.3">
      <c r="A179" s="19" t="s">
        <v>321</v>
      </c>
      <c r="B179" s="16" t="s">
        <v>323</v>
      </c>
      <c r="C179" s="4">
        <v>20.624783969999999</v>
      </c>
    </row>
    <row r="180" spans="1:3" ht="15" hidden="1" thickTop="1" x14ac:dyDescent="0.3">
      <c r="A180" s="18" t="s">
        <v>321</v>
      </c>
      <c r="B180" s="15" t="s">
        <v>326</v>
      </c>
      <c r="C180" s="3">
        <v>1.9377089569999999</v>
      </c>
    </row>
    <row r="181" spans="1:3" ht="15" hidden="1" thickTop="1" x14ac:dyDescent="0.3">
      <c r="A181" s="19" t="s">
        <v>321</v>
      </c>
      <c r="B181" s="16" t="s">
        <v>327</v>
      </c>
      <c r="C181" s="4">
        <v>20.49299924</v>
      </c>
    </row>
    <row r="182" spans="1:3" ht="15" hidden="1" thickTop="1" x14ac:dyDescent="0.3">
      <c r="A182" s="18" t="s">
        <v>321</v>
      </c>
      <c r="B182" s="15" t="s">
        <v>330</v>
      </c>
      <c r="C182" s="3">
        <v>20.386643790000001</v>
      </c>
    </row>
    <row r="183" spans="1:3" ht="15" hidden="1" thickTop="1" x14ac:dyDescent="0.3">
      <c r="A183" s="19" t="s">
        <v>321</v>
      </c>
      <c r="B183" s="16" t="s">
        <v>331</v>
      </c>
      <c r="C183" s="4">
        <v>15.04534842</v>
      </c>
    </row>
    <row r="184" spans="1:3" ht="15" hidden="1" thickTop="1" x14ac:dyDescent="0.3">
      <c r="A184" s="18" t="s">
        <v>321</v>
      </c>
      <c r="B184" s="15" t="s">
        <v>333</v>
      </c>
      <c r="C184" s="3">
        <v>4.8661283239999999</v>
      </c>
    </row>
    <row r="185" spans="1:3" ht="15" hidden="1" thickTop="1" x14ac:dyDescent="0.3">
      <c r="A185" s="19" t="s">
        <v>321</v>
      </c>
      <c r="B185" s="16" t="s">
        <v>334</v>
      </c>
      <c r="C185" s="4">
        <v>1.4247657469999999</v>
      </c>
    </row>
    <row r="186" spans="1:3" ht="15" hidden="1" thickTop="1" x14ac:dyDescent="0.3">
      <c r="A186" s="18" t="s">
        <v>321</v>
      </c>
      <c r="B186" s="15" t="s">
        <v>33</v>
      </c>
      <c r="C186" s="3">
        <v>1.2866038630000001</v>
      </c>
    </row>
    <row r="187" spans="1:3" ht="15" hidden="1" thickTop="1" x14ac:dyDescent="0.3">
      <c r="A187" s="19" t="s">
        <v>321</v>
      </c>
      <c r="B187" s="16" t="s">
        <v>336</v>
      </c>
      <c r="C187" s="4">
        <v>0.95181374799999996</v>
      </c>
    </row>
    <row r="188" spans="1:3" ht="15" hidden="1" thickTop="1" x14ac:dyDescent="0.3">
      <c r="A188" s="18" t="s">
        <v>321</v>
      </c>
      <c r="B188" s="15" t="s">
        <v>339</v>
      </c>
      <c r="C188" s="3">
        <v>0.86144623600000003</v>
      </c>
    </row>
    <row r="189" spans="1:3" ht="15" hidden="1" thickTop="1" x14ac:dyDescent="0.3">
      <c r="A189" s="19" t="s">
        <v>321</v>
      </c>
      <c r="B189" s="16" t="s">
        <v>341</v>
      </c>
      <c r="C189" s="4">
        <v>0.78490638800000001</v>
      </c>
    </row>
    <row r="190" spans="1:3" ht="15" hidden="1" thickTop="1" x14ac:dyDescent="0.3">
      <c r="A190" s="18" t="s">
        <v>321</v>
      </c>
      <c r="B190" s="15" t="s">
        <v>343</v>
      </c>
      <c r="C190" s="3">
        <v>0.68776848499999998</v>
      </c>
    </row>
    <row r="191" spans="1:3" ht="15" hidden="1" thickTop="1" x14ac:dyDescent="0.3">
      <c r="A191" s="19" t="s">
        <v>321</v>
      </c>
      <c r="B191" s="16" t="s">
        <v>345</v>
      </c>
      <c r="C191" s="4">
        <v>0.67204740699999999</v>
      </c>
    </row>
    <row r="192" spans="1:3" ht="15" hidden="1" thickTop="1" x14ac:dyDescent="0.3">
      <c r="A192" s="18" t="s">
        <v>348</v>
      </c>
      <c r="B192" s="15" t="s">
        <v>349</v>
      </c>
      <c r="C192" s="3">
        <v>47.907330279999996</v>
      </c>
    </row>
    <row r="193" spans="1:3" ht="15" hidden="1" thickTop="1" x14ac:dyDescent="0.3">
      <c r="A193" s="19" t="s">
        <v>348</v>
      </c>
      <c r="B193" s="16" t="s">
        <v>350</v>
      </c>
      <c r="C193" s="4">
        <v>17.801481259999999</v>
      </c>
    </row>
    <row r="194" spans="1:3" ht="15" hidden="1" thickTop="1" x14ac:dyDescent="0.3">
      <c r="A194" s="18" t="s">
        <v>348</v>
      </c>
      <c r="B194" s="15" t="s">
        <v>351</v>
      </c>
      <c r="C194" s="3">
        <v>4.9730823109999998</v>
      </c>
    </row>
    <row r="195" spans="1:3" ht="15" hidden="1" thickTop="1" x14ac:dyDescent="0.3">
      <c r="A195" s="19" t="s">
        <v>348</v>
      </c>
      <c r="B195" s="16" t="s">
        <v>353</v>
      </c>
      <c r="C195" s="4">
        <v>4.6378832709999998</v>
      </c>
    </row>
    <row r="196" spans="1:3" ht="15" hidden="1" thickTop="1" x14ac:dyDescent="0.3">
      <c r="A196" s="18" t="s">
        <v>348</v>
      </c>
      <c r="B196" s="15" t="s">
        <v>355</v>
      </c>
      <c r="C196" s="3">
        <v>1.261016779</v>
      </c>
    </row>
    <row r="197" spans="1:3" ht="15" hidden="1" thickTop="1" x14ac:dyDescent="0.3">
      <c r="A197" s="19" t="s">
        <v>348</v>
      </c>
      <c r="B197" s="16" t="s">
        <v>33</v>
      </c>
      <c r="C197" s="4">
        <v>1.029468117</v>
      </c>
    </row>
    <row r="198" spans="1:3" ht="15" hidden="1" thickTop="1" x14ac:dyDescent="0.3">
      <c r="A198" s="18" t="s">
        <v>356</v>
      </c>
      <c r="B198" s="15" t="s">
        <v>357</v>
      </c>
      <c r="C198" s="3">
        <v>34.74117579</v>
      </c>
    </row>
    <row r="199" spans="1:3" ht="15" hidden="1" thickTop="1" x14ac:dyDescent="0.3">
      <c r="A199" s="19" t="s">
        <v>356</v>
      </c>
      <c r="B199" s="16" t="s">
        <v>358</v>
      </c>
      <c r="C199" s="4">
        <v>20.216324010000001</v>
      </c>
    </row>
    <row r="200" spans="1:3" ht="15" hidden="1" thickTop="1" x14ac:dyDescent="0.3">
      <c r="A200" s="18" t="s">
        <v>359</v>
      </c>
      <c r="B200" s="15" t="s">
        <v>360</v>
      </c>
      <c r="C200" s="3">
        <v>27.033119469999999</v>
      </c>
    </row>
    <row r="201" spans="1:3" ht="15" hidden="1" thickTop="1" x14ac:dyDescent="0.3">
      <c r="A201" s="19" t="s">
        <v>359</v>
      </c>
      <c r="B201" s="16" t="s">
        <v>361</v>
      </c>
      <c r="C201" s="4">
        <v>26.05753086</v>
      </c>
    </row>
    <row r="202" spans="1:3" ht="15" hidden="1" thickTop="1" x14ac:dyDescent="0.3">
      <c r="A202" s="18" t="s">
        <v>359</v>
      </c>
      <c r="B202" s="15" t="s">
        <v>362</v>
      </c>
      <c r="C202" s="3">
        <v>2.7462285419999999</v>
      </c>
    </row>
    <row r="203" spans="1:3" ht="15" hidden="1" thickTop="1" x14ac:dyDescent="0.3">
      <c r="A203" s="19" t="s">
        <v>364</v>
      </c>
      <c r="B203" s="16" t="s">
        <v>365</v>
      </c>
      <c r="C203" s="4">
        <v>39.004348569999998</v>
      </c>
    </row>
    <row r="204" spans="1:3" ht="15" hidden="1" thickTop="1" x14ac:dyDescent="0.3">
      <c r="A204" s="18" t="s">
        <v>364</v>
      </c>
      <c r="B204" s="15" t="s">
        <v>366</v>
      </c>
      <c r="C204" s="3">
        <v>29.13427738</v>
      </c>
    </row>
    <row r="205" spans="1:3" ht="15" hidden="1" thickTop="1" x14ac:dyDescent="0.3">
      <c r="A205" s="19" t="s">
        <v>367</v>
      </c>
      <c r="B205" s="16" t="s">
        <v>368</v>
      </c>
      <c r="C205" s="4">
        <v>32.526867090000003</v>
      </c>
    </row>
    <row r="206" spans="1:3" ht="15" hidden="1" thickTop="1" x14ac:dyDescent="0.3">
      <c r="A206" s="18" t="s">
        <v>367</v>
      </c>
      <c r="B206" s="15" t="s">
        <v>369</v>
      </c>
      <c r="C206" s="3">
        <v>31.072963659999999</v>
      </c>
    </row>
    <row r="207" spans="1:3" ht="15" hidden="1" thickTop="1" x14ac:dyDescent="0.3">
      <c r="A207" s="19" t="s">
        <v>372</v>
      </c>
      <c r="B207" s="16" t="s">
        <v>373</v>
      </c>
      <c r="C207" s="4">
        <v>36.078731529999999</v>
      </c>
    </row>
    <row r="208" spans="1:3" ht="15" hidden="1" thickTop="1" x14ac:dyDescent="0.3">
      <c r="A208" s="18" t="s">
        <v>372</v>
      </c>
      <c r="B208" s="15" t="s">
        <v>374</v>
      </c>
      <c r="C208" s="3">
        <v>31.15337242</v>
      </c>
    </row>
    <row r="209" spans="1:3" ht="15" hidden="1" thickTop="1" x14ac:dyDescent="0.3">
      <c r="A209" s="19" t="s">
        <v>372</v>
      </c>
      <c r="B209" s="16" t="s">
        <v>375</v>
      </c>
      <c r="C209" s="4">
        <v>8.7304639099999992</v>
      </c>
    </row>
    <row r="210" spans="1:3" ht="15" hidden="1" thickTop="1" x14ac:dyDescent="0.3">
      <c r="A210" s="18" t="s">
        <v>372</v>
      </c>
      <c r="B210" s="15" t="s">
        <v>33</v>
      </c>
      <c r="C210" s="3">
        <v>0.85975275500000004</v>
      </c>
    </row>
    <row r="211" spans="1:3" ht="15" hidden="1" thickTop="1" x14ac:dyDescent="0.3">
      <c r="A211" s="19" t="s">
        <v>372</v>
      </c>
      <c r="B211" s="16" t="s">
        <v>376</v>
      </c>
      <c r="C211" s="4">
        <v>0.83509422099999997</v>
      </c>
    </row>
    <row r="212" spans="1:3" ht="15" hidden="1" thickTop="1" x14ac:dyDescent="0.3">
      <c r="A212" s="18" t="s">
        <v>372</v>
      </c>
      <c r="B212" s="15" t="s">
        <v>378</v>
      </c>
      <c r="C212" s="3">
        <v>0.81556270900000005</v>
      </c>
    </row>
    <row r="213" spans="1:3" ht="15" hidden="1" thickTop="1" x14ac:dyDescent="0.3">
      <c r="A213" s="19" t="s">
        <v>379</v>
      </c>
      <c r="B213" s="16" t="s">
        <v>380</v>
      </c>
      <c r="C213" s="4">
        <v>30.405200740000002</v>
      </c>
    </row>
    <row r="214" spans="1:3" ht="15" hidden="1" thickTop="1" x14ac:dyDescent="0.3">
      <c r="A214" s="18" t="s">
        <v>379</v>
      </c>
      <c r="B214" s="15" t="s">
        <v>381</v>
      </c>
      <c r="C214" s="3">
        <v>22.9624928</v>
      </c>
    </row>
    <row r="215" spans="1:3" ht="15" hidden="1" thickTop="1" x14ac:dyDescent="0.3">
      <c r="A215" s="19" t="s">
        <v>379</v>
      </c>
      <c r="B215" s="16" t="s">
        <v>382</v>
      </c>
      <c r="C215" s="4">
        <v>1.9916666089999999</v>
      </c>
    </row>
    <row r="216" spans="1:3" ht="15" hidden="1" thickTop="1" x14ac:dyDescent="0.3">
      <c r="A216" s="18" t="s">
        <v>379</v>
      </c>
      <c r="B216" s="15" t="s">
        <v>33</v>
      </c>
      <c r="C216" s="3">
        <v>0.76241048700000003</v>
      </c>
    </row>
    <row r="217" spans="1:3" ht="15" hidden="1" thickTop="1" x14ac:dyDescent="0.3">
      <c r="A217" s="19" t="s">
        <v>384</v>
      </c>
      <c r="B217" s="16" t="s">
        <v>385</v>
      </c>
      <c r="C217" s="4">
        <v>39.378410100000004</v>
      </c>
    </row>
    <row r="218" spans="1:3" ht="15" hidden="1" thickTop="1" x14ac:dyDescent="0.3">
      <c r="A218" s="18" t="s">
        <v>384</v>
      </c>
      <c r="B218" s="15" t="s">
        <v>386</v>
      </c>
      <c r="C218" s="3">
        <v>25.684764319999999</v>
      </c>
    </row>
    <row r="219" spans="1:3" ht="15" hidden="1" thickTop="1" x14ac:dyDescent="0.3">
      <c r="A219" s="19" t="s">
        <v>384</v>
      </c>
      <c r="B219" s="16" t="s">
        <v>387</v>
      </c>
      <c r="C219" s="4">
        <v>4.8184530959999998</v>
      </c>
    </row>
    <row r="220" spans="1:3" ht="15" hidden="1" thickTop="1" x14ac:dyDescent="0.3">
      <c r="A220" s="18" t="s">
        <v>384</v>
      </c>
      <c r="B220" s="15" t="s">
        <v>388</v>
      </c>
      <c r="C220" s="3">
        <v>2.6712299709999998</v>
      </c>
    </row>
    <row r="221" spans="1:3" ht="15" hidden="1" thickTop="1" x14ac:dyDescent="0.3">
      <c r="A221" s="19" t="s">
        <v>390</v>
      </c>
      <c r="B221" s="16" t="s">
        <v>391</v>
      </c>
      <c r="C221" s="4">
        <v>31.587935869999999</v>
      </c>
    </row>
    <row r="222" spans="1:3" ht="15" hidden="1" thickTop="1" x14ac:dyDescent="0.3">
      <c r="A222" s="18" t="s">
        <v>390</v>
      </c>
      <c r="B222" s="15" t="s">
        <v>392</v>
      </c>
      <c r="C222" s="3">
        <v>30.742123060000001</v>
      </c>
    </row>
    <row r="223" spans="1:3" ht="15" hidden="1" thickTop="1" x14ac:dyDescent="0.3">
      <c r="A223" s="19" t="s">
        <v>390</v>
      </c>
      <c r="B223" s="16" t="s">
        <v>393</v>
      </c>
      <c r="C223" s="4">
        <v>11.712052829999999</v>
      </c>
    </row>
    <row r="224" spans="1:3" ht="15" hidden="1" thickTop="1" x14ac:dyDescent="0.3">
      <c r="A224" s="18" t="s">
        <v>394</v>
      </c>
      <c r="B224" s="15" t="s">
        <v>395</v>
      </c>
      <c r="C224" s="3">
        <v>25.73837185</v>
      </c>
    </row>
    <row r="225" spans="1:3" ht="15" hidden="1" thickTop="1" x14ac:dyDescent="0.3">
      <c r="A225" s="19" t="s">
        <v>394</v>
      </c>
      <c r="B225" s="16" t="s">
        <v>396</v>
      </c>
      <c r="C225" s="4">
        <v>24.886907619999999</v>
      </c>
    </row>
    <row r="226" spans="1:3" ht="15" hidden="1" thickTop="1" x14ac:dyDescent="0.3">
      <c r="A226" s="18" t="s">
        <v>394</v>
      </c>
      <c r="B226" s="15" t="s">
        <v>397</v>
      </c>
      <c r="C226" s="3">
        <v>1.9696865779999999</v>
      </c>
    </row>
    <row r="227" spans="1:3" ht="15" hidden="1" thickTop="1" x14ac:dyDescent="0.3">
      <c r="A227" s="19" t="s">
        <v>398</v>
      </c>
      <c r="B227" s="16" t="s">
        <v>399</v>
      </c>
      <c r="C227" s="4">
        <v>37.669588130000001</v>
      </c>
    </row>
    <row r="228" spans="1:3" ht="15" hidden="1" thickTop="1" x14ac:dyDescent="0.3">
      <c r="A228" s="18" t="s">
        <v>398</v>
      </c>
      <c r="B228" s="15" t="s">
        <v>400</v>
      </c>
      <c r="C228" s="3">
        <v>35.344177289999998</v>
      </c>
    </row>
    <row r="229" spans="1:3" ht="15" hidden="1" thickTop="1" x14ac:dyDescent="0.3">
      <c r="A229" s="19" t="s">
        <v>398</v>
      </c>
      <c r="B229" s="16" t="s">
        <v>401</v>
      </c>
      <c r="C229" s="4">
        <v>5.0981208410000001</v>
      </c>
    </row>
    <row r="230" spans="1:3" ht="15" hidden="1" thickTop="1" x14ac:dyDescent="0.3">
      <c r="A230" s="18" t="s">
        <v>398</v>
      </c>
      <c r="B230" s="15" t="s">
        <v>402</v>
      </c>
      <c r="C230" s="3">
        <v>2.56917631</v>
      </c>
    </row>
    <row r="231" spans="1:3" ht="15" hidden="1" thickTop="1" x14ac:dyDescent="0.3">
      <c r="A231" s="19" t="s">
        <v>398</v>
      </c>
      <c r="B231" s="16" t="s">
        <v>33</v>
      </c>
      <c r="C231" s="4">
        <v>0.93692551000000002</v>
      </c>
    </row>
    <row r="232" spans="1:3" ht="15" hidden="1" thickTop="1" x14ac:dyDescent="0.3">
      <c r="A232" s="18" t="s">
        <v>403</v>
      </c>
      <c r="B232" s="15" t="s">
        <v>404</v>
      </c>
      <c r="C232" s="3">
        <v>40.00909635</v>
      </c>
    </row>
    <row r="233" spans="1:3" ht="15" hidden="1" thickTop="1" x14ac:dyDescent="0.3">
      <c r="A233" s="19" t="s">
        <v>403</v>
      </c>
      <c r="B233" s="16" t="s">
        <v>405</v>
      </c>
      <c r="C233" s="4">
        <v>18.31123659</v>
      </c>
    </row>
    <row r="234" spans="1:3" ht="15" hidden="1" thickTop="1" x14ac:dyDescent="0.3">
      <c r="A234" s="18" t="s">
        <v>403</v>
      </c>
      <c r="B234" s="15" t="s">
        <v>406</v>
      </c>
      <c r="C234" s="3">
        <v>2.8652326170000002</v>
      </c>
    </row>
    <row r="235" spans="1:3" ht="15" hidden="1" thickTop="1" x14ac:dyDescent="0.3">
      <c r="A235" s="19" t="s">
        <v>403</v>
      </c>
      <c r="B235" s="16" t="s">
        <v>33</v>
      </c>
      <c r="C235" s="4">
        <v>0.74985978399999997</v>
      </c>
    </row>
    <row r="236" spans="1:3" ht="15" hidden="1" thickTop="1" x14ac:dyDescent="0.3">
      <c r="A236" s="18" t="s">
        <v>403</v>
      </c>
      <c r="B236" s="15" t="s">
        <v>408</v>
      </c>
      <c r="C236" s="3">
        <v>0.65324051599999999</v>
      </c>
    </row>
    <row r="237" spans="1:3" ht="15" hidden="1" thickTop="1" x14ac:dyDescent="0.3">
      <c r="A237" s="19" t="s">
        <v>403</v>
      </c>
      <c r="B237" s="16" t="s">
        <v>409</v>
      </c>
      <c r="C237" s="4">
        <v>0.65212114600000004</v>
      </c>
    </row>
    <row r="238" spans="1:3" ht="15" hidden="1" thickTop="1" x14ac:dyDescent="0.3">
      <c r="A238" s="18" t="s">
        <v>411</v>
      </c>
      <c r="B238" s="15" t="s">
        <v>412</v>
      </c>
      <c r="C238" s="3">
        <v>28.079862559999999</v>
      </c>
    </row>
    <row r="239" spans="1:3" ht="15" hidden="1" thickTop="1" x14ac:dyDescent="0.3">
      <c r="A239" s="19" t="s">
        <v>411</v>
      </c>
      <c r="B239" s="16" t="s">
        <v>413</v>
      </c>
      <c r="C239" s="4">
        <v>24.617044180000001</v>
      </c>
    </row>
    <row r="240" spans="1:3" ht="15" hidden="1" thickTop="1" x14ac:dyDescent="0.3">
      <c r="A240" s="18" t="s">
        <v>411</v>
      </c>
      <c r="B240" s="15" t="s">
        <v>414</v>
      </c>
      <c r="C240" s="3">
        <v>4.4322524239999996</v>
      </c>
    </row>
    <row r="241" spans="1:3" ht="15" hidden="1" thickTop="1" x14ac:dyDescent="0.3">
      <c r="A241" s="19" t="s">
        <v>411</v>
      </c>
      <c r="B241" s="16" t="s">
        <v>33</v>
      </c>
      <c r="C241" s="4">
        <v>1.1310063779999999</v>
      </c>
    </row>
    <row r="242" spans="1:3" ht="15" hidden="1" thickTop="1" x14ac:dyDescent="0.3">
      <c r="A242" s="18" t="s">
        <v>411</v>
      </c>
      <c r="B242" s="15" t="s">
        <v>415</v>
      </c>
      <c r="C242" s="3">
        <v>0.74893186</v>
      </c>
    </row>
    <row r="243" spans="1:3" ht="15" hidden="1" thickTop="1" x14ac:dyDescent="0.3">
      <c r="A243" s="19" t="s">
        <v>418</v>
      </c>
      <c r="B243" s="16" t="s">
        <v>419</v>
      </c>
      <c r="C243" s="4">
        <v>27.342541350000001</v>
      </c>
    </row>
    <row r="244" spans="1:3" ht="15" hidden="1" thickTop="1" x14ac:dyDescent="0.3">
      <c r="A244" s="18" t="s">
        <v>418</v>
      </c>
      <c r="B244" s="15" t="s">
        <v>420</v>
      </c>
      <c r="C244" s="3">
        <v>24.123770820000001</v>
      </c>
    </row>
    <row r="245" spans="1:3" ht="15" hidden="1" thickTop="1" x14ac:dyDescent="0.3">
      <c r="A245" s="19" t="s">
        <v>418</v>
      </c>
      <c r="B245" s="16" t="s">
        <v>421</v>
      </c>
      <c r="C245" s="4">
        <v>1.3110385120000001</v>
      </c>
    </row>
    <row r="246" spans="1:3" ht="15" hidden="1" thickTop="1" x14ac:dyDescent="0.3">
      <c r="A246" s="18" t="s">
        <v>422</v>
      </c>
      <c r="B246" s="15" t="s">
        <v>423</v>
      </c>
      <c r="C246" s="3">
        <v>28.937439680000001</v>
      </c>
    </row>
    <row r="247" spans="1:3" ht="15" hidden="1" thickTop="1" x14ac:dyDescent="0.3">
      <c r="A247" s="19" t="s">
        <v>422</v>
      </c>
      <c r="B247" s="16" t="s">
        <v>424</v>
      </c>
      <c r="C247" s="4">
        <v>23.76000702</v>
      </c>
    </row>
    <row r="248" spans="1:3" ht="15" hidden="1" thickTop="1" x14ac:dyDescent="0.3">
      <c r="A248" s="18" t="s">
        <v>425</v>
      </c>
      <c r="B248" s="15" t="s">
        <v>426</v>
      </c>
      <c r="C248" s="3">
        <v>35.166076869999998</v>
      </c>
    </row>
    <row r="249" spans="1:3" ht="15" hidden="1" thickTop="1" x14ac:dyDescent="0.3">
      <c r="A249" s="19" t="s">
        <v>425</v>
      </c>
      <c r="B249" s="16" t="s">
        <v>427</v>
      </c>
      <c r="C249" s="4">
        <v>26.88285449</v>
      </c>
    </row>
    <row r="250" spans="1:3" ht="15" hidden="1" thickTop="1" x14ac:dyDescent="0.3">
      <c r="A250" s="18" t="s">
        <v>425</v>
      </c>
      <c r="B250" s="15" t="s">
        <v>428</v>
      </c>
      <c r="C250" s="3">
        <v>0.79969312800000003</v>
      </c>
    </row>
    <row r="251" spans="1:3" ht="15" hidden="1" thickTop="1" x14ac:dyDescent="0.3">
      <c r="A251" s="19" t="s">
        <v>429</v>
      </c>
      <c r="B251" s="16" t="s">
        <v>430</v>
      </c>
      <c r="C251" s="4">
        <v>33.366403529999999</v>
      </c>
    </row>
    <row r="252" spans="1:3" ht="15" hidden="1" thickTop="1" x14ac:dyDescent="0.3">
      <c r="A252" s="18" t="s">
        <v>429</v>
      </c>
      <c r="B252" s="15" t="s">
        <v>431</v>
      </c>
      <c r="C252" s="3">
        <v>18.417469010000001</v>
      </c>
    </row>
    <row r="253" spans="1:3" ht="15" hidden="1" thickTop="1" x14ac:dyDescent="0.3">
      <c r="A253" s="19" t="s">
        <v>432</v>
      </c>
      <c r="B253" s="16" t="s">
        <v>433</v>
      </c>
      <c r="C253" s="4">
        <v>40.338442550000003</v>
      </c>
    </row>
    <row r="254" spans="1:3" ht="15" hidden="1" thickTop="1" x14ac:dyDescent="0.3">
      <c r="A254" s="18" t="s">
        <v>432</v>
      </c>
      <c r="B254" s="15" t="s">
        <v>434</v>
      </c>
      <c r="C254" s="3">
        <v>33.791926940000003</v>
      </c>
    </row>
    <row r="255" spans="1:3" ht="15" hidden="1" thickTop="1" x14ac:dyDescent="0.3">
      <c r="A255" s="19" t="s">
        <v>432</v>
      </c>
      <c r="B255" s="16" t="s">
        <v>435</v>
      </c>
      <c r="C255" s="4">
        <v>5.2868889000000001</v>
      </c>
    </row>
    <row r="256" spans="1:3" ht="15" hidden="1" thickTop="1" x14ac:dyDescent="0.3">
      <c r="A256" s="18" t="s">
        <v>432</v>
      </c>
      <c r="B256" s="15" t="s">
        <v>436</v>
      </c>
      <c r="C256" s="3">
        <v>1.3268552979999999</v>
      </c>
    </row>
    <row r="257" spans="1:3" ht="15" hidden="1" thickTop="1" x14ac:dyDescent="0.3">
      <c r="A257" s="19" t="s">
        <v>437</v>
      </c>
      <c r="B257" s="16" t="s">
        <v>438</v>
      </c>
      <c r="C257" s="4">
        <v>28.115198710000001</v>
      </c>
    </row>
    <row r="258" spans="1:3" ht="15" hidden="1" thickTop="1" x14ac:dyDescent="0.3">
      <c r="A258" s="18" t="s">
        <v>437</v>
      </c>
      <c r="B258" s="15" t="s">
        <v>441</v>
      </c>
      <c r="C258" s="3">
        <v>16.314992289999999</v>
      </c>
    </row>
    <row r="259" spans="1:3" ht="15" hidden="1" thickTop="1" x14ac:dyDescent="0.3">
      <c r="A259" s="19" t="s">
        <v>437</v>
      </c>
      <c r="B259" s="16" t="s">
        <v>442</v>
      </c>
      <c r="C259" s="4">
        <v>6.103881737</v>
      </c>
    </row>
    <row r="260" spans="1:3" ht="15" hidden="1" thickTop="1" x14ac:dyDescent="0.3">
      <c r="A260" s="18" t="s">
        <v>437</v>
      </c>
      <c r="B260" s="15" t="s">
        <v>443</v>
      </c>
      <c r="C260" s="3">
        <v>2.6125783660000002</v>
      </c>
    </row>
    <row r="261" spans="1:3" ht="15" hidden="1" thickTop="1" x14ac:dyDescent="0.3">
      <c r="A261" s="19" t="s">
        <v>437</v>
      </c>
      <c r="B261" s="16" t="s">
        <v>445</v>
      </c>
      <c r="C261" s="4">
        <v>1.0018277099999999</v>
      </c>
    </row>
    <row r="262" spans="1:3" ht="15" hidden="1" thickTop="1" x14ac:dyDescent="0.3">
      <c r="A262" s="18" t="s">
        <v>437</v>
      </c>
      <c r="B262" s="15" t="s">
        <v>447</v>
      </c>
      <c r="C262" s="3">
        <v>0.83729847199999996</v>
      </c>
    </row>
    <row r="263" spans="1:3" ht="15" hidden="1" thickTop="1" x14ac:dyDescent="0.3">
      <c r="A263" s="19" t="s">
        <v>437</v>
      </c>
      <c r="B263" s="16" t="s">
        <v>449</v>
      </c>
      <c r="C263" s="4">
        <v>0.703780289</v>
      </c>
    </row>
    <row r="264" spans="1:3" ht="15" hidden="1" thickTop="1" x14ac:dyDescent="0.3">
      <c r="A264" s="18" t="s">
        <v>450</v>
      </c>
      <c r="B264" s="15" t="s">
        <v>451</v>
      </c>
      <c r="C264" s="3">
        <v>40.955579030000003</v>
      </c>
    </row>
    <row r="265" spans="1:3" ht="15" hidden="1" thickTop="1" x14ac:dyDescent="0.3">
      <c r="A265" s="19" t="s">
        <v>450</v>
      </c>
      <c r="B265" s="16" t="s">
        <v>452</v>
      </c>
      <c r="C265" s="4">
        <v>30.38293268</v>
      </c>
    </row>
    <row r="266" spans="1:3" ht="15" hidden="1" thickTop="1" x14ac:dyDescent="0.3">
      <c r="A266" s="18" t="s">
        <v>450</v>
      </c>
      <c r="B266" s="15" t="s">
        <v>453</v>
      </c>
      <c r="C266" s="3">
        <v>6.081729341</v>
      </c>
    </row>
    <row r="267" spans="1:3" ht="15" hidden="1" thickTop="1" x14ac:dyDescent="0.3">
      <c r="A267" s="19" t="s">
        <v>450</v>
      </c>
      <c r="B267" s="16" t="s">
        <v>454</v>
      </c>
      <c r="C267" s="4">
        <v>0.90617658000000001</v>
      </c>
    </row>
    <row r="268" spans="1:3" ht="15" hidden="1" thickTop="1" x14ac:dyDescent="0.3">
      <c r="A268" s="18" t="s">
        <v>450</v>
      </c>
      <c r="B268" s="15" t="s">
        <v>33</v>
      </c>
      <c r="C268" s="3">
        <v>0.85020007200000003</v>
      </c>
    </row>
    <row r="269" spans="1:3" ht="15" hidden="1" thickTop="1" x14ac:dyDescent="0.3">
      <c r="A269" s="19" t="s">
        <v>455</v>
      </c>
      <c r="B269" s="16" t="s">
        <v>456</v>
      </c>
      <c r="C269" s="4">
        <v>31.21601729</v>
      </c>
    </row>
    <row r="270" spans="1:3" ht="15" hidden="1" thickTop="1" x14ac:dyDescent="0.3">
      <c r="A270" s="18" t="s">
        <v>455</v>
      </c>
      <c r="B270" s="15" t="s">
        <v>457</v>
      </c>
      <c r="C270" s="3">
        <v>22.452716850000002</v>
      </c>
    </row>
    <row r="271" spans="1:3" ht="15" hidden="1" thickTop="1" x14ac:dyDescent="0.3">
      <c r="A271" s="19" t="s">
        <v>455</v>
      </c>
      <c r="B271" s="16" t="s">
        <v>33</v>
      </c>
      <c r="C271" s="4">
        <v>0.804735796</v>
      </c>
    </row>
    <row r="272" spans="1:3" ht="15" hidden="1" thickTop="1" x14ac:dyDescent="0.3">
      <c r="A272" s="18" t="s">
        <v>458</v>
      </c>
      <c r="B272" s="15" t="s">
        <v>459</v>
      </c>
      <c r="C272" s="3">
        <v>36.02918545</v>
      </c>
    </row>
    <row r="273" spans="1:3" ht="15" hidden="1" thickTop="1" x14ac:dyDescent="0.3">
      <c r="A273" s="19" t="s">
        <v>458</v>
      </c>
      <c r="B273" s="16" t="s">
        <v>460</v>
      </c>
      <c r="C273" s="4">
        <v>20.565535130000001</v>
      </c>
    </row>
    <row r="274" spans="1:3" ht="15" hidden="1" thickTop="1" x14ac:dyDescent="0.3">
      <c r="A274" s="18" t="s">
        <v>458</v>
      </c>
      <c r="B274" s="15" t="s">
        <v>461</v>
      </c>
      <c r="C274" s="3">
        <v>12.69439416</v>
      </c>
    </row>
    <row r="275" spans="1:3" ht="15" hidden="1" thickTop="1" x14ac:dyDescent="0.3">
      <c r="A275" s="19" t="s">
        <v>458</v>
      </c>
      <c r="B275" s="16" t="s">
        <v>33</v>
      </c>
      <c r="C275" s="4">
        <v>1.516780671</v>
      </c>
    </row>
    <row r="276" spans="1:3" ht="15" hidden="1" thickTop="1" x14ac:dyDescent="0.3">
      <c r="A276" s="18" t="s">
        <v>458</v>
      </c>
      <c r="B276" s="15" t="s">
        <v>463</v>
      </c>
      <c r="C276" s="3">
        <v>1.324917686</v>
      </c>
    </row>
    <row r="277" spans="1:3" ht="15" hidden="1" thickTop="1" x14ac:dyDescent="0.3">
      <c r="A277" s="19" t="s">
        <v>458</v>
      </c>
      <c r="B277" s="16" t="s">
        <v>464</v>
      </c>
      <c r="C277" s="4">
        <v>0.75034120199999998</v>
      </c>
    </row>
    <row r="278" spans="1:3" ht="15" hidden="1" thickTop="1" x14ac:dyDescent="0.3">
      <c r="A278" s="18" t="s">
        <v>465</v>
      </c>
      <c r="B278" s="15" t="s">
        <v>466</v>
      </c>
      <c r="C278" s="3">
        <v>40.734582490000001</v>
      </c>
    </row>
    <row r="279" spans="1:3" ht="15" hidden="1" thickTop="1" x14ac:dyDescent="0.3">
      <c r="A279" s="19" t="s">
        <v>465</v>
      </c>
      <c r="B279" s="16" t="s">
        <v>467</v>
      </c>
      <c r="C279" s="4">
        <v>39.640736420000003</v>
      </c>
    </row>
    <row r="280" spans="1:3" ht="15" hidden="1" thickTop="1" x14ac:dyDescent="0.3">
      <c r="A280" s="18" t="s">
        <v>465</v>
      </c>
      <c r="B280" s="15" t="s">
        <v>468</v>
      </c>
      <c r="C280" s="3">
        <v>2.8992197709999998</v>
      </c>
    </row>
    <row r="281" spans="1:3" ht="15" hidden="1" thickTop="1" x14ac:dyDescent="0.3">
      <c r="A281" s="19" t="s">
        <v>465</v>
      </c>
      <c r="B281" s="16" t="s">
        <v>33</v>
      </c>
      <c r="C281" s="4">
        <v>0.89999734499999995</v>
      </c>
    </row>
    <row r="282" spans="1:3" ht="15" hidden="1" thickTop="1" x14ac:dyDescent="0.3">
      <c r="A282" s="18" t="s">
        <v>465</v>
      </c>
      <c r="B282" s="15" t="s">
        <v>469</v>
      </c>
      <c r="C282" s="3">
        <v>0.89570775199999997</v>
      </c>
    </row>
    <row r="283" spans="1:3" ht="15" hidden="1" thickTop="1" x14ac:dyDescent="0.3">
      <c r="A283" s="19" t="s">
        <v>470</v>
      </c>
      <c r="B283" s="16" t="s">
        <v>471</v>
      </c>
      <c r="C283" s="4">
        <v>29.497366289999999</v>
      </c>
    </row>
    <row r="284" spans="1:3" ht="15" hidden="1" thickTop="1" x14ac:dyDescent="0.3">
      <c r="A284" s="18" t="s">
        <v>470</v>
      </c>
      <c r="B284" s="15" t="s">
        <v>472</v>
      </c>
      <c r="C284" s="3">
        <v>23.435159039999998</v>
      </c>
    </row>
    <row r="285" spans="1:3" ht="15" hidden="1" thickTop="1" x14ac:dyDescent="0.3">
      <c r="A285" s="19" t="s">
        <v>470</v>
      </c>
      <c r="B285" s="16" t="s">
        <v>473</v>
      </c>
      <c r="C285" s="4">
        <v>8.7851367489999994</v>
      </c>
    </row>
    <row r="286" spans="1:3" ht="15" hidden="1" thickTop="1" x14ac:dyDescent="0.3">
      <c r="A286" s="18" t="s">
        <v>474</v>
      </c>
      <c r="B286" s="15" t="s">
        <v>475</v>
      </c>
      <c r="C286" s="3">
        <v>32.47392138</v>
      </c>
    </row>
    <row r="287" spans="1:3" ht="15" hidden="1" thickTop="1" x14ac:dyDescent="0.3">
      <c r="A287" s="19" t="s">
        <v>474</v>
      </c>
      <c r="B287" s="16" t="s">
        <v>476</v>
      </c>
      <c r="C287" s="4">
        <v>25.10754669</v>
      </c>
    </row>
    <row r="288" spans="1:3" ht="15" hidden="1" thickTop="1" x14ac:dyDescent="0.3">
      <c r="A288" s="18" t="s">
        <v>474</v>
      </c>
      <c r="B288" s="15" t="s">
        <v>477</v>
      </c>
      <c r="C288" s="3">
        <v>2.087046494</v>
      </c>
    </row>
    <row r="289" spans="1:3" ht="15" hidden="1" thickTop="1" x14ac:dyDescent="0.3">
      <c r="A289" s="19" t="s">
        <v>478</v>
      </c>
      <c r="B289" s="16" t="s">
        <v>479</v>
      </c>
      <c r="C289" s="4">
        <v>10.12538153</v>
      </c>
    </row>
    <row r="290" spans="1:3" ht="15" hidden="1" thickTop="1" x14ac:dyDescent="0.3">
      <c r="A290" s="18" t="s">
        <v>478</v>
      </c>
      <c r="B290" s="15" t="s">
        <v>480</v>
      </c>
      <c r="C290" s="3">
        <v>7.8310711230000001</v>
      </c>
    </row>
    <row r="291" spans="1:3" ht="15" hidden="1" thickTop="1" x14ac:dyDescent="0.3">
      <c r="A291" s="19" t="s">
        <v>478</v>
      </c>
      <c r="B291" s="16" t="s">
        <v>481</v>
      </c>
      <c r="C291" s="4">
        <v>7.7532863130000003</v>
      </c>
    </row>
    <row r="292" spans="1:3" ht="15" hidden="1" thickTop="1" x14ac:dyDescent="0.3">
      <c r="A292" s="18" t="s">
        <v>478</v>
      </c>
      <c r="B292" s="15" t="s">
        <v>482</v>
      </c>
      <c r="C292" s="3">
        <v>4.0622642740000003</v>
      </c>
    </row>
    <row r="293" spans="1:3" ht="15" hidden="1" thickTop="1" x14ac:dyDescent="0.3">
      <c r="A293" s="19" t="s">
        <v>478</v>
      </c>
      <c r="B293" s="16" t="s">
        <v>483</v>
      </c>
      <c r="C293" s="4">
        <v>2.6205512780000002</v>
      </c>
    </row>
    <row r="294" spans="1:3" ht="15" hidden="1" thickTop="1" x14ac:dyDescent="0.3">
      <c r="A294" s="18" t="s">
        <v>478</v>
      </c>
      <c r="B294" s="15" t="s">
        <v>33</v>
      </c>
      <c r="C294" s="3">
        <v>0.61681457200000001</v>
      </c>
    </row>
    <row r="295" spans="1:3" ht="15" hidden="1" thickTop="1" x14ac:dyDescent="0.3">
      <c r="A295" s="19" t="s">
        <v>478</v>
      </c>
      <c r="B295" s="16" t="s">
        <v>484</v>
      </c>
      <c r="C295" s="4">
        <v>0.59905686899999999</v>
      </c>
    </row>
    <row r="296" spans="1:3" ht="15" hidden="1" thickTop="1" x14ac:dyDescent="0.3">
      <c r="A296" s="18" t="s">
        <v>478</v>
      </c>
      <c r="B296" s="15" t="s">
        <v>485</v>
      </c>
      <c r="C296" s="3">
        <v>0.37693380599999998</v>
      </c>
    </row>
    <row r="297" spans="1:3" ht="15" hidden="1" thickTop="1" x14ac:dyDescent="0.3">
      <c r="A297" s="19" t="s">
        <v>486</v>
      </c>
      <c r="B297" s="16" t="s">
        <v>487</v>
      </c>
      <c r="C297" s="4">
        <v>37.738585489999998</v>
      </c>
    </row>
    <row r="298" spans="1:3" ht="15" hidden="1" thickTop="1" x14ac:dyDescent="0.3">
      <c r="A298" s="18" t="s">
        <v>486</v>
      </c>
      <c r="B298" s="15" t="s">
        <v>488</v>
      </c>
      <c r="C298" s="3">
        <v>31.326895010000001</v>
      </c>
    </row>
    <row r="299" spans="1:3" ht="15" hidden="1" thickTop="1" x14ac:dyDescent="0.3">
      <c r="A299" s="19" t="s">
        <v>486</v>
      </c>
      <c r="B299" s="16" t="s">
        <v>489</v>
      </c>
      <c r="C299" s="4">
        <v>7.2205939519999998</v>
      </c>
    </row>
    <row r="300" spans="1:3" ht="15" hidden="1" thickTop="1" x14ac:dyDescent="0.3">
      <c r="A300" s="18" t="s">
        <v>486</v>
      </c>
      <c r="B300" s="15" t="s">
        <v>492</v>
      </c>
      <c r="C300" s="3">
        <v>2.1694722309999999</v>
      </c>
    </row>
    <row r="301" spans="1:3" ht="15" hidden="1" thickTop="1" x14ac:dyDescent="0.3">
      <c r="A301" s="19" t="s">
        <v>486</v>
      </c>
      <c r="B301" s="16" t="s">
        <v>33</v>
      </c>
      <c r="C301" s="4">
        <v>1.0347143489999999</v>
      </c>
    </row>
    <row r="302" spans="1:3" ht="15" hidden="1" thickTop="1" x14ac:dyDescent="0.3">
      <c r="A302" s="18" t="s">
        <v>493</v>
      </c>
      <c r="B302" s="15" t="s">
        <v>494</v>
      </c>
      <c r="C302" s="3">
        <v>34.516820129999999</v>
      </c>
    </row>
    <row r="303" spans="1:3" ht="15" hidden="1" thickTop="1" x14ac:dyDescent="0.3">
      <c r="A303" s="19" t="s">
        <v>493</v>
      </c>
      <c r="B303" s="16" t="s">
        <v>495</v>
      </c>
      <c r="C303" s="4">
        <v>34.376128450000003</v>
      </c>
    </row>
    <row r="304" spans="1:3" ht="15" hidden="1" thickTop="1" x14ac:dyDescent="0.3">
      <c r="A304" s="18" t="s">
        <v>493</v>
      </c>
      <c r="B304" s="15" t="s">
        <v>496</v>
      </c>
      <c r="C304" s="3">
        <v>9.3061287119999996</v>
      </c>
    </row>
    <row r="305" spans="1:3" ht="15" hidden="1" thickTop="1" x14ac:dyDescent="0.3">
      <c r="A305" s="19" t="s">
        <v>493</v>
      </c>
      <c r="B305" s="16" t="s">
        <v>497</v>
      </c>
      <c r="C305" s="4">
        <v>2.2217633129999999</v>
      </c>
    </row>
    <row r="306" spans="1:3" ht="15" hidden="1" thickTop="1" x14ac:dyDescent="0.3">
      <c r="A306" s="18" t="s">
        <v>493</v>
      </c>
      <c r="B306" s="15" t="s">
        <v>33</v>
      </c>
      <c r="C306" s="3">
        <v>1.0694644259999999</v>
      </c>
    </row>
    <row r="307" spans="1:3" ht="15" hidden="1" thickTop="1" x14ac:dyDescent="0.3">
      <c r="A307" s="19" t="s">
        <v>498</v>
      </c>
      <c r="B307" s="16" t="s">
        <v>499</v>
      </c>
      <c r="C307" s="4">
        <v>37.738540209999996</v>
      </c>
    </row>
    <row r="308" spans="1:3" ht="15" hidden="1" thickTop="1" x14ac:dyDescent="0.3">
      <c r="A308" s="18" t="s">
        <v>498</v>
      </c>
      <c r="B308" s="15" t="s">
        <v>500</v>
      </c>
      <c r="C308" s="3">
        <v>32.479039669999999</v>
      </c>
    </row>
    <row r="309" spans="1:3" ht="15" hidden="1" thickTop="1" x14ac:dyDescent="0.3">
      <c r="A309" s="19" t="s">
        <v>498</v>
      </c>
      <c r="B309" s="16" t="s">
        <v>501</v>
      </c>
      <c r="C309" s="4">
        <v>10.35988102</v>
      </c>
    </row>
    <row r="310" spans="1:3" ht="15" hidden="1" thickTop="1" x14ac:dyDescent="0.3">
      <c r="A310" s="18" t="s">
        <v>498</v>
      </c>
      <c r="B310" s="15" t="s">
        <v>502</v>
      </c>
      <c r="C310" s="3">
        <v>2.2656056310000001</v>
      </c>
    </row>
    <row r="311" spans="1:3" ht="15" hidden="1" thickTop="1" x14ac:dyDescent="0.3">
      <c r="A311" s="19" t="s">
        <v>503</v>
      </c>
      <c r="B311" s="16" t="s">
        <v>504</v>
      </c>
      <c r="C311" s="4">
        <v>40.638512669999997</v>
      </c>
    </row>
    <row r="312" spans="1:3" ht="15" hidden="1" thickTop="1" x14ac:dyDescent="0.3">
      <c r="A312" s="18" t="s">
        <v>503</v>
      </c>
      <c r="B312" s="15" t="s">
        <v>505</v>
      </c>
      <c r="C312" s="3">
        <v>28.84306054</v>
      </c>
    </row>
    <row r="313" spans="1:3" ht="15" hidden="1" thickTop="1" x14ac:dyDescent="0.3">
      <c r="A313" s="19" t="s">
        <v>503</v>
      </c>
      <c r="B313" s="16" t="s">
        <v>33</v>
      </c>
      <c r="C313" s="4">
        <v>1.254512665</v>
      </c>
    </row>
    <row r="314" spans="1:3" ht="15" hidden="1" thickTop="1" x14ac:dyDescent="0.3">
      <c r="A314" s="18" t="s">
        <v>506</v>
      </c>
      <c r="B314" s="15" t="s">
        <v>507</v>
      </c>
      <c r="C314" s="3">
        <v>31.444854549999999</v>
      </c>
    </row>
    <row r="315" spans="1:3" ht="15" hidden="1" thickTop="1" x14ac:dyDescent="0.3">
      <c r="A315" s="19" t="s">
        <v>506</v>
      </c>
      <c r="B315" s="16" t="s">
        <v>508</v>
      </c>
      <c r="C315" s="4">
        <v>22.139287020000001</v>
      </c>
    </row>
    <row r="316" spans="1:3" ht="15" hidden="1" thickTop="1" x14ac:dyDescent="0.3">
      <c r="A316" s="18" t="s">
        <v>506</v>
      </c>
      <c r="B316" s="15" t="s">
        <v>509</v>
      </c>
      <c r="C316" s="3">
        <v>4.1279333349999998</v>
      </c>
    </row>
    <row r="317" spans="1:3" ht="15" hidden="1" thickTop="1" x14ac:dyDescent="0.3">
      <c r="A317" s="19" t="s">
        <v>510</v>
      </c>
      <c r="B317" s="16" t="s">
        <v>511</v>
      </c>
      <c r="C317" s="4">
        <v>36.41224339</v>
      </c>
    </row>
    <row r="318" spans="1:3" ht="15" hidden="1" thickTop="1" x14ac:dyDescent="0.3">
      <c r="A318" s="18" t="s">
        <v>510</v>
      </c>
      <c r="B318" s="15" t="s">
        <v>512</v>
      </c>
      <c r="C318" s="3">
        <v>32.406768190000001</v>
      </c>
    </row>
    <row r="319" spans="1:3" ht="15" hidden="1" thickTop="1" x14ac:dyDescent="0.3">
      <c r="A319" s="19" t="s">
        <v>510</v>
      </c>
      <c r="B319" s="16" t="s">
        <v>513</v>
      </c>
      <c r="C319" s="4">
        <v>6.85445627</v>
      </c>
    </row>
    <row r="320" spans="1:3" ht="15" hidden="1" thickTop="1" x14ac:dyDescent="0.3">
      <c r="A320" s="18" t="s">
        <v>510</v>
      </c>
      <c r="B320" s="15" t="s">
        <v>33</v>
      </c>
      <c r="C320" s="3">
        <v>0.88749537999999994</v>
      </c>
    </row>
    <row r="321" spans="1:3" ht="15" hidden="1" thickTop="1" x14ac:dyDescent="0.3">
      <c r="A321" s="19" t="s">
        <v>514</v>
      </c>
      <c r="B321" s="16" t="s">
        <v>515</v>
      </c>
      <c r="C321" s="4">
        <v>43.607690169999998</v>
      </c>
    </row>
    <row r="322" spans="1:3" ht="15" hidden="1" thickTop="1" x14ac:dyDescent="0.3">
      <c r="A322" s="18" t="s">
        <v>514</v>
      </c>
      <c r="B322" s="15" t="s">
        <v>516</v>
      </c>
      <c r="C322" s="3">
        <v>26.927140560000002</v>
      </c>
    </row>
    <row r="323" spans="1:3" ht="15" hidden="1" thickTop="1" x14ac:dyDescent="0.3">
      <c r="A323" s="19" t="s">
        <v>514</v>
      </c>
      <c r="B323" s="16" t="s">
        <v>33</v>
      </c>
      <c r="C323" s="4">
        <v>0.97855433000000003</v>
      </c>
    </row>
    <row r="324" spans="1:3" ht="15" hidden="1" thickTop="1" x14ac:dyDescent="0.3">
      <c r="A324" s="18" t="s">
        <v>514</v>
      </c>
      <c r="B324" s="15" t="s">
        <v>517</v>
      </c>
      <c r="C324" s="3">
        <v>0.86022735100000003</v>
      </c>
    </row>
    <row r="325" spans="1:3" ht="15" hidden="1" thickTop="1" x14ac:dyDescent="0.3">
      <c r="A325" s="19" t="s">
        <v>518</v>
      </c>
      <c r="B325" s="16" t="s">
        <v>519</v>
      </c>
      <c r="C325" s="4">
        <v>38.285813300000001</v>
      </c>
    </row>
    <row r="326" spans="1:3" ht="15" hidden="1" thickTop="1" x14ac:dyDescent="0.3">
      <c r="A326" s="18" t="s">
        <v>518</v>
      </c>
      <c r="B326" s="15" t="s">
        <v>520</v>
      </c>
      <c r="C326" s="3">
        <v>29.95972463</v>
      </c>
    </row>
    <row r="327" spans="1:3" ht="15" hidden="1" thickTop="1" x14ac:dyDescent="0.3">
      <c r="A327" s="19" t="s">
        <v>518</v>
      </c>
      <c r="B327" s="16" t="s">
        <v>522</v>
      </c>
      <c r="C327" s="4">
        <v>14.756380589999999</v>
      </c>
    </row>
    <row r="328" spans="1:3" ht="15" hidden="1" thickTop="1" x14ac:dyDescent="0.3">
      <c r="A328" s="18" t="s">
        <v>518</v>
      </c>
      <c r="B328" s="15" t="s">
        <v>525</v>
      </c>
      <c r="C328" s="3">
        <v>1.214492012</v>
      </c>
    </row>
    <row r="329" spans="1:3" ht="15" hidden="1" thickTop="1" x14ac:dyDescent="0.3">
      <c r="A329" s="19" t="s">
        <v>526</v>
      </c>
      <c r="B329" s="16" t="s">
        <v>527</v>
      </c>
      <c r="C329" s="4">
        <v>32.928417719999999</v>
      </c>
    </row>
    <row r="330" spans="1:3" ht="15" hidden="1" thickTop="1" x14ac:dyDescent="0.3">
      <c r="A330" s="18" t="s">
        <v>526</v>
      </c>
      <c r="B330" s="15" t="s">
        <v>528</v>
      </c>
      <c r="C330" s="3">
        <v>31.894118129999999</v>
      </c>
    </row>
    <row r="331" spans="1:3" ht="15" hidden="1" thickTop="1" x14ac:dyDescent="0.3">
      <c r="A331" s="19" t="s">
        <v>526</v>
      </c>
      <c r="B331" s="16" t="s">
        <v>529</v>
      </c>
      <c r="C331" s="4">
        <v>8.1769329679999991</v>
      </c>
    </row>
    <row r="332" spans="1:3" ht="15" hidden="1" thickTop="1" x14ac:dyDescent="0.3">
      <c r="A332" s="18" t="s">
        <v>526</v>
      </c>
      <c r="B332" s="15" t="s">
        <v>530</v>
      </c>
      <c r="C332" s="3">
        <v>1.1010622859999999</v>
      </c>
    </row>
    <row r="333" spans="1:3" ht="15" hidden="1" thickTop="1" x14ac:dyDescent="0.3">
      <c r="A333" s="19" t="s">
        <v>526</v>
      </c>
      <c r="B333" s="16" t="s">
        <v>33</v>
      </c>
      <c r="C333" s="4">
        <v>0.88629387699999995</v>
      </c>
    </row>
    <row r="334" spans="1:3" ht="15" hidden="1" thickTop="1" x14ac:dyDescent="0.3">
      <c r="A334" s="18" t="s">
        <v>531</v>
      </c>
      <c r="B334" s="15" t="s">
        <v>532</v>
      </c>
      <c r="C334" s="3">
        <v>46.597833479999998</v>
      </c>
    </row>
    <row r="335" spans="1:3" ht="15" hidden="1" thickTop="1" x14ac:dyDescent="0.3">
      <c r="A335" s="19" t="s">
        <v>531</v>
      </c>
      <c r="B335" s="16" t="s">
        <v>533</v>
      </c>
      <c r="C335" s="4">
        <v>25.72211991</v>
      </c>
    </row>
    <row r="336" spans="1:3" ht="15" hidden="1" thickTop="1" x14ac:dyDescent="0.3">
      <c r="A336" s="18" t="s">
        <v>531</v>
      </c>
      <c r="B336" s="15" t="s">
        <v>534</v>
      </c>
      <c r="C336" s="3">
        <v>6.2074397760000002</v>
      </c>
    </row>
    <row r="337" spans="1:3" ht="15" hidden="1" thickTop="1" x14ac:dyDescent="0.3">
      <c r="A337" s="19" t="s">
        <v>531</v>
      </c>
      <c r="B337" s="16" t="s">
        <v>535</v>
      </c>
      <c r="C337" s="4">
        <v>4.0704093349999999</v>
      </c>
    </row>
    <row r="338" spans="1:3" ht="15" hidden="1" thickTop="1" x14ac:dyDescent="0.3">
      <c r="A338" s="18" t="s">
        <v>537</v>
      </c>
      <c r="B338" s="15" t="s">
        <v>538</v>
      </c>
      <c r="C338" s="3">
        <v>29.187193010000001</v>
      </c>
    </row>
    <row r="339" spans="1:3" ht="15" hidden="1" thickTop="1" x14ac:dyDescent="0.3">
      <c r="A339" s="19" t="s">
        <v>537</v>
      </c>
      <c r="B339" s="16" t="s">
        <v>539</v>
      </c>
      <c r="C339" s="4">
        <v>26.360612039999999</v>
      </c>
    </row>
    <row r="340" spans="1:3" ht="15" hidden="1" thickTop="1" x14ac:dyDescent="0.3">
      <c r="A340" s="18" t="s">
        <v>537</v>
      </c>
      <c r="B340" s="15" t="s">
        <v>33</v>
      </c>
      <c r="C340" s="3">
        <v>3.0212700539999999</v>
      </c>
    </row>
    <row r="341" spans="1:3" ht="15" hidden="1" thickTop="1" x14ac:dyDescent="0.3">
      <c r="A341" s="19" t="s">
        <v>537</v>
      </c>
      <c r="B341" s="16" t="s">
        <v>540</v>
      </c>
      <c r="C341" s="4">
        <v>2.7840176579999998</v>
      </c>
    </row>
    <row r="342" spans="1:3" ht="15" hidden="1" thickTop="1" x14ac:dyDescent="0.3">
      <c r="A342" s="18" t="s">
        <v>537</v>
      </c>
      <c r="B342" s="15" t="s">
        <v>541</v>
      </c>
      <c r="C342" s="3">
        <v>2.207853982</v>
      </c>
    </row>
    <row r="343" spans="1:3" ht="15" hidden="1" thickTop="1" x14ac:dyDescent="0.3">
      <c r="A343" s="19" t="s">
        <v>537</v>
      </c>
      <c r="B343" s="16" t="s">
        <v>542</v>
      </c>
      <c r="C343" s="4">
        <v>1.0100629240000001</v>
      </c>
    </row>
    <row r="344" spans="1:3" ht="15" hidden="1" thickTop="1" x14ac:dyDescent="0.3">
      <c r="A344" s="18" t="s">
        <v>537</v>
      </c>
      <c r="B344" s="15" t="s">
        <v>544</v>
      </c>
      <c r="C344" s="3">
        <v>0.90064548300000002</v>
      </c>
    </row>
    <row r="345" spans="1:3" ht="15" hidden="1" thickTop="1" x14ac:dyDescent="0.3">
      <c r="A345" s="19" t="s">
        <v>537</v>
      </c>
      <c r="B345" s="16" t="s">
        <v>545</v>
      </c>
      <c r="C345" s="4">
        <v>0.71871814099999998</v>
      </c>
    </row>
    <row r="346" spans="1:3" ht="15" hidden="1" thickTop="1" x14ac:dyDescent="0.3">
      <c r="A346" s="18" t="s">
        <v>548</v>
      </c>
      <c r="B346" s="15" t="s">
        <v>549</v>
      </c>
      <c r="C346" s="3">
        <v>25.534149530000001</v>
      </c>
    </row>
    <row r="347" spans="1:3" ht="15" hidden="1" thickTop="1" x14ac:dyDescent="0.3">
      <c r="A347" s="19" t="s">
        <v>548</v>
      </c>
      <c r="B347" s="16" t="s">
        <v>550</v>
      </c>
      <c r="C347" s="4">
        <v>23.889145110000001</v>
      </c>
    </row>
    <row r="348" spans="1:3" ht="15" hidden="1" thickTop="1" x14ac:dyDescent="0.3">
      <c r="A348" s="18" t="s">
        <v>548</v>
      </c>
      <c r="B348" s="15" t="s">
        <v>551</v>
      </c>
      <c r="C348" s="3">
        <v>4.710541761</v>
      </c>
    </row>
    <row r="349" spans="1:3" ht="15" hidden="1" thickTop="1" x14ac:dyDescent="0.3">
      <c r="A349" s="19" t="s">
        <v>548</v>
      </c>
      <c r="B349" s="16" t="s">
        <v>552</v>
      </c>
      <c r="C349" s="4">
        <v>0.64875627499999999</v>
      </c>
    </row>
    <row r="350" spans="1:3" ht="15" hidden="1" thickTop="1" x14ac:dyDescent="0.3">
      <c r="A350" s="18" t="s">
        <v>553</v>
      </c>
      <c r="B350" s="15" t="s">
        <v>554</v>
      </c>
      <c r="C350" s="3">
        <v>30.389887959999999</v>
      </c>
    </row>
    <row r="351" spans="1:3" ht="15" hidden="1" thickTop="1" x14ac:dyDescent="0.3">
      <c r="A351" s="19" t="s">
        <v>553</v>
      </c>
      <c r="B351" s="16" t="s">
        <v>555</v>
      </c>
      <c r="C351" s="4">
        <v>29.047322179999998</v>
      </c>
    </row>
    <row r="352" spans="1:3" ht="15" hidden="1" thickTop="1" x14ac:dyDescent="0.3">
      <c r="A352" s="18" t="s">
        <v>553</v>
      </c>
      <c r="B352" s="15" t="s">
        <v>556</v>
      </c>
      <c r="C352" s="3">
        <v>8.2876243089999999</v>
      </c>
    </row>
    <row r="353" spans="1:3" ht="15" hidden="1" thickTop="1" x14ac:dyDescent="0.3">
      <c r="A353" s="19" t="s">
        <v>553</v>
      </c>
      <c r="B353" s="16" t="s">
        <v>557</v>
      </c>
      <c r="C353" s="4">
        <v>2.3555332739999999</v>
      </c>
    </row>
    <row r="354" spans="1:3" ht="15" hidden="1" thickTop="1" x14ac:dyDescent="0.3">
      <c r="A354" s="18" t="s">
        <v>553</v>
      </c>
      <c r="B354" s="15" t="s">
        <v>33</v>
      </c>
      <c r="C354" s="3">
        <v>0.82155998299999999</v>
      </c>
    </row>
    <row r="355" spans="1:3" ht="15" hidden="1" thickTop="1" x14ac:dyDescent="0.3">
      <c r="A355" s="19" t="s">
        <v>559</v>
      </c>
      <c r="B355" s="16" t="s">
        <v>560</v>
      </c>
      <c r="C355" s="4">
        <v>33.156025329999999</v>
      </c>
    </row>
    <row r="356" spans="1:3" ht="15" hidden="1" thickTop="1" x14ac:dyDescent="0.3">
      <c r="A356" s="18" t="s">
        <v>559</v>
      </c>
      <c r="B356" s="15" t="s">
        <v>561</v>
      </c>
      <c r="C356" s="3">
        <v>24.924501500000002</v>
      </c>
    </row>
    <row r="357" spans="1:3" ht="15" hidden="1" thickTop="1" x14ac:dyDescent="0.3">
      <c r="A357" s="19" t="s">
        <v>559</v>
      </c>
      <c r="B357" s="16" t="s">
        <v>562</v>
      </c>
      <c r="C357" s="4">
        <v>4.5046824470000004</v>
      </c>
    </row>
    <row r="358" spans="1:3" ht="15" hidden="1" thickTop="1" x14ac:dyDescent="0.3">
      <c r="A358" s="18" t="s">
        <v>559</v>
      </c>
      <c r="B358" s="15" t="s">
        <v>563</v>
      </c>
      <c r="C358" s="3">
        <v>0.82096210800000002</v>
      </c>
    </row>
    <row r="359" spans="1:3" ht="15" hidden="1" thickTop="1" x14ac:dyDescent="0.3">
      <c r="A359" s="19" t="s">
        <v>565</v>
      </c>
      <c r="B359" s="16" t="s">
        <v>566</v>
      </c>
      <c r="C359" s="4">
        <v>35.345147169999997</v>
      </c>
    </row>
    <row r="360" spans="1:3" ht="15" hidden="1" thickTop="1" x14ac:dyDescent="0.3">
      <c r="A360" s="18" t="s">
        <v>565</v>
      </c>
      <c r="B360" s="15" t="s">
        <v>567</v>
      </c>
      <c r="C360" s="3">
        <v>13.78566592</v>
      </c>
    </row>
    <row r="361" spans="1:3" ht="15" hidden="1" thickTop="1" x14ac:dyDescent="0.3">
      <c r="A361" s="19" t="s">
        <v>565</v>
      </c>
      <c r="B361" s="16" t="s">
        <v>568</v>
      </c>
      <c r="C361" s="4">
        <v>10.12228462</v>
      </c>
    </row>
    <row r="362" spans="1:3" ht="15" hidden="1" thickTop="1" x14ac:dyDescent="0.3">
      <c r="A362" s="18" t="s">
        <v>565</v>
      </c>
      <c r="B362" s="15" t="s">
        <v>33</v>
      </c>
      <c r="C362" s="3">
        <v>1.0439740559999999</v>
      </c>
    </row>
    <row r="363" spans="1:3" ht="15" hidden="1" thickTop="1" x14ac:dyDescent="0.3">
      <c r="A363" s="19" t="s">
        <v>565</v>
      </c>
      <c r="B363" s="16" t="s">
        <v>569</v>
      </c>
      <c r="C363" s="4">
        <v>0.95170400899999996</v>
      </c>
    </row>
    <row r="364" spans="1:3" ht="15" hidden="1" thickTop="1" x14ac:dyDescent="0.3">
      <c r="A364" s="18" t="s">
        <v>570</v>
      </c>
      <c r="B364" s="15" t="s">
        <v>571</v>
      </c>
      <c r="C364" s="3">
        <v>42.824121169999998</v>
      </c>
    </row>
    <row r="365" spans="1:3" ht="15" hidden="1" thickTop="1" x14ac:dyDescent="0.3">
      <c r="A365" s="19" t="s">
        <v>570</v>
      </c>
      <c r="B365" s="16" t="s">
        <v>572</v>
      </c>
      <c r="C365" s="4">
        <v>20.83271981</v>
      </c>
    </row>
    <row r="366" spans="1:3" ht="15" hidden="1" thickTop="1" x14ac:dyDescent="0.3">
      <c r="A366" s="18" t="s">
        <v>573</v>
      </c>
      <c r="B366" s="15" t="s">
        <v>574</v>
      </c>
      <c r="C366" s="3">
        <v>35.187305840000001</v>
      </c>
    </row>
    <row r="367" spans="1:3" ht="15" hidden="1" thickTop="1" x14ac:dyDescent="0.3">
      <c r="A367" s="19" t="s">
        <v>573</v>
      </c>
      <c r="B367" s="16" t="s">
        <v>575</v>
      </c>
      <c r="C367" s="4">
        <v>32.007199720000003</v>
      </c>
    </row>
    <row r="368" spans="1:3" ht="15" hidden="1" thickTop="1" x14ac:dyDescent="0.3">
      <c r="A368" s="18" t="s">
        <v>576</v>
      </c>
      <c r="B368" s="15" t="s">
        <v>577</v>
      </c>
      <c r="C368" s="3">
        <v>29.541184260000001</v>
      </c>
    </row>
    <row r="369" spans="1:3" ht="15" hidden="1" thickTop="1" x14ac:dyDescent="0.3">
      <c r="A369" s="19" t="s">
        <v>576</v>
      </c>
      <c r="B369" s="16" t="s">
        <v>578</v>
      </c>
      <c r="C369" s="4">
        <v>23.228582549999999</v>
      </c>
    </row>
    <row r="370" spans="1:3" ht="15" hidden="1" thickTop="1" x14ac:dyDescent="0.3">
      <c r="A370" s="18" t="s">
        <v>576</v>
      </c>
      <c r="B370" s="15" t="s">
        <v>579</v>
      </c>
      <c r="C370" s="3">
        <v>9.4932626930000001</v>
      </c>
    </row>
    <row r="371" spans="1:3" ht="15" hidden="1" thickTop="1" x14ac:dyDescent="0.3">
      <c r="A371" s="19" t="s">
        <v>576</v>
      </c>
      <c r="B371" s="16" t="s">
        <v>33</v>
      </c>
      <c r="C371" s="4">
        <v>0.95716676999999994</v>
      </c>
    </row>
    <row r="372" spans="1:3" ht="15" hidden="1" thickTop="1" x14ac:dyDescent="0.3">
      <c r="A372" s="18" t="s">
        <v>580</v>
      </c>
      <c r="B372" s="15" t="s">
        <v>581</v>
      </c>
      <c r="C372" s="3">
        <v>46.692225389999997</v>
      </c>
    </row>
    <row r="373" spans="1:3" ht="15" hidden="1" thickTop="1" x14ac:dyDescent="0.3">
      <c r="A373" s="19" t="s">
        <v>580</v>
      </c>
      <c r="B373" s="16" t="s">
        <v>582</v>
      </c>
      <c r="C373" s="4">
        <v>25.958178629999999</v>
      </c>
    </row>
    <row r="374" spans="1:3" ht="15" hidden="1" thickTop="1" x14ac:dyDescent="0.3">
      <c r="A374" s="18" t="s">
        <v>580</v>
      </c>
      <c r="B374" s="15" t="s">
        <v>583</v>
      </c>
      <c r="C374" s="3">
        <v>1.35676862</v>
      </c>
    </row>
    <row r="375" spans="1:3" ht="15" hidden="1" thickTop="1" x14ac:dyDescent="0.3">
      <c r="A375" s="19" t="s">
        <v>580</v>
      </c>
      <c r="B375" s="16" t="s">
        <v>33</v>
      </c>
      <c r="C375" s="4">
        <v>1.311529569</v>
      </c>
    </row>
    <row r="376" spans="1:3" ht="15" hidden="1" thickTop="1" x14ac:dyDescent="0.3">
      <c r="A376" s="18" t="s">
        <v>584</v>
      </c>
      <c r="B376" s="15" t="s">
        <v>585</v>
      </c>
      <c r="C376" s="3">
        <v>26.256129940000001</v>
      </c>
    </row>
    <row r="377" spans="1:3" ht="15" hidden="1" thickTop="1" x14ac:dyDescent="0.3">
      <c r="A377" s="19" t="s">
        <v>584</v>
      </c>
      <c r="B377" s="16" t="s">
        <v>586</v>
      </c>
      <c r="C377" s="4">
        <v>24.010843680000001</v>
      </c>
    </row>
    <row r="378" spans="1:3" ht="15" hidden="1" thickTop="1" x14ac:dyDescent="0.3">
      <c r="A378" s="18" t="s">
        <v>584</v>
      </c>
      <c r="B378" s="15" t="s">
        <v>587</v>
      </c>
      <c r="C378" s="3">
        <v>1.318085738</v>
      </c>
    </row>
    <row r="379" spans="1:3" ht="15" hidden="1" thickTop="1" x14ac:dyDescent="0.3">
      <c r="A379" s="19" t="s">
        <v>588</v>
      </c>
      <c r="B379" s="16" t="s">
        <v>589</v>
      </c>
      <c r="C379" s="4">
        <v>30.87543127</v>
      </c>
    </row>
    <row r="380" spans="1:3" ht="15" hidden="1" thickTop="1" x14ac:dyDescent="0.3">
      <c r="A380" s="18" t="s">
        <v>588</v>
      </c>
      <c r="B380" s="15" t="s">
        <v>590</v>
      </c>
      <c r="C380" s="3">
        <v>29.142767389999999</v>
      </c>
    </row>
    <row r="381" spans="1:3" ht="15" hidden="1" thickTop="1" x14ac:dyDescent="0.3">
      <c r="A381" s="19" t="s">
        <v>588</v>
      </c>
      <c r="B381" s="16" t="s">
        <v>591</v>
      </c>
      <c r="C381" s="4">
        <v>12.500142930000001</v>
      </c>
    </row>
    <row r="382" spans="1:3" ht="15" hidden="1" thickTop="1" x14ac:dyDescent="0.3">
      <c r="A382" s="18" t="s">
        <v>592</v>
      </c>
      <c r="B382" s="15" t="s">
        <v>593</v>
      </c>
      <c r="C382" s="3">
        <v>33.898849669999997</v>
      </c>
    </row>
    <row r="383" spans="1:3" ht="15" hidden="1" thickTop="1" x14ac:dyDescent="0.3">
      <c r="A383" s="19" t="s">
        <v>592</v>
      </c>
      <c r="B383" s="16" t="s">
        <v>594</v>
      </c>
      <c r="C383" s="4">
        <v>18.676404470000001</v>
      </c>
    </row>
    <row r="384" spans="1:3" ht="15" hidden="1" thickTop="1" x14ac:dyDescent="0.3">
      <c r="A384" s="18" t="s">
        <v>592</v>
      </c>
      <c r="B384" s="15" t="s">
        <v>33</v>
      </c>
      <c r="C384" s="3">
        <v>1.7308177339999999</v>
      </c>
    </row>
    <row r="385" spans="1:3" ht="15" hidden="1" thickTop="1" x14ac:dyDescent="0.3">
      <c r="A385" s="19" t="s">
        <v>595</v>
      </c>
      <c r="B385" s="16" t="s">
        <v>596</v>
      </c>
      <c r="C385" s="4">
        <v>35.894170539999998</v>
      </c>
    </row>
    <row r="386" spans="1:3" ht="15" hidden="1" thickTop="1" x14ac:dyDescent="0.3">
      <c r="A386" s="18" t="s">
        <v>595</v>
      </c>
      <c r="B386" s="15" t="s">
        <v>597</v>
      </c>
      <c r="C386" s="3">
        <v>24.99779195</v>
      </c>
    </row>
    <row r="387" spans="1:3" ht="15" hidden="1" thickTop="1" x14ac:dyDescent="0.3">
      <c r="A387" s="19" t="s">
        <v>595</v>
      </c>
      <c r="B387" s="16" t="s">
        <v>598</v>
      </c>
      <c r="C387" s="4">
        <v>2.9068380989999998</v>
      </c>
    </row>
    <row r="388" spans="1:3" ht="15" hidden="1" thickTop="1" x14ac:dyDescent="0.3">
      <c r="A388" s="18" t="s">
        <v>595</v>
      </c>
      <c r="B388" s="15" t="s">
        <v>599</v>
      </c>
      <c r="C388" s="3">
        <v>2.530531764</v>
      </c>
    </row>
    <row r="389" spans="1:3" ht="15" hidden="1" thickTop="1" x14ac:dyDescent="0.3">
      <c r="A389" s="19" t="s">
        <v>595</v>
      </c>
      <c r="B389" s="16" t="s">
        <v>600</v>
      </c>
      <c r="C389" s="4">
        <v>0.72561930200000002</v>
      </c>
    </row>
    <row r="390" spans="1:3" ht="15" hidden="1" thickTop="1" x14ac:dyDescent="0.3">
      <c r="A390" s="18" t="s">
        <v>601</v>
      </c>
      <c r="B390" s="15" t="s">
        <v>602</v>
      </c>
      <c r="C390" s="3">
        <v>36.423201220000003</v>
      </c>
    </row>
    <row r="391" spans="1:3" ht="15" hidden="1" thickTop="1" x14ac:dyDescent="0.3">
      <c r="A391" s="19" t="s">
        <v>601</v>
      </c>
      <c r="B391" s="16" t="s">
        <v>603</v>
      </c>
      <c r="C391" s="4">
        <v>20.04291607</v>
      </c>
    </row>
    <row r="392" spans="1:3" ht="15" hidden="1" thickTop="1" x14ac:dyDescent="0.3">
      <c r="A392" s="18" t="s">
        <v>601</v>
      </c>
      <c r="B392" s="15" t="s">
        <v>604</v>
      </c>
      <c r="C392" s="3">
        <v>1.6264583589999999</v>
      </c>
    </row>
    <row r="393" spans="1:3" ht="15" hidden="1" thickTop="1" x14ac:dyDescent="0.3">
      <c r="A393" s="19" t="s">
        <v>605</v>
      </c>
      <c r="B393" s="16" t="s">
        <v>606</v>
      </c>
      <c r="C393" s="4">
        <v>40.766203539999999</v>
      </c>
    </row>
    <row r="394" spans="1:3" ht="15" hidden="1" thickTop="1" x14ac:dyDescent="0.3">
      <c r="A394" s="18" t="s">
        <v>605</v>
      </c>
      <c r="B394" s="15" t="s">
        <v>607</v>
      </c>
      <c r="C394" s="3">
        <v>19.40411078</v>
      </c>
    </row>
    <row r="395" spans="1:3" ht="15" hidden="1" thickTop="1" x14ac:dyDescent="0.3">
      <c r="A395" s="19" t="s">
        <v>605</v>
      </c>
      <c r="B395" s="16" t="s">
        <v>608</v>
      </c>
      <c r="C395" s="4">
        <v>9.2094119659999993</v>
      </c>
    </row>
    <row r="396" spans="1:3" ht="15" hidden="1" thickTop="1" x14ac:dyDescent="0.3">
      <c r="A396" s="18" t="s">
        <v>605</v>
      </c>
      <c r="B396" s="15" t="s">
        <v>609</v>
      </c>
      <c r="C396" s="3">
        <v>0.96579204200000002</v>
      </c>
    </row>
    <row r="397" spans="1:3" ht="15" hidden="1" thickTop="1" x14ac:dyDescent="0.3">
      <c r="A397" s="19" t="s">
        <v>610</v>
      </c>
      <c r="B397" s="16" t="s">
        <v>611</v>
      </c>
      <c r="C397" s="4">
        <v>37.396036979999998</v>
      </c>
    </row>
    <row r="398" spans="1:3" ht="15" hidden="1" thickTop="1" x14ac:dyDescent="0.3">
      <c r="A398" s="18" t="s">
        <v>610</v>
      </c>
      <c r="B398" s="15" t="s">
        <v>612</v>
      </c>
      <c r="C398" s="3">
        <v>18.761214890000002</v>
      </c>
    </row>
    <row r="399" spans="1:3" ht="15" hidden="1" thickTop="1" x14ac:dyDescent="0.3">
      <c r="A399" s="19" t="s">
        <v>610</v>
      </c>
      <c r="B399" s="16" t="s">
        <v>33</v>
      </c>
      <c r="C399" s="4">
        <v>0.926484635</v>
      </c>
    </row>
    <row r="400" spans="1:3" ht="15" hidden="1" thickTop="1" x14ac:dyDescent="0.3">
      <c r="A400" s="18" t="s">
        <v>613</v>
      </c>
      <c r="B400" s="15" t="s">
        <v>614</v>
      </c>
      <c r="C400" s="3">
        <v>46.970752930000003</v>
      </c>
    </row>
    <row r="401" spans="1:3" ht="15" hidden="1" thickTop="1" x14ac:dyDescent="0.3">
      <c r="A401" s="19" t="s">
        <v>613</v>
      </c>
      <c r="B401" s="16" t="s">
        <v>615</v>
      </c>
      <c r="C401" s="4">
        <v>16.329816640000001</v>
      </c>
    </row>
    <row r="402" spans="1:3" ht="15" hidden="1" thickTop="1" x14ac:dyDescent="0.3">
      <c r="A402" s="18" t="s">
        <v>613</v>
      </c>
      <c r="B402" s="15" t="s">
        <v>33</v>
      </c>
      <c r="C402" s="3">
        <v>0.87206507899999997</v>
      </c>
    </row>
    <row r="403" spans="1:3" ht="15" hidden="1" thickTop="1" x14ac:dyDescent="0.3">
      <c r="A403" s="19" t="s">
        <v>613</v>
      </c>
      <c r="B403" s="16" t="s">
        <v>616</v>
      </c>
      <c r="C403" s="4">
        <v>0.78239528000000003</v>
      </c>
    </row>
    <row r="404" spans="1:3" ht="15" hidden="1" thickTop="1" x14ac:dyDescent="0.3">
      <c r="A404" s="18" t="s">
        <v>613</v>
      </c>
      <c r="B404" s="15" t="s">
        <v>617</v>
      </c>
      <c r="C404" s="3">
        <v>0.65827946100000001</v>
      </c>
    </row>
    <row r="405" spans="1:3" ht="15" hidden="1" thickTop="1" x14ac:dyDescent="0.3">
      <c r="A405" s="19" t="s">
        <v>620</v>
      </c>
      <c r="B405" s="16" t="s">
        <v>621</v>
      </c>
      <c r="C405" s="4">
        <v>29.892020429999999</v>
      </c>
    </row>
    <row r="406" spans="1:3" ht="15" hidden="1" thickTop="1" x14ac:dyDescent="0.3">
      <c r="A406" s="18" t="s">
        <v>620</v>
      </c>
      <c r="B406" s="15" t="s">
        <v>622</v>
      </c>
      <c r="C406" s="3">
        <v>18.569233919999999</v>
      </c>
    </row>
    <row r="407" spans="1:3" ht="15" hidden="1" thickTop="1" x14ac:dyDescent="0.3">
      <c r="A407" s="19" t="s">
        <v>620</v>
      </c>
      <c r="B407" s="16" t="s">
        <v>623</v>
      </c>
      <c r="C407" s="4">
        <v>3.77339359</v>
      </c>
    </row>
    <row r="408" spans="1:3" ht="15" hidden="1" thickTop="1" x14ac:dyDescent="0.3">
      <c r="A408" s="18" t="s">
        <v>624</v>
      </c>
      <c r="B408" s="15" t="s">
        <v>625</v>
      </c>
      <c r="C408" s="3">
        <v>27.701338549999999</v>
      </c>
    </row>
    <row r="409" spans="1:3" ht="15" hidden="1" thickTop="1" x14ac:dyDescent="0.3">
      <c r="A409" s="19" t="s">
        <v>624</v>
      </c>
      <c r="B409" s="16" t="s">
        <v>626</v>
      </c>
      <c r="C409" s="4">
        <v>19.430400509999998</v>
      </c>
    </row>
    <row r="410" spans="1:3" ht="15" hidden="1" thickTop="1" x14ac:dyDescent="0.3">
      <c r="A410" s="18" t="s">
        <v>624</v>
      </c>
      <c r="B410" s="15" t="s">
        <v>627</v>
      </c>
      <c r="C410" s="3">
        <v>2.7223427330000001</v>
      </c>
    </row>
    <row r="411" spans="1:3" ht="15" hidden="1" thickTop="1" x14ac:dyDescent="0.3">
      <c r="A411" s="19" t="s">
        <v>624</v>
      </c>
      <c r="B411" s="16" t="s">
        <v>628</v>
      </c>
      <c r="C411" s="4">
        <v>1.095021427</v>
      </c>
    </row>
    <row r="412" spans="1:3" ht="15" hidden="1" thickTop="1" x14ac:dyDescent="0.3">
      <c r="A412" s="18" t="s">
        <v>624</v>
      </c>
      <c r="B412" s="15" t="s">
        <v>33</v>
      </c>
      <c r="C412" s="3">
        <v>0.86752023700000003</v>
      </c>
    </row>
    <row r="413" spans="1:3" ht="15" hidden="1" thickTop="1" x14ac:dyDescent="0.3">
      <c r="A413" s="19" t="s">
        <v>630</v>
      </c>
      <c r="B413" s="16" t="s">
        <v>631</v>
      </c>
      <c r="C413" s="4">
        <v>44.531912570000003</v>
      </c>
    </row>
    <row r="414" spans="1:3" ht="15" hidden="1" thickTop="1" x14ac:dyDescent="0.3">
      <c r="A414" s="18" t="s">
        <v>630</v>
      </c>
      <c r="B414" s="15" t="s">
        <v>632</v>
      </c>
      <c r="C414" s="3">
        <v>17.665054520000002</v>
      </c>
    </row>
    <row r="415" spans="1:3" ht="15" hidden="1" thickTop="1" x14ac:dyDescent="0.3">
      <c r="A415" s="19" t="s">
        <v>630</v>
      </c>
      <c r="B415" s="16" t="s">
        <v>633</v>
      </c>
      <c r="C415" s="4">
        <v>5.1354123789999999</v>
      </c>
    </row>
    <row r="416" spans="1:3" ht="15" hidden="1" thickTop="1" x14ac:dyDescent="0.3">
      <c r="A416" s="18" t="s">
        <v>630</v>
      </c>
      <c r="B416" s="15" t="s">
        <v>636</v>
      </c>
      <c r="C416" s="3">
        <v>1.223102948</v>
      </c>
    </row>
    <row r="417" spans="1:3" ht="15" hidden="1" thickTop="1" x14ac:dyDescent="0.3">
      <c r="A417" s="19" t="s">
        <v>638</v>
      </c>
      <c r="B417" s="16" t="s">
        <v>639</v>
      </c>
      <c r="C417" s="4">
        <v>32.726302230000002</v>
      </c>
    </row>
    <row r="418" spans="1:3" ht="15" hidden="1" thickTop="1" x14ac:dyDescent="0.3">
      <c r="A418" s="18" t="s">
        <v>638</v>
      </c>
      <c r="B418" s="15" t="s">
        <v>640</v>
      </c>
      <c r="C418" s="3">
        <v>32.405731330000002</v>
      </c>
    </row>
    <row r="419" spans="1:3" ht="15" hidden="1" thickTop="1" x14ac:dyDescent="0.3">
      <c r="A419" s="19" t="s">
        <v>638</v>
      </c>
      <c r="B419" s="16" t="s">
        <v>641</v>
      </c>
      <c r="C419" s="4">
        <v>4.0206187470000003</v>
      </c>
    </row>
    <row r="420" spans="1:3" ht="15" hidden="1" thickTop="1" x14ac:dyDescent="0.3">
      <c r="A420" s="18" t="s">
        <v>638</v>
      </c>
      <c r="B420" s="15" t="s">
        <v>642</v>
      </c>
      <c r="C420" s="3">
        <v>1.729264702</v>
      </c>
    </row>
    <row r="421" spans="1:3" ht="15" hidden="1" thickTop="1" x14ac:dyDescent="0.3">
      <c r="A421" s="19" t="s">
        <v>638</v>
      </c>
      <c r="B421" s="16" t="s">
        <v>643</v>
      </c>
      <c r="C421" s="4">
        <v>1.7182084150000001</v>
      </c>
    </row>
    <row r="422" spans="1:3" ht="15" hidden="1" thickTop="1" x14ac:dyDescent="0.3">
      <c r="A422" s="18" t="s">
        <v>646</v>
      </c>
      <c r="B422" s="15" t="s">
        <v>647</v>
      </c>
      <c r="C422" s="3">
        <v>40.43575388</v>
      </c>
    </row>
    <row r="423" spans="1:3" ht="15" hidden="1" thickTop="1" x14ac:dyDescent="0.3">
      <c r="A423" s="19" t="s">
        <v>646</v>
      </c>
      <c r="B423" s="16" t="s">
        <v>648</v>
      </c>
      <c r="C423" s="4">
        <v>23.41075786</v>
      </c>
    </row>
    <row r="424" spans="1:3" ht="15" hidden="1" thickTop="1" x14ac:dyDescent="0.3">
      <c r="A424" s="18" t="s">
        <v>649</v>
      </c>
      <c r="B424" s="15" t="s">
        <v>650</v>
      </c>
      <c r="C424" s="3">
        <v>28.651956429999998</v>
      </c>
    </row>
    <row r="425" spans="1:3" ht="15" hidden="1" thickTop="1" x14ac:dyDescent="0.3">
      <c r="A425" s="19" t="s">
        <v>649</v>
      </c>
      <c r="B425" s="16" t="s">
        <v>651</v>
      </c>
      <c r="C425" s="4">
        <v>27.249396650000001</v>
      </c>
    </row>
    <row r="426" spans="1:3" ht="15" hidden="1" thickTop="1" x14ac:dyDescent="0.3">
      <c r="A426" s="18" t="s">
        <v>649</v>
      </c>
      <c r="B426" s="15" t="s">
        <v>652</v>
      </c>
      <c r="C426" s="3">
        <v>1.35472719</v>
      </c>
    </row>
    <row r="427" spans="1:3" ht="15" hidden="1" thickTop="1" x14ac:dyDescent="0.3">
      <c r="A427" s="19" t="s">
        <v>653</v>
      </c>
      <c r="B427" s="16" t="s">
        <v>654</v>
      </c>
      <c r="C427" s="4">
        <v>32.982516429999997</v>
      </c>
    </row>
    <row r="428" spans="1:3" ht="15" hidden="1" thickTop="1" x14ac:dyDescent="0.3">
      <c r="A428" s="18" t="s">
        <v>653</v>
      </c>
      <c r="B428" s="15" t="s">
        <v>655</v>
      </c>
      <c r="C428" s="3">
        <v>26.400671509999999</v>
      </c>
    </row>
    <row r="429" spans="1:3" ht="15" hidden="1" thickTop="1" x14ac:dyDescent="0.3">
      <c r="A429" s="19" t="s">
        <v>653</v>
      </c>
      <c r="B429" s="16" t="s">
        <v>656</v>
      </c>
      <c r="C429" s="4">
        <v>0.855616178</v>
      </c>
    </row>
    <row r="430" spans="1:3" ht="15" hidden="1" thickTop="1" x14ac:dyDescent="0.3">
      <c r="A430" s="18" t="s">
        <v>657</v>
      </c>
      <c r="B430" s="15" t="s">
        <v>658</v>
      </c>
      <c r="C430" s="3">
        <v>35.3733644</v>
      </c>
    </row>
    <row r="431" spans="1:3" ht="15" hidden="1" thickTop="1" x14ac:dyDescent="0.3">
      <c r="A431" s="19" t="s">
        <v>657</v>
      </c>
      <c r="B431" s="16" t="s">
        <v>659</v>
      </c>
      <c r="C431" s="4">
        <v>21.0186767</v>
      </c>
    </row>
    <row r="432" spans="1:3" ht="15" hidden="1" thickTop="1" x14ac:dyDescent="0.3">
      <c r="A432" s="18" t="s">
        <v>657</v>
      </c>
      <c r="B432" s="15" t="s">
        <v>660</v>
      </c>
      <c r="C432" s="3">
        <v>1.3187678819999999</v>
      </c>
    </row>
    <row r="433" spans="1:3" ht="15" hidden="1" thickTop="1" x14ac:dyDescent="0.3">
      <c r="A433" s="19" t="s">
        <v>657</v>
      </c>
      <c r="B433" s="16" t="s">
        <v>661</v>
      </c>
      <c r="C433" s="4">
        <v>1.3040815269999999</v>
      </c>
    </row>
    <row r="434" spans="1:3" ht="15" hidden="1" thickTop="1" x14ac:dyDescent="0.3">
      <c r="A434" s="18" t="s">
        <v>657</v>
      </c>
      <c r="B434" s="15" t="s">
        <v>33</v>
      </c>
      <c r="C434" s="3">
        <v>0.683471787</v>
      </c>
    </row>
    <row r="435" spans="1:3" ht="15" hidden="1" thickTop="1" x14ac:dyDescent="0.3">
      <c r="A435" s="19" t="s">
        <v>662</v>
      </c>
      <c r="B435" s="16" t="s">
        <v>663</v>
      </c>
      <c r="C435" s="4">
        <v>33.714114019999997</v>
      </c>
    </row>
    <row r="436" spans="1:3" ht="15" hidden="1" thickTop="1" x14ac:dyDescent="0.3">
      <c r="A436" s="18" t="s">
        <v>662</v>
      </c>
      <c r="B436" s="15" t="s">
        <v>664</v>
      </c>
      <c r="C436" s="3">
        <v>29.511244649999998</v>
      </c>
    </row>
    <row r="437" spans="1:3" ht="15" hidden="1" thickTop="1" x14ac:dyDescent="0.3">
      <c r="A437" s="19" t="s">
        <v>662</v>
      </c>
      <c r="B437" s="16" t="s">
        <v>665</v>
      </c>
      <c r="C437" s="4">
        <v>1.5523473299999999</v>
      </c>
    </row>
    <row r="438" spans="1:3" ht="15" hidden="1" thickTop="1" x14ac:dyDescent="0.3">
      <c r="A438" s="18" t="s">
        <v>666</v>
      </c>
      <c r="B438" s="15" t="s">
        <v>667</v>
      </c>
      <c r="C438" s="3">
        <v>35.522415950000003</v>
      </c>
    </row>
    <row r="439" spans="1:3" ht="15" hidden="1" thickTop="1" x14ac:dyDescent="0.3">
      <c r="A439" s="19" t="s">
        <v>666</v>
      </c>
      <c r="B439" s="16" t="s">
        <v>668</v>
      </c>
      <c r="C439" s="4">
        <v>21.260317950000001</v>
      </c>
    </row>
    <row r="440" spans="1:3" ht="15" hidden="1" thickTop="1" x14ac:dyDescent="0.3">
      <c r="A440" s="18" t="s">
        <v>666</v>
      </c>
      <c r="B440" s="15" t="s">
        <v>33</v>
      </c>
      <c r="C440" s="3">
        <v>0.72962819700000003</v>
      </c>
    </row>
    <row r="441" spans="1:3" ht="15" hidden="1" thickTop="1" x14ac:dyDescent="0.3">
      <c r="A441" s="19" t="s">
        <v>666</v>
      </c>
      <c r="B441" s="16" t="s">
        <v>669</v>
      </c>
      <c r="C441" s="4">
        <v>0.61632250099999997</v>
      </c>
    </row>
    <row r="442" spans="1:3" ht="15" hidden="1" thickTop="1" x14ac:dyDescent="0.3">
      <c r="A442" s="18" t="s">
        <v>670</v>
      </c>
      <c r="B442" s="15" t="s">
        <v>671</v>
      </c>
      <c r="C442" s="3">
        <v>33.807932319999999</v>
      </c>
    </row>
    <row r="443" spans="1:3" ht="15" hidden="1" thickTop="1" x14ac:dyDescent="0.3">
      <c r="A443" s="19" t="s">
        <v>670</v>
      </c>
      <c r="B443" s="16" t="s">
        <v>672</v>
      </c>
      <c r="C443" s="4">
        <v>26.255106009999999</v>
      </c>
    </row>
    <row r="444" spans="1:3" ht="15" hidden="1" thickTop="1" x14ac:dyDescent="0.3">
      <c r="A444" s="18" t="s">
        <v>670</v>
      </c>
      <c r="B444" s="15" t="s">
        <v>673</v>
      </c>
      <c r="C444" s="3">
        <v>1.1284246330000001</v>
      </c>
    </row>
    <row r="445" spans="1:3" ht="15" hidden="1" thickTop="1" x14ac:dyDescent="0.3">
      <c r="A445" s="19" t="s">
        <v>674</v>
      </c>
      <c r="B445" s="16" t="s">
        <v>675</v>
      </c>
      <c r="C445" s="4">
        <v>38.49280169</v>
      </c>
    </row>
    <row r="446" spans="1:3" ht="15" hidden="1" thickTop="1" x14ac:dyDescent="0.3">
      <c r="A446" s="18" t="s">
        <v>674</v>
      </c>
      <c r="B446" s="15" t="s">
        <v>676</v>
      </c>
      <c r="C446" s="3">
        <v>33.259573959999997</v>
      </c>
    </row>
    <row r="447" spans="1:3" ht="15" hidden="1" thickTop="1" x14ac:dyDescent="0.3">
      <c r="A447" s="19" t="s">
        <v>674</v>
      </c>
      <c r="B447" s="16" t="s">
        <v>677</v>
      </c>
      <c r="C447" s="4">
        <v>5.6945573229999997</v>
      </c>
    </row>
    <row r="448" spans="1:3" ht="15" hidden="1" thickTop="1" x14ac:dyDescent="0.3">
      <c r="A448" s="18" t="s">
        <v>674</v>
      </c>
      <c r="B448" s="15" t="s">
        <v>678</v>
      </c>
      <c r="C448" s="3">
        <v>4.4459248630000001</v>
      </c>
    </row>
    <row r="449" spans="1:3" ht="15" hidden="1" thickTop="1" x14ac:dyDescent="0.3">
      <c r="A449" s="19" t="s">
        <v>674</v>
      </c>
      <c r="B449" s="16" t="s">
        <v>679</v>
      </c>
      <c r="C449" s="4">
        <v>0.89282193799999998</v>
      </c>
    </row>
    <row r="450" spans="1:3" ht="15" hidden="1" thickTop="1" x14ac:dyDescent="0.3">
      <c r="A450" s="18" t="s">
        <v>681</v>
      </c>
      <c r="B450" s="15" t="s">
        <v>682</v>
      </c>
      <c r="C450" s="3">
        <v>40.377298660000001</v>
      </c>
    </row>
    <row r="451" spans="1:3" ht="15" hidden="1" thickTop="1" x14ac:dyDescent="0.3">
      <c r="A451" s="19" t="s">
        <v>681</v>
      </c>
      <c r="B451" s="16" t="s">
        <v>683</v>
      </c>
      <c r="C451" s="4">
        <v>35.580896989999999</v>
      </c>
    </row>
    <row r="452" spans="1:3" ht="15" hidden="1" thickTop="1" x14ac:dyDescent="0.3">
      <c r="A452" s="18" t="s">
        <v>681</v>
      </c>
      <c r="B452" s="15" t="s">
        <v>684</v>
      </c>
      <c r="C452" s="3">
        <v>6.3062354389999999</v>
      </c>
    </row>
    <row r="453" spans="1:3" ht="15" hidden="1" thickTop="1" x14ac:dyDescent="0.3">
      <c r="A453" s="19" t="s">
        <v>681</v>
      </c>
      <c r="B453" s="16" t="s">
        <v>685</v>
      </c>
      <c r="C453" s="4">
        <v>1.1020164100000001</v>
      </c>
    </row>
    <row r="454" spans="1:3" ht="15" hidden="1" thickTop="1" x14ac:dyDescent="0.3">
      <c r="A454" s="18" t="s">
        <v>681</v>
      </c>
      <c r="B454" s="15" t="s">
        <v>33</v>
      </c>
      <c r="C454" s="3">
        <v>0.88716868699999996</v>
      </c>
    </row>
    <row r="455" spans="1:3" ht="15" hidden="1" thickTop="1" x14ac:dyDescent="0.3">
      <c r="A455" s="19" t="s">
        <v>686</v>
      </c>
      <c r="B455" s="16" t="s">
        <v>687</v>
      </c>
      <c r="C455" s="4">
        <v>28.552675180000001</v>
      </c>
    </row>
    <row r="456" spans="1:3" ht="15" hidden="1" thickTop="1" x14ac:dyDescent="0.3">
      <c r="A456" s="18" t="s">
        <v>686</v>
      </c>
      <c r="B456" s="15" t="s">
        <v>688</v>
      </c>
      <c r="C456" s="3">
        <v>27.433924579999999</v>
      </c>
    </row>
    <row r="457" spans="1:3" ht="15" hidden="1" thickTop="1" x14ac:dyDescent="0.3">
      <c r="A457" s="19" t="s">
        <v>686</v>
      </c>
      <c r="B457" s="16" t="s">
        <v>689</v>
      </c>
      <c r="C457" s="4">
        <v>15.538228180000001</v>
      </c>
    </row>
    <row r="458" spans="1:3" ht="15" hidden="1" thickTop="1" x14ac:dyDescent="0.3">
      <c r="A458" s="18" t="s">
        <v>686</v>
      </c>
      <c r="B458" s="15" t="s">
        <v>33</v>
      </c>
      <c r="C458" s="3">
        <v>0.91725395899999995</v>
      </c>
    </row>
    <row r="459" spans="1:3" ht="15" hidden="1" thickTop="1" x14ac:dyDescent="0.3">
      <c r="A459" s="19" t="s">
        <v>686</v>
      </c>
      <c r="B459" s="16" t="s">
        <v>690</v>
      </c>
      <c r="C459" s="4">
        <v>0.797903747</v>
      </c>
    </row>
    <row r="460" spans="1:3" ht="15" hidden="1" thickTop="1" x14ac:dyDescent="0.3">
      <c r="A460" s="18" t="s">
        <v>691</v>
      </c>
      <c r="B460" s="15" t="s">
        <v>692</v>
      </c>
      <c r="C460" s="3">
        <v>41.005341119999997</v>
      </c>
    </row>
    <row r="461" spans="1:3" ht="15" hidden="1" thickTop="1" x14ac:dyDescent="0.3">
      <c r="A461" s="19" t="s">
        <v>691</v>
      </c>
      <c r="B461" s="16" t="s">
        <v>693</v>
      </c>
      <c r="C461" s="4">
        <v>34.765021789999999</v>
      </c>
    </row>
    <row r="462" spans="1:3" ht="15" hidden="1" thickTop="1" x14ac:dyDescent="0.3">
      <c r="A462" s="18" t="s">
        <v>691</v>
      </c>
      <c r="B462" s="15" t="s">
        <v>694</v>
      </c>
      <c r="C462" s="3">
        <v>5.3935520649999997</v>
      </c>
    </row>
    <row r="463" spans="1:3" ht="15" hidden="1" thickTop="1" x14ac:dyDescent="0.3">
      <c r="A463" s="19" t="s">
        <v>691</v>
      </c>
      <c r="B463" s="16" t="s">
        <v>695</v>
      </c>
      <c r="C463" s="4">
        <v>1.766024094</v>
      </c>
    </row>
    <row r="464" spans="1:3" ht="15" hidden="1" thickTop="1" x14ac:dyDescent="0.3">
      <c r="A464" s="18" t="s">
        <v>691</v>
      </c>
      <c r="B464" s="15" t="s">
        <v>696</v>
      </c>
      <c r="C464" s="3">
        <v>0.99778719199999999</v>
      </c>
    </row>
    <row r="465" spans="1:3" ht="15" hidden="1" thickTop="1" x14ac:dyDescent="0.3">
      <c r="A465" s="19" t="s">
        <v>697</v>
      </c>
      <c r="B465" s="16" t="s">
        <v>698</v>
      </c>
      <c r="C465" s="4">
        <v>38.106799780000003</v>
      </c>
    </row>
    <row r="466" spans="1:3" ht="15" hidden="1" thickTop="1" x14ac:dyDescent="0.3">
      <c r="A466" s="18" t="s">
        <v>697</v>
      </c>
      <c r="B466" s="15" t="s">
        <v>699</v>
      </c>
      <c r="C466" s="3">
        <v>21.883691989999999</v>
      </c>
    </row>
    <row r="467" spans="1:3" ht="15" hidden="1" thickTop="1" x14ac:dyDescent="0.3">
      <c r="A467" s="19" t="s">
        <v>697</v>
      </c>
      <c r="B467" s="16" t="s">
        <v>700</v>
      </c>
      <c r="C467" s="4">
        <v>1.647999776</v>
      </c>
    </row>
    <row r="468" spans="1:3" ht="15" hidden="1" thickTop="1" x14ac:dyDescent="0.3">
      <c r="A468" s="18" t="s">
        <v>701</v>
      </c>
      <c r="B468" s="15" t="s">
        <v>702</v>
      </c>
      <c r="C468" s="3">
        <v>29.60869422</v>
      </c>
    </row>
    <row r="469" spans="1:3" ht="15" hidden="1" thickTop="1" x14ac:dyDescent="0.3">
      <c r="A469" s="19" t="s">
        <v>701</v>
      </c>
      <c r="B469" s="16" t="s">
        <v>703</v>
      </c>
      <c r="C469" s="4">
        <v>22.048104339999998</v>
      </c>
    </row>
    <row r="470" spans="1:3" ht="15" hidden="1" thickTop="1" x14ac:dyDescent="0.3">
      <c r="A470" s="18" t="s">
        <v>701</v>
      </c>
      <c r="B470" s="15" t="s">
        <v>704</v>
      </c>
      <c r="C470" s="3">
        <v>9.7921173869999993</v>
      </c>
    </row>
    <row r="471" spans="1:3" ht="15" hidden="1" thickTop="1" x14ac:dyDescent="0.3">
      <c r="A471" s="19" t="s">
        <v>705</v>
      </c>
      <c r="B471" s="16" t="s">
        <v>706</v>
      </c>
      <c r="C471" s="4">
        <v>25.85875051</v>
      </c>
    </row>
    <row r="472" spans="1:3" ht="15" hidden="1" thickTop="1" x14ac:dyDescent="0.3">
      <c r="A472" s="18" t="s">
        <v>705</v>
      </c>
      <c r="B472" s="15" t="s">
        <v>707</v>
      </c>
      <c r="C472" s="3">
        <v>19.429826500000001</v>
      </c>
    </row>
    <row r="473" spans="1:3" ht="15" hidden="1" thickTop="1" x14ac:dyDescent="0.3">
      <c r="A473" s="19" t="s">
        <v>705</v>
      </c>
      <c r="B473" s="16" t="s">
        <v>708</v>
      </c>
      <c r="C473" s="4">
        <v>4.3873502010000003</v>
      </c>
    </row>
    <row r="474" spans="1:3" ht="15" hidden="1" thickTop="1" x14ac:dyDescent="0.3">
      <c r="A474" s="18" t="s">
        <v>705</v>
      </c>
      <c r="B474" s="15" t="s">
        <v>33</v>
      </c>
      <c r="C474" s="3">
        <v>0.89905120500000002</v>
      </c>
    </row>
    <row r="475" spans="1:3" ht="15" hidden="1" thickTop="1" x14ac:dyDescent="0.3">
      <c r="A475" s="19" t="s">
        <v>705</v>
      </c>
      <c r="B475" s="16" t="s">
        <v>709</v>
      </c>
      <c r="C475" s="4">
        <v>0.77458232999999999</v>
      </c>
    </row>
    <row r="476" spans="1:3" ht="15" hidden="1" thickTop="1" x14ac:dyDescent="0.3">
      <c r="A476" s="18" t="s">
        <v>705</v>
      </c>
      <c r="B476" s="15" t="s">
        <v>710</v>
      </c>
      <c r="C476" s="3">
        <v>0.58653975999999997</v>
      </c>
    </row>
    <row r="477" spans="1:3" ht="15" hidden="1" thickTop="1" x14ac:dyDescent="0.3">
      <c r="A477" s="19" t="s">
        <v>712</v>
      </c>
      <c r="B477" s="16" t="s">
        <v>713</v>
      </c>
      <c r="C477" s="4">
        <v>38.48521822</v>
      </c>
    </row>
    <row r="478" spans="1:3" ht="15" hidden="1" thickTop="1" x14ac:dyDescent="0.3">
      <c r="A478" s="18" t="s">
        <v>712</v>
      </c>
      <c r="B478" s="15" t="s">
        <v>714</v>
      </c>
      <c r="C478" s="3">
        <v>27.732956590000001</v>
      </c>
    </row>
    <row r="479" spans="1:3" ht="15" hidden="1" thickTop="1" x14ac:dyDescent="0.3">
      <c r="A479" s="19" t="s">
        <v>712</v>
      </c>
      <c r="B479" s="16" t="s">
        <v>715</v>
      </c>
      <c r="C479" s="4">
        <v>12.531245</v>
      </c>
    </row>
    <row r="480" spans="1:3" ht="15" hidden="1" thickTop="1" x14ac:dyDescent="0.3">
      <c r="A480" s="18" t="s">
        <v>716</v>
      </c>
      <c r="B480" s="15" t="s">
        <v>717</v>
      </c>
      <c r="C480" s="3">
        <v>33.714396860000001</v>
      </c>
    </row>
    <row r="481" spans="1:3" ht="15" hidden="1" thickTop="1" x14ac:dyDescent="0.3">
      <c r="A481" s="19" t="s">
        <v>716</v>
      </c>
      <c r="B481" s="16" t="s">
        <v>718</v>
      </c>
      <c r="C481" s="4">
        <v>33.606648270000001</v>
      </c>
    </row>
    <row r="482" spans="1:3" ht="15" hidden="1" thickTop="1" x14ac:dyDescent="0.3">
      <c r="A482" s="18" t="s">
        <v>716</v>
      </c>
      <c r="B482" s="15" t="s">
        <v>719</v>
      </c>
      <c r="C482" s="3">
        <v>5.1965418459999997</v>
      </c>
    </row>
    <row r="483" spans="1:3" ht="15" hidden="1" thickTop="1" x14ac:dyDescent="0.3">
      <c r="A483" s="19" t="s">
        <v>716</v>
      </c>
      <c r="B483" s="16" t="s">
        <v>33</v>
      </c>
      <c r="C483" s="4">
        <v>0.75406221699999998</v>
      </c>
    </row>
    <row r="484" spans="1:3" ht="15" hidden="1" thickTop="1" x14ac:dyDescent="0.3">
      <c r="A484" s="18" t="s">
        <v>720</v>
      </c>
      <c r="B484" s="15" t="s">
        <v>721</v>
      </c>
      <c r="C484" s="3">
        <v>29.071165959999998</v>
      </c>
    </row>
    <row r="485" spans="1:3" ht="15" hidden="1" thickTop="1" x14ac:dyDescent="0.3">
      <c r="A485" s="19" t="s">
        <v>720</v>
      </c>
      <c r="B485" s="16" t="s">
        <v>722</v>
      </c>
      <c r="C485" s="4">
        <v>28.27661303</v>
      </c>
    </row>
    <row r="486" spans="1:3" ht="15" hidden="1" thickTop="1" x14ac:dyDescent="0.3">
      <c r="A486" s="18" t="s">
        <v>720</v>
      </c>
      <c r="B486" s="15" t="s">
        <v>723</v>
      </c>
      <c r="C486" s="3">
        <v>1.2688143519999999</v>
      </c>
    </row>
    <row r="487" spans="1:3" ht="15" hidden="1" thickTop="1" x14ac:dyDescent="0.3">
      <c r="A487" s="19" t="s">
        <v>720</v>
      </c>
      <c r="B487" s="16" t="s">
        <v>726</v>
      </c>
      <c r="C487" s="4">
        <v>1.080635255</v>
      </c>
    </row>
    <row r="488" spans="1:3" ht="15" hidden="1" thickTop="1" x14ac:dyDescent="0.3">
      <c r="A488" s="18" t="s">
        <v>720</v>
      </c>
      <c r="B488" s="15" t="s">
        <v>33</v>
      </c>
      <c r="C488" s="3">
        <v>0.63853391100000001</v>
      </c>
    </row>
    <row r="489" spans="1:3" ht="15" hidden="1" thickTop="1" x14ac:dyDescent="0.3">
      <c r="A489" s="19" t="s">
        <v>728</v>
      </c>
      <c r="B489" s="16" t="s">
        <v>729</v>
      </c>
      <c r="C489" s="4">
        <v>35.747275909999999</v>
      </c>
    </row>
    <row r="490" spans="1:3" ht="15" hidden="1" thickTop="1" x14ac:dyDescent="0.3">
      <c r="A490" s="18" t="s">
        <v>728</v>
      </c>
      <c r="B490" s="15" t="s">
        <v>730</v>
      </c>
      <c r="C490" s="3">
        <v>28.484573910000002</v>
      </c>
    </row>
    <row r="491" spans="1:3" ht="15" hidden="1" thickTop="1" x14ac:dyDescent="0.3">
      <c r="A491" s="19" t="s">
        <v>728</v>
      </c>
      <c r="B491" s="16" t="s">
        <v>731</v>
      </c>
      <c r="C491" s="4">
        <v>2.1308770749999999</v>
      </c>
    </row>
    <row r="492" spans="1:3" ht="15" hidden="1" thickTop="1" x14ac:dyDescent="0.3">
      <c r="A492" s="18" t="s">
        <v>728</v>
      </c>
      <c r="B492" s="15" t="s">
        <v>732</v>
      </c>
      <c r="C492" s="3">
        <v>1.143601106</v>
      </c>
    </row>
    <row r="493" spans="1:3" ht="15" hidden="1" thickTop="1" x14ac:dyDescent="0.3">
      <c r="A493" s="19" t="s">
        <v>734</v>
      </c>
      <c r="B493" s="16" t="s">
        <v>735</v>
      </c>
      <c r="C493" s="4">
        <v>33.224134169999999</v>
      </c>
    </row>
    <row r="494" spans="1:3" ht="15" hidden="1" thickTop="1" x14ac:dyDescent="0.3">
      <c r="A494" s="18" t="s">
        <v>734</v>
      </c>
      <c r="B494" s="15" t="s">
        <v>736</v>
      </c>
      <c r="C494" s="3">
        <v>18.620826059999999</v>
      </c>
    </row>
    <row r="495" spans="1:3" ht="15" hidden="1" thickTop="1" x14ac:dyDescent="0.3">
      <c r="A495" s="19" t="s">
        <v>734</v>
      </c>
      <c r="B495" s="16" t="s">
        <v>737</v>
      </c>
      <c r="C495" s="4">
        <v>9.2525489939999996</v>
      </c>
    </row>
    <row r="496" spans="1:3" ht="15" hidden="1" thickTop="1" x14ac:dyDescent="0.3">
      <c r="A496" s="18" t="s">
        <v>738</v>
      </c>
      <c r="B496" s="15" t="s">
        <v>739</v>
      </c>
      <c r="C496" s="3">
        <v>29.29067715</v>
      </c>
    </row>
    <row r="497" spans="1:3" ht="15" hidden="1" thickTop="1" x14ac:dyDescent="0.3">
      <c r="A497" s="19" t="s">
        <v>738</v>
      </c>
      <c r="B497" s="16" t="s">
        <v>740</v>
      </c>
      <c r="C497" s="4">
        <v>26.947295239999999</v>
      </c>
    </row>
    <row r="498" spans="1:3" ht="15" hidden="1" thickTop="1" x14ac:dyDescent="0.3">
      <c r="A498" s="18" t="s">
        <v>738</v>
      </c>
      <c r="B498" s="15" t="s">
        <v>741</v>
      </c>
      <c r="C498" s="3">
        <v>5.8674329439999999</v>
      </c>
    </row>
    <row r="499" spans="1:3" ht="15" hidden="1" thickTop="1" x14ac:dyDescent="0.3">
      <c r="A499" s="19" t="s">
        <v>743</v>
      </c>
      <c r="B499" s="16" t="s">
        <v>744</v>
      </c>
      <c r="C499" s="4">
        <v>37.052366730000003</v>
      </c>
    </row>
    <row r="500" spans="1:3" ht="15" hidden="1" thickTop="1" x14ac:dyDescent="0.3">
      <c r="A500" s="18" t="s">
        <v>743</v>
      </c>
      <c r="B500" s="15" t="s">
        <v>745</v>
      </c>
      <c r="C500" s="3">
        <v>10.53915962</v>
      </c>
    </row>
    <row r="501" spans="1:3" ht="15" hidden="1" thickTop="1" x14ac:dyDescent="0.3">
      <c r="A501" s="19" t="s">
        <v>743</v>
      </c>
      <c r="B501" s="16" t="s">
        <v>746</v>
      </c>
      <c r="C501" s="4">
        <v>5.8534904839999999</v>
      </c>
    </row>
    <row r="502" spans="1:3" ht="15" hidden="1" thickTop="1" x14ac:dyDescent="0.3">
      <c r="A502" s="18" t="s">
        <v>743</v>
      </c>
      <c r="B502" s="15" t="s">
        <v>747</v>
      </c>
      <c r="C502" s="3">
        <v>1.584108536</v>
      </c>
    </row>
    <row r="503" spans="1:3" ht="15" hidden="1" thickTop="1" x14ac:dyDescent="0.3">
      <c r="A503" s="19" t="s">
        <v>743</v>
      </c>
      <c r="B503" s="16" t="s">
        <v>748</v>
      </c>
      <c r="C503" s="4">
        <v>1.3252709410000001</v>
      </c>
    </row>
    <row r="504" spans="1:3" ht="15" hidden="1" thickTop="1" x14ac:dyDescent="0.3">
      <c r="A504" s="18" t="s">
        <v>743</v>
      </c>
      <c r="B504" s="15" t="s">
        <v>749</v>
      </c>
      <c r="C504" s="3">
        <v>1.1127420509999999</v>
      </c>
    </row>
    <row r="505" spans="1:3" ht="15" hidden="1" thickTop="1" x14ac:dyDescent="0.3">
      <c r="A505" s="19" t="s">
        <v>743</v>
      </c>
      <c r="B505" s="16" t="s">
        <v>751</v>
      </c>
      <c r="C505" s="4">
        <v>0.91845598399999995</v>
      </c>
    </row>
    <row r="506" spans="1:3" ht="15" hidden="1" thickTop="1" x14ac:dyDescent="0.3">
      <c r="A506" s="18" t="s">
        <v>743</v>
      </c>
      <c r="B506" s="15" t="s">
        <v>753</v>
      </c>
      <c r="C506" s="3">
        <v>0.78752864499999997</v>
      </c>
    </row>
    <row r="507" spans="1:3" ht="15" hidden="1" thickTop="1" x14ac:dyDescent="0.3">
      <c r="A507" s="19" t="s">
        <v>755</v>
      </c>
      <c r="B507" s="16" t="s">
        <v>756</v>
      </c>
      <c r="C507" s="4">
        <v>33.69443819</v>
      </c>
    </row>
    <row r="508" spans="1:3" ht="15" hidden="1" thickTop="1" x14ac:dyDescent="0.3">
      <c r="A508" s="18" t="s">
        <v>755</v>
      </c>
      <c r="B508" s="15" t="s">
        <v>757</v>
      </c>
      <c r="C508" s="3">
        <v>11.06289875</v>
      </c>
    </row>
    <row r="509" spans="1:3" ht="15" hidden="1" thickTop="1" x14ac:dyDescent="0.3">
      <c r="A509" s="19" t="s">
        <v>755</v>
      </c>
      <c r="B509" s="16" t="s">
        <v>758</v>
      </c>
      <c r="C509" s="4">
        <v>6.9240411320000002</v>
      </c>
    </row>
    <row r="510" spans="1:3" ht="15" hidden="1" thickTop="1" x14ac:dyDescent="0.3">
      <c r="A510" s="18" t="s">
        <v>755</v>
      </c>
      <c r="B510" s="15" t="s">
        <v>759</v>
      </c>
      <c r="C510" s="3">
        <v>2.318246641</v>
      </c>
    </row>
    <row r="511" spans="1:3" ht="15" hidden="1" thickTop="1" x14ac:dyDescent="0.3">
      <c r="A511" s="19" t="s">
        <v>755</v>
      </c>
      <c r="B511" s="16" t="s">
        <v>760</v>
      </c>
      <c r="C511" s="4">
        <v>1.7819560160000001</v>
      </c>
    </row>
    <row r="512" spans="1:3" ht="15" hidden="1" thickTop="1" x14ac:dyDescent="0.3">
      <c r="A512" s="18" t="s">
        <v>755</v>
      </c>
      <c r="B512" s="15" t="s">
        <v>33</v>
      </c>
      <c r="C512" s="3">
        <v>1.0374540269999999</v>
      </c>
    </row>
    <row r="513" spans="1:3" ht="15" hidden="1" thickTop="1" x14ac:dyDescent="0.3">
      <c r="A513" s="19" t="s">
        <v>762</v>
      </c>
      <c r="B513" s="16" t="s">
        <v>763</v>
      </c>
      <c r="C513" s="4">
        <v>39.725317459999999</v>
      </c>
    </row>
    <row r="514" spans="1:3" ht="15" hidden="1" thickTop="1" x14ac:dyDescent="0.3">
      <c r="A514" s="18" t="s">
        <v>762</v>
      </c>
      <c r="B514" s="15" t="s">
        <v>764</v>
      </c>
      <c r="C514" s="3">
        <v>8.7026721449999993</v>
      </c>
    </row>
    <row r="515" spans="1:3" ht="15" hidden="1" thickTop="1" x14ac:dyDescent="0.3">
      <c r="A515" s="19" t="s">
        <v>762</v>
      </c>
      <c r="B515" s="16" t="s">
        <v>767</v>
      </c>
      <c r="C515" s="4">
        <v>6.9347528130000002</v>
      </c>
    </row>
    <row r="516" spans="1:3" ht="15" hidden="1" thickTop="1" x14ac:dyDescent="0.3">
      <c r="A516" s="18" t="s">
        <v>762</v>
      </c>
      <c r="B516" s="15" t="s">
        <v>768</v>
      </c>
      <c r="C516" s="3">
        <v>4.0677403290000003</v>
      </c>
    </row>
    <row r="517" spans="1:3" ht="15" hidden="1" thickTop="1" x14ac:dyDescent="0.3">
      <c r="A517" s="19" t="s">
        <v>762</v>
      </c>
      <c r="B517" s="16" t="s">
        <v>769</v>
      </c>
      <c r="C517" s="4">
        <v>2.2368370639999999</v>
      </c>
    </row>
    <row r="518" spans="1:3" ht="15" hidden="1" thickTop="1" x14ac:dyDescent="0.3">
      <c r="A518" s="18" t="s">
        <v>762</v>
      </c>
      <c r="B518" s="15" t="s">
        <v>33</v>
      </c>
      <c r="C518" s="3">
        <v>1.054459928</v>
      </c>
    </row>
    <row r="519" spans="1:3" ht="15" hidden="1" thickTop="1" x14ac:dyDescent="0.3">
      <c r="A519" s="19" t="s">
        <v>770</v>
      </c>
      <c r="B519" s="16" t="s">
        <v>771</v>
      </c>
      <c r="C519" s="4">
        <v>28.622374189999999</v>
      </c>
    </row>
    <row r="520" spans="1:3" ht="15" hidden="1" thickTop="1" x14ac:dyDescent="0.3">
      <c r="A520" s="18" t="s">
        <v>770</v>
      </c>
      <c r="B520" s="15" t="s">
        <v>772</v>
      </c>
      <c r="C520" s="3">
        <v>15.3353909</v>
      </c>
    </row>
    <row r="521" spans="1:3" ht="15" hidden="1" thickTop="1" x14ac:dyDescent="0.3">
      <c r="A521" s="19" t="s">
        <v>770</v>
      </c>
      <c r="B521" s="16" t="s">
        <v>773</v>
      </c>
      <c r="C521" s="4">
        <v>6.8640858800000002</v>
      </c>
    </row>
    <row r="522" spans="1:3" ht="15" hidden="1" thickTop="1" x14ac:dyDescent="0.3">
      <c r="A522" s="18" t="s">
        <v>770</v>
      </c>
      <c r="B522" s="15" t="s">
        <v>774</v>
      </c>
      <c r="C522" s="3">
        <v>2.5447762969999999</v>
      </c>
    </row>
    <row r="523" spans="1:3" ht="15" hidden="1" thickTop="1" x14ac:dyDescent="0.3">
      <c r="A523" s="19" t="s">
        <v>770</v>
      </c>
      <c r="B523" s="16" t="s">
        <v>775</v>
      </c>
      <c r="C523" s="4">
        <v>1.495895939</v>
      </c>
    </row>
    <row r="524" spans="1:3" ht="15" hidden="1" thickTop="1" x14ac:dyDescent="0.3">
      <c r="A524" s="18" t="s">
        <v>770</v>
      </c>
      <c r="B524" s="15" t="s">
        <v>33</v>
      </c>
      <c r="C524" s="3">
        <v>0.85587623800000001</v>
      </c>
    </row>
    <row r="525" spans="1:3" ht="15" hidden="1" thickTop="1" x14ac:dyDescent="0.3">
      <c r="A525" s="19" t="s">
        <v>776</v>
      </c>
      <c r="B525" s="16" t="s">
        <v>777</v>
      </c>
      <c r="C525" s="4">
        <v>21.61783823</v>
      </c>
    </row>
    <row r="526" spans="1:3" ht="15" hidden="1" thickTop="1" x14ac:dyDescent="0.3">
      <c r="A526" s="18" t="s">
        <v>776</v>
      </c>
      <c r="B526" s="15" t="s">
        <v>778</v>
      </c>
      <c r="C526" s="3">
        <v>21.03182335</v>
      </c>
    </row>
    <row r="527" spans="1:3" ht="15" hidden="1" thickTop="1" x14ac:dyDescent="0.3">
      <c r="A527" s="19" t="s">
        <v>776</v>
      </c>
      <c r="B527" s="16" t="s">
        <v>779</v>
      </c>
      <c r="C527" s="4">
        <v>8.2665059969999994</v>
      </c>
    </row>
    <row r="528" spans="1:3" ht="15" hidden="1" thickTop="1" x14ac:dyDescent="0.3">
      <c r="A528" s="18" t="s">
        <v>780</v>
      </c>
      <c r="B528" s="15" t="s">
        <v>781</v>
      </c>
      <c r="C528" s="3">
        <v>38.771560020000003</v>
      </c>
    </row>
    <row r="529" spans="1:3" ht="15" hidden="1" thickTop="1" x14ac:dyDescent="0.3">
      <c r="A529" s="19" t="s">
        <v>780</v>
      </c>
      <c r="B529" s="16" t="s">
        <v>782</v>
      </c>
      <c r="C529" s="4">
        <v>36.293581320000001</v>
      </c>
    </row>
    <row r="530" spans="1:3" ht="15" hidden="1" thickTop="1" x14ac:dyDescent="0.3">
      <c r="A530" s="18" t="s">
        <v>780</v>
      </c>
      <c r="B530" s="15" t="s">
        <v>783</v>
      </c>
      <c r="C530" s="3">
        <v>2.3744655180000001</v>
      </c>
    </row>
    <row r="531" spans="1:3" ht="15" hidden="1" thickTop="1" x14ac:dyDescent="0.3">
      <c r="A531" s="19" t="s">
        <v>780</v>
      </c>
      <c r="B531" s="16" t="s">
        <v>33</v>
      </c>
      <c r="C531" s="4">
        <v>1.341710331</v>
      </c>
    </row>
    <row r="532" spans="1:3" ht="15" hidden="1" thickTop="1" x14ac:dyDescent="0.3">
      <c r="A532" s="18" t="s">
        <v>780</v>
      </c>
      <c r="B532" s="15" t="s">
        <v>785</v>
      </c>
      <c r="C532" s="3">
        <v>0.94237920500000005</v>
      </c>
    </row>
    <row r="533" spans="1:3" ht="15" hidden="1" thickTop="1" x14ac:dyDescent="0.3">
      <c r="A533" s="19" t="s">
        <v>786</v>
      </c>
      <c r="B533" s="16" t="s">
        <v>787</v>
      </c>
      <c r="C533" s="4">
        <v>45.740830379999998</v>
      </c>
    </row>
    <row r="534" spans="1:3" ht="15" hidden="1" thickTop="1" x14ac:dyDescent="0.3">
      <c r="A534" s="18" t="s">
        <v>786</v>
      </c>
      <c r="B534" s="15" t="s">
        <v>788</v>
      </c>
      <c r="C534" s="3">
        <v>23.12648055</v>
      </c>
    </row>
    <row r="535" spans="1:3" ht="15" hidden="1" thickTop="1" x14ac:dyDescent="0.3">
      <c r="A535" s="19" t="s">
        <v>786</v>
      </c>
      <c r="B535" s="16" t="s">
        <v>33</v>
      </c>
      <c r="C535" s="4">
        <v>1.966668123</v>
      </c>
    </row>
    <row r="536" spans="1:3" ht="15" hidden="1" thickTop="1" x14ac:dyDescent="0.3">
      <c r="A536" s="18" t="s">
        <v>786</v>
      </c>
      <c r="B536" s="15" t="s">
        <v>789</v>
      </c>
      <c r="C536" s="3">
        <v>0.89537610400000001</v>
      </c>
    </row>
    <row r="537" spans="1:3" ht="15" hidden="1" thickTop="1" x14ac:dyDescent="0.3">
      <c r="A537" s="19" t="s">
        <v>790</v>
      </c>
      <c r="B537" s="16" t="s">
        <v>791</v>
      </c>
      <c r="C537" s="4">
        <v>33.794187630000003</v>
      </c>
    </row>
    <row r="538" spans="1:3" ht="15" hidden="1" thickTop="1" x14ac:dyDescent="0.3">
      <c r="A538" s="18" t="s">
        <v>790</v>
      </c>
      <c r="B538" s="15" t="s">
        <v>793</v>
      </c>
      <c r="C538" s="3">
        <v>33.576720250000001</v>
      </c>
    </row>
    <row r="539" spans="1:3" ht="15" hidden="1" thickTop="1" x14ac:dyDescent="0.3">
      <c r="A539" s="19" t="s">
        <v>790</v>
      </c>
      <c r="B539" s="16" t="s">
        <v>794</v>
      </c>
      <c r="C539" s="4">
        <v>4.2093685949999999</v>
      </c>
    </row>
    <row r="540" spans="1:3" ht="15" hidden="1" thickTop="1" x14ac:dyDescent="0.3">
      <c r="A540" s="18" t="s">
        <v>790</v>
      </c>
      <c r="B540" s="15" t="s">
        <v>795</v>
      </c>
      <c r="C540" s="3">
        <v>2.5314446080000002</v>
      </c>
    </row>
    <row r="541" spans="1:3" ht="15" hidden="1" thickTop="1" x14ac:dyDescent="0.3">
      <c r="A541" s="19" t="s">
        <v>790</v>
      </c>
      <c r="B541" s="16" t="s">
        <v>33</v>
      </c>
      <c r="C541" s="4">
        <v>1.049504736</v>
      </c>
    </row>
    <row r="542" spans="1:3" ht="15" hidden="1" thickTop="1" x14ac:dyDescent="0.3">
      <c r="A542" s="18" t="s">
        <v>790</v>
      </c>
      <c r="B542" s="15" t="s">
        <v>796</v>
      </c>
      <c r="C542" s="3">
        <v>1.035925692</v>
      </c>
    </row>
    <row r="543" spans="1:3" ht="15" hidden="1" thickTop="1" x14ac:dyDescent="0.3">
      <c r="A543" s="19" t="s">
        <v>797</v>
      </c>
      <c r="B543" s="16" t="s">
        <v>798</v>
      </c>
      <c r="C543" s="4">
        <v>41.23840379</v>
      </c>
    </row>
    <row r="544" spans="1:3" ht="15" hidden="1" thickTop="1" x14ac:dyDescent="0.3">
      <c r="A544" s="18" t="s">
        <v>797</v>
      </c>
      <c r="B544" s="15" t="s">
        <v>799</v>
      </c>
      <c r="C544" s="3">
        <v>31.170291580000001</v>
      </c>
    </row>
    <row r="545" spans="1:3" ht="15" hidden="1" thickTop="1" x14ac:dyDescent="0.3">
      <c r="A545" s="19" t="s">
        <v>797</v>
      </c>
      <c r="B545" s="16" t="s">
        <v>800</v>
      </c>
      <c r="C545" s="4">
        <v>1.29623282</v>
      </c>
    </row>
    <row r="546" spans="1:3" ht="15" hidden="1" thickTop="1" x14ac:dyDescent="0.3">
      <c r="A546" s="18" t="s">
        <v>797</v>
      </c>
      <c r="B546" s="15" t="s">
        <v>801</v>
      </c>
      <c r="C546" s="3">
        <v>1.030971152</v>
      </c>
    </row>
    <row r="547" spans="1:3" ht="15" hidden="1" thickTop="1" x14ac:dyDescent="0.3">
      <c r="A547" s="19" t="s">
        <v>802</v>
      </c>
      <c r="B547" s="16" t="s">
        <v>803</v>
      </c>
      <c r="C547" s="4">
        <v>39.999665129999997</v>
      </c>
    </row>
    <row r="548" spans="1:3" ht="15" hidden="1" thickTop="1" x14ac:dyDescent="0.3">
      <c r="A548" s="18" t="s">
        <v>802</v>
      </c>
      <c r="B548" s="15" t="s">
        <v>804</v>
      </c>
      <c r="C548" s="3">
        <v>32.627704090000002</v>
      </c>
    </row>
    <row r="549" spans="1:3" ht="15" hidden="1" thickTop="1" x14ac:dyDescent="0.3">
      <c r="A549" s="19" t="s">
        <v>802</v>
      </c>
      <c r="B549" s="16" t="s">
        <v>805</v>
      </c>
      <c r="C549" s="4">
        <v>0.96585792999999998</v>
      </c>
    </row>
    <row r="550" spans="1:3" ht="15" hidden="1" thickTop="1" x14ac:dyDescent="0.3">
      <c r="A550" s="18" t="s">
        <v>806</v>
      </c>
      <c r="B550" s="15" t="s">
        <v>807</v>
      </c>
      <c r="C550" s="3">
        <v>35.566469560000002</v>
      </c>
    </row>
    <row r="551" spans="1:3" ht="15" hidden="1" thickTop="1" x14ac:dyDescent="0.3">
      <c r="A551" s="19" t="s">
        <v>806</v>
      </c>
      <c r="B551" s="16" t="s">
        <v>808</v>
      </c>
      <c r="C551" s="4">
        <v>31.012539239999999</v>
      </c>
    </row>
    <row r="552" spans="1:3" ht="15" hidden="1" thickTop="1" x14ac:dyDescent="0.3">
      <c r="A552" s="18" t="s">
        <v>809</v>
      </c>
      <c r="B552" s="15" t="s">
        <v>810</v>
      </c>
      <c r="C552" s="3">
        <v>43.842479310000002</v>
      </c>
    </row>
    <row r="553" spans="1:3" ht="15" hidden="1" thickTop="1" x14ac:dyDescent="0.3">
      <c r="A553" s="19" t="s">
        <v>809</v>
      </c>
      <c r="B553" s="16" t="s">
        <v>811</v>
      </c>
      <c r="C553" s="4">
        <v>35.079562770000003</v>
      </c>
    </row>
    <row r="554" spans="1:3" ht="15" hidden="1" thickTop="1" x14ac:dyDescent="0.3">
      <c r="A554" s="18" t="s">
        <v>809</v>
      </c>
      <c r="B554" s="15" t="s">
        <v>812</v>
      </c>
      <c r="C554" s="3">
        <v>1.5731258050000001</v>
      </c>
    </row>
    <row r="555" spans="1:3" ht="15" hidden="1" thickTop="1" x14ac:dyDescent="0.3">
      <c r="A555" s="19" t="s">
        <v>809</v>
      </c>
      <c r="B555" s="16" t="s">
        <v>33</v>
      </c>
      <c r="C555" s="4">
        <v>1.312225542</v>
      </c>
    </row>
    <row r="556" spans="1:3" hidden="1" x14ac:dyDescent="0.3">
      <c r="A556" s="18" t="s">
        <v>809</v>
      </c>
      <c r="B556" s="15" t="s">
        <v>813</v>
      </c>
      <c r="C556" s="3">
        <v>1.2806902529999999</v>
      </c>
    </row>
    <row r="557" spans="1:3" hidden="1" x14ac:dyDescent="0.3">
      <c r="A557" s="19" t="s">
        <v>814</v>
      </c>
      <c r="B557" s="16" t="s">
        <v>815</v>
      </c>
      <c r="C557" s="4">
        <v>48.759196209999999</v>
      </c>
    </row>
    <row r="558" spans="1:3" hidden="1" x14ac:dyDescent="0.3">
      <c r="A558" s="18" t="s">
        <v>814</v>
      </c>
      <c r="B558" s="15" t="s">
        <v>816</v>
      </c>
      <c r="C558" s="3">
        <v>20.174253719999999</v>
      </c>
    </row>
    <row r="559" spans="1:3" hidden="1" x14ac:dyDescent="0.3">
      <c r="A559" s="19" t="s">
        <v>814</v>
      </c>
      <c r="B559" s="16" t="s">
        <v>33</v>
      </c>
      <c r="C559" s="4">
        <v>0.86948282899999996</v>
      </c>
    </row>
    <row r="560" spans="1:3" hidden="1" x14ac:dyDescent="0.3">
      <c r="A560" s="18" t="s">
        <v>817</v>
      </c>
      <c r="B560" s="15" t="s">
        <v>818</v>
      </c>
      <c r="C560" s="3">
        <v>39.274797139999997</v>
      </c>
    </row>
    <row r="561" spans="1:3" hidden="1" x14ac:dyDescent="0.3">
      <c r="A561" s="19" t="s">
        <v>817</v>
      </c>
      <c r="B561" s="16" t="s">
        <v>819</v>
      </c>
      <c r="C561" s="4">
        <v>22.712896409999999</v>
      </c>
    </row>
    <row r="562" spans="1:3" hidden="1" x14ac:dyDescent="0.3">
      <c r="A562" s="18" t="s">
        <v>817</v>
      </c>
      <c r="B562" s="15" t="s">
        <v>820</v>
      </c>
      <c r="C562" s="3">
        <v>1.2426303940000001</v>
      </c>
    </row>
    <row r="563" spans="1:3" hidden="1" x14ac:dyDescent="0.3">
      <c r="A563" s="19" t="s">
        <v>817</v>
      </c>
      <c r="B563" s="16" t="s">
        <v>821</v>
      </c>
      <c r="C563" s="4">
        <v>0.79817582499999995</v>
      </c>
    </row>
    <row r="564" spans="1:3" hidden="1" x14ac:dyDescent="0.3">
      <c r="A564" s="18" t="s">
        <v>822</v>
      </c>
      <c r="B564" s="15" t="s">
        <v>823</v>
      </c>
      <c r="C564" s="3">
        <v>29.156610019999999</v>
      </c>
    </row>
    <row r="565" spans="1:3" hidden="1" x14ac:dyDescent="0.3">
      <c r="A565" s="19" t="s">
        <v>822</v>
      </c>
      <c r="B565" s="16" t="s">
        <v>824</v>
      </c>
      <c r="C565" s="4">
        <v>20.011547270000001</v>
      </c>
    </row>
    <row r="566" spans="1:3" hidden="1" x14ac:dyDescent="0.3">
      <c r="A566" s="18" t="s">
        <v>822</v>
      </c>
      <c r="B566" s="15" t="s">
        <v>825</v>
      </c>
      <c r="C566" s="3">
        <v>7.407407407</v>
      </c>
    </row>
    <row r="567" spans="1:3" hidden="1" x14ac:dyDescent="0.3">
      <c r="A567" s="19" t="s">
        <v>822</v>
      </c>
      <c r="B567" s="16" t="s">
        <v>826</v>
      </c>
      <c r="C567" s="4">
        <v>3.089431641</v>
      </c>
    </row>
    <row r="568" spans="1:3" hidden="1" x14ac:dyDescent="0.3">
      <c r="A568" s="18" t="s">
        <v>822</v>
      </c>
      <c r="B568" s="15" t="s">
        <v>827</v>
      </c>
      <c r="C568" s="3">
        <v>1.9429742350000001</v>
      </c>
    </row>
    <row r="569" spans="1:3" hidden="1" x14ac:dyDescent="0.3">
      <c r="A569" s="19" t="s">
        <v>822</v>
      </c>
      <c r="B569" s="16" t="s">
        <v>33</v>
      </c>
      <c r="C569" s="4">
        <v>1.1838252410000001</v>
      </c>
    </row>
    <row r="570" spans="1:3" hidden="1" x14ac:dyDescent="0.3">
      <c r="A570" s="18" t="s">
        <v>828</v>
      </c>
      <c r="B570" s="15" t="s">
        <v>829</v>
      </c>
      <c r="C570" s="3">
        <v>40.325983899999997</v>
      </c>
    </row>
    <row r="571" spans="1:3" hidden="1" x14ac:dyDescent="0.3">
      <c r="A571" s="19" t="s">
        <v>828</v>
      </c>
      <c r="B571" s="16" t="s">
        <v>830</v>
      </c>
      <c r="C571" s="4">
        <v>37.336732439999999</v>
      </c>
    </row>
    <row r="572" spans="1:3" hidden="1" x14ac:dyDescent="0.3">
      <c r="A572" s="18" t="s">
        <v>828</v>
      </c>
      <c r="B572" s="15" t="s">
        <v>831</v>
      </c>
      <c r="C572" s="3">
        <v>2.5802006390000001</v>
      </c>
    </row>
    <row r="573" spans="1:3" hidden="1" x14ac:dyDescent="0.3">
      <c r="A573" s="19" t="s">
        <v>828</v>
      </c>
      <c r="B573" s="16" t="s">
        <v>832</v>
      </c>
      <c r="C573" s="4">
        <v>1.5552309559999999</v>
      </c>
    </row>
    <row r="574" spans="1:3" hidden="1" x14ac:dyDescent="0.3">
      <c r="A574" s="18" t="s">
        <v>833</v>
      </c>
      <c r="B574" s="15" t="s">
        <v>834</v>
      </c>
      <c r="C574" s="3">
        <v>38.280458459999998</v>
      </c>
    </row>
    <row r="575" spans="1:3" hidden="1" x14ac:dyDescent="0.3">
      <c r="A575" s="19" t="s">
        <v>833</v>
      </c>
      <c r="B575" s="16" t="s">
        <v>835</v>
      </c>
      <c r="C575" s="4">
        <v>27.724814120000001</v>
      </c>
    </row>
    <row r="576" spans="1:3" hidden="1" x14ac:dyDescent="0.3">
      <c r="A576" s="18" t="s">
        <v>833</v>
      </c>
      <c r="B576" s="15" t="s">
        <v>836</v>
      </c>
      <c r="C576" s="3">
        <v>3.291110658</v>
      </c>
    </row>
    <row r="577" spans="1:3" hidden="1" x14ac:dyDescent="0.3">
      <c r="A577" s="19" t="s">
        <v>833</v>
      </c>
      <c r="B577" s="16" t="s">
        <v>837</v>
      </c>
      <c r="C577" s="4">
        <v>2.5433309039999998</v>
      </c>
    </row>
    <row r="578" spans="1:3" hidden="1" x14ac:dyDescent="0.3">
      <c r="A578" s="18" t="s">
        <v>833</v>
      </c>
      <c r="B578" s="15" t="s">
        <v>838</v>
      </c>
      <c r="C578" s="3">
        <v>1.738441304</v>
      </c>
    </row>
    <row r="579" spans="1:3" hidden="1" x14ac:dyDescent="0.3">
      <c r="A579" s="19" t="s">
        <v>839</v>
      </c>
      <c r="B579" s="16" t="s">
        <v>840</v>
      </c>
      <c r="C579" s="4">
        <v>34.535443149999999</v>
      </c>
    </row>
    <row r="580" spans="1:3" hidden="1" x14ac:dyDescent="0.3">
      <c r="A580" s="18" t="s">
        <v>839</v>
      </c>
      <c r="B580" s="15" t="s">
        <v>841</v>
      </c>
      <c r="C580" s="3">
        <v>26.5564228</v>
      </c>
    </row>
    <row r="581" spans="1:3" hidden="1" x14ac:dyDescent="0.3">
      <c r="A581" s="19" t="s">
        <v>839</v>
      </c>
      <c r="B581" s="16" t="s">
        <v>842</v>
      </c>
      <c r="C581" s="4">
        <v>6.5732233659999997</v>
      </c>
    </row>
    <row r="582" spans="1:3" hidden="1" x14ac:dyDescent="0.3">
      <c r="A582" s="18" t="s">
        <v>844</v>
      </c>
      <c r="B582" s="15" t="s">
        <v>845</v>
      </c>
      <c r="C582" s="3">
        <v>36.164204949999998</v>
      </c>
    </row>
    <row r="583" spans="1:3" hidden="1" x14ac:dyDescent="0.3">
      <c r="A583" s="19" t="s">
        <v>844</v>
      </c>
      <c r="B583" s="16" t="s">
        <v>847</v>
      </c>
      <c r="C583" s="4">
        <v>32.564222549999997</v>
      </c>
    </row>
    <row r="584" spans="1:3" hidden="1" x14ac:dyDescent="0.3">
      <c r="A584" s="18" t="s">
        <v>844</v>
      </c>
      <c r="B584" s="15" t="s">
        <v>848</v>
      </c>
      <c r="C584" s="3">
        <v>3.4428006350000002</v>
      </c>
    </row>
    <row r="585" spans="1:3" hidden="1" x14ac:dyDescent="0.3">
      <c r="A585" s="19" t="s">
        <v>844</v>
      </c>
      <c r="B585" s="16" t="s">
        <v>849</v>
      </c>
      <c r="C585" s="4">
        <v>1.5998144219999999</v>
      </c>
    </row>
    <row r="586" spans="1:3" hidden="1" x14ac:dyDescent="0.3">
      <c r="A586" s="18" t="s">
        <v>844</v>
      </c>
      <c r="B586" s="15" t="s">
        <v>850</v>
      </c>
      <c r="C586" s="3">
        <v>1.4518315879999999</v>
      </c>
    </row>
    <row r="587" spans="1:3" hidden="1" x14ac:dyDescent="0.3">
      <c r="A587" s="19" t="s">
        <v>844</v>
      </c>
      <c r="B587" s="16" t="s">
        <v>33</v>
      </c>
      <c r="C587" s="4">
        <v>1.179863136</v>
      </c>
    </row>
    <row r="588" spans="1:3" hidden="1" x14ac:dyDescent="0.3">
      <c r="A588" s="18" t="s">
        <v>844</v>
      </c>
      <c r="B588" s="15" t="s">
        <v>852</v>
      </c>
      <c r="C588" s="3">
        <v>0.91469389599999995</v>
      </c>
    </row>
    <row r="589" spans="1:3" hidden="1" x14ac:dyDescent="0.3">
      <c r="A589" s="19" t="s">
        <v>853</v>
      </c>
      <c r="B589" s="16" t="s">
        <v>854</v>
      </c>
      <c r="C589" s="4">
        <v>35.133297769999999</v>
      </c>
    </row>
    <row r="590" spans="1:3" hidden="1" x14ac:dyDescent="0.3">
      <c r="A590" s="18" t="s">
        <v>853</v>
      </c>
      <c r="B590" s="15" t="s">
        <v>855</v>
      </c>
      <c r="C590" s="3">
        <v>27.153255999999999</v>
      </c>
    </row>
    <row r="591" spans="1:3" hidden="1" x14ac:dyDescent="0.3">
      <c r="A591" s="19" t="s">
        <v>853</v>
      </c>
      <c r="B591" s="16" t="s">
        <v>33</v>
      </c>
      <c r="C591" s="4">
        <v>1.997324476</v>
      </c>
    </row>
    <row r="592" spans="1:3" hidden="1" x14ac:dyDescent="0.3">
      <c r="A592" s="18" t="s">
        <v>853</v>
      </c>
      <c r="B592" s="15" t="s">
        <v>856</v>
      </c>
      <c r="C592" s="3">
        <v>0.70915775999999997</v>
      </c>
    </row>
    <row r="593" spans="1:3" hidden="1" x14ac:dyDescent="0.3">
      <c r="A593" s="19" t="s">
        <v>853</v>
      </c>
      <c r="B593" s="16" t="s">
        <v>857</v>
      </c>
      <c r="C593" s="4">
        <v>0.69683709000000005</v>
      </c>
    </row>
    <row r="594" spans="1:3" hidden="1" x14ac:dyDescent="0.3">
      <c r="A594" s="18" t="s">
        <v>859</v>
      </c>
      <c r="B594" s="15" t="s">
        <v>860</v>
      </c>
      <c r="C594" s="3">
        <v>44.886711470000002</v>
      </c>
    </row>
    <row r="595" spans="1:3" hidden="1" x14ac:dyDescent="0.3">
      <c r="A595" s="19" t="s">
        <v>859</v>
      </c>
      <c r="B595" s="16" t="s">
        <v>861</v>
      </c>
      <c r="C595" s="4">
        <v>28.966432000000001</v>
      </c>
    </row>
    <row r="596" spans="1:3" hidden="1" x14ac:dyDescent="0.3">
      <c r="A596" s="18" t="s">
        <v>859</v>
      </c>
      <c r="B596" s="15" t="s">
        <v>862</v>
      </c>
      <c r="C596" s="3">
        <v>2.7153421259999999</v>
      </c>
    </row>
    <row r="597" spans="1:3" hidden="1" x14ac:dyDescent="0.3">
      <c r="A597" s="19" t="s">
        <v>864</v>
      </c>
      <c r="B597" s="16" t="s">
        <v>865</v>
      </c>
      <c r="C597" s="4">
        <v>30.883029409999999</v>
      </c>
    </row>
    <row r="598" spans="1:3" hidden="1" x14ac:dyDescent="0.3">
      <c r="A598" s="18" t="s">
        <v>864</v>
      </c>
      <c r="B598" s="15" t="s">
        <v>866</v>
      </c>
      <c r="C598" s="3">
        <v>22.716444880000001</v>
      </c>
    </row>
    <row r="599" spans="1:3" hidden="1" x14ac:dyDescent="0.3">
      <c r="A599" s="19" t="s">
        <v>864</v>
      </c>
      <c r="B599" s="16" t="s">
        <v>867</v>
      </c>
      <c r="C599" s="4">
        <v>16.377525869999999</v>
      </c>
    </row>
    <row r="600" spans="1:3" hidden="1" x14ac:dyDescent="0.3">
      <c r="A600" s="18" t="s">
        <v>864</v>
      </c>
      <c r="B600" s="15" t="s">
        <v>33</v>
      </c>
      <c r="C600" s="3">
        <v>1.221455561</v>
      </c>
    </row>
    <row r="601" spans="1:3" hidden="1" x14ac:dyDescent="0.3">
      <c r="A601" s="19" t="s">
        <v>868</v>
      </c>
      <c r="B601" s="16" t="s">
        <v>869</v>
      </c>
      <c r="C601" s="4">
        <v>39.831137560000002</v>
      </c>
    </row>
    <row r="602" spans="1:3" hidden="1" x14ac:dyDescent="0.3">
      <c r="A602" s="18" t="s">
        <v>868</v>
      </c>
      <c r="B602" s="15" t="s">
        <v>870</v>
      </c>
      <c r="C602" s="3">
        <v>19.850608640000001</v>
      </c>
    </row>
    <row r="603" spans="1:3" hidden="1" x14ac:dyDescent="0.3">
      <c r="A603" s="19" t="s">
        <v>868</v>
      </c>
      <c r="B603" s="16" t="s">
        <v>871</v>
      </c>
      <c r="C603" s="4">
        <v>2.5920735060000002</v>
      </c>
    </row>
    <row r="604" spans="1:3" hidden="1" x14ac:dyDescent="0.3">
      <c r="A604" s="18" t="s">
        <v>872</v>
      </c>
      <c r="B604" s="15" t="s">
        <v>873</v>
      </c>
      <c r="C604" s="3">
        <v>35.45226615</v>
      </c>
    </row>
    <row r="605" spans="1:3" hidden="1" x14ac:dyDescent="0.3">
      <c r="A605" s="19" t="s">
        <v>872</v>
      </c>
      <c r="B605" s="16" t="s">
        <v>874</v>
      </c>
      <c r="C605" s="4">
        <v>19.25833222</v>
      </c>
    </row>
    <row r="606" spans="1:3" hidden="1" x14ac:dyDescent="0.3">
      <c r="A606" s="18" t="s">
        <v>872</v>
      </c>
      <c r="B606" s="15" t="s">
        <v>33</v>
      </c>
      <c r="C606" s="3">
        <v>1.236878411</v>
      </c>
    </row>
    <row r="607" spans="1:3" hidden="1" x14ac:dyDescent="0.3">
      <c r="A607" s="19" t="s">
        <v>872</v>
      </c>
      <c r="B607" s="16" t="s">
        <v>875</v>
      </c>
      <c r="C607" s="4">
        <v>0.83236091599999995</v>
      </c>
    </row>
    <row r="608" spans="1:3" hidden="1" x14ac:dyDescent="0.3">
      <c r="A608" s="18" t="s">
        <v>872</v>
      </c>
      <c r="B608" s="15" t="s">
        <v>876</v>
      </c>
      <c r="C608" s="3">
        <v>0.68013809400000003</v>
      </c>
    </row>
    <row r="609" spans="1:3" hidden="1" x14ac:dyDescent="0.3">
      <c r="A609" s="19" t="s">
        <v>877</v>
      </c>
      <c r="B609" s="16" t="s">
        <v>878</v>
      </c>
      <c r="C609" s="4">
        <v>46.549934</v>
      </c>
    </row>
    <row r="610" spans="1:3" hidden="1" x14ac:dyDescent="0.3">
      <c r="A610" s="18" t="s">
        <v>877</v>
      </c>
      <c r="B610" s="15" t="s">
        <v>879</v>
      </c>
      <c r="C610" s="3">
        <v>20.89123369</v>
      </c>
    </row>
    <row r="611" spans="1:3" hidden="1" x14ac:dyDescent="0.3">
      <c r="A611" s="19" t="s">
        <v>877</v>
      </c>
      <c r="B611" s="16" t="s">
        <v>880</v>
      </c>
      <c r="C611" s="4">
        <v>4.0455105979999999</v>
      </c>
    </row>
    <row r="612" spans="1:3" hidden="1" x14ac:dyDescent="0.3">
      <c r="A612" s="18" t="s">
        <v>877</v>
      </c>
      <c r="B612" s="15" t="s">
        <v>881</v>
      </c>
      <c r="C612" s="3">
        <v>3.1355717090000002</v>
      </c>
    </row>
    <row r="613" spans="1:3" hidden="1" x14ac:dyDescent="0.3">
      <c r="A613" s="19" t="s">
        <v>877</v>
      </c>
      <c r="B613" s="16" t="s">
        <v>882</v>
      </c>
      <c r="C613" s="4">
        <v>0.99130090500000001</v>
      </c>
    </row>
    <row r="614" spans="1:3" hidden="1" x14ac:dyDescent="0.3">
      <c r="A614" s="18" t="s">
        <v>884</v>
      </c>
      <c r="B614" s="15" t="s">
        <v>885</v>
      </c>
      <c r="C614" s="3">
        <v>31.713372740000001</v>
      </c>
    </row>
    <row r="615" spans="1:3" hidden="1" x14ac:dyDescent="0.3">
      <c r="A615" s="19" t="s">
        <v>884</v>
      </c>
      <c r="B615" s="16" t="s">
        <v>886</v>
      </c>
      <c r="C615" s="4">
        <v>27.179794820000001</v>
      </c>
    </row>
    <row r="616" spans="1:3" hidden="1" x14ac:dyDescent="0.3">
      <c r="A616" s="18" t="s">
        <v>884</v>
      </c>
      <c r="B616" s="15" t="s">
        <v>887</v>
      </c>
      <c r="C616" s="3">
        <v>0.77524621599999999</v>
      </c>
    </row>
    <row r="617" spans="1:3" hidden="1" x14ac:dyDescent="0.3">
      <c r="A617" s="19" t="s">
        <v>888</v>
      </c>
      <c r="B617" s="16" t="s">
        <v>889</v>
      </c>
      <c r="C617" s="4">
        <v>39.985940540000001</v>
      </c>
    </row>
    <row r="618" spans="1:3" hidden="1" x14ac:dyDescent="0.3">
      <c r="A618" s="18" t="s">
        <v>888</v>
      </c>
      <c r="B618" s="15" t="s">
        <v>890</v>
      </c>
      <c r="C618" s="3">
        <v>29.594308609999999</v>
      </c>
    </row>
    <row r="619" spans="1:3" hidden="1" x14ac:dyDescent="0.3">
      <c r="A619" s="19" t="s">
        <v>891</v>
      </c>
      <c r="B619" s="16" t="s">
        <v>892</v>
      </c>
      <c r="C619" s="4">
        <v>33.100310970000002</v>
      </c>
    </row>
    <row r="620" spans="1:3" hidden="1" x14ac:dyDescent="0.3">
      <c r="A620" s="18" t="s">
        <v>891</v>
      </c>
      <c r="B620" s="15" t="s">
        <v>893</v>
      </c>
      <c r="C620" s="3">
        <v>18.852693120000001</v>
      </c>
    </row>
    <row r="621" spans="1:3" hidden="1" x14ac:dyDescent="0.3">
      <c r="A621" s="19" t="s">
        <v>891</v>
      </c>
      <c r="B621" s="16" t="s">
        <v>894</v>
      </c>
      <c r="C621" s="4">
        <v>2.910508809</v>
      </c>
    </row>
    <row r="622" spans="1:3" hidden="1" x14ac:dyDescent="0.3">
      <c r="A622" s="18" t="s">
        <v>891</v>
      </c>
      <c r="B622" s="15" t="s">
        <v>33</v>
      </c>
      <c r="C622" s="3">
        <v>0.76508027899999997</v>
      </c>
    </row>
    <row r="623" spans="1:3" hidden="1" x14ac:dyDescent="0.3">
      <c r="A623" s="19" t="s">
        <v>895</v>
      </c>
      <c r="B623" s="16" t="s">
        <v>896</v>
      </c>
      <c r="C623" s="4">
        <v>48.987647279999997</v>
      </c>
    </row>
    <row r="624" spans="1:3" hidden="1" x14ac:dyDescent="0.3">
      <c r="A624" s="18" t="s">
        <v>895</v>
      </c>
      <c r="B624" s="15" t="s">
        <v>897</v>
      </c>
      <c r="C624" s="3">
        <v>27.843178909999999</v>
      </c>
    </row>
    <row r="625" spans="1:3" hidden="1" x14ac:dyDescent="0.3">
      <c r="A625" s="19" t="s">
        <v>895</v>
      </c>
      <c r="B625" s="16" t="s">
        <v>898</v>
      </c>
      <c r="C625" s="4">
        <v>1.041634124</v>
      </c>
    </row>
    <row r="626" spans="1:3" hidden="1" x14ac:dyDescent="0.3">
      <c r="A626" s="18" t="s">
        <v>899</v>
      </c>
      <c r="B626" s="15" t="s">
        <v>900</v>
      </c>
      <c r="C626" s="3">
        <v>39.912208329999999</v>
      </c>
    </row>
    <row r="627" spans="1:3" hidden="1" x14ac:dyDescent="0.3">
      <c r="A627" s="19" t="s">
        <v>899</v>
      </c>
      <c r="B627" s="16" t="s">
        <v>901</v>
      </c>
      <c r="C627" s="4">
        <v>16.454424660000001</v>
      </c>
    </row>
    <row r="628" spans="1:3" hidden="1" x14ac:dyDescent="0.3">
      <c r="A628" s="18" t="s">
        <v>902</v>
      </c>
      <c r="B628" s="15" t="s">
        <v>903</v>
      </c>
      <c r="C628" s="3">
        <v>40.430344349999999</v>
      </c>
    </row>
    <row r="629" spans="1:3" hidden="1" x14ac:dyDescent="0.3">
      <c r="A629" s="19" t="s">
        <v>902</v>
      </c>
      <c r="B629" s="16" t="s">
        <v>904</v>
      </c>
      <c r="C629" s="4">
        <v>31.69485671</v>
      </c>
    </row>
    <row r="630" spans="1:3" hidden="1" x14ac:dyDescent="0.3">
      <c r="A630" s="18" t="s">
        <v>902</v>
      </c>
      <c r="B630" s="15" t="s">
        <v>33</v>
      </c>
      <c r="C630" s="3">
        <v>1.0037785159999999</v>
      </c>
    </row>
    <row r="631" spans="1:3" hidden="1" x14ac:dyDescent="0.3">
      <c r="A631" s="19" t="s">
        <v>902</v>
      </c>
      <c r="B631" s="16" t="s">
        <v>905</v>
      </c>
      <c r="C631" s="4">
        <v>0.77412268100000003</v>
      </c>
    </row>
    <row r="632" spans="1:3" hidden="1" x14ac:dyDescent="0.3">
      <c r="A632" s="18" t="s">
        <v>906</v>
      </c>
      <c r="B632" s="15" t="s">
        <v>907</v>
      </c>
      <c r="C632" s="3">
        <v>38.698778570000002</v>
      </c>
    </row>
    <row r="633" spans="1:3" hidden="1" x14ac:dyDescent="0.3">
      <c r="A633" s="19" t="s">
        <v>906</v>
      </c>
      <c r="B633" s="16" t="s">
        <v>908</v>
      </c>
      <c r="C633" s="4">
        <v>33.936844970000003</v>
      </c>
    </row>
    <row r="634" spans="1:3" hidden="1" x14ac:dyDescent="0.3">
      <c r="A634" s="18" t="s">
        <v>906</v>
      </c>
      <c r="B634" s="15" t="s">
        <v>909</v>
      </c>
      <c r="C634" s="3">
        <v>3.6111761709999999</v>
      </c>
    </row>
    <row r="635" spans="1:3" hidden="1" x14ac:dyDescent="0.3">
      <c r="A635" s="19" t="s">
        <v>906</v>
      </c>
      <c r="B635" s="16" t="s">
        <v>910</v>
      </c>
      <c r="C635" s="4">
        <v>1.3241315810000001</v>
      </c>
    </row>
    <row r="636" spans="1:3" hidden="1" x14ac:dyDescent="0.3">
      <c r="A636" s="18" t="s">
        <v>906</v>
      </c>
      <c r="B636" s="15" t="s">
        <v>911</v>
      </c>
      <c r="C636" s="3">
        <v>1.050878851</v>
      </c>
    </row>
    <row r="637" spans="1:3" hidden="1" x14ac:dyDescent="0.3">
      <c r="A637" s="19" t="s">
        <v>906</v>
      </c>
      <c r="B637" s="16" t="s">
        <v>33</v>
      </c>
      <c r="C637" s="4">
        <v>0.90045524200000004</v>
      </c>
    </row>
    <row r="638" spans="1:3" hidden="1" x14ac:dyDescent="0.3">
      <c r="A638" s="18" t="s">
        <v>912</v>
      </c>
      <c r="B638" s="15" t="s">
        <v>913</v>
      </c>
      <c r="C638" s="3">
        <v>39.647579389999997</v>
      </c>
    </row>
    <row r="639" spans="1:3" hidden="1" x14ac:dyDescent="0.3">
      <c r="A639" s="19" t="s">
        <v>912</v>
      </c>
      <c r="B639" s="16" t="s">
        <v>914</v>
      </c>
      <c r="C639" s="4">
        <v>27.775252980000001</v>
      </c>
    </row>
    <row r="640" spans="1:3" hidden="1" x14ac:dyDescent="0.3">
      <c r="A640" s="18" t="s">
        <v>915</v>
      </c>
      <c r="B640" s="15" t="s">
        <v>916</v>
      </c>
      <c r="C640" s="3">
        <v>31.185815550000001</v>
      </c>
    </row>
    <row r="641" spans="1:3" hidden="1" x14ac:dyDescent="0.3">
      <c r="A641" s="19" t="s">
        <v>915</v>
      </c>
      <c r="B641" s="16" t="s">
        <v>917</v>
      </c>
      <c r="C641" s="4">
        <v>21.42029363</v>
      </c>
    </row>
    <row r="642" spans="1:3" hidden="1" x14ac:dyDescent="0.3">
      <c r="A642" s="18" t="s">
        <v>915</v>
      </c>
      <c r="B642" s="15" t="s">
        <v>918</v>
      </c>
      <c r="C642" s="3">
        <v>9.9020231370000005</v>
      </c>
    </row>
    <row r="643" spans="1:3" hidden="1" x14ac:dyDescent="0.3">
      <c r="A643" s="19" t="s">
        <v>915</v>
      </c>
      <c r="B643" s="16" t="s">
        <v>33</v>
      </c>
      <c r="C643" s="4">
        <v>0.65654348500000004</v>
      </c>
    </row>
    <row r="644" spans="1:3" hidden="1" x14ac:dyDescent="0.3">
      <c r="A644" s="18" t="s">
        <v>919</v>
      </c>
      <c r="B644" s="15" t="s">
        <v>920</v>
      </c>
      <c r="C644" s="3">
        <v>34.756910220000002</v>
      </c>
    </row>
    <row r="645" spans="1:3" hidden="1" x14ac:dyDescent="0.3">
      <c r="A645" s="19" t="s">
        <v>919</v>
      </c>
      <c r="B645" s="16" t="s">
        <v>921</v>
      </c>
      <c r="C645" s="4">
        <v>32.403019669999999</v>
      </c>
    </row>
    <row r="646" spans="1:3" hidden="1" x14ac:dyDescent="0.3">
      <c r="A646" s="18" t="s">
        <v>919</v>
      </c>
      <c r="B646" s="15" t="s">
        <v>922</v>
      </c>
      <c r="C646" s="3">
        <v>5.340922612</v>
      </c>
    </row>
    <row r="647" spans="1:3" hidden="1" x14ac:dyDescent="0.3">
      <c r="A647" s="19" t="s">
        <v>923</v>
      </c>
      <c r="B647" s="16" t="s">
        <v>924</v>
      </c>
      <c r="C647" s="4">
        <v>38.673041470000001</v>
      </c>
    </row>
    <row r="648" spans="1:3" hidden="1" x14ac:dyDescent="0.3">
      <c r="A648" s="18" t="s">
        <v>923</v>
      </c>
      <c r="B648" s="15" t="s">
        <v>925</v>
      </c>
      <c r="C648" s="3">
        <v>26.499247270000001</v>
      </c>
    </row>
    <row r="649" spans="1:3" hidden="1" x14ac:dyDescent="0.3">
      <c r="A649" s="19" t="s">
        <v>923</v>
      </c>
      <c r="B649" s="16" t="s">
        <v>926</v>
      </c>
      <c r="C649" s="4">
        <v>21.507603169999999</v>
      </c>
    </row>
    <row r="650" spans="1:3" hidden="1" x14ac:dyDescent="0.3">
      <c r="A650" s="18" t="s">
        <v>927</v>
      </c>
      <c r="B650" s="15" t="s">
        <v>928</v>
      </c>
      <c r="C650" s="3">
        <v>32.152902279999999</v>
      </c>
    </row>
    <row r="651" spans="1:3" hidden="1" x14ac:dyDescent="0.3">
      <c r="A651" s="19" t="s">
        <v>927</v>
      </c>
      <c r="B651" s="16" t="s">
        <v>929</v>
      </c>
      <c r="C651" s="4">
        <v>20.139159289999998</v>
      </c>
    </row>
    <row r="652" spans="1:3" hidden="1" x14ac:dyDescent="0.3">
      <c r="A652" s="18" t="s">
        <v>927</v>
      </c>
      <c r="B652" s="15" t="s">
        <v>930</v>
      </c>
      <c r="C652" s="3">
        <v>2.0673702020000002</v>
      </c>
    </row>
    <row r="653" spans="1:3" hidden="1" x14ac:dyDescent="0.3">
      <c r="A653" s="19" t="s">
        <v>931</v>
      </c>
      <c r="B653" s="16" t="s">
        <v>932</v>
      </c>
      <c r="C653" s="4">
        <v>46.017426810000003</v>
      </c>
    </row>
    <row r="654" spans="1:3" hidden="1" x14ac:dyDescent="0.3">
      <c r="A654" s="18" t="s">
        <v>931</v>
      </c>
      <c r="B654" s="15" t="s">
        <v>933</v>
      </c>
      <c r="C654" s="3">
        <v>27.369458869999999</v>
      </c>
    </row>
    <row r="655" spans="1:3" hidden="1" x14ac:dyDescent="0.3">
      <c r="A655" s="19" t="s">
        <v>931</v>
      </c>
      <c r="B655" s="16" t="s">
        <v>934</v>
      </c>
      <c r="C655" s="4">
        <v>5.4642593310000001</v>
      </c>
    </row>
    <row r="656" spans="1:3" hidden="1" x14ac:dyDescent="0.3">
      <c r="A656" s="18" t="s">
        <v>931</v>
      </c>
      <c r="B656" s="15" t="s">
        <v>935</v>
      </c>
      <c r="C656" s="3">
        <v>1.1533338369999999</v>
      </c>
    </row>
    <row r="657" spans="1:7" hidden="1" x14ac:dyDescent="0.3">
      <c r="A657" s="19" t="s">
        <v>931</v>
      </c>
      <c r="B657" s="16" t="s">
        <v>33</v>
      </c>
      <c r="C657" s="4">
        <v>0.94503806999999995</v>
      </c>
    </row>
    <row r="658" spans="1:7" ht="15" thickTop="1" x14ac:dyDescent="0.3">
      <c r="A658" s="19" t="s">
        <v>2866</v>
      </c>
      <c r="B658" s="16" t="s">
        <v>152</v>
      </c>
      <c r="C658" s="4">
        <v>51.951011970000003</v>
      </c>
      <c r="F658" s="26" t="s">
        <v>2931</v>
      </c>
      <c r="G658" s="26"/>
    </row>
    <row r="659" spans="1:7" hidden="1" x14ac:dyDescent="0.3">
      <c r="A659" s="19" t="s">
        <v>936</v>
      </c>
      <c r="B659" s="16" t="s">
        <v>938</v>
      </c>
      <c r="C659" s="4">
        <v>22.446377170000002</v>
      </c>
    </row>
    <row r="660" spans="1:7" hidden="1" x14ac:dyDescent="0.3">
      <c r="A660" s="18" t="s">
        <v>936</v>
      </c>
      <c r="B660" s="15" t="s">
        <v>33</v>
      </c>
      <c r="C660" s="3">
        <v>1.6196981100000001</v>
      </c>
    </row>
    <row r="661" spans="1:7" hidden="1" x14ac:dyDescent="0.3">
      <c r="A661" s="19" t="s">
        <v>939</v>
      </c>
      <c r="B661" s="16" t="s">
        <v>940</v>
      </c>
      <c r="C661" s="4">
        <v>48.416382329999998</v>
      </c>
    </row>
    <row r="662" spans="1:7" hidden="1" x14ac:dyDescent="0.3">
      <c r="A662" s="18" t="s">
        <v>939</v>
      </c>
      <c r="B662" s="15" t="s">
        <v>941</v>
      </c>
      <c r="C662" s="3">
        <v>13.460896139999999</v>
      </c>
    </row>
    <row r="663" spans="1:7" hidden="1" x14ac:dyDescent="0.3">
      <c r="A663" s="19" t="s">
        <v>939</v>
      </c>
      <c r="B663" s="16" t="s">
        <v>942</v>
      </c>
      <c r="C663" s="4">
        <v>4.0778114519999997</v>
      </c>
    </row>
    <row r="664" spans="1:7" hidden="1" x14ac:dyDescent="0.3">
      <c r="A664" s="18" t="s">
        <v>939</v>
      </c>
      <c r="B664" s="15" t="s">
        <v>943</v>
      </c>
      <c r="C664" s="3">
        <v>3.5642828469999999</v>
      </c>
    </row>
    <row r="665" spans="1:7" hidden="1" x14ac:dyDescent="0.3">
      <c r="A665" s="19" t="s">
        <v>939</v>
      </c>
      <c r="B665" s="16" t="s">
        <v>944</v>
      </c>
      <c r="C665" s="4">
        <v>2.5153692150000002</v>
      </c>
    </row>
    <row r="666" spans="1:7" hidden="1" x14ac:dyDescent="0.3">
      <c r="A666" s="18" t="s">
        <v>939</v>
      </c>
      <c r="B666" s="15" t="s">
        <v>33</v>
      </c>
      <c r="C666" s="3">
        <v>0.91946135900000003</v>
      </c>
    </row>
    <row r="667" spans="1:7" hidden="1" x14ac:dyDescent="0.3">
      <c r="A667" s="19" t="s">
        <v>945</v>
      </c>
      <c r="B667" s="16" t="s">
        <v>946</v>
      </c>
      <c r="C667" s="4">
        <v>32.746160269999997</v>
      </c>
    </row>
    <row r="668" spans="1:7" hidden="1" x14ac:dyDescent="0.3">
      <c r="A668" s="18" t="s">
        <v>945</v>
      </c>
      <c r="B668" s="15" t="s">
        <v>947</v>
      </c>
      <c r="C668" s="3">
        <v>21.27551162</v>
      </c>
    </row>
    <row r="669" spans="1:7" hidden="1" x14ac:dyDescent="0.3">
      <c r="A669" s="19" t="s">
        <v>945</v>
      </c>
      <c r="B669" s="16" t="s">
        <v>948</v>
      </c>
      <c r="C669" s="4">
        <v>6.3227955329999999</v>
      </c>
    </row>
    <row r="670" spans="1:7" hidden="1" x14ac:dyDescent="0.3">
      <c r="A670" s="18" t="s">
        <v>945</v>
      </c>
      <c r="B670" s="15" t="s">
        <v>949</v>
      </c>
      <c r="C670" s="3">
        <v>3.3957976520000002</v>
      </c>
    </row>
    <row r="671" spans="1:7" hidden="1" x14ac:dyDescent="0.3">
      <c r="A671" s="19" t="s">
        <v>950</v>
      </c>
      <c r="B671" s="16" t="s">
        <v>951</v>
      </c>
      <c r="C671" s="4">
        <v>26.108220230000001</v>
      </c>
    </row>
    <row r="672" spans="1:7" hidden="1" x14ac:dyDescent="0.3">
      <c r="A672" s="18" t="s">
        <v>950</v>
      </c>
      <c r="B672" s="15" t="s">
        <v>952</v>
      </c>
      <c r="C672" s="3">
        <v>20.522182440000002</v>
      </c>
    </row>
    <row r="673" spans="1:3" hidden="1" x14ac:dyDescent="0.3">
      <c r="A673" s="19" t="s">
        <v>950</v>
      </c>
      <c r="B673" s="16" t="s">
        <v>953</v>
      </c>
      <c r="C673" s="4">
        <v>3.2114108539999999</v>
      </c>
    </row>
    <row r="674" spans="1:3" hidden="1" x14ac:dyDescent="0.3">
      <c r="A674" s="18" t="s">
        <v>950</v>
      </c>
      <c r="B674" s="15" t="s">
        <v>33</v>
      </c>
      <c r="C674" s="3">
        <v>0.623570289</v>
      </c>
    </row>
    <row r="675" spans="1:3" hidden="1" x14ac:dyDescent="0.3">
      <c r="A675" s="19" t="s">
        <v>954</v>
      </c>
      <c r="B675" s="16" t="s">
        <v>955</v>
      </c>
      <c r="C675" s="4">
        <v>32.69463081</v>
      </c>
    </row>
    <row r="676" spans="1:3" hidden="1" x14ac:dyDescent="0.3">
      <c r="A676" s="18" t="s">
        <v>954</v>
      </c>
      <c r="B676" s="15" t="s">
        <v>956</v>
      </c>
      <c r="C676" s="3">
        <v>29.310507749999999</v>
      </c>
    </row>
    <row r="677" spans="1:3" hidden="1" x14ac:dyDescent="0.3">
      <c r="A677" s="19" t="s">
        <v>954</v>
      </c>
      <c r="B677" s="16" t="s">
        <v>957</v>
      </c>
      <c r="C677" s="4">
        <v>10.70044873</v>
      </c>
    </row>
    <row r="678" spans="1:3" hidden="1" x14ac:dyDescent="0.3">
      <c r="A678" s="18" t="s">
        <v>954</v>
      </c>
      <c r="B678" s="15" t="s">
        <v>958</v>
      </c>
      <c r="C678" s="3">
        <v>1.857813454</v>
      </c>
    </row>
    <row r="679" spans="1:3" hidden="1" x14ac:dyDescent="0.3">
      <c r="A679" s="19" t="s">
        <v>954</v>
      </c>
      <c r="B679" s="16" t="s">
        <v>33</v>
      </c>
      <c r="C679" s="4">
        <v>0.92523541099999995</v>
      </c>
    </row>
    <row r="680" spans="1:3" hidden="1" x14ac:dyDescent="0.3">
      <c r="A680" s="18" t="s">
        <v>959</v>
      </c>
      <c r="B680" s="15" t="s">
        <v>960</v>
      </c>
      <c r="C680" s="3">
        <v>34.705454199999998</v>
      </c>
    </row>
    <row r="681" spans="1:3" hidden="1" x14ac:dyDescent="0.3">
      <c r="A681" s="19" t="s">
        <v>959</v>
      </c>
      <c r="B681" s="16" t="s">
        <v>961</v>
      </c>
      <c r="C681" s="4">
        <v>31.299485489999999</v>
      </c>
    </row>
    <row r="682" spans="1:3" hidden="1" x14ac:dyDescent="0.3">
      <c r="A682" s="18" t="s">
        <v>959</v>
      </c>
      <c r="B682" s="15" t="s">
        <v>963</v>
      </c>
      <c r="C682" s="3">
        <v>1.185325779</v>
      </c>
    </row>
    <row r="683" spans="1:3" hidden="1" x14ac:dyDescent="0.3">
      <c r="A683" s="19" t="s">
        <v>959</v>
      </c>
      <c r="B683" s="16" t="s">
        <v>965</v>
      </c>
      <c r="C683" s="4">
        <v>1.1563403329999999</v>
      </c>
    </row>
    <row r="684" spans="1:3" hidden="1" x14ac:dyDescent="0.3">
      <c r="A684" s="18" t="s">
        <v>959</v>
      </c>
      <c r="B684" s="15" t="s">
        <v>33</v>
      </c>
      <c r="C684" s="3">
        <v>1.030307324</v>
      </c>
    </row>
    <row r="685" spans="1:3" hidden="1" x14ac:dyDescent="0.3">
      <c r="A685" s="19" t="s">
        <v>959</v>
      </c>
      <c r="B685" s="16" t="s">
        <v>966</v>
      </c>
      <c r="C685" s="4">
        <v>0.93784017600000003</v>
      </c>
    </row>
    <row r="686" spans="1:3" hidden="1" x14ac:dyDescent="0.3">
      <c r="A686" s="18" t="s">
        <v>959</v>
      </c>
      <c r="B686" s="15" t="s">
        <v>967</v>
      </c>
      <c r="C686" s="3">
        <v>0.90241352100000005</v>
      </c>
    </row>
    <row r="687" spans="1:3" hidden="1" x14ac:dyDescent="0.3">
      <c r="A687" s="19" t="s">
        <v>969</v>
      </c>
      <c r="B687" s="16" t="s">
        <v>970</v>
      </c>
      <c r="C687" s="4">
        <v>43.776094960000002</v>
      </c>
    </row>
    <row r="688" spans="1:3" hidden="1" x14ac:dyDescent="0.3">
      <c r="A688" s="18" t="s">
        <v>969</v>
      </c>
      <c r="B688" s="15" t="s">
        <v>971</v>
      </c>
      <c r="C688" s="3">
        <v>23.573844659999999</v>
      </c>
    </row>
    <row r="689" spans="1:3" hidden="1" x14ac:dyDescent="0.3">
      <c r="A689" s="19" t="s">
        <v>969</v>
      </c>
      <c r="B689" s="16" t="s">
        <v>972</v>
      </c>
      <c r="C689" s="4">
        <v>1.037175773</v>
      </c>
    </row>
    <row r="690" spans="1:3" hidden="1" x14ac:dyDescent="0.3">
      <c r="A690" s="18" t="s">
        <v>973</v>
      </c>
      <c r="B690" s="15" t="s">
        <v>974</v>
      </c>
      <c r="C690" s="3">
        <v>34.13697432</v>
      </c>
    </row>
    <row r="691" spans="1:3" hidden="1" x14ac:dyDescent="0.3">
      <c r="A691" s="19" t="s">
        <v>973</v>
      </c>
      <c r="B691" s="16" t="s">
        <v>975</v>
      </c>
      <c r="C691" s="4">
        <v>14.95286132</v>
      </c>
    </row>
    <row r="692" spans="1:3" hidden="1" x14ac:dyDescent="0.3">
      <c r="A692" s="18" t="s">
        <v>973</v>
      </c>
      <c r="B692" s="15" t="s">
        <v>976</v>
      </c>
      <c r="C692" s="3">
        <v>10.75505246</v>
      </c>
    </row>
    <row r="693" spans="1:3" hidden="1" x14ac:dyDescent="0.3">
      <c r="A693" s="19" t="s">
        <v>973</v>
      </c>
      <c r="B693" s="16" t="s">
        <v>977</v>
      </c>
      <c r="C693" s="4">
        <v>0.93610460799999995</v>
      </c>
    </row>
    <row r="694" spans="1:3" hidden="1" x14ac:dyDescent="0.3">
      <c r="A694" s="18" t="s">
        <v>978</v>
      </c>
      <c r="B694" s="15" t="s">
        <v>979</v>
      </c>
      <c r="C694" s="3">
        <v>42.434496379999999</v>
      </c>
    </row>
    <row r="695" spans="1:3" hidden="1" x14ac:dyDescent="0.3">
      <c r="A695" s="19" t="s">
        <v>978</v>
      </c>
      <c r="B695" s="16" t="s">
        <v>980</v>
      </c>
      <c r="C695" s="4">
        <v>32.031348950000002</v>
      </c>
    </row>
    <row r="696" spans="1:3" hidden="1" x14ac:dyDescent="0.3">
      <c r="A696" s="18" t="s">
        <v>978</v>
      </c>
      <c r="B696" s="15" t="s">
        <v>981</v>
      </c>
      <c r="C696" s="3">
        <v>4.8168908119999996</v>
      </c>
    </row>
    <row r="697" spans="1:3" hidden="1" x14ac:dyDescent="0.3">
      <c r="A697" s="19" t="s">
        <v>978</v>
      </c>
      <c r="B697" s="16" t="s">
        <v>33</v>
      </c>
      <c r="C697" s="4">
        <v>1.4972256180000001</v>
      </c>
    </row>
    <row r="698" spans="1:3" hidden="1" x14ac:dyDescent="0.3">
      <c r="A698" s="18" t="s">
        <v>978</v>
      </c>
      <c r="B698" s="15" t="s">
        <v>982</v>
      </c>
      <c r="C698" s="3">
        <v>1.2776576070000001</v>
      </c>
    </row>
    <row r="699" spans="1:3" hidden="1" x14ac:dyDescent="0.3">
      <c r="A699" s="19" t="s">
        <v>983</v>
      </c>
      <c r="B699" s="16" t="s">
        <v>984</v>
      </c>
      <c r="C699" s="4">
        <v>39.428093089999997</v>
      </c>
    </row>
    <row r="700" spans="1:3" hidden="1" x14ac:dyDescent="0.3">
      <c r="A700" s="18" t="s">
        <v>983</v>
      </c>
      <c r="B700" s="15" t="s">
        <v>985</v>
      </c>
      <c r="C700" s="3">
        <v>25.852105829999999</v>
      </c>
    </row>
    <row r="701" spans="1:3" hidden="1" x14ac:dyDescent="0.3">
      <c r="A701" s="19" t="s">
        <v>983</v>
      </c>
      <c r="B701" s="16" t="s">
        <v>986</v>
      </c>
      <c r="C701" s="4">
        <v>11.055545390000001</v>
      </c>
    </row>
    <row r="702" spans="1:3" hidden="1" x14ac:dyDescent="0.3">
      <c r="A702" s="18" t="s">
        <v>987</v>
      </c>
      <c r="B702" s="15" t="s">
        <v>988</v>
      </c>
      <c r="C702" s="3">
        <v>38.542830690000002</v>
      </c>
    </row>
    <row r="703" spans="1:3" hidden="1" x14ac:dyDescent="0.3">
      <c r="A703" s="19" t="s">
        <v>987</v>
      </c>
      <c r="B703" s="16" t="s">
        <v>989</v>
      </c>
      <c r="C703" s="4">
        <v>24.139098350000001</v>
      </c>
    </row>
    <row r="704" spans="1:3" hidden="1" x14ac:dyDescent="0.3">
      <c r="A704" s="18" t="s">
        <v>987</v>
      </c>
      <c r="B704" s="15" t="s">
        <v>990</v>
      </c>
      <c r="C704" s="3">
        <v>3.2634043789999998</v>
      </c>
    </row>
    <row r="705" spans="1:3" hidden="1" x14ac:dyDescent="0.3">
      <c r="A705" s="19" t="s">
        <v>987</v>
      </c>
      <c r="B705" s="16" t="s">
        <v>991</v>
      </c>
      <c r="C705" s="4">
        <v>2.66781376</v>
      </c>
    </row>
    <row r="706" spans="1:3" hidden="1" x14ac:dyDescent="0.3">
      <c r="A706" s="18" t="s">
        <v>987</v>
      </c>
      <c r="B706" s="15" t="s">
        <v>992</v>
      </c>
      <c r="C706" s="3">
        <v>1.768375499</v>
      </c>
    </row>
    <row r="707" spans="1:3" hidden="1" x14ac:dyDescent="0.3">
      <c r="A707" s="19" t="s">
        <v>987</v>
      </c>
      <c r="B707" s="16" t="s">
        <v>33</v>
      </c>
      <c r="C707" s="4">
        <v>1.011799656</v>
      </c>
    </row>
    <row r="708" spans="1:3" hidden="1" x14ac:dyDescent="0.3">
      <c r="A708" s="18" t="s">
        <v>993</v>
      </c>
      <c r="B708" s="15" t="s">
        <v>994</v>
      </c>
      <c r="C708" s="3">
        <v>33.6365683</v>
      </c>
    </row>
    <row r="709" spans="1:3" hidden="1" x14ac:dyDescent="0.3">
      <c r="A709" s="19" t="s">
        <v>993</v>
      </c>
      <c r="B709" s="16" t="s">
        <v>995</v>
      </c>
      <c r="C709" s="4">
        <v>26.070394350000001</v>
      </c>
    </row>
    <row r="710" spans="1:3" hidden="1" x14ac:dyDescent="0.3">
      <c r="A710" s="18" t="s">
        <v>996</v>
      </c>
      <c r="B710" s="15" t="s">
        <v>997</v>
      </c>
      <c r="C710" s="3">
        <v>29.699872129999999</v>
      </c>
    </row>
    <row r="711" spans="1:3" hidden="1" x14ac:dyDescent="0.3">
      <c r="A711" s="19" t="s">
        <v>996</v>
      </c>
      <c r="B711" s="16" t="s">
        <v>998</v>
      </c>
      <c r="C711" s="4">
        <v>26.0344804</v>
      </c>
    </row>
    <row r="712" spans="1:3" hidden="1" x14ac:dyDescent="0.3">
      <c r="A712" s="18" t="s">
        <v>996</v>
      </c>
      <c r="B712" s="15" t="s">
        <v>999</v>
      </c>
      <c r="C712" s="3">
        <v>0.94255692899999999</v>
      </c>
    </row>
    <row r="713" spans="1:3" hidden="1" x14ac:dyDescent="0.3">
      <c r="A713" s="19" t="s">
        <v>1000</v>
      </c>
      <c r="B713" s="16" t="s">
        <v>1001</v>
      </c>
      <c r="C713" s="4">
        <v>29.03860774</v>
      </c>
    </row>
    <row r="714" spans="1:3" hidden="1" x14ac:dyDescent="0.3">
      <c r="A714" s="18" t="s">
        <v>1000</v>
      </c>
      <c r="B714" s="15" t="s">
        <v>1002</v>
      </c>
      <c r="C714" s="3">
        <v>25.444495369999999</v>
      </c>
    </row>
    <row r="715" spans="1:3" hidden="1" x14ac:dyDescent="0.3">
      <c r="A715" s="19" t="s">
        <v>1000</v>
      </c>
      <c r="B715" s="16" t="s">
        <v>1003</v>
      </c>
      <c r="C715" s="4">
        <v>2.9304226350000002</v>
      </c>
    </row>
    <row r="716" spans="1:3" hidden="1" x14ac:dyDescent="0.3">
      <c r="A716" s="18" t="s">
        <v>1004</v>
      </c>
      <c r="B716" s="15" t="s">
        <v>1005</v>
      </c>
      <c r="C716" s="3">
        <v>44.07833514</v>
      </c>
    </row>
    <row r="717" spans="1:3" hidden="1" x14ac:dyDescent="0.3">
      <c r="A717" s="19" t="s">
        <v>1004</v>
      </c>
      <c r="B717" s="16" t="s">
        <v>1006</v>
      </c>
      <c r="C717" s="4">
        <v>13.272558950000001</v>
      </c>
    </row>
    <row r="718" spans="1:3" hidden="1" x14ac:dyDescent="0.3">
      <c r="A718" s="18" t="s">
        <v>1004</v>
      </c>
      <c r="B718" s="15" t="s">
        <v>1007</v>
      </c>
      <c r="C718" s="3">
        <v>4.1872444270000004</v>
      </c>
    </row>
    <row r="719" spans="1:3" hidden="1" x14ac:dyDescent="0.3">
      <c r="A719" s="19" t="s">
        <v>1008</v>
      </c>
      <c r="B719" s="16" t="s">
        <v>1009</v>
      </c>
      <c r="C719" s="4">
        <v>27.177229659999998</v>
      </c>
    </row>
    <row r="720" spans="1:3" hidden="1" x14ac:dyDescent="0.3">
      <c r="A720" s="18" t="s">
        <v>1008</v>
      </c>
      <c r="B720" s="15" t="s">
        <v>1010</v>
      </c>
      <c r="C720" s="3">
        <v>21.77790633</v>
      </c>
    </row>
    <row r="721" spans="1:3" hidden="1" x14ac:dyDescent="0.3">
      <c r="A721" s="19" t="s">
        <v>1008</v>
      </c>
      <c r="B721" s="16" t="s">
        <v>1011</v>
      </c>
      <c r="C721" s="4">
        <v>7.4786750199999998</v>
      </c>
    </row>
    <row r="722" spans="1:3" hidden="1" x14ac:dyDescent="0.3">
      <c r="A722" s="18" t="s">
        <v>1008</v>
      </c>
      <c r="B722" s="15" t="s">
        <v>1012</v>
      </c>
      <c r="C722" s="3">
        <v>2.8490808190000001</v>
      </c>
    </row>
    <row r="723" spans="1:3" hidden="1" x14ac:dyDescent="0.3">
      <c r="A723" s="19" t="s">
        <v>1008</v>
      </c>
      <c r="B723" s="16" t="s">
        <v>33</v>
      </c>
      <c r="C723" s="4">
        <v>1.248142799</v>
      </c>
    </row>
    <row r="724" spans="1:3" hidden="1" x14ac:dyDescent="0.3">
      <c r="A724" s="18" t="s">
        <v>1013</v>
      </c>
      <c r="B724" s="15" t="s">
        <v>1014</v>
      </c>
      <c r="C724" s="3">
        <v>33.353915669999999</v>
      </c>
    </row>
    <row r="725" spans="1:3" hidden="1" x14ac:dyDescent="0.3">
      <c r="A725" s="19" t="s">
        <v>1013</v>
      </c>
      <c r="B725" s="16" t="s">
        <v>1015</v>
      </c>
      <c r="C725" s="4">
        <v>20.37814917</v>
      </c>
    </row>
    <row r="726" spans="1:3" hidden="1" x14ac:dyDescent="0.3">
      <c r="A726" s="18" t="s">
        <v>1013</v>
      </c>
      <c r="B726" s="15" t="s">
        <v>1016</v>
      </c>
      <c r="C726" s="3">
        <v>3.2341381899999999</v>
      </c>
    </row>
    <row r="727" spans="1:3" hidden="1" x14ac:dyDescent="0.3">
      <c r="A727" s="19" t="s">
        <v>1017</v>
      </c>
      <c r="B727" s="16" t="s">
        <v>1018</v>
      </c>
      <c r="C727" s="4">
        <v>27.391155940000001</v>
      </c>
    </row>
    <row r="728" spans="1:3" hidden="1" x14ac:dyDescent="0.3">
      <c r="A728" s="18" t="s">
        <v>1017</v>
      </c>
      <c r="B728" s="15" t="s">
        <v>1019</v>
      </c>
      <c r="C728" s="3">
        <v>21.143206190000001</v>
      </c>
    </row>
    <row r="729" spans="1:3" hidden="1" x14ac:dyDescent="0.3">
      <c r="A729" s="19" t="s">
        <v>1017</v>
      </c>
      <c r="B729" s="16" t="s">
        <v>1020</v>
      </c>
      <c r="C729" s="4">
        <v>9.4668768439999997</v>
      </c>
    </row>
    <row r="730" spans="1:3" hidden="1" x14ac:dyDescent="0.3">
      <c r="A730" s="18" t="s">
        <v>1017</v>
      </c>
      <c r="B730" s="15" t="s">
        <v>1023</v>
      </c>
      <c r="C730" s="3">
        <v>4.1840862200000002</v>
      </c>
    </row>
    <row r="731" spans="1:3" hidden="1" x14ac:dyDescent="0.3">
      <c r="A731" s="19" t="s">
        <v>1017</v>
      </c>
      <c r="B731" s="16" t="s">
        <v>33</v>
      </c>
      <c r="C731" s="4">
        <v>0.86801108000000005</v>
      </c>
    </row>
    <row r="732" spans="1:3" hidden="1" x14ac:dyDescent="0.3">
      <c r="A732" s="18" t="s">
        <v>1024</v>
      </c>
      <c r="B732" s="15" t="s">
        <v>1025</v>
      </c>
      <c r="C732" s="3">
        <v>30.774550479999998</v>
      </c>
    </row>
    <row r="733" spans="1:3" hidden="1" x14ac:dyDescent="0.3">
      <c r="A733" s="19" t="s">
        <v>1024</v>
      </c>
      <c r="B733" s="16" t="s">
        <v>1026</v>
      </c>
      <c r="C733" s="4">
        <v>19.99851031</v>
      </c>
    </row>
    <row r="734" spans="1:3" hidden="1" x14ac:dyDescent="0.3">
      <c r="A734" s="18" t="s">
        <v>1024</v>
      </c>
      <c r="B734" s="15" t="s">
        <v>1027</v>
      </c>
      <c r="C734" s="3">
        <v>3.5924845809999999</v>
      </c>
    </row>
    <row r="735" spans="1:3" hidden="1" x14ac:dyDescent="0.3">
      <c r="A735" s="19" t="s">
        <v>1024</v>
      </c>
      <c r="B735" s="16" t="s">
        <v>33</v>
      </c>
      <c r="C735" s="4">
        <v>0.79877693400000005</v>
      </c>
    </row>
    <row r="736" spans="1:3" hidden="1" x14ac:dyDescent="0.3">
      <c r="A736" s="18" t="s">
        <v>1028</v>
      </c>
      <c r="B736" s="15" t="s">
        <v>1029</v>
      </c>
      <c r="C736" s="3">
        <v>38.813860769999998</v>
      </c>
    </row>
    <row r="737" spans="1:3" hidden="1" x14ac:dyDescent="0.3">
      <c r="A737" s="19" t="s">
        <v>1028</v>
      </c>
      <c r="B737" s="16" t="s">
        <v>1030</v>
      </c>
      <c r="C737" s="4">
        <v>10.01153687</v>
      </c>
    </row>
    <row r="738" spans="1:3" hidden="1" x14ac:dyDescent="0.3">
      <c r="A738" s="18" t="s">
        <v>1028</v>
      </c>
      <c r="B738" s="15" t="s">
        <v>1031</v>
      </c>
      <c r="C738" s="3">
        <v>9.776552401</v>
      </c>
    </row>
    <row r="739" spans="1:3" hidden="1" x14ac:dyDescent="0.3">
      <c r="A739" s="19" t="s">
        <v>1028</v>
      </c>
      <c r="B739" s="16" t="s">
        <v>33</v>
      </c>
      <c r="C739" s="4">
        <v>0.62204851299999997</v>
      </c>
    </row>
    <row r="740" spans="1:3" hidden="1" x14ac:dyDescent="0.3">
      <c r="A740" s="18" t="s">
        <v>1032</v>
      </c>
      <c r="B740" s="15" t="s">
        <v>1033</v>
      </c>
      <c r="C740" s="3">
        <v>27.691495719999999</v>
      </c>
    </row>
    <row r="741" spans="1:3" hidden="1" x14ac:dyDescent="0.3">
      <c r="A741" s="19" t="s">
        <v>1032</v>
      </c>
      <c r="B741" s="16" t="s">
        <v>1034</v>
      </c>
      <c r="C741" s="4">
        <v>26.0840766</v>
      </c>
    </row>
    <row r="742" spans="1:3" hidden="1" x14ac:dyDescent="0.3">
      <c r="A742" s="18" t="s">
        <v>1032</v>
      </c>
      <c r="B742" s="15" t="s">
        <v>1035</v>
      </c>
      <c r="C742" s="3">
        <v>5.1308844970000003</v>
      </c>
    </row>
    <row r="743" spans="1:3" hidden="1" x14ac:dyDescent="0.3">
      <c r="A743" s="19" t="s">
        <v>1036</v>
      </c>
      <c r="B743" s="16" t="s">
        <v>1037</v>
      </c>
      <c r="C743" s="4">
        <v>39.138628500000003</v>
      </c>
    </row>
    <row r="744" spans="1:3" hidden="1" x14ac:dyDescent="0.3">
      <c r="A744" s="18" t="s">
        <v>1036</v>
      </c>
      <c r="B744" s="15" t="s">
        <v>1038</v>
      </c>
      <c r="C744" s="3">
        <v>26.851946250000001</v>
      </c>
    </row>
    <row r="745" spans="1:3" hidden="1" x14ac:dyDescent="0.3">
      <c r="A745" s="19" t="s">
        <v>1036</v>
      </c>
      <c r="B745" s="16" t="s">
        <v>1039</v>
      </c>
      <c r="C745" s="4">
        <v>1.9693293270000001</v>
      </c>
    </row>
    <row r="746" spans="1:3" hidden="1" x14ac:dyDescent="0.3">
      <c r="A746" s="18" t="s">
        <v>1036</v>
      </c>
      <c r="B746" s="15" t="s">
        <v>1040</v>
      </c>
      <c r="C746" s="3">
        <v>1.6144150559999999</v>
      </c>
    </row>
    <row r="747" spans="1:3" hidden="1" x14ac:dyDescent="0.3">
      <c r="A747" s="19" t="s">
        <v>1036</v>
      </c>
      <c r="B747" s="16" t="s">
        <v>33</v>
      </c>
      <c r="C747" s="4">
        <v>0.92009547599999997</v>
      </c>
    </row>
    <row r="748" spans="1:3" hidden="1" x14ac:dyDescent="0.3">
      <c r="A748" s="18" t="s">
        <v>1041</v>
      </c>
      <c r="B748" s="15" t="s">
        <v>1042</v>
      </c>
      <c r="C748" s="3">
        <v>32.880939640000001</v>
      </c>
    </row>
    <row r="749" spans="1:3" hidden="1" x14ac:dyDescent="0.3">
      <c r="A749" s="19" t="s">
        <v>1041</v>
      </c>
      <c r="B749" s="16" t="s">
        <v>1043</v>
      </c>
      <c r="C749" s="4">
        <v>27.97846925</v>
      </c>
    </row>
    <row r="750" spans="1:3" hidden="1" x14ac:dyDescent="0.3">
      <c r="A750" s="18" t="s">
        <v>1041</v>
      </c>
      <c r="B750" s="15" t="s">
        <v>1044</v>
      </c>
      <c r="C750" s="3">
        <v>7.0488425829999999</v>
      </c>
    </row>
    <row r="751" spans="1:3" hidden="1" x14ac:dyDescent="0.3">
      <c r="A751" s="19" t="s">
        <v>1041</v>
      </c>
      <c r="B751" s="16" t="s">
        <v>1045</v>
      </c>
      <c r="C751" s="4">
        <v>1.7771976890000001</v>
      </c>
    </row>
    <row r="752" spans="1:3" hidden="1" x14ac:dyDescent="0.3">
      <c r="A752" s="18" t="s">
        <v>1041</v>
      </c>
      <c r="B752" s="15" t="s">
        <v>33</v>
      </c>
      <c r="C752" s="3">
        <v>1.5555538689999999</v>
      </c>
    </row>
    <row r="753" spans="1:3" hidden="1" x14ac:dyDescent="0.3">
      <c r="A753" s="19" t="s">
        <v>1041</v>
      </c>
      <c r="B753" s="16" t="s">
        <v>1046</v>
      </c>
      <c r="C753" s="4">
        <v>1.01918215</v>
      </c>
    </row>
    <row r="754" spans="1:3" hidden="1" x14ac:dyDescent="0.3">
      <c r="A754" s="18" t="s">
        <v>1047</v>
      </c>
      <c r="B754" s="15" t="s">
        <v>1048</v>
      </c>
      <c r="C754" s="3">
        <v>45.977843239999999</v>
      </c>
    </row>
    <row r="755" spans="1:3" hidden="1" x14ac:dyDescent="0.3">
      <c r="A755" s="19" t="s">
        <v>1047</v>
      </c>
      <c r="B755" s="16" t="s">
        <v>1049</v>
      </c>
      <c r="C755" s="4">
        <v>17.350953759999999</v>
      </c>
    </row>
    <row r="756" spans="1:3" hidden="1" x14ac:dyDescent="0.3">
      <c r="A756" s="18" t="s">
        <v>1047</v>
      </c>
      <c r="B756" s="15" t="s">
        <v>33</v>
      </c>
      <c r="C756" s="3">
        <v>0.73050696599999998</v>
      </c>
    </row>
    <row r="757" spans="1:3" hidden="1" x14ac:dyDescent="0.3">
      <c r="A757" s="19" t="s">
        <v>1050</v>
      </c>
      <c r="B757" s="16" t="s">
        <v>1051</v>
      </c>
      <c r="C757" s="4">
        <v>46.163285969999997</v>
      </c>
    </row>
    <row r="758" spans="1:3" hidden="1" x14ac:dyDescent="0.3">
      <c r="A758" s="18" t="s">
        <v>1050</v>
      </c>
      <c r="B758" s="15" t="s">
        <v>1052</v>
      </c>
      <c r="C758" s="3">
        <v>25.2226669</v>
      </c>
    </row>
    <row r="759" spans="1:3" hidden="1" x14ac:dyDescent="0.3">
      <c r="A759" s="19" t="s">
        <v>1050</v>
      </c>
      <c r="B759" s="16" t="s">
        <v>1053</v>
      </c>
      <c r="C759" s="4">
        <v>0.94207007399999998</v>
      </c>
    </row>
    <row r="760" spans="1:3" hidden="1" x14ac:dyDescent="0.3">
      <c r="A760" s="18" t="s">
        <v>1050</v>
      </c>
      <c r="B760" s="15" t="s">
        <v>33</v>
      </c>
      <c r="C760" s="3">
        <v>0.79974849299999995</v>
      </c>
    </row>
    <row r="761" spans="1:3" hidden="1" x14ac:dyDescent="0.3">
      <c r="A761" s="19" t="s">
        <v>1054</v>
      </c>
      <c r="B761" s="16" t="s">
        <v>1055</v>
      </c>
      <c r="C761" s="4">
        <v>37.393531179999997</v>
      </c>
    </row>
    <row r="762" spans="1:3" hidden="1" x14ac:dyDescent="0.3">
      <c r="A762" s="18" t="s">
        <v>1054</v>
      </c>
      <c r="B762" s="15" t="s">
        <v>1056</v>
      </c>
      <c r="C762" s="3">
        <v>15.06944998</v>
      </c>
    </row>
    <row r="763" spans="1:3" hidden="1" x14ac:dyDescent="0.3">
      <c r="A763" s="19" t="s">
        <v>1054</v>
      </c>
      <c r="B763" s="16" t="s">
        <v>33</v>
      </c>
      <c r="C763" s="4">
        <v>0.905445952</v>
      </c>
    </row>
    <row r="764" spans="1:3" hidden="1" x14ac:dyDescent="0.3">
      <c r="A764" s="18" t="s">
        <v>1057</v>
      </c>
      <c r="B764" s="15" t="s">
        <v>1058</v>
      </c>
      <c r="C764" s="3">
        <v>46.253482409999997</v>
      </c>
    </row>
    <row r="765" spans="1:3" hidden="1" x14ac:dyDescent="0.3">
      <c r="A765" s="19" t="s">
        <v>1057</v>
      </c>
      <c r="B765" s="16" t="s">
        <v>1059</v>
      </c>
      <c r="C765" s="4">
        <v>30.409582459999999</v>
      </c>
    </row>
    <row r="766" spans="1:3" hidden="1" x14ac:dyDescent="0.3">
      <c r="A766" s="18" t="s">
        <v>1057</v>
      </c>
      <c r="B766" s="15" t="s">
        <v>1060</v>
      </c>
      <c r="C766" s="3">
        <v>0.97156812000000004</v>
      </c>
    </row>
    <row r="767" spans="1:3" hidden="1" x14ac:dyDescent="0.3">
      <c r="A767" s="19" t="s">
        <v>1061</v>
      </c>
      <c r="B767" s="16" t="s">
        <v>1062</v>
      </c>
      <c r="C767" s="4">
        <v>36.075832839999997</v>
      </c>
    </row>
    <row r="768" spans="1:3" hidden="1" x14ac:dyDescent="0.3">
      <c r="A768" s="18" t="s">
        <v>1061</v>
      </c>
      <c r="B768" s="15" t="s">
        <v>1063</v>
      </c>
      <c r="C768" s="3">
        <v>21.445878350000001</v>
      </c>
    </row>
    <row r="769" spans="1:3" hidden="1" x14ac:dyDescent="0.3">
      <c r="A769" s="19" t="s">
        <v>1061</v>
      </c>
      <c r="B769" s="16" t="s">
        <v>1064</v>
      </c>
      <c r="C769" s="4">
        <v>1.8270834060000001</v>
      </c>
    </row>
    <row r="770" spans="1:3" hidden="1" x14ac:dyDescent="0.3">
      <c r="A770" s="18" t="s">
        <v>1065</v>
      </c>
      <c r="B770" s="15" t="s">
        <v>1066</v>
      </c>
      <c r="C770" s="3">
        <v>27.396931590000001</v>
      </c>
    </row>
    <row r="771" spans="1:3" hidden="1" x14ac:dyDescent="0.3">
      <c r="A771" s="19" t="s">
        <v>1065</v>
      </c>
      <c r="B771" s="16" t="s">
        <v>1067</v>
      </c>
      <c r="C771" s="4">
        <v>18.45487142</v>
      </c>
    </row>
    <row r="772" spans="1:3" hidden="1" x14ac:dyDescent="0.3">
      <c r="A772" s="18" t="s">
        <v>1065</v>
      </c>
      <c r="B772" s="15" t="s">
        <v>33</v>
      </c>
      <c r="C772" s="3">
        <v>1.7617077590000001</v>
      </c>
    </row>
    <row r="773" spans="1:3" hidden="1" x14ac:dyDescent="0.3">
      <c r="A773" s="19" t="s">
        <v>1065</v>
      </c>
      <c r="B773" s="16" t="s">
        <v>1068</v>
      </c>
      <c r="C773" s="4">
        <v>1.376396519</v>
      </c>
    </row>
    <row r="774" spans="1:3" hidden="1" x14ac:dyDescent="0.3">
      <c r="A774" s="18" t="s">
        <v>1065</v>
      </c>
      <c r="B774" s="15" t="s">
        <v>1070</v>
      </c>
      <c r="C774" s="3">
        <v>1.2005190670000001</v>
      </c>
    </row>
    <row r="775" spans="1:3" hidden="1" x14ac:dyDescent="0.3">
      <c r="A775" s="19" t="s">
        <v>1065</v>
      </c>
      <c r="B775" s="16" t="s">
        <v>1071</v>
      </c>
      <c r="C775" s="4">
        <v>0.85375068300000001</v>
      </c>
    </row>
    <row r="776" spans="1:3" hidden="1" x14ac:dyDescent="0.3">
      <c r="A776" s="18" t="s">
        <v>1065</v>
      </c>
      <c r="B776" s="15" t="s">
        <v>1073</v>
      </c>
      <c r="C776" s="3">
        <v>0.85251871999999995</v>
      </c>
    </row>
    <row r="777" spans="1:3" hidden="1" x14ac:dyDescent="0.3">
      <c r="A777" s="19" t="s">
        <v>1065</v>
      </c>
      <c r="B777" s="16" t="s">
        <v>1075</v>
      </c>
      <c r="C777" s="4">
        <v>0.76446266399999996</v>
      </c>
    </row>
    <row r="778" spans="1:3" hidden="1" x14ac:dyDescent="0.3">
      <c r="A778" s="18" t="s">
        <v>1065</v>
      </c>
      <c r="B778" s="15" t="s">
        <v>1076</v>
      </c>
      <c r="C778" s="3">
        <v>0.68467836400000004</v>
      </c>
    </row>
    <row r="779" spans="1:3" hidden="1" x14ac:dyDescent="0.3">
      <c r="A779" s="19" t="s">
        <v>1065</v>
      </c>
      <c r="B779" s="16" t="s">
        <v>1079</v>
      </c>
      <c r="C779" s="4">
        <v>0.65499391100000004</v>
      </c>
    </row>
    <row r="780" spans="1:3" hidden="1" x14ac:dyDescent="0.3">
      <c r="A780" s="18" t="s">
        <v>1065</v>
      </c>
      <c r="B780" s="15" t="s">
        <v>1081</v>
      </c>
      <c r="C780" s="3">
        <v>0.60999791199999998</v>
      </c>
    </row>
    <row r="781" spans="1:3" hidden="1" x14ac:dyDescent="0.3">
      <c r="A781" s="19" t="s">
        <v>1065</v>
      </c>
      <c r="B781" s="16" t="s">
        <v>1082</v>
      </c>
      <c r="C781" s="4">
        <v>0.58043078800000003</v>
      </c>
    </row>
    <row r="782" spans="1:3" hidden="1" x14ac:dyDescent="0.3">
      <c r="A782" s="18" t="s">
        <v>1085</v>
      </c>
      <c r="B782" s="15" t="s">
        <v>1086</v>
      </c>
      <c r="C782" s="3">
        <v>39.886566790000003</v>
      </c>
    </row>
    <row r="783" spans="1:3" hidden="1" x14ac:dyDescent="0.3">
      <c r="A783" s="19" t="s">
        <v>1085</v>
      </c>
      <c r="B783" s="16" t="s">
        <v>1087</v>
      </c>
      <c r="C783" s="4">
        <v>33.888073460000001</v>
      </c>
    </row>
    <row r="784" spans="1:3" hidden="1" x14ac:dyDescent="0.3">
      <c r="A784" s="18" t="s">
        <v>1085</v>
      </c>
      <c r="B784" s="15" t="s">
        <v>1088</v>
      </c>
      <c r="C784" s="3">
        <v>5.3922162309999999</v>
      </c>
    </row>
    <row r="785" spans="1:3" hidden="1" x14ac:dyDescent="0.3">
      <c r="A785" s="19" t="s">
        <v>1085</v>
      </c>
      <c r="B785" s="16" t="s">
        <v>1089</v>
      </c>
      <c r="C785" s="4">
        <v>1.8243868620000001</v>
      </c>
    </row>
    <row r="786" spans="1:3" hidden="1" x14ac:dyDescent="0.3">
      <c r="A786" s="18" t="s">
        <v>1090</v>
      </c>
      <c r="B786" s="15" t="s">
        <v>1091</v>
      </c>
      <c r="C786" s="3">
        <v>34.610136099999998</v>
      </c>
    </row>
    <row r="787" spans="1:3" hidden="1" x14ac:dyDescent="0.3">
      <c r="A787" s="19" t="s">
        <v>1090</v>
      </c>
      <c r="B787" s="16" t="s">
        <v>1092</v>
      </c>
      <c r="C787" s="4">
        <v>16.233293199999999</v>
      </c>
    </row>
    <row r="788" spans="1:3" hidden="1" x14ac:dyDescent="0.3">
      <c r="A788" s="18" t="s">
        <v>1090</v>
      </c>
      <c r="B788" s="15" t="s">
        <v>1093</v>
      </c>
      <c r="C788" s="3">
        <v>4.1020484589999997</v>
      </c>
    </row>
    <row r="789" spans="1:3" hidden="1" x14ac:dyDescent="0.3">
      <c r="A789" s="19" t="s">
        <v>1094</v>
      </c>
      <c r="B789" s="16" t="s">
        <v>1095</v>
      </c>
      <c r="C789" s="4">
        <v>30.093504939999999</v>
      </c>
    </row>
    <row r="790" spans="1:3" hidden="1" x14ac:dyDescent="0.3">
      <c r="A790" s="18" t="s">
        <v>1094</v>
      </c>
      <c r="B790" s="15" t="s">
        <v>1096</v>
      </c>
      <c r="C790" s="3">
        <v>23.746502670000002</v>
      </c>
    </row>
    <row r="791" spans="1:3" hidden="1" x14ac:dyDescent="0.3">
      <c r="A791" s="19" t="s">
        <v>1094</v>
      </c>
      <c r="B791" s="16" t="s">
        <v>1097</v>
      </c>
      <c r="C791" s="4">
        <v>1.8009363780000001</v>
      </c>
    </row>
    <row r="792" spans="1:3" hidden="1" x14ac:dyDescent="0.3">
      <c r="A792" s="18" t="s">
        <v>1094</v>
      </c>
      <c r="B792" s="15" t="s">
        <v>1098</v>
      </c>
      <c r="C792" s="3">
        <v>1.054395966</v>
      </c>
    </row>
    <row r="793" spans="1:3" hidden="1" x14ac:dyDescent="0.3">
      <c r="A793" s="19" t="s">
        <v>1099</v>
      </c>
      <c r="B793" s="16" t="s">
        <v>1100</v>
      </c>
      <c r="C793" s="4">
        <v>28.81172454</v>
      </c>
    </row>
    <row r="794" spans="1:3" hidden="1" x14ac:dyDescent="0.3">
      <c r="A794" s="18" t="s">
        <v>1099</v>
      </c>
      <c r="B794" s="15" t="s">
        <v>1101</v>
      </c>
      <c r="C794" s="3">
        <v>22.657634290000001</v>
      </c>
    </row>
    <row r="795" spans="1:3" hidden="1" x14ac:dyDescent="0.3">
      <c r="A795" s="19" t="s">
        <v>1099</v>
      </c>
      <c r="B795" s="16" t="s">
        <v>1102</v>
      </c>
      <c r="C795" s="4">
        <v>2.0013546550000001</v>
      </c>
    </row>
    <row r="796" spans="1:3" hidden="1" x14ac:dyDescent="0.3">
      <c r="A796" s="18" t="s">
        <v>1099</v>
      </c>
      <c r="B796" s="15" t="s">
        <v>1103</v>
      </c>
      <c r="C796" s="3">
        <v>1.1955909950000001</v>
      </c>
    </row>
    <row r="797" spans="1:3" hidden="1" x14ac:dyDescent="0.3">
      <c r="A797" s="19" t="s">
        <v>1099</v>
      </c>
      <c r="B797" s="16" t="s">
        <v>1100</v>
      </c>
      <c r="C797" s="4">
        <v>0.73526938200000003</v>
      </c>
    </row>
    <row r="798" spans="1:3" hidden="1" x14ac:dyDescent="0.3">
      <c r="A798" s="18" t="s">
        <v>1104</v>
      </c>
      <c r="B798" s="15" t="s">
        <v>1105</v>
      </c>
      <c r="C798" s="3">
        <v>39.303497669999999</v>
      </c>
    </row>
    <row r="799" spans="1:3" hidden="1" x14ac:dyDescent="0.3">
      <c r="A799" s="19" t="s">
        <v>1104</v>
      </c>
      <c r="B799" s="16" t="s">
        <v>1108</v>
      </c>
      <c r="C799" s="4">
        <v>24.246807799999999</v>
      </c>
    </row>
    <row r="800" spans="1:3" hidden="1" x14ac:dyDescent="0.3">
      <c r="A800" s="18" t="s">
        <v>1104</v>
      </c>
      <c r="B800" s="15" t="s">
        <v>33</v>
      </c>
      <c r="C800" s="3">
        <v>1.194849319</v>
      </c>
    </row>
    <row r="801" spans="1:3" hidden="1" x14ac:dyDescent="0.3">
      <c r="A801" s="19" t="s">
        <v>1109</v>
      </c>
      <c r="B801" s="16" t="s">
        <v>1110</v>
      </c>
      <c r="C801" s="4">
        <v>37.140181009999999</v>
      </c>
    </row>
    <row r="802" spans="1:3" hidden="1" x14ac:dyDescent="0.3">
      <c r="A802" s="18" t="s">
        <v>1109</v>
      </c>
      <c r="B802" s="15" t="s">
        <v>1111</v>
      </c>
      <c r="C802" s="3">
        <v>26.40913205</v>
      </c>
    </row>
    <row r="803" spans="1:3" hidden="1" x14ac:dyDescent="0.3">
      <c r="A803" s="19" t="s">
        <v>1109</v>
      </c>
      <c r="B803" s="16" t="s">
        <v>33</v>
      </c>
      <c r="C803" s="4">
        <v>1.0882671260000001</v>
      </c>
    </row>
    <row r="804" spans="1:3" hidden="1" x14ac:dyDescent="0.3">
      <c r="A804" s="18" t="s">
        <v>1109</v>
      </c>
      <c r="B804" s="15" t="s">
        <v>1114</v>
      </c>
      <c r="C804" s="3">
        <v>1.0241931630000001</v>
      </c>
    </row>
    <row r="805" spans="1:3" hidden="1" x14ac:dyDescent="0.3">
      <c r="A805" s="19" t="s">
        <v>1109</v>
      </c>
      <c r="B805" s="16" t="s">
        <v>1115</v>
      </c>
      <c r="C805" s="4">
        <v>0.95854647599999998</v>
      </c>
    </row>
    <row r="806" spans="1:3" hidden="1" x14ac:dyDescent="0.3">
      <c r="A806" s="18" t="s">
        <v>1109</v>
      </c>
      <c r="B806" s="15" t="s">
        <v>1117</v>
      </c>
      <c r="C806" s="3">
        <v>0.79294440799999999</v>
      </c>
    </row>
    <row r="807" spans="1:3" hidden="1" x14ac:dyDescent="0.3">
      <c r="A807" s="19" t="s">
        <v>1118</v>
      </c>
      <c r="B807" s="16" t="s">
        <v>1119</v>
      </c>
      <c r="C807" s="4">
        <v>28.707277170000001</v>
      </c>
    </row>
    <row r="808" spans="1:3" hidden="1" x14ac:dyDescent="0.3">
      <c r="A808" s="18" t="s">
        <v>1118</v>
      </c>
      <c r="B808" s="15" t="s">
        <v>1120</v>
      </c>
      <c r="C808" s="3">
        <v>19.30972384</v>
      </c>
    </row>
    <row r="809" spans="1:3" hidden="1" x14ac:dyDescent="0.3">
      <c r="A809" s="19" t="s">
        <v>1118</v>
      </c>
      <c r="B809" s="16" t="s">
        <v>1121</v>
      </c>
      <c r="C809" s="4">
        <v>1.4509831390000001</v>
      </c>
    </row>
    <row r="810" spans="1:3" hidden="1" x14ac:dyDescent="0.3">
      <c r="A810" s="18" t="s">
        <v>1122</v>
      </c>
      <c r="B810" s="15" t="s">
        <v>1123</v>
      </c>
      <c r="C810" s="3">
        <v>30.885875290000001</v>
      </c>
    </row>
    <row r="811" spans="1:3" hidden="1" x14ac:dyDescent="0.3">
      <c r="A811" s="19" t="s">
        <v>1122</v>
      </c>
      <c r="B811" s="16" t="s">
        <v>1124</v>
      </c>
      <c r="C811" s="4">
        <v>15.31469725</v>
      </c>
    </row>
    <row r="812" spans="1:3" hidden="1" x14ac:dyDescent="0.3">
      <c r="A812" s="18" t="s">
        <v>1122</v>
      </c>
      <c r="B812" s="15" t="s">
        <v>33</v>
      </c>
      <c r="C812" s="3">
        <v>2.8083504659999998</v>
      </c>
    </row>
    <row r="813" spans="1:3" hidden="1" x14ac:dyDescent="0.3">
      <c r="A813" s="19" t="s">
        <v>1122</v>
      </c>
      <c r="B813" s="16" t="s">
        <v>1125</v>
      </c>
      <c r="C813" s="4">
        <v>1.957908448</v>
      </c>
    </row>
    <row r="814" spans="1:3" hidden="1" x14ac:dyDescent="0.3">
      <c r="A814" s="18" t="s">
        <v>1122</v>
      </c>
      <c r="B814" s="15" t="s">
        <v>1126</v>
      </c>
      <c r="C814" s="3">
        <v>0.84805008299999995</v>
      </c>
    </row>
    <row r="815" spans="1:3" hidden="1" x14ac:dyDescent="0.3">
      <c r="A815" s="19" t="s">
        <v>1122</v>
      </c>
      <c r="B815" s="16" t="s">
        <v>1124</v>
      </c>
      <c r="C815" s="4">
        <v>0.75057868500000002</v>
      </c>
    </row>
    <row r="816" spans="1:3" hidden="1" x14ac:dyDescent="0.3">
      <c r="A816" s="18" t="s">
        <v>1122</v>
      </c>
      <c r="B816" s="15" t="s">
        <v>1128</v>
      </c>
      <c r="C816" s="3">
        <v>0.69436818600000005</v>
      </c>
    </row>
    <row r="817" spans="1:3" hidden="1" x14ac:dyDescent="0.3">
      <c r="A817" s="19" t="s">
        <v>1129</v>
      </c>
      <c r="B817" s="16" t="s">
        <v>1130</v>
      </c>
      <c r="C817" s="4">
        <v>36.19640046</v>
      </c>
    </row>
    <row r="818" spans="1:3" hidden="1" x14ac:dyDescent="0.3">
      <c r="A818" s="18" t="s">
        <v>1129</v>
      </c>
      <c r="B818" s="15" t="s">
        <v>1131</v>
      </c>
      <c r="C818" s="3">
        <v>20.970049920000001</v>
      </c>
    </row>
    <row r="819" spans="1:3" hidden="1" x14ac:dyDescent="0.3">
      <c r="A819" s="19" t="s">
        <v>1129</v>
      </c>
      <c r="B819" s="16" t="s">
        <v>1132</v>
      </c>
      <c r="C819" s="4">
        <v>1.159501049</v>
      </c>
    </row>
    <row r="820" spans="1:3" hidden="1" x14ac:dyDescent="0.3">
      <c r="A820" s="18" t="s">
        <v>1133</v>
      </c>
      <c r="B820" s="15" t="s">
        <v>1134</v>
      </c>
      <c r="C820" s="3">
        <v>31.873941609999999</v>
      </c>
    </row>
    <row r="821" spans="1:3" hidden="1" x14ac:dyDescent="0.3">
      <c r="A821" s="19" t="s">
        <v>1133</v>
      </c>
      <c r="B821" s="16" t="s">
        <v>1135</v>
      </c>
      <c r="C821" s="4">
        <v>26.96831323</v>
      </c>
    </row>
    <row r="822" spans="1:3" hidden="1" x14ac:dyDescent="0.3">
      <c r="A822" s="18" t="s">
        <v>1136</v>
      </c>
      <c r="B822" s="15" t="s">
        <v>1137</v>
      </c>
      <c r="C822" s="3">
        <v>36.643802919999999</v>
      </c>
    </row>
    <row r="823" spans="1:3" hidden="1" x14ac:dyDescent="0.3">
      <c r="A823" s="19" t="s">
        <v>1136</v>
      </c>
      <c r="B823" s="16" t="s">
        <v>1138</v>
      </c>
      <c r="C823" s="4">
        <v>29.151578659999998</v>
      </c>
    </row>
    <row r="824" spans="1:3" hidden="1" x14ac:dyDescent="0.3">
      <c r="A824" s="18" t="s">
        <v>1136</v>
      </c>
      <c r="B824" s="15" t="s">
        <v>1139</v>
      </c>
      <c r="C824" s="3">
        <v>2.2396289600000001</v>
      </c>
    </row>
    <row r="825" spans="1:3" hidden="1" x14ac:dyDescent="0.3">
      <c r="A825" s="19" t="s">
        <v>1136</v>
      </c>
      <c r="B825" s="16" t="s">
        <v>33</v>
      </c>
      <c r="C825" s="4">
        <v>0.74015768699999995</v>
      </c>
    </row>
    <row r="826" spans="1:3" hidden="1" x14ac:dyDescent="0.3">
      <c r="A826" s="18" t="s">
        <v>1140</v>
      </c>
      <c r="B826" s="15" t="s">
        <v>1141</v>
      </c>
      <c r="C826" s="3">
        <v>34.459378270000002</v>
      </c>
    </row>
    <row r="827" spans="1:3" hidden="1" x14ac:dyDescent="0.3">
      <c r="A827" s="19" t="s">
        <v>1140</v>
      </c>
      <c r="B827" s="16" t="s">
        <v>1142</v>
      </c>
      <c r="C827" s="4">
        <v>34.212912459999998</v>
      </c>
    </row>
    <row r="828" spans="1:3" hidden="1" x14ac:dyDescent="0.3">
      <c r="A828" s="18" t="s">
        <v>1140</v>
      </c>
      <c r="B828" s="15" t="s">
        <v>1143</v>
      </c>
      <c r="C828" s="3">
        <v>7.573035644</v>
      </c>
    </row>
    <row r="829" spans="1:3" hidden="1" x14ac:dyDescent="0.3">
      <c r="A829" s="19" t="s">
        <v>1140</v>
      </c>
      <c r="B829" s="16" t="s">
        <v>1144</v>
      </c>
      <c r="C829" s="4">
        <v>0.83259139599999998</v>
      </c>
    </row>
    <row r="830" spans="1:3" hidden="1" x14ac:dyDescent="0.3">
      <c r="A830" s="18" t="s">
        <v>1145</v>
      </c>
      <c r="B830" s="15" t="s">
        <v>1146</v>
      </c>
      <c r="C830" s="3">
        <v>35.023168290000001</v>
      </c>
    </row>
    <row r="831" spans="1:3" hidden="1" x14ac:dyDescent="0.3">
      <c r="A831" s="19" t="s">
        <v>1145</v>
      </c>
      <c r="B831" s="16" t="s">
        <v>1147</v>
      </c>
      <c r="C831" s="4">
        <v>29.854245389999999</v>
      </c>
    </row>
    <row r="832" spans="1:3" hidden="1" x14ac:dyDescent="0.3">
      <c r="A832" s="18" t="s">
        <v>1145</v>
      </c>
      <c r="B832" s="15" t="s">
        <v>1148</v>
      </c>
      <c r="C832" s="3">
        <v>1.7391260740000001</v>
      </c>
    </row>
    <row r="833" spans="1:7" hidden="1" x14ac:dyDescent="0.3">
      <c r="A833" s="19" t="s">
        <v>1145</v>
      </c>
      <c r="B833" s="16" t="s">
        <v>1149</v>
      </c>
      <c r="C833" s="4">
        <v>0.95744707500000004</v>
      </c>
    </row>
    <row r="834" spans="1:7" hidden="1" x14ac:dyDescent="0.3">
      <c r="A834" s="18" t="s">
        <v>1151</v>
      </c>
      <c r="B834" s="15" t="s">
        <v>1152</v>
      </c>
      <c r="C834" s="3">
        <v>40.98826072</v>
      </c>
    </row>
    <row r="835" spans="1:7" hidden="1" x14ac:dyDescent="0.3">
      <c r="A835" s="19" t="s">
        <v>1151</v>
      </c>
      <c r="B835" s="16" t="s">
        <v>1153</v>
      </c>
      <c r="C835" s="4">
        <v>23.028946479999998</v>
      </c>
    </row>
    <row r="836" spans="1:7" hidden="1" x14ac:dyDescent="0.3">
      <c r="A836" s="18" t="s">
        <v>1151</v>
      </c>
      <c r="B836" s="15" t="s">
        <v>1154</v>
      </c>
      <c r="C836" s="3">
        <v>1.244043877</v>
      </c>
    </row>
    <row r="837" spans="1:7" hidden="1" x14ac:dyDescent="0.3">
      <c r="A837" s="19" t="s">
        <v>1155</v>
      </c>
      <c r="B837" s="16" t="s">
        <v>1156</v>
      </c>
      <c r="C837" s="4">
        <v>31.35083749</v>
      </c>
    </row>
    <row r="838" spans="1:7" hidden="1" x14ac:dyDescent="0.3">
      <c r="A838" s="18" t="s">
        <v>1155</v>
      </c>
      <c r="B838" s="15" t="s">
        <v>1157</v>
      </c>
      <c r="C838" s="3">
        <v>24.01146773</v>
      </c>
    </row>
    <row r="839" spans="1:7" hidden="1" x14ac:dyDescent="0.3">
      <c r="A839" s="19" t="s">
        <v>1155</v>
      </c>
      <c r="B839" s="16" t="s">
        <v>1158</v>
      </c>
      <c r="C839" s="4">
        <v>2.2330193170000001</v>
      </c>
    </row>
    <row r="840" spans="1:7" hidden="1" x14ac:dyDescent="0.3">
      <c r="A840" s="18" t="s">
        <v>1159</v>
      </c>
      <c r="B840" s="15" t="s">
        <v>1160</v>
      </c>
      <c r="C840" s="3">
        <v>29.68255117</v>
      </c>
    </row>
    <row r="841" spans="1:7" hidden="1" x14ac:dyDescent="0.3">
      <c r="A841" s="19" t="s">
        <v>1159</v>
      </c>
      <c r="B841" s="16" t="s">
        <v>1163</v>
      </c>
      <c r="C841" s="4">
        <v>18.416824590000001</v>
      </c>
    </row>
    <row r="842" spans="1:7" hidden="1" x14ac:dyDescent="0.3">
      <c r="A842" s="18" t="s">
        <v>1159</v>
      </c>
      <c r="B842" s="15" t="s">
        <v>1164</v>
      </c>
      <c r="C842" s="3">
        <v>1.6887431020000001</v>
      </c>
    </row>
    <row r="843" spans="1:7" hidden="1" x14ac:dyDescent="0.3">
      <c r="A843" s="19" t="s">
        <v>1159</v>
      </c>
      <c r="B843" s="16" t="s">
        <v>33</v>
      </c>
      <c r="C843" s="4">
        <v>1.384904237</v>
      </c>
    </row>
    <row r="844" spans="1:7" hidden="1" x14ac:dyDescent="0.3">
      <c r="A844" s="18" t="s">
        <v>1159</v>
      </c>
      <c r="B844" s="15" t="s">
        <v>1165</v>
      </c>
      <c r="C844" s="3">
        <v>1.0059967190000001</v>
      </c>
    </row>
    <row r="845" spans="1:7" hidden="1" x14ac:dyDescent="0.3">
      <c r="A845" s="19" t="s">
        <v>1159</v>
      </c>
      <c r="B845" s="16" t="s">
        <v>1166</v>
      </c>
      <c r="C845" s="4">
        <v>0.799434545</v>
      </c>
    </row>
    <row r="846" spans="1:7" hidden="1" x14ac:dyDescent="0.3">
      <c r="A846" s="18" t="s">
        <v>1159</v>
      </c>
      <c r="B846" s="15" t="s">
        <v>1167</v>
      </c>
      <c r="C846" s="3">
        <v>0.61409338599999996</v>
      </c>
    </row>
    <row r="847" spans="1:7" x14ac:dyDescent="0.3">
      <c r="A847" s="18" t="s">
        <v>1229</v>
      </c>
      <c r="B847" s="15" t="s">
        <v>1230</v>
      </c>
      <c r="C847" s="3">
        <v>51.456884279999997</v>
      </c>
      <c r="F847" s="26" t="s">
        <v>244</v>
      </c>
      <c r="G847" s="26"/>
    </row>
    <row r="848" spans="1:7" hidden="1" x14ac:dyDescent="0.3">
      <c r="A848" s="18" t="s">
        <v>1171</v>
      </c>
      <c r="B848" s="15" t="s">
        <v>1173</v>
      </c>
      <c r="C848" s="3">
        <v>32.881024529999998</v>
      </c>
    </row>
    <row r="849" spans="1:3" hidden="1" x14ac:dyDescent="0.3">
      <c r="A849" s="19" t="s">
        <v>1171</v>
      </c>
      <c r="B849" s="16" t="s">
        <v>1174</v>
      </c>
      <c r="C849" s="4">
        <v>18.665027729999998</v>
      </c>
    </row>
    <row r="850" spans="1:3" hidden="1" x14ac:dyDescent="0.3">
      <c r="A850" s="18" t="s">
        <v>1171</v>
      </c>
      <c r="B850" s="15" t="s">
        <v>1175</v>
      </c>
      <c r="C850" s="3">
        <v>20.78297311</v>
      </c>
    </row>
    <row r="851" spans="1:3" hidden="1" x14ac:dyDescent="0.3">
      <c r="A851" s="19" t="s">
        <v>1171</v>
      </c>
      <c r="B851" s="16" t="s">
        <v>1176</v>
      </c>
      <c r="C851" s="4">
        <v>6.5481676289999999</v>
      </c>
    </row>
    <row r="852" spans="1:3" hidden="1" x14ac:dyDescent="0.3">
      <c r="A852" s="18" t="s">
        <v>1171</v>
      </c>
      <c r="B852" s="15" t="s">
        <v>1177</v>
      </c>
      <c r="C852" s="3">
        <v>1.4179292210000001</v>
      </c>
    </row>
    <row r="853" spans="1:3" hidden="1" x14ac:dyDescent="0.3">
      <c r="A853" s="19" t="s">
        <v>1171</v>
      </c>
      <c r="B853" s="16" t="s">
        <v>33</v>
      </c>
      <c r="C853" s="4">
        <v>0.86644560100000001</v>
      </c>
    </row>
    <row r="854" spans="1:3" hidden="1" x14ac:dyDescent="0.3">
      <c r="A854" s="18" t="s">
        <v>1178</v>
      </c>
      <c r="B854" s="15" t="s">
        <v>1179</v>
      </c>
      <c r="C854" s="3">
        <v>31.439158129999999</v>
      </c>
    </row>
    <row r="855" spans="1:3" hidden="1" x14ac:dyDescent="0.3">
      <c r="A855" s="19" t="s">
        <v>1178</v>
      </c>
      <c r="B855" s="16" t="s">
        <v>1180</v>
      </c>
      <c r="C855" s="4">
        <v>24.108484279999999</v>
      </c>
    </row>
    <row r="856" spans="1:3" hidden="1" x14ac:dyDescent="0.3">
      <c r="A856" s="18" t="s">
        <v>1178</v>
      </c>
      <c r="B856" s="15" t="s">
        <v>1181</v>
      </c>
      <c r="C856" s="3">
        <v>1.105184551</v>
      </c>
    </row>
    <row r="857" spans="1:3" hidden="1" x14ac:dyDescent="0.3">
      <c r="A857" s="19" t="s">
        <v>1178</v>
      </c>
      <c r="B857" s="16" t="s">
        <v>33</v>
      </c>
      <c r="C857" s="4">
        <v>0.610031769</v>
      </c>
    </row>
    <row r="858" spans="1:3" hidden="1" x14ac:dyDescent="0.3">
      <c r="A858" s="18" t="s">
        <v>1182</v>
      </c>
      <c r="B858" s="15" t="s">
        <v>1183</v>
      </c>
      <c r="C858" s="3">
        <v>36.163430099999999</v>
      </c>
    </row>
    <row r="859" spans="1:3" hidden="1" x14ac:dyDescent="0.3">
      <c r="A859" s="19" t="s">
        <v>1182</v>
      </c>
      <c r="B859" s="16" t="s">
        <v>1184</v>
      </c>
      <c r="C859" s="4">
        <v>22.107708970000001</v>
      </c>
    </row>
    <row r="860" spans="1:3" hidden="1" x14ac:dyDescent="0.3">
      <c r="A860" s="18" t="s">
        <v>1182</v>
      </c>
      <c r="B860" s="15" t="s">
        <v>1185</v>
      </c>
      <c r="C860" s="3">
        <v>9.4270884830000004</v>
      </c>
    </row>
    <row r="861" spans="1:3" hidden="1" x14ac:dyDescent="0.3">
      <c r="A861" s="19" t="s">
        <v>1186</v>
      </c>
      <c r="B861" s="16" t="s">
        <v>1187</v>
      </c>
      <c r="C861" s="4">
        <v>40.932027179999999</v>
      </c>
    </row>
    <row r="862" spans="1:3" hidden="1" x14ac:dyDescent="0.3">
      <c r="A862" s="18" t="s">
        <v>1186</v>
      </c>
      <c r="B862" s="15" t="s">
        <v>1188</v>
      </c>
      <c r="C862" s="3">
        <v>32.382475730000003</v>
      </c>
    </row>
    <row r="863" spans="1:3" hidden="1" x14ac:dyDescent="0.3">
      <c r="A863" s="19" t="s">
        <v>1186</v>
      </c>
      <c r="B863" s="16" t="s">
        <v>1189</v>
      </c>
      <c r="C863" s="4">
        <v>2.3448895009999999</v>
      </c>
    </row>
    <row r="864" spans="1:3" hidden="1" x14ac:dyDescent="0.3">
      <c r="A864" s="18" t="s">
        <v>1190</v>
      </c>
      <c r="B864" s="15" t="s">
        <v>1191</v>
      </c>
      <c r="C864" s="3">
        <v>36.705018449999997</v>
      </c>
    </row>
    <row r="865" spans="1:3" hidden="1" x14ac:dyDescent="0.3">
      <c r="A865" s="19" t="s">
        <v>1190</v>
      </c>
      <c r="B865" s="16" t="s">
        <v>1192</v>
      </c>
      <c r="C865" s="4">
        <v>22.7477579</v>
      </c>
    </row>
    <row r="866" spans="1:3" hidden="1" x14ac:dyDescent="0.3">
      <c r="A866" s="18" t="s">
        <v>1190</v>
      </c>
      <c r="B866" s="15" t="s">
        <v>1193</v>
      </c>
      <c r="C866" s="3">
        <v>1.2833633710000001</v>
      </c>
    </row>
    <row r="867" spans="1:3" hidden="1" x14ac:dyDescent="0.3">
      <c r="A867" s="19" t="s">
        <v>1194</v>
      </c>
      <c r="B867" s="16" t="s">
        <v>1195</v>
      </c>
      <c r="C867" s="4">
        <v>32.972578949999999</v>
      </c>
    </row>
    <row r="868" spans="1:3" hidden="1" x14ac:dyDescent="0.3">
      <c r="A868" s="18" t="s">
        <v>1194</v>
      </c>
      <c r="B868" s="15" t="s">
        <v>1196</v>
      </c>
      <c r="C868" s="3">
        <v>27.566666949999998</v>
      </c>
    </row>
    <row r="869" spans="1:3" hidden="1" x14ac:dyDescent="0.3">
      <c r="A869" s="19" t="s">
        <v>1194</v>
      </c>
      <c r="B869" s="16" t="s">
        <v>1199</v>
      </c>
      <c r="C869" s="4">
        <v>6.94709705</v>
      </c>
    </row>
    <row r="870" spans="1:3" hidden="1" x14ac:dyDescent="0.3">
      <c r="A870" s="18" t="s">
        <v>1200</v>
      </c>
      <c r="B870" s="15" t="s">
        <v>1201</v>
      </c>
      <c r="C870" s="3">
        <v>40.014983819999998</v>
      </c>
    </row>
    <row r="871" spans="1:3" hidden="1" x14ac:dyDescent="0.3">
      <c r="A871" s="19" t="s">
        <v>1200</v>
      </c>
      <c r="B871" s="16" t="s">
        <v>1202</v>
      </c>
      <c r="C871" s="4">
        <v>31.76908534</v>
      </c>
    </row>
    <row r="872" spans="1:3" hidden="1" x14ac:dyDescent="0.3">
      <c r="A872" s="18" t="s">
        <v>1203</v>
      </c>
      <c r="B872" s="15" t="s">
        <v>1204</v>
      </c>
      <c r="C872" s="3">
        <v>43.706944370000002</v>
      </c>
    </row>
    <row r="873" spans="1:3" hidden="1" x14ac:dyDescent="0.3">
      <c r="A873" s="19" t="s">
        <v>1203</v>
      </c>
      <c r="B873" s="16" t="s">
        <v>1205</v>
      </c>
      <c r="C873" s="4">
        <v>14.947839979999999</v>
      </c>
    </row>
    <row r="874" spans="1:3" hidden="1" x14ac:dyDescent="0.3">
      <c r="A874" s="18" t="s">
        <v>1203</v>
      </c>
      <c r="B874" s="15" t="s">
        <v>1206</v>
      </c>
      <c r="C874" s="3">
        <v>1.925617629</v>
      </c>
    </row>
    <row r="875" spans="1:3" hidden="1" x14ac:dyDescent="0.3">
      <c r="A875" s="19" t="s">
        <v>1203</v>
      </c>
      <c r="B875" s="16" t="s">
        <v>1207</v>
      </c>
      <c r="C875" s="4">
        <v>0.93915014699999999</v>
      </c>
    </row>
    <row r="876" spans="1:3" hidden="1" x14ac:dyDescent="0.3">
      <c r="A876" s="18" t="s">
        <v>1203</v>
      </c>
      <c r="B876" s="15" t="s">
        <v>1208</v>
      </c>
      <c r="C876" s="3">
        <v>0.88931401899999996</v>
      </c>
    </row>
    <row r="877" spans="1:3" hidden="1" x14ac:dyDescent="0.3">
      <c r="A877" s="19" t="s">
        <v>1209</v>
      </c>
      <c r="B877" s="16" t="s">
        <v>1210</v>
      </c>
      <c r="C877" s="4">
        <v>44.772141740000002</v>
      </c>
    </row>
    <row r="878" spans="1:3" hidden="1" x14ac:dyDescent="0.3">
      <c r="A878" s="18" t="s">
        <v>1209</v>
      </c>
      <c r="B878" s="15" t="s">
        <v>1211</v>
      </c>
      <c r="C878" s="3">
        <v>35.85398215</v>
      </c>
    </row>
    <row r="879" spans="1:3" hidden="1" x14ac:dyDescent="0.3">
      <c r="A879" s="19" t="s">
        <v>1209</v>
      </c>
      <c r="B879" s="16" t="s">
        <v>1212</v>
      </c>
      <c r="C879" s="4">
        <v>1.720674837</v>
      </c>
    </row>
    <row r="880" spans="1:3" hidden="1" x14ac:dyDescent="0.3">
      <c r="A880" s="18" t="s">
        <v>1209</v>
      </c>
      <c r="B880" s="15" t="s">
        <v>33</v>
      </c>
      <c r="C880" s="3">
        <v>1.104283439</v>
      </c>
    </row>
    <row r="881" spans="1:7" hidden="1" x14ac:dyDescent="0.3">
      <c r="A881" s="19" t="s">
        <v>1209</v>
      </c>
      <c r="B881" s="16" t="s">
        <v>1213</v>
      </c>
      <c r="C881" s="4">
        <v>0.87472072899999997</v>
      </c>
    </row>
    <row r="882" spans="1:7" hidden="1" x14ac:dyDescent="0.3">
      <c r="A882" s="18" t="s">
        <v>1214</v>
      </c>
      <c r="B882" s="15" t="s">
        <v>1215</v>
      </c>
      <c r="C882" s="3">
        <v>33.817972709999999</v>
      </c>
    </row>
    <row r="883" spans="1:7" hidden="1" x14ac:dyDescent="0.3">
      <c r="A883" s="19" t="s">
        <v>1214</v>
      </c>
      <c r="B883" s="16" t="s">
        <v>1216</v>
      </c>
      <c r="C883" s="4">
        <v>17.79147721</v>
      </c>
    </row>
    <row r="884" spans="1:7" hidden="1" x14ac:dyDescent="0.3">
      <c r="A884" s="18" t="s">
        <v>1214</v>
      </c>
      <c r="B884" s="15" t="s">
        <v>1217</v>
      </c>
      <c r="C884" s="3">
        <v>10.039112230000001</v>
      </c>
    </row>
    <row r="885" spans="1:7" hidden="1" x14ac:dyDescent="0.3">
      <c r="A885" s="19" t="s">
        <v>1214</v>
      </c>
      <c r="B885" s="16" t="s">
        <v>1218</v>
      </c>
      <c r="C885" s="4">
        <v>1.3664188580000001</v>
      </c>
    </row>
    <row r="886" spans="1:7" hidden="1" x14ac:dyDescent="0.3">
      <c r="A886" s="18" t="s">
        <v>1219</v>
      </c>
      <c r="B886" s="15" t="s">
        <v>1220</v>
      </c>
      <c r="C886" s="3">
        <v>36.970383320000003</v>
      </c>
    </row>
    <row r="887" spans="1:7" hidden="1" x14ac:dyDescent="0.3">
      <c r="A887" s="19" t="s">
        <v>1219</v>
      </c>
      <c r="B887" s="16" t="s">
        <v>1221</v>
      </c>
      <c r="C887" s="4">
        <v>17.72386242</v>
      </c>
    </row>
    <row r="888" spans="1:7" hidden="1" x14ac:dyDescent="0.3">
      <c r="A888" s="18" t="s">
        <v>1219</v>
      </c>
      <c r="B888" s="15" t="s">
        <v>1222</v>
      </c>
      <c r="C888" s="3">
        <v>11.298387010000001</v>
      </c>
    </row>
    <row r="889" spans="1:7" hidden="1" x14ac:dyDescent="0.3">
      <c r="A889" s="19" t="s">
        <v>1219</v>
      </c>
      <c r="B889" s="16" t="s">
        <v>1223</v>
      </c>
      <c r="C889" s="4">
        <v>2.769305627</v>
      </c>
    </row>
    <row r="890" spans="1:7" hidden="1" x14ac:dyDescent="0.3">
      <c r="A890" s="18" t="s">
        <v>1224</v>
      </c>
      <c r="B890" s="15" t="s">
        <v>1225</v>
      </c>
      <c r="C890" s="3">
        <v>38.007903310000003</v>
      </c>
    </row>
    <row r="891" spans="1:7" hidden="1" x14ac:dyDescent="0.3">
      <c r="A891" s="19" t="s">
        <v>1224</v>
      </c>
      <c r="B891" s="16" t="s">
        <v>1226</v>
      </c>
      <c r="C891" s="4">
        <v>33.855182919999997</v>
      </c>
    </row>
    <row r="892" spans="1:7" hidden="1" x14ac:dyDescent="0.3">
      <c r="A892" s="18" t="s">
        <v>1224</v>
      </c>
      <c r="B892" s="15" t="s">
        <v>1227</v>
      </c>
      <c r="C892" s="3">
        <v>6.8825954469999999</v>
      </c>
    </row>
    <row r="893" spans="1:7" hidden="1" x14ac:dyDescent="0.3">
      <c r="A893" s="19" t="s">
        <v>1224</v>
      </c>
      <c r="B893" s="16" t="s">
        <v>1228</v>
      </c>
      <c r="C893" s="4">
        <v>1.436317539</v>
      </c>
    </row>
    <row r="894" spans="1:7" x14ac:dyDescent="0.3">
      <c r="A894" s="18" t="s">
        <v>1444</v>
      </c>
      <c r="B894" s="15" t="s">
        <v>1445</v>
      </c>
      <c r="C894" s="3">
        <v>50.809128600000001</v>
      </c>
      <c r="F894" s="26" t="s">
        <v>716</v>
      </c>
      <c r="G894" s="26"/>
    </row>
    <row r="895" spans="1:7" hidden="1" x14ac:dyDescent="0.3">
      <c r="A895" s="19" t="s">
        <v>1229</v>
      </c>
      <c r="B895" s="16" t="s">
        <v>1231</v>
      </c>
      <c r="C895" s="4">
        <v>19.00458403</v>
      </c>
    </row>
    <row r="896" spans="1:7" hidden="1" x14ac:dyDescent="0.3">
      <c r="A896" s="18" t="s">
        <v>1229</v>
      </c>
      <c r="B896" s="15" t="s">
        <v>33</v>
      </c>
      <c r="C896" s="3">
        <v>1.079219127</v>
      </c>
    </row>
    <row r="897" spans="1:3" hidden="1" x14ac:dyDescent="0.3">
      <c r="A897" s="19" t="s">
        <v>1229</v>
      </c>
      <c r="B897" s="16" t="s">
        <v>1232</v>
      </c>
      <c r="C897" s="4">
        <v>0.90051174</v>
      </c>
    </row>
    <row r="898" spans="1:3" hidden="1" x14ac:dyDescent="0.3">
      <c r="A898" s="18" t="s">
        <v>1233</v>
      </c>
      <c r="B898" s="15" t="s">
        <v>1234</v>
      </c>
      <c r="C898" s="3">
        <v>26.373708919999999</v>
      </c>
    </row>
    <row r="899" spans="1:3" hidden="1" x14ac:dyDescent="0.3">
      <c r="A899" s="19" t="s">
        <v>1233</v>
      </c>
      <c r="B899" s="16" t="s">
        <v>1235</v>
      </c>
      <c r="C899" s="4">
        <v>23.335837250000001</v>
      </c>
    </row>
    <row r="900" spans="1:3" hidden="1" x14ac:dyDescent="0.3">
      <c r="A900" s="18" t="s">
        <v>1233</v>
      </c>
      <c r="B900" s="15" t="s">
        <v>1236</v>
      </c>
      <c r="C900" s="3">
        <v>8.047824726</v>
      </c>
    </row>
    <row r="901" spans="1:3" hidden="1" x14ac:dyDescent="0.3">
      <c r="A901" s="19" t="s">
        <v>1233</v>
      </c>
      <c r="B901" s="16" t="s">
        <v>1237</v>
      </c>
      <c r="C901" s="4">
        <v>2.8115179970000002</v>
      </c>
    </row>
    <row r="902" spans="1:3" hidden="1" x14ac:dyDescent="0.3">
      <c r="A902" s="18" t="s">
        <v>1233</v>
      </c>
      <c r="B902" s="15" t="s">
        <v>33</v>
      </c>
      <c r="C902" s="3">
        <v>0.80550860700000004</v>
      </c>
    </row>
    <row r="903" spans="1:3" hidden="1" x14ac:dyDescent="0.3">
      <c r="A903" s="19" t="s">
        <v>1238</v>
      </c>
      <c r="B903" s="16" t="s">
        <v>1239</v>
      </c>
      <c r="C903" s="4">
        <v>35.296050919999999</v>
      </c>
    </row>
    <row r="904" spans="1:3" hidden="1" x14ac:dyDescent="0.3">
      <c r="A904" s="18" t="s">
        <v>1238</v>
      </c>
      <c r="B904" s="15" t="s">
        <v>1240</v>
      </c>
      <c r="C904" s="3">
        <v>28.94967639</v>
      </c>
    </row>
    <row r="905" spans="1:3" hidden="1" x14ac:dyDescent="0.3">
      <c r="A905" s="19" t="s">
        <v>1238</v>
      </c>
      <c r="B905" s="16" t="s">
        <v>1241</v>
      </c>
      <c r="C905" s="4">
        <v>6.4597212229999998</v>
      </c>
    </row>
    <row r="906" spans="1:3" hidden="1" x14ac:dyDescent="0.3">
      <c r="A906" s="18" t="s">
        <v>1238</v>
      </c>
      <c r="B906" s="15" t="s">
        <v>1242</v>
      </c>
      <c r="C906" s="3">
        <v>1.965022874</v>
      </c>
    </row>
    <row r="907" spans="1:3" hidden="1" x14ac:dyDescent="0.3">
      <c r="A907" s="19" t="s">
        <v>1243</v>
      </c>
      <c r="B907" s="16" t="s">
        <v>1244</v>
      </c>
      <c r="C907" s="4">
        <v>26.42948092</v>
      </c>
    </row>
    <row r="908" spans="1:3" hidden="1" x14ac:dyDescent="0.3">
      <c r="A908" s="18" t="s">
        <v>1243</v>
      </c>
      <c r="B908" s="15" t="s">
        <v>1245</v>
      </c>
      <c r="C908" s="3">
        <v>12.01702205</v>
      </c>
    </row>
    <row r="909" spans="1:3" hidden="1" x14ac:dyDescent="0.3">
      <c r="A909" s="19" t="s">
        <v>1243</v>
      </c>
      <c r="B909" s="16" t="s">
        <v>1246</v>
      </c>
      <c r="C909" s="4">
        <v>3.229889102</v>
      </c>
    </row>
    <row r="910" spans="1:3" hidden="1" x14ac:dyDescent="0.3">
      <c r="A910" s="18" t="s">
        <v>1243</v>
      </c>
      <c r="B910" s="15" t="s">
        <v>1247</v>
      </c>
      <c r="C910" s="3">
        <v>2.5508559800000001</v>
      </c>
    </row>
    <row r="911" spans="1:3" hidden="1" x14ac:dyDescent="0.3">
      <c r="A911" s="19" t="s">
        <v>1248</v>
      </c>
      <c r="B911" s="16" t="s">
        <v>1249</v>
      </c>
      <c r="C911" s="4">
        <v>41.396506039999998</v>
      </c>
    </row>
    <row r="912" spans="1:3" hidden="1" x14ac:dyDescent="0.3">
      <c r="A912" s="18" t="s">
        <v>1248</v>
      </c>
      <c r="B912" s="15" t="s">
        <v>1250</v>
      </c>
      <c r="C912" s="3">
        <v>27.191699660000001</v>
      </c>
    </row>
    <row r="913" spans="1:3" hidden="1" x14ac:dyDescent="0.3">
      <c r="A913" s="19" t="s">
        <v>1248</v>
      </c>
      <c r="B913" s="16" t="s">
        <v>1251</v>
      </c>
      <c r="C913" s="4">
        <v>6.5311898199999998</v>
      </c>
    </row>
    <row r="914" spans="1:3" hidden="1" x14ac:dyDescent="0.3">
      <c r="A914" s="18" t="s">
        <v>1252</v>
      </c>
      <c r="B914" s="15" t="s">
        <v>1253</v>
      </c>
      <c r="C914" s="3">
        <v>45.459801409999997</v>
      </c>
    </row>
    <row r="915" spans="1:3" hidden="1" x14ac:dyDescent="0.3">
      <c r="A915" s="19" t="s">
        <v>1252</v>
      </c>
      <c r="B915" s="16" t="s">
        <v>1254</v>
      </c>
      <c r="C915" s="4">
        <v>22.15687192</v>
      </c>
    </row>
    <row r="916" spans="1:3" hidden="1" x14ac:dyDescent="0.3">
      <c r="A916" s="18" t="s">
        <v>1256</v>
      </c>
      <c r="B916" s="15" t="s">
        <v>1257</v>
      </c>
      <c r="C916" s="3">
        <v>28.121826540000001</v>
      </c>
    </row>
    <row r="917" spans="1:3" hidden="1" x14ac:dyDescent="0.3">
      <c r="A917" s="19" t="s">
        <v>1256</v>
      </c>
      <c r="B917" s="16" t="s">
        <v>1258</v>
      </c>
      <c r="C917" s="4">
        <v>26.227887150000001</v>
      </c>
    </row>
    <row r="918" spans="1:3" hidden="1" x14ac:dyDescent="0.3">
      <c r="A918" s="18" t="s">
        <v>1256</v>
      </c>
      <c r="B918" s="15" t="s">
        <v>1259</v>
      </c>
      <c r="C918" s="3">
        <v>14.27393479</v>
      </c>
    </row>
    <row r="919" spans="1:3" hidden="1" x14ac:dyDescent="0.3">
      <c r="A919" s="19" t="s">
        <v>1256</v>
      </c>
      <c r="B919" s="16" t="s">
        <v>1260</v>
      </c>
      <c r="C919" s="4">
        <v>8.7079610519999999</v>
      </c>
    </row>
    <row r="920" spans="1:3" hidden="1" x14ac:dyDescent="0.3">
      <c r="A920" s="18" t="s">
        <v>1256</v>
      </c>
      <c r="B920" s="15" t="s">
        <v>1261</v>
      </c>
      <c r="C920" s="3">
        <v>2.6678357780000002</v>
      </c>
    </row>
    <row r="921" spans="1:3" hidden="1" x14ac:dyDescent="0.3">
      <c r="A921" s="19" t="s">
        <v>1263</v>
      </c>
      <c r="B921" s="16" t="s">
        <v>1264</v>
      </c>
      <c r="C921" s="4">
        <v>45.412230280000003</v>
      </c>
    </row>
    <row r="922" spans="1:3" hidden="1" x14ac:dyDescent="0.3">
      <c r="A922" s="18" t="s">
        <v>1263</v>
      </c>
      <c r="B922" s="15" t="s">
        <v>1265</v>
      </c>
      <c r="C922" s="3">
        <v>20.42482717</v>
      </c>
    </row>
    <row r="923" spans="1:3" hidden="1" x14ac:dyDescent="0.3">
      <c r="A923" s="19" t="s">
        <v>1263</v>
      </c>
      <c r="B923" s="16" t="s">
        <v>1266</v>
      </c>
      <c r="C923" s="4">
        <v>0.70734927800000003</v>
      </c>
    </row>
    <row r="924" spans="1:3" hidden="1" x14ac:dyDescent="0.3">
      <c r="A924" s="18" t="s">
        <v>1267</v>
      </c>
      <c r="B924" s="15" t="s">
        <v>1268</v>
      </c>
      <c r="C924" s="3">
        <v>37.89357115</v>
      </c>
    </row>
    <row r="925" spans="1:3" hidden="1" x14ac:dyDescent="0.3">
      <c r="A925" s="19" t="s">
        <v>1267</v>
      </c>
      <c r="B925" s="16" t="s">
        <v>1269</v>
      </c>
      <c r="C925" s="4">
        <v>21.643585600000002</v>
      </c>
    </row>
    <row r="926" spans="1:3" hidden="1" x14ac:dyDescent="0.3">
      <c r="A926" s="18" t="s">
        <v>1267</v>
      </c>
      <c r="B926" s="15" t="s">
        <v>1270</v>
      </c>
      <c r="C926" s="3">
        <v>16.636642290000001</v>
      </c>
    </row>
    <row r="927" spans="1:3" hidden="1" x14ac:dyDescent="0.3">
      <c r="A927" s="19" t="s">
        <v>1267</v>
      </c>
      <c r="B927" s="16" t="s">
        <v>33</v>
      </c>
      <c r="C927" s="4">
        <v>0.85537827099999997</v>
      </c>
    </row>
    <row r="928" spans="1:3" hidden="1" x14ac:dyDescent="0.3">
      <c r="A928" s="18" t="s">
        <v>1271</v>
      </c>
      <c r="B928" s="15" t="s">
        <v>1272</v>
      </c>
      <c r="C928" s="3">
        <v>37.72127562</v>
      </c>
    </row>
    <row r="929" spans="1:3" hidden="1" x14ac:dyDescent="0.3">
      <c r="A929" s="19" t="s">
        <v>1271</v>
      </c>
      <c r="B929" s="16" t="s">
        <v>1273</v>
      </c>
      <c r="C929" s="4">
        <v>21.19317715</v>
      </c>
    </row>
    <row r="930" spans="1:3" hidden="1" x14ac:dyDescent="0.3">
      <c r="A930" s="18" t="s">
        <v>1271</v>
      </c>
      <c r="B930" s="15" t="s">
        <v>1274</v>
      </c>
      <c r="C930" s="3">
        <v>14.58291124</v>
      </c>
    </row>
    <row r="931" spans="1:3" hidden="1" x14ac:dyDescent="0.3">
      <c r="A931" s="19" t="s">
        <v>1275</v>
      </c>
      <c r="B931" s="16" t="s">
        <v>1276</v>
      </c>
      <c r="C931" s="4">
        <v>21.126453770000001</v>
      </c>
    </row>
    <row r="932" spans="1:3" hidden="1" x14ac:dyDescent="0.3">
      <c r="A932" s="18" t="s">
        <v>1275</v>
      </c>
      <c r="B932" s="15" t="s">
        <v>1277</v>
      </c>
      <c r="C932" s="3">
        <v>21.016220799999999</v>
      </c>
    </row>
    <row r="933" spans="1:3" hidden="1" x14ac:dyDescent="0.3">
      <c r="A933" s="19" t="s">
        <v>1275</v>
      </c>
      <c r="B933" s="16" t="s">
        <v>1278</v>
      </c>
      <c r="C933" s="4">
        <v>2.1755744890000002</v>
      </c>
    </row>
    <row r="934" spans="1:3" hidden="1" x14ac:dyDescent="0.3">
      <c r="A934" s="18" t="s">
        <v>1275</v>
      </c>
      <c r="B934" s="15" t="s">
        <v>33</v>
      </c>
      <c r="C934" s="3">
        <v>1.742763719</v>
      </c>
    </row>
    <row r="935" spans="1:3" hidden="1" x14ac:dyDescent="0.3">
      <c r="A935" s="19" t="s">
        <v>1275</v>
      </c>
      <c r="B935" s="16" t="s">
        <v>1280</v>
      </c>
      <c r="C935" s="4">
        <v>1.6572717880000001</v>
      </c>
    </row>
    <row r="936" spans="1:3" hidden="1" x14ac:dyDescent="0.3">
      <c r="A936" s="18" t="s">
        <v>1275</v>
      </c>
      <c r="B936" s="15" t="s">
        <v>1281</v>
      </c>
      <c r="C936" s="3">
        <v>1.2094149409999999</v>
      </c>
    </row>
    <row r="937" spans="1:3" hidden="1" x14ac:dyDescent="0.3">
      <c r="A937" s="19" t="s">
        <v>1275</v>
      </c>
      <c r="B937" s="16" t="s">
        <v>1282</v>
      </c>
      <c r="C937" s="4">
        <v>0.59454035199999999</v>
      </c>
    </row>
    <row r="938" spans="1:3" hidden="1" x14ac:dyDescent="0.3">
      <c r="A938" s="18" t="s">
        <v>1275</v>
      </c>
      <c r="B938" s="15" t="s">
        <v>1283</v>
      </c>
      <c r="C938" s="3">
        <v>0.57345066300000003</v>
      </c>
    </row>
    <row r="939" spans="1:3" hidden="1" x14ac:dyDescent="0.3">
      <c r="A939" s="19" t="s">
        <v>1285</v>
      </c>
      <c r="B939" s="16" t="s">
        <v>1286</v>
      </c>
      <c r="C939" s="4">
        <v>43.444093879999997</v>
      </c>
    </row>
    <row r="940" spans="1:3" hidden="1" x14ac:dyDescent="0.3">
      <c r="A940" s="18" t="s">
        <v>1285</v>
      </c>
      <c r="B940" s="15" t="s">
        <v>1287</v>
      </c>
      <c r="C940" s="3">
        <v>23.19859559</v>
      </c>
    </row>
    <row r="941" spans="1:3" hidden="1" x14ac:dyDescent="0.3">
      <c r="A941" s="19" t="s">
        <v>1288</v>
      </c>
      <c r="B941" s="16" t="s">
        <v>1289</v>
      </c>
      <c r="C941" s="4">
        <v>42.003296220000003</v>
      </c>
    </row>
    <row r="942" spans="1:3" hidden="1" x14ac:dyDescent="0.3">
      <c r="A942" s="18" t="s">
        <v>1288</v>
      </c>
      <c r="B942" s="15" t="s">
        <v>1290</v>
      </c>
      <c r="C942" s="3">
        <v>21.86693039</v>
      </c>
    </row>
    <row r="943" spans="1:3" hidden="1" x14ac:dyDescent="0.3">
      <c r="A943" s="19" t="s">
        <v>1291</v>
      </c>
      <c r="B943" s="16" t="s">
        <v>1292</v>
      </c>
      <c r="C943" s="4">
        <v>36.882536829999999</v>
      </c>
    </row>
    <row r="944" spans="1:3" hidden="1" x14ac:dyDescent="0.3">
      <c r="A944" s="18" t="s">
        <v>1291</v>
      </c>
      <c r="B944" s="15" t="s">
        <v>1293</v>
      </c>
      <c r="C944" s="3">
        <v>29.988128870000001</v>
      </c>
    </row>
    <row r="945" spans="1:3" hidden="1" x14ac:dyDescent="0.3">
      <c r="A945" s="19" t="s">
        <v>1291</v>
      </c>
      <c r="B945" s="16" t="s">
        <v>1294</v>
      </c>
      <c r="C945" s="4">
        <v>5.6488545480000001</v>
      </c>
    </row>
    <row r="946" spans="1:3" hidden="1" x14ac:dyDescent="0.3">
      <c r="A946" s="18" t="s">
        <v>1295</v>
      </c>
      <c r="B946" s="15" t="s">
        <v>1296</v>
      </c>
      <c r="C946" s="3">
        <v>23.853290439999999</v>
      </c>
    </row>
    <row r="947" spans="1:3" hidden="1" x14ac:dyDescent="0.3">
      <c r="A947" s="19" t="s">
        <v>1295</v>
      </c>
      <c r="B947" s="16" t="s">
        <v>1297</v>
      </c>
      <c r="C947" s="4">
        <v>22.647923519999999</v>
      </c>
    </row>
    <row r="948" spans="1:3" hidden="1" x14ac:dyDescent="0.3">
      <c r="A948" s="18" t="s">
        <v>1295</v>
      </c>
      <c r="B948" s="15" t="s">
        <v>1298</v>
      </c>
      <c r="C948" s="3">
        <v>12.6642375</v>
      </c>
    </row>
    <row r="949" spans="1:3" hidden="1" x14ac:dyDescent="0.3">
      <c r="A949" s="19" t="s">
        <v>1295</v>
      </c>
      <c r="B949" s="16" t="s">
        <v>1299</v>
      </c>
      <c r="C949" s="4">
        <v>1.5749360859999999</v>
      </c>
    </row>
    <row r="950" spans="1:3" hidden="1" x14ac:dyDescent="0.3">
      <c r="A950" s="18" t="s">
        <v>1295</v>
      </c>
      <c r="B950" s="15" t="s">
        <v>33</v>
      </c>
      <c r="C950" s="3">
        <v>0.76214364999999995</v>
      </c>
    </row>
    <row r="951" spans="1:3" hidden="1" x14ac:dyDescent="0.3">
      <c r="A951" s="19" t="s">
        <v>1300</v>
      </c>
      <c r="B951" s="16" t="s">
        <v>1301</v>
      </c>
      <c r="C951" s="4">
        <v>30.09080574</v>
      </c>
    </row>
    <row r="952" spans="1:3" hidden="1" x14ac:dyDescent="0.3">
      <c r="A952" s="18" t="s">
        <v>1300</v>
      </c>
      <c r="B952" s="15" t="s">
        <v>1302</v>
      </c>
      <c r="C952" s="3">
        <v>21.898996459999999</v>
      </c>
    </row>
    <row r="953" spans="1:3" hidden="1" x14ac:dyDescent="0.3">
      <c r="A953" s="19" t="s">
        <v>1300</v>
      </c>
      <c r="B953" s="16" t="s">
        <v>1303</v>
      </c>
      <c r="C953" s="4">
        <v>4.6347339710000002</v>
      </c>
    </row>
    <row r="954" spans="1:3" hidden="1" x14ac:dyDescent="0.3">
      <c r="A954" s="18" t="s">
        <v>1300</v>
      </c>
      <c r="B954" s="15" t="s">
        <v>1304</v>
      </c>
      <c r="C954" s="3">
        <v>0.71864600300000003</v>
      </c>
    </row>
    <row r="955" spans="1:3" hidden="1" x14ac:dyDescent="0.3">
      <c r="A955" s="19" t="s">
        <v>1300</v>
      </c>
      <c r="B955" s="16" t="s">
        <v>33</v>
      </c>
      <c r="C955" s="4">
        <v>0.64726760400000005</v>
      </c>
    </row>
    <row r="956" spans="1:3" hidden="1" x14ac:dyDescent="0.3">
      <c r="A956" s="18" t="s">
        <v>1306</v>
      </c>
      <c r="B956" s="15" t="s">
        <v>1307</v>
      </c>
      <c r="C956" s="3">
        <v>36.961478720000002</v>
      </c>
    </row>
    <row r="957" spans="1:3" hidden="1" x14ac:dyDescent="0.3">
      <c r="A957" s="19" t="s">
        <v>1306</v>
      </c>
      <c r="B957" s="16" t="s">
        <v>1308</v>
      </c>
      <c r="C957" s="4">
        <v>15.649632390000001</v>
      </c>
    </row>
    <row r="958" spans="1:3" hidden="1" x14ac:dyDescent="0.3">
      <c r="A958" s="18" t="s">
        <v>1306</v>
      </c>
      <c r="B958" s="15" t="s">
        <v>1309</v>
      </c>
      <c r="C958" s="3">
        <v>1.934658797</v>
      </c>
    </row>
    <row r="959" spans="1:3" hidden="1" x14ac:dyDescent="0.3">
      <c r="A959" s="19" t="s">
        <v>1310</v>
      </c>
      <c r="B959" s="16" t="s">
        <v>1311</v>
      </c>
      <c r="C959" s="4">
        <v>37.382793669999998</v>
      </c>
    </row>
    <row r="960" spans="1:3" hidden="1" x14ac:dyDescent="0.3">
      <c r="A960" s="18" t="s">
        <v>1310</v>
      </c>
      <c r="B960" s="15" t="s">
        <v>1312</v>
      </c>
      <c r="C960" s="3">
        <v>19.558702239999999</v>
      </c>
    </row>
    <row r="961" spans="1:3" hidden="1" x14ac:dyDescent="0.3">
      <c r="A961" s="19" t="s">
        <v>1310</v>
      </c>
      <c r="B961" s="16" t="s">
        <v>1313</v>
      </c>
      <c r="C961" s="4">
        <v>4.1322393719999999</v>
      </c>
    </row>
    <row r="962" spans="1:3" hidden="1" x14ac:dyDescent="0.3">
      <c r="A962" s="18" t="s">
        <v>1310</v>
      </c>
      <c r="B962" s="15" t="s">
        <v>33</v>
      </c>
      <c r="C962" s="3">
        <v>0.83744818499999996</v>
      </c>
    </row>
    <row r="963" spans="1:3" hidden="1" x14ac:dyDescent="0.3">
      <c r="A963" s="19" t="s">
        <v>1314</v>
      </c>
      <c r="B963" s="16" t="s">
        <v>1315</v>
      </c>
      <c r="C963" s="4">
        <v>37.312503980000002</v>
      </c>
    </row>
    <row r="964" spans="1:3" hidden="1" x14ac:dyDescent="0.3">
      <c r="A964" s="18" t="s">
        <v>1314</v>
      </c>
      <c r="B964" s="15" t="s">
        <v>1316</v>
      </c>
      <c r="C964" s="3">
        <v>24.706070359999998</v>
      </c>
    </row>
    <row r="965" spans="1:3" hidden="1" x14ac:dyDescent="0.3">
      <c r="A965" s="19" t="s">
        <v>1314</v>
      </c>
      <c r="B965" s="16" t="s">
        <v>33</v>
      </c>
      <c r="C965" s="4">
        <v>0.85523482500000003</v>
      </c>
    </row>
    <row r="966" spans="1:3" hidden="1" x14ac:dyDescent="0.3">
      <c r="A966" s="18" t="s">
        <v>1317</v>
      </c>
      <c r="B966" s="15" t="s">
        <v>1318</v>
      </c>
      <c r="C966" s="3">
        <v>43.800678089999998</v>
      </c>
    </row>
    <row r="967" spans="1:3" hidden="1" x14ac:dyDescent="0.3">
      <c r="A967" s="19" t="s">
        <v>1317</v>
      </c>
      <c r="B967" s="16" t="s">
        <v>1319</v>
      </c>
      <c r="C967" s="4">
        <v>33.198095729999999</v>
      </c>
    </row>
    <row r="968" spans="1:3" hidden="1" x14ac:dyDescent="0.3">
      <c r="A968" s="18" t="s">
        <v>1317</v>
      </c>
      <c r="B968" s="15" t="s">
        <v>1320</v>
      </c>
      <c r="C968" s="3">
        <v>4.3887974630000004</v>
      </c>
    </row>
    <row r="969" spans="1:3" hidden="1" x14ac:dyDescent="0.3">
      <c r="A969" s="19" t="s">
        <v>1317</v>
      </c>
      <c r="B969" s="16" t="s">
        <v>1321</v>
      </c>
      <c r="C969" s="4">
        <v>1.645784643</v>
      </c>
    </row>
    <row r="970" spans="1:3" hidden="1" x14ac:dyDescent="0.3">
      <c r="A970" s="18" t="s">
        <v>1317</v>
      </c>
      <c r="B970" s="15" t="s">
        <v>33</v>
      </c>
      <c r="C970" s="3">
        <v>1.148280806</v>
      </c>
    </row>
    <row r="971" spans="1:3" hidden="1" x14ac:dyDescent="0.3">
      <c r="A971" s="19" t="s">
        <v>1322</v>
      </c>
      <c r="B971" s="16" t="s">
        <v>1323</v>
      </c>
      <c r="C971" s="4">
        <v>41.912038379999998</v>
      </c>
    </row>
    <row r="972" spans="1:3" hidden="1" x14ac:dyDescent="0.3">
      <c r="A972" s="18" t="s">
        <v>1322</v>
      </c>
      <c r="B972" s="15" t="s">
        <v>1324</v>
      </c>
      <c r="C972" s="3">
        <v>27.118177970000001</v>
      </c>
    </row>
    <row r="973" spans="1:3" hidden="1" x14ac:dyDescent="0.3">
      <c r="A973" s="19" t="s">
        <v>1325</v>
      </c>
      <c r="B973" s="16" t="s">
        <v>1326</v>
      </c>
      <c r="C973" s="4">
        <v>35.698777309999997</v>
      </c>
    </row>
    <row r="974" spans="1:3" hidden="1" x14ac:dyDescent="0.3">
      <c r="A974" s="18" t="s">
        <v>1325</v>
      </c>
      <c r="B974" s="15" t="s">
        <v>1327</v>
      </c>
      <c r="C974" s="3">
        <v>21.409080320000001</v>
      </c>
    </row>
    <row r="975" spans="1:3" hidden="1" x14ac:dyDescent="0.3">
      <c r="A975" s="19" t="s">
        <v>1328</v>
      </c>
      <c r="B975" s="16" t="s">
        <v>1329</v>
      </c>
      <c r="C975" s="4">
        <v>39.901390200000002</v>
      </c>
    </row>
    <row r="976" spans="1:3" hidden="1" x14ac:dyDescent="0.3">
      <c r="A976" s="18" t="s">
        <v>1328</v>
      </c>
      <c r="B976" s="15" t="s">
        <v>1330</v>
      </c>
      <c r="C976" s="3">
        <v>22.165599409999999</v>
      </c>
    </row>
    <row r="977" spans="1:3" hidden="1" x14ac:dyDescent="0.3">
      <c r="A977" s="19" t="s">
        <v>1331</v>
      </c>
      <c r="B977" s="16" t="s">
        <v>1332</v>
      </c>
      <c r="C977" s="4">
        <v>30.784831870000001</v>
      </c>
    </row>
    <row r="978" spans="1:3" hidden="1" x14ac:dyDescent="0.3">
      <c r="A978" s="18" t="s">
        <v>1331</v>
      </c>
      <c r="B978" s="15" t="s">
        <v>1333</v>
      </c>
      <c r="C978" s="3">
        <v>16.760684980000001</v>
      </c>
    </row>
    <row r="979" spans="1:3" hidden="1" x14ac:dyDescent="0.3">
      <c r="A979" s="19" t="s">
        <v>1331</v>
      </c>
      <c r="B979" s="16" t="s">
        <v>33</v>
      </c>
      <c r="C979" s="4">
        <v>2.2978635270000001</v>
      </c>
    </row>
    <row r="980" spans="1:3" hidden="1" x14ac:dyDescent="0.3">
      <c r="A980" s="18" t="s">
        <v>1331</v>
      </c>
      <c r="B980" s="15" t="s">
        <v>1335</v>
      </c>
      <c r="C980" s="3">
        <v>1.8391169730000001</v>
      </c>
    </row>
    <row r="981" spans="1:3" hidden="1" x14ac:dyDescent="0.3">
      <c r="A981" s="19" t="s">
        <v>1331</v>
      </c>
      <c r="B981" s="16" t="s">
        <v>1336</v>
      </c>
      <c r="C981" s="4">
        <v>0.972705598</v>
      </c>
    </row>
    <row r="982" spans="1:3" hidden="1" x14ac:dyDescent="0.3">
      <c r="A982" s="18" t="s">
        <v>1331</v>
      </c>
      <c r="B982" s="15" t="s">
        <v>1337</v>
      </c>
      <c r="C982" s="3">
        <v>0.851051946</v>
      </c>
    </row>
    <row r="983" spans="1:3" hidden="1" x14ac:dyDescent="0.3">
      <c r="A983" s="19" t="s">
        <v>1331</v>
      </c>
      <c r="B983" s="16" t="s">
        <v>1338</v>
      </c>
      <c r="C983" s="4">
        <v>0.61815880000000001</v>
      </c>
    </row>
    <row r="984" spans="1:3" hidden="1" x14ac:dyDescent="0.3">
      <c r="A984" s="18" t="s">
        <v>1339</v>
      </c>
      <c r="B984" s="15" t="s">
        <v>1340</v>
      </c>
      <c r="C984" s="3">
        <v>34.824494049999998</v>
      </c>
    </row>
    <row r="985" spans="1:3" hidden="1" x14ac:dyDescent="0.3">
      <c r="A985" s="19" t="s">
        <v>1339</v>
      </c>
      <c r="B985" s="16" t="s">
        <v>1341</v>
      </c>
      <c r="C985" s="4">
        <v>19.617216299999999</v>
      </c>
    </row>
    <row r="986" spans="1:3" hidden="1" x14ac:dyDescent="0.3">
      <c r="A986" s="18" t="s">
        <v>1339</v>
      </c>
      <c r="B986" s="15" t="s">
        <v>1342</v>
      </c>
      <c r="C986" s="3">
        <v>15.82934923</v>
      </c>
    </row>
    <row r="987" spans="1:3" hidden="1" x14ac:dyDescent="0.3">
      <c r="A987" s="19" t="s">
        <v>1339</v>
      </c>
      <c r="B987" s="16" t="s">
        <v>1343</v>
      </c>
      <c r="C987" s="4">
        <v>5.908936508</v>
      </c>
    </row>
    <row r="988" spans="1:3" hidden="1" x14ac:dyDescent="0.3">
      <c r="A988" s="18" t="s">
        <v>1339</v>
      </c>
      <c r="B988" s="15" t="s">
        <v>1344</v>
      </c>
      <c r="C988" s="3">
        <v>1.318019345</v>
      </c>
    </row>
    <row r="989" spans="1:3" hidden="1" x14ac:dyDescent="0.3">
      <c r="A989" s="19" t="s">
        <v>1346</v>
      </c>
      <c r="B989" s="16" t="s">
        <v>1347</v>
      </c>
      <c r="C989" s="4">
        <v>30.192384929999999</v>
      </c>
    </row>
    <row r="990" spans="1:3" hidden="1" x14ac:dyDescent="0.3">
      <c r="A990" s="18" t="s">
        <v>1346</v>
      </c>
      <c r="B990" s="15" t="s">
        <v>1348</v>
      </c>
      <c r="C990" s="3">
        <v>25.803923180000002</v>
      </c>
    </row>
    <row r="991" spans="1:3" hidden="1" x14ac:dyDescent="0.3">
      <c r="A991" s="19" t="s">
        <v>1346</v>
      </c>
      <c r="B991" s="16" t="s">
        <v>1349</v>
      </c>
      <c r="C991" s="4">
        <v>6.9255519110000003</v>
      </c>
    </row>
    <row r="992" spans="1:3" hidden="1" x14ac:dyDescent="0.3">
      <c r="A992" s="18" t="s">
        <v>1350</v>
      </c>
      <c r="B992" s="15" t="s">
        <v>1351</v>
      </c>
      <c r="C992" s="3">
        <v>27.89800297</v>
      </c>
    </row>
    <row r="993" spans="1:3" hidden="1" x14ac:dyDescent="0.3">
      <c r="A993" s="19" t="s">
        <v>1350</v>
      </c>
      <c r="B993" s="16" t="s">
        <v>1352</v>
      </c>
      <c r="C993" s="4">
        <v>23.565184989999999</v>
      </c>
    </row>
    <row r="994" spans="1:3" hidden="1" x14ac:dyDescent="0.3">
      <c r="A994" s="18" t="s">
        <v>1350</v>
      </c>
      <c r="B994" s="15" t="s">
        <v>1353</v>
      </c>
      <c r="C994" s="3">
        <v>1.455318484</v>
      </c>
    </row>
    <row r="995" spans="1:3" hidden="1" x14ac:dyDescent="0.3">
      <c r="A995" s="19" t="s">
        <v>1354</v>
      </c>
      <c r="B995" s="16" t="s">
        <v>1355</v>
      </c>
      <c r="C995" s="4">
        <v>46.179494099999999</v>
      </c>
    </row>
    <row r="996" spans="1:3" hidden="1" x14ac:dyDescent="0.3">
      <c r="A996" s="18" t="s">
        <v>1354</v>
      </c>
      <c r="B996" s="15" t="s">
        <v>1356</v>
      </c>
      <c r="C996" s="3">
        <v>26.961849839999999</v>
      </c>
    </row>
    <row r="997" spans="1:3" hidden="1" x14ac:dyDescent="0.3">
      <c r="A997" s="19" t="s">
        <v>1354</v>
      </c>
      <c r="B997" s="16" t="s">
        <v>1357</v>
      </c>
      <c r="C997" s="4">
        <v>4.1200469560000004</v>
      </c>
    </row>
    <row r="998" spans="1:3" hidden="1" x14ac:dyDescent="0.3">
      <c r="A998" s="18" t="s">
        <v>1354</v>
      </c>
      <c r="B998" s="15" t="s">
        <v>1358</v>
      </c>
      <c r="C998" s="3">
        <v>2.3211626139999999</v>
      </c>
    </row>
    <row r="999" spans="1:3" hidden="1" x14ac:dyDescent="0.3">
      <c r="A999" s="19" t="s">
        <v>1354</v>
      </c>
      <c r="B999" s="16" t="s">
        <v>1361</v>
      </c>
      <c r="C999" s="4">
        <v>1.137983019</v>
      </c>
    </row>
    <row r="1000" spans="1:3" hidden="1" x14ac:dyDescent="0.3">
      <c r="A1000" s="18" t="s">
        <v>1362</v>
      </c>
      <c r="B1000" s="15" t="s">
        <v>1363</v>
      </c>
      <c r="C1000" s="3">
        <v>46.610325279999998</v>
      </c>
    </row>
    <row r="1001" spans="1:3" hidden="1" x14ac:dyDescent="0.3">
      <c r="A1001" s="19" t="s">
        <v>1362</v>
      </c>
      <c r="B1001" s="16" t="s">
        <v>1364</v>
      </c>
      <c r="C1001" s="4">
        <v>22.767941090000001</v>
      </c>
    </row>
    <row r="1002" spans="1:3" hidden="1" x14ac:dyDescent="0.3">
      <c r="A1002" s="18" t="s">
        <v>1362</v>
      </c>
      <c r="B1002" s="15" t="s">
        <v>33</v>
      </c>
      <c r="C1002" s="3">
        <v>0.89712007599999999</v>
      </c>
    </row>
    <row r="1003" spans="1:3" hidden="1" x14ac:dyDescent="0.3">
      <c r="A1003" s="19" t="s">
        <v>1365</v>
      </c>
      <c r="B1003" s="16" t="s">
        <v>1366</v>
      </c>
      <c r="C1003" s="4">
        <v>32.519189789999999</v>
      </c>
    </row>
    <row r="1004" spans="1:3" hidden="1" x14ac:dyDescent="0.3">
      <c r="A1004" s="18" t="s">
        <v>1365</v>
      </c>
      <c r="B1004" s="15" t="s">
        <v>1367</v>
      </c>
      <c r="C1004" s="3">
        <v>15.08515631</v>
      </c>
    </row>
    <row r="1005" spans="1:3" hidden="1" x14ac:dyDescent="0.3">
      <c r="A1005" s="19" t="s">
        <v>1365</v>
      </c>
      <c r="B1005" s="16" t="s">
        <v>1368</v>
      </c>
      <c r="C1005" s="4">
        <v>1.592837898</v>
      </c>
    </row>
    <row r="1006" spans="1:3" hidden="1" x14ac:dyDescent="0.3">
      <c r="A1006" s="18" t="s">
        <v>1365</v>
      </c>
      <c r="B1006" s="15" t="s">
        <v>1369</v>
      </c>
      <c r="C1006" s="3">
        <v>1.383597754</v>
      </c>
    </row>
    <row r="1007" spans="1:3" hidden="1" x14ac:dyDescent="0.3">
      <c r="A1007" s="19" t="s">
        <v>1365</v>
      </c>
      <c r="B1007" s="16" t="s">
        <v>1371</v>
      </c>
      <c r="C1007" s="4">
        <v>1.1869897540000001</v>
      </c>
    </row>
    <row r="1008" spans="1:3" hidden="1" x14ac:dyDescent="0.3">
      <c r="A1008" s="18" t="s">
        <v>1365</v>
      </c>
      <c r="B1008" s="15" t="s">
        <v>1372</v>
      </c>
      <c r="C1008" s="3">
        <v>1.167771619</v>
      </c>
    </row>
    <row r="1009" spans="1:3" hidden="1" x14ac:dyDescent="0.3">
      <c r="A1009" s="19" t="s">
        <v>1373</v>
      </c>
      <c r="B1009" s="16" t="s">
        <v>1374</v>
      </c>
      <c r="C1009" s="4">
        <v>39.655830559999998</v>
      </c>
    </row>
    <row r="1010" spans="1:3" hidden="1" x14ac:dyDescent="0.3">
      <c r="A1010" s="18" t="s">
        <v>1373</v>
      </c>
      <c r="B1010" s="15" t="s">
        <v>1375</v>
      </c>
      <c r="C1010" s="3">
        <v>21.7366846</v>
      </c>
    </row>
    <row r="1011" spans="1:3" hidden="1" x14ac:dyDescent="0.3">
      <c r="A1011" s="19" t="s">
        <v>1373</v>
      </c>
      <c r="B1011" s="16" t="s">
        <v>1376</v>
      </c>
      <c r="C1011" s="4">
        <v>4.2209709330000003</v>
      </c>
    </row>
    <row r="1012" spans="1:3" hidden="1" x14ac:dyDescent="0.3">
      <c r="A1012" s="18" t="s">
        <v>1373</v>
      </c>
      <c r="B1012" s="15" t="s">
        <v>33</v>
      </c>
      <c r="C1012" s="3">
        <v>0.89374486399999997</v>
      </c>
    </row>
    <row r="1013" spans="1:3" hidden="1" x14ac:dyDescent="0.3">
      <c r="A1013" s="19" t="s">
        <v>1377</v>
      </c>
      <c r="B1013" s="16" t="s">
        <v>1378</v>
      </c>
      <c r="C1013" s="4">
        <v>38.162812109999997</v>
      </c>
    </row>
    <row r="1014" spans="1:3" hidden="1" x14ac:dyDescent="0.3">
      <c r="A1014" s="18" t="s">
        <v>1377</v>
      </c>
      <c r="B1014" s="15" t="s">
        <v>1379</v>
      </c>
      <c r="C1014" s="3">
        <v>37.446128430000002</v>
      </c>
    </row>
    <row r="1015" spans="1:3" hidden="1" x14ac:dyDescent="0.3">
      <c r="A1015" s="19" t="s">
        <v>1377</v>
      </c>
      <c r="B1015" s="16" t="s">
        <v>1380</v>
      </c>
      <c r="C1015" s="4">
        <v>4.6093839460000003</v>
      </c>
    </row>
    <row r="1016" spans="1:3" hidden="1" x14ac:dyDescent="0.3">
      <c r="A1016" s="18" t="s">
        <v>1377</v>
      </c>
      <c r="B1016" s="15" t="s">
        <v>1381</v>
      </c>
      <c r="C1016" s="3">
        <v>1.264048023</v>
      </c>
    </row>
    <row r="1017" spans="1:3" hidden="1" x14ac:dyDescent="0.3">
      <c r="A1017" s="19" t="s">
        <v>1377</v>
      </c>
      <c r="B1017" s="16" t="s">
        <v>33</v>
      </c>
      <c r="C1017" s="4">
        <v>1.077553129</v>
      </c>
    </row>
    <row r="1018" spans="1:3" hidden="1" x14ac:dyDescent="0.3">
      <c r="A1018" s="18" t="s">
        <v>1382</v>
      </c>
      <c r="B1018" s="15" t="s">
        <v>1383</v>
      </c>
      <c r="C1018" s="3">
        <v>38.091225369999997</v>
      </c>
    </row>
    <row r="1019" spans="1:3" hidden="1" x14ac:dyDescent="0.3">
      <c r="A1019" s="19" t="s">
        <v>1382</v>
      </c>
      <c r="B1019" s="16" t="s">
        <v>1384</v>
      </c>
      <c r="C1019" s="4">
        <v>22.478974470000001</v>
      </c>
    </row>
    <row r="1020" spans="1:3" hidden="1" x14ac:dyDescent="0.3">
      <c r="A1020" s="18" t="s">
        <v>1385</v>
      </c>
      <c r="B1020" s="15" t="s">
        <v>1386</v>
      </c>
      <c r="C1020" s="3">
        <v>40.316135639999999</v>
      </c>
    </row>
    <row r="1021" spans="1:3" hidden="1" x14ac:dyDescent="0.3">
      <c r="A1021" s="19" t="s">
        <v>1385</v>
      </c>
      <c r="B1021" s="16" t="s">
        <v>1387</v>
      </c>
      <c r="C1021" s="4">
        <v>26.290874429999999</v>
      </c>
    </row>
    <row r="1022" spans="1:3" hidden="1" x14ac:dyDescent="0.3">
      <c r="A1022" s="18" t="s">
        <v>1388</v>
      </c>
      <c r="B1022" s="15" t="s">
        <v>1389</v>
      </c>
      <c r="C1022" s="3">
        <v>39.800298159999997</v>
      </c>
    </row>
    <row r="1023" spans="1:3" hidden="1" x14ac:dyDescent="0.3">
      <c r="A1023" s="19" t="s">
        <v>1388</v>
      </c>
      <c r="B1023" s="16" t="s">
        <v>1390</v>
      </c>
      <c r="C1023" s="4">
        <v>33.74528858</v>
      </c>
    </row>
    <row r="1024" spans="1:3" hidden="1" x14ac:dyDescent="0.3">
      <c r="A1024" s="18" t="s">
        <v>1388</v>
      </c>
      <c r="B1024" s="15" t="s">
        <v>1391</v>
      </c>
      <c r="C1024" s="3">
        <v>1.3075855199999999</v>
      </c>
    </row>
    <row r="1025" spans="1:7" hidden="1" x14ac:dyDescent="0.3">
      <c r="A1025" s="19" t="s">
        <v>1388</v>
      </c>
      <c r="B1025" s="16" t="s">
        <v>33</v>
      </c>
      <c r="C1025" s="4">
        <v>0.920782251</v>
      </c>
    </row>
    <row r="1026" spans="1:7" hidden="1" x14ac:dyDescent="0.3">
      <c r="A1026" s="18" t="s">
        <v>1392</v>
      </c>
      <c r="B1026" s="15" t="s">
        <v>1393</v>
      </c>
      <c r="C1026" s="3">
        <v>33.340799969999999</v>
      </c>
    </row>
    <row r="1027" spans="1:7" hidden="1" x14ac:dyDescent="0.3">
      <c r="A1027" s="19" t="s">
        <v>1392</v>
      </c>
      <c r="B1027" s="16" t="s">
        <v>1394</v>
      </c>
      <c r="C1027" s="4">
        <v>24.197559869999999</v>
      </c>
    </row>
    <row r="1028" spans="1:7" hidden="1" x14ac:dyDescent="0.3">
      <c r="A1028" s="18" t="s">
        <v>1392</v>
      </c>
      <c r="B1028" s="15" t="s">
        <v>1395</v>
      </c>
      <c r="C1028" s="3">
        <v>1.563793473</v>
      </c>
    </row>
    <row r="1029" spans="1:7" hidden="1" x14ac:dyDescent="0.3">
      <c r="A1029" s="19" t="s">
        <v>1392</v>
      </c>
      <c r="B1029" s="16" t="s">
        <v>33</v>
      </c>
      <c r="C1029" s="4">
        <v>0.949500385</v>
      </c>
    </row>
    <row r="1030" spans="1:7" hidden="1" x14ac:dyDescent="0.3">
      <c r="A1030" s="18" t="s">
        <v>1396</v>
      </c>
      <c r="B1030" s="15" t="s">
        <v>1397</v>
      </c>
      <c r="C1030" s="3">
        <v>36.520456959999997</v>
      </c>
    </row>
    <row r="1031" spans="1:7" hidden="1" x14ac:dyDescent="0.3">
      <c r="A1031" s="19" t="s">
        <v>1396</v>
      </c>
      <c r="B1031" s="16" t="s">
        <v>1398</v>
      </c>
      <c r="C1031" s="4">
        <v>19.005733459999998</v>
      </c>
    </row>
    <row r="1032" spans="1:7" hidden="1" x14ac:dyDescent="0.3">
      <c r="A1032" s="18" t="s">
        <v>1396</v>
      </c>
      <c r="B1032" s="15" t="s">
        <v>33</v>
      </c>
      <c r="C1032" s="3">
        <v>1.075547448</v>
      </c>
    </row>
    <row r="1033" spans="1:7" x14ac:dyDescent="0.3">
      <c r="A1033" s="18" t="s">
        <v>1806</v>
      </c>
      <c r="B1033" s="15" t="s">
        <v>1807</v>
      </c>
      <c r="C1033" s="3">
        <v>50.503955640000001</v>
      </c>
      <c r="F1033" s="26" t="s">
        <v>1275</v>
      </c>
      <c r="G1033" s="26"/>
    </row>
    <row r="1034" spans="1:7" hidden="1" x14ac:dyDescent="0.3">
      <c r="A1034" s="18" t="s">
        <v>1399</v>
      </c>
      <c r="B1034" s="15" t="s">
        <v>1401</v>
      </c>
      <c r="C1034" s="3">
        <v>25.648940029999999</v>
      </c>
    </row>
    <row r="1035" spans="1:7" hidden="1" x14ac:dyDescent="0.3">
      <c r="A1035" s="19" t="s">
        <v>1399</v>
      </c>
      <c r="B1035" s="16" t="s">
        <v>33</v>
      </c>
      <c r="C1035" s="4">
        <v>0.93559952400000002</v>
      </c>
    </row>
    <row r="1036" spans="1:7" hidden="1" x14ac:dyDescent="0.3">
      <c r="A1036" s="18" t="s">
        <v>1402</v>
      </c>
      <c r="B1036" s="15" t="s">
        <v>1403</v>
      </c>
      <c r="C1036" s="3">
        <v>34.016918429999997</v>
      </c>
    </row>
    <row r="1037" spans="1:7" hidden="1" x14ac:dyDescent="0.3">
      <c r="A1037" s="19" t="s">
        <v>1402</v>
      </c>
      <c r="B1037" s="16" t="s">
        <v>1404</v>
      </c>
      <c r="C1037" s="4">
        <v>28.487438969999999</v>
      </c>
    </row>
    <row r="1038" spans="1:7" hidden="1" x14ac:dyDescent="0.3">
      <c r="A1038" s="18" t="s">
        <v>1402</v>
      </c>
      <c r="B1038" s="15" t="s">
        <v>1405</v>
      </c>
      <c r="C1038" s="3">
        <v>4.1612092860000001</v>
      </c>
    </row>
    <row r="1039" spans="1:7" hidden="1" x14ac:dyDescent="0.3">
      <c r="A1039" s="19" t="s">
        <v>1406</v>
      </c>
      <c r="B1039" s="16" t="s">
        <v>1407</v>
      </c>
      <c r="C1039" s="4">
        <v>32.191327979999997</v>
      </c>
    </row>
    <row r="1040" spans="1:7" hidden="1" x14ac:dyDescent="0.3">
      <c r="A1040" s="18" t="s">
        <v>1406</v>
      </c>
      <c r="B1040" s="15" t="s">
        <v>1408</v>
      </c>
      <c r="C1040" s="3">
        <v>17.70578965</v>
      </c>
    </row>
    <row r="1041" spans="1:3" hidden="1" x14ac:dyDescent="0.3">
      <c r="A1041" s="19" t="s">
        <v>1406</v>
      </c>
      <c r="B1041" s="16" t="s">
        <v>1409</v>
      </c>
      <c r="C1041" s="4">
        <v>2.0560969149999999</v>
      </c>
    </row>
    <row r="1042" spans="1:3" hidden="1" x14ac:dyDescent="0.3">
      <c r="A1042" s="18" t="s">
        <v>1406</v>
      </c>
      <c r="B1042" s="15" t="s">
        <v>33</v>
      </c>
      <c r="C1042" s="3">
        <v>0.72914694000000002</v>
      </c>
    </row>
    <row r="1043" spans="1:3" hidden="1" x14ac:dyDescent="0.3">
      <c r="A1043" s="19" t="s">
        <v>1410</v>
      </c>
      <c r="B1043" s="16" t="s">
        <v>1411</v>
      </c>
      <c r="C1043" s="4">
        <v>34.376858300000002</v>
      </c>
    </row>
    <row r="1044" spans="1:3" hidden="1" x14ac:dyDescent="0.3">
      <c r="A1044" s="18" t="s">
        <v>1410</v>
      </c>
      <c r="B1044" s="15" t="s">
        <v>1412</v>
      </c>
      <c r="C1044" s="3">
        <v>32.731132469999999</v>
      </c>
    </row>
    <row r="1045" spans="1:3" hidden="1" x14ac:dyDescent="0.3">
      <c r="A1045" s="19" t="s">
        <v>1410</v>
      </c>
      <c r="B1045" s="16" t="s">
        <v>1413</v>
      </c>
      <c r="C1045" s="4">
        <v>8.4817095390000006</v>
      </c>
    </row>
    <row r="1046" spans="1:3" hidden="1" x14ac:dyDescent="0.3">
      <c r="A1046" s="18" t="s">
        <v>1410</v>
      </c>
      <c r="B1046" s="15" t="s">
        <v>33</v>
      </c>
      <c r="C1046" s="3">
        <v>1.096788219</v>
      </c>
    </row>
    <row r="1047" spans="1:3" hidden="1" x14ac:dyDescent="0.3">
      <c r="A1047" s="19" t="s">
        <v>1414</v>
      </c>
      <c r="B1047" s="16" t="s">
        <v>1415</v>
      </c>
      <c r="C1047" s="4">
        <v>26.881374699999999</v>
      </c>
    </row>
    <row r="1048" spans="1:3" hidden="1" x14ac:dyDescent="0.3">
      <c r="A1048" s="18" t="s">
        <v>1414</v>
      </c>
      <c r="B1048" s="15" t="s">
        <v>1416</v>
      </c>
      <c r="C1048" s="3">
        <v>25.21700053</v>
      </c>
    </row>
    <row r="1049" spans="1:3" hidden="1" x14ac:dyDescent="0.3">
      <c r="A1049" s="19" t="s">
        <v>1414</v>
      </c>
      <c r="B1049" s="16" t="s">
        <v>1417</v>
      </c>
      <c r="C1049" s="4">
        <v>19.813215679999999</v>
      </c>
    </row>
    <row r="1050" spans="1:3" hidden="1" x14ac:dyDescent="0.3">
      <c r="A1050" s="18" t="s">
        <v>1414</v>
      </c>
      <c r="B1050" s="15" t="s">
        <v>33</v>
      </c>
      <c r="C1050" s="3">
        <v>1.315845011</v>
      </c>
    </row>
    <row r="1051" spans="1:3" hidden="1" x14ac:dyDescent="0.3">
      <c r="A1051" s="19" t="s">
        <v>1414</v>
      </c>
      <c r="B1051" s="16" t="s">
        <v>1418</v>
      </c>
      <c r="C1051" s="4">
        <v>0.98469575200000004</v>
      </c>
    </row>
    <row r="1052" spans="1:3" hidden="1" x14ac:dyDescent="0.3">
      <c r="A1052" s="18" t="s">
        <v>1414</v>
      </c>
      <c r="B1052" s="15" t="s">
        <v>1419</v>
      </c>
      <c r="C1052" s="3">
        <v>0.77024014100000004</v>
      </c>
    </row>
    <row r="1053" spans="1:3" hidden="1" x14ac:dyDescent="0.3">
      <c r="A1053" s="19" t="s">
        <v>1420</v>
      </c>
      <c r="B1053" s="16" t="s">
        <v>1421</v>
      </c>
      <c r="C1053" s="4">
        <v>45.309515380000001</v>
      </c>
    </row>
    <row r="1054" spans="1:3" hidden="1" x14ac:dyDescent="0.3">
      <c r="A1054" s="18" t="s">
        <v>1420</v>
      </c>
      <c r="B1054" s="15" t="s">
        <v>1422</v>
      </c>
      <c r="C1054" s="3">
        <v>33.205682279999998</v>
      </c>
    </row>
    <row r="1055" spans="1:3" hidden="1" x14ac:dyDescent="0.3">
      <c r="A1055" s="19" t="s">
        <v>1420</v>
      </c>
      <c r="B1055" s="16" t="s">
        <v>1423</v>
      </c>
      <c r="C1055" s="4">
        <v>1.05732885</v>
      </c>
    </row>
    <row r="1056" spans="1:3" hidden="1" x14ac:dyDescent="0.3">
      <c r="A1056" s="18" t="s">
        <v>1420</v>
      </c>
      <c r="B1056" s="15" t="s">
        <v>33</v>
      </c>
      <c r="C1056" s="3">
        <v>0.91720856900000003</v>
      </c>
    </row>
    <row r="1057" spans="1:3" hidden="1" x14ac:dyDescent="0.3">
      <c r="A1057" s="19" t="s">
        <v>1424</v>
      </c>
      <c r="B1057" s="16" t="s">
        <v>1425</v>
      </c>
      <c r="C1057" s="4">
        <v>47.203549129999999</v>
      </c>
    </row>
    <row r="1058" spans="1:3" hidden="1" x14ac:dyDescent="0.3">
      <c r="A1058" s="18" t="s">
        <v>1424</v>
      </c>
      <c r="B1058" s="15" t="s">
        <v>1426</v>
      </c>
      <c r="C1058" s="3">
        <v>21.0468966</v>
      </c>
    </row>
    <row r="1059" spans="1:3" hidden="1" x14ac:dyDescent="0.3">
      <c r="A1059" s="19" t="s">
        <v>1424</v>
      </c>
      <c r="B1059" s="16" t="s">
        <v>1427</v>
      </c>
      <c r="C1059" s="4">
        <v>3.2819512629999998</v>
      </c>
    </row>
    <row r="1060" spans="1:3" hidden="1" x14ac:dyDescent="0.3">
      <c r="A1060" s="18" t="s">
        <v>1424</v>
      </c>
      <c r="B1060" s="15" t="s">
        <v>1428</v>
      </c>
      <c r="C1060" s="3">
        <v>1.9782358739999999</v>
      </c>
    </row>
    <row r="1061" spans="1:3" hidden="1" x14ac:dyDescent="0.3">
      <c r="A1061" s="19" t="s">
        <v>1424</v>
      </c>
      <c r="B1061" s="16" t="s">
        <v>1429</v>
      </c>
      <c r="C1061" s="4">
        <v>0.95406092300000001</v>
      </c>
    </row>
    <row r="1062" spans="1:3" hidden="1" x14ac:dyDescent="0.3">
      <c r="A1062" s="18" t="s">
        <v>1430</v>
      </c>
      <c r="B1062" s="15" t="s">
        <v>1431</v>
      </c>
      <c r="C1062" s="3">
        <v>28.474835120000002</v>
      </c>
    </row>
    <row r="1063" spans="1:3" hidden="1" x14ac:dyDescent="0.3">
      <c r="A1063" s="19" t="s">
        <v>1430</v>
      </c>
      <c r="B1063" s="16" t="s">
        <v>1432</v>
      </c>
      <c r="C1063" s="4">
        <v>10.9570448</v>
      </c>
    </row>
    <row r="1064" spans="1:3" hidden="1" x14ac:dyDescent="0.3">
      <c r="A1064" s="18" t="s">
        <v>1430</v>
      </c>
      <c r="B1064" s="15" t="s">
        <v>1433</v>
      </c>
      <c r="C1064" s="3">
        <v>3.3358498550000002</v>
      </c>
    </row>
    <row r="1065" spans="1:3" hidden="1" x14ac:dyDescent="0.3">
      <c r="A1065" s="19" t="s">
        <v>1430</v>
      </c>
      <c r="B1065" s="16" t="s">
        <v>33</v>
      </c>
      <c r="C1065" s="4">
        <v>0.66196056700000006</v>
      </c>
    </row>
    <row r="1066" spans="1:3" hidden="1" x14ac:dyDescent="0.3">
      <c r="A1066" s="18" t="s">
        <v>1430</v>
      </c>
      <c r="B1066" s="15" t="s">
        <v>1434</v>
      </c>
      <c r="C1066" s="3">
        <v>0.48975517800000001</v>
      </c>
    </row>
    <row r="1067" spans="1:3" hidden="1" x14ac:dyDescent="0.3">
      <c r="A1067" s="19" t="s">
        <v>1435</v>
      </c>
      <c r="B1067" s="16" t="s">
        <v>1436</v>
      </c>
      <c r="C1067" s="4">
        <v>41.606285190000001</v>
      </c>
    </row>
    <row r="1068" spans="1:3" hidden="1" x14ac:dyDescent="0.3">
      <c r="A1068" s="18" t="s">
        <v>1435</v>
      </c>
      <c r="B1068" s="15" t="s">
        <v>1437</v>
      </c>
      <c r="C1068" s="3">
        <v>24.171163849999999</v>
      </c>
    </row>
    <row r="1069" spans="1:3" hidden="1" x14ac:dyDescent="0.3">
      <c r="A1069" s="19" t="s">
        <v>1435</v>
      </c>
      <c r="B1069" s="16" t="s">
        <v>1438</v>
      </c>
      <c r="C1069" s="4">
        <v>3.8182059279999998</v>
      </c>
    </row>
    <row r="1070" spans="1:3" hidden="1" x14ac:dyDescent="0.3">
      <c r="A1070" s="18" t="s">
        <v>1435</v>
      </c>
      <c r="B1070" s="15" t="s">
        <v>1439</v>
      </c>
      <c r="C1070" s="3">
        <v>3.3584713310000001</v>
      </c>
    </row>
    <row r="1071" spans="1:3" hidden="1" x14ac:dyDescent="0.3">
      <c r="A1071" s="19" t="s">
        <v>1435</v>
      </c>
      <c r="B1071" s="16" t="s">
        <v>33</v>
      </c>
      <c r="C1071" s="4">
        <v>1.3175854870000001</v>
      </c>
    </row>
    <row r="1072" spans="1:3" hidden="1" x14ac:dyDescent="0.3">
      <c r="A1072" s="18" t="s">
        <v>1440</v>
      </c>
      <c r="B1072" s="15" t="s">
        <v>1441</v>
      </c>
      <c r="C1072" s="3">
        <v>35.826117859999997</v>
      </c>
    </row>
    <row r="1073" spans="1:7" hidden="1" x14ac:dyDescent="0.3">
      <c r="A1073" s="19" t="s">
        <v>1440</v>
      </c>
      <c r="B1073" s="16" t="s">
        <v>1442</v>
      </c>
      <c r="C1073" s="4">
        <v>24.24701203</v>
      </c>
    </row>
    <row r="1074" spans="1:7" hidden="1" x14ac:dyDescent="0.3">
      <c r="A1074" s="18" t="s">
        <v>1440</v>
      </c>
      <c r="B1074" s="15" t="s">
        <v>1443</v>
      </c>
      <c r="C1074" s="3">
        <v>10.785804860000001</v>
      </c>
    </row>
    <row r="1075" spans="1:7" hidden="1" x14ac:dyDescent="0.3">
      <c r="A1075" s="19" t="s">
        <v>1440</v>
      </c>
      <c r="B1075" s="16" t="s">
        <v>33</v>
      </c>
      <c r="C1075" s="4">
        <v>1.0284278469999999</v>
      </c>
    </row>
    <row r="1076" spans="1:7" x14ac:dyDescent="0.3">
      <c r="A1076" s="19" t="s">
        <v>2787</v>
      </c>
      <c r="B1076" s="16" t="s">
        <v>2788</v>
      </c>
      <c r="C1076" s="4">
        <v>50.497398500000003</v>
      </c>
      <c r="F1076" s="26" t="s">
        <v>1572</v>
      </c>
      <c r="G1076" s="26"/>
    </row>
    <row r="1077" spans="1:7" hidden="1" x14ac:dyDescent="0.3">
      <c r="A1077" s="19" t="s">
        <v>1444</v>
      </c>
      <c r="B1077" s="16" t="s">
        <v>1446</v>
      </c>
      <c r="C1077" s="4">
        <v>17.346627080000001</v>
      </c>
    </row>
    <row r="1078" spans="1:7" hidden="1" x14ac:dyDescent="0.3">
      <c r="A1078" s="18" t="s">
        <v>1444</v>
      </c>
      <c r="B1078" s="15" t="s">
        <v>33</v>
      </c>
      <c r="C1078" s="3">
        <v>0.79357517300000002</v>
      </c>
    </row>
    <row r="1079" spans="1:7" hidden="1" x14ac:dyDescent="0.3">
      <c r="A1079" s="19" t="s">
        <v>1447</v>
      </c>
      <c r="B1079" s="16" t="s">
        <v>1448</v>
      </c>
      <c r="C1079" s="4">
        <v>35.038474559999997</v>
      </c>
    </row>
    <row r="1080" spans="1:7" hidden="1" x14ac:dyDescent="0.3">
      <c r="A1080" s="18" t="s">
        <v>1447</v>
      </c>
      <c r="B1080" s="15" t="s">
        <v>1449</v>
      </c>
      <c r="C1080" s="3">
        <v>34.594971489999999</v>
      </c>
    </row>
    <row r="1081" spans="1:7" hidden="1" x14ac:dyDescent="0.3">
      <c r="A1081" s="19" t="s">
        <v>1447</v>
      </c>
      <c r="B1081" s="16" t="s">
        <v>33</v>
      </c>
      <c r="C1081" s="4">
        <v>1.713522931</v>
      </c>
    </row>
    <row r="1082" spans="1:7" hidden="1" x14ac:dyDescent="0.3">
      <c r="A1082" s="18" t="s">
        <v>1450</v>
      </c>
      <c r="B1082" s="15" t="s">
        <v>1451</v>
      </c>
      <c r="C1082" s="3">
        <v>30.03412587</v>
      </c>
    </row>
    <row r="1083" spans="1:7" hidden="1" x14ac:dyDescent="0.3">
      <c r="A1083" s="19" t="s">
        <v>1450</v>
      </c>
      <c r="B1083" s="16" t="s">
        <v>1452</v>
      </c>
      <c r="C1083" s="4">
        <v>29.37523736</v>
      </c>
    </row>
    <row r="1084" spans="1:7" hidden="1" x14ac:dyDescent="0.3">
      <c r="A1084" s="18" t="s">
        <v>1453</v>
      </c>
      <c r="B1084" s="15" t="s">
        <v>1454</v>
      </c>
      <c r="C1084" s="3">
        <v>41.780849289999999</v>
      </c>
    </row>
    <row r="1085" spans="1:7" hidden="1" x14ac:dyDescent="0.3">
      <c r="A1085" s="19" t="s">
        <v>1453</v>
      </c>
      <c r="B1085" s="16" t="s">
        <v>1455</v>
      </c>
      <c r="C1085" s="4">
        <v>24.466411319999999</v>
      </c>
    </row>
    <row r="1086" spans="1:7" hidden="1" x14ac:dyDescent="0.3">
      <c r="A1086" s="18" t="s">
        <v>1453</v>
      </c>
      <c r="B1086" s="15" t="s">
        <v>1456</v>
      </c>
      <c r="C1086" s="3">
        <v>1.1369858450000001</v>
      </c>
    </row>
    <row r="1087" spans="1:7" hidden="1" x14ac:dyDescent="0.3">
      <c r="A1087" s="19" t="s">
        <v>1453</v>
      </c>
      <c r="B1087" s="16" t="s">
        <v>1457</v>
      </c>
      <c r="C1087" s="4">
        <v>0.82231473799999999</v>
      </c>
    </row>
    <row r="1088" spans="1:7" hidden="1" x14ac:dyDescent="0.3">
      <c r="A1088" s="18" t="s">
        <v>1458</v>
      </c>
      <c r="B1088" s="15" t="s">
        <v>1459</v>
      </c>
      <c r="C1088" s="3">
        <v>41.82551024</v>
      </c>
    </row>
    <row r="1089" spans="1:3" hidden="1" x14ac:dyDescent="0.3">
      <c r="A1089" s="19" t="s">
        <v>1458</v>
      </c>
      <c r="B1089" s="16" t="s">
        <v>1460</v>
      </c>
      <c r="C1089" s="4">
        <v>34.359638390000001</v>
      </c>
    </row>
    <row r="1090" spans="1:3" hidden="1" x14ac:dyDescent="0.3">
      <c r="A1090" s="18" t="s">
        <v>1458</v>
      </c>
      <c r="B1090" s="15" t="s">
        <v>1461</v>
      </c>
      <c r="C1090" s="3">
        <v>5.4091034699999998</v>
      </c>
    </row>
    <row r="1091" spans="1:3" hidden="1" x14ac:dyDescent="0.3">
      <c r="A1091" s="19" t="s">
        <v>1462</v>
      </c>
      <c r="B1091" s="16" t="s">
        <v>1463</v>
      </c>
      <c r="C1091" s="4">
        <v>28.716587990000001</v>
      </c>
    </row>
    <row r="1092" spans="1:3" hidden="1" x14ac:dyDescent="0.3">
      <c r="A1092" s="18" t="s">
        <v>1462</v>
      </c>
      <c r="B1092" s="15" t="s">
        <v>1464</v>
      </c>
      <c r="C1092" s="3">
        <v>19.167560229999999</v>
      </c>
    </row>
    <row r="1093" spans="1:3" hidden="1" x14ac:dyDescent="0.3">
      <c r="A1093" s="19" t="s">
        <v>1462</v>
      </c>
      <c r="B1093" s="16" t="s">
        <v>1465</v>
      </c>
      <c r="C1093" s="4">
        <v>2.9562463299999999</v>
      </c>
    </row>
    <row r="1094" spans="1:3" hidden="1" x14ac:dyDescent="0.3">
      <c r="A1094" s="18" t="s">
        <v>1466</v>
      </c>
      <c r="B1094" s="15" t="s">
        <v>1467</v>
      </c>
      <c r="C1094" s="3">
        <v>42.880058210000001</v>
      </c>
    </row>
    <row r="1095" spans="1:3" hidden="1" x14ac:dyDescent="0.3">
      <c r="A1095" s="19" t="s">
        <v>1466</v>
      </c>
      <c r="B1095" s="16" t="s">
        <v>1468</v>
      </c>
      <c r="C1095" s="4">
        <v>36.153665910000001</v>
      </c>
    </row>
    <row r="1096" spans="1:3" hidden="1" x14ac:dyDescent="0.3">
      <c r="A1096" s="18" t="s">
        <v>1466</v>
      </c>
      <c r="B1096" s="15" t="s">
        <v>1469</v>
      </c>
      <c r="C1096" s="3">
        <v>4.5890514509999996</v>
      </c>
    </row>
    <row r="1097" spans="1:3" hidden="1" x14ac:dyDescent="0.3">
      <c r="A1097" s="19" t="s">
        <v>1466</v>
      </c>
      <c r="B1097" s="16" t="s">
        <v>1470</v>
      </c>
      <c r="C1097" s="4">
        <v>1.015030597</v>
      </c>
    </row>
    <row r="1098" spans="1:3" hidden="1" x14ac:dyDescent="0.3">
      <c r="A1098" s="18" t="s">
        <v>1471</v>
      </c>
      <c r="B1098" s="15" t="s">
        <v>1472</v>
      </c>
      <c r="C1098" s="3">
        <v>22.492990840000001</v>
      </c>
    </row>
    <row r="1099" spans="1:3" hidden="1" x14ac:dyDescent="0.3">
      <c r="A1099" s="19" t="s">
        <v>1471</v>
      </c>
      <c r="B1099" s="16" t="s">
        <v>1473</v>
      </c>
      <c r="C1099" s="4">
        <v>17.71998821</v>
      </c>
    </row>
    <row r="1100" spans="1:3" hidden="1" x14ac:dyDescent="0.3">
      <c r="A1100" s="18" t="s">
        <v>1471</v>
      </c>
      <c r="B1100" s="15" t="s">
        <v>1474</v>
      </c>
      <c r="C1100" s="3">
        <v>1.407590329</v>
      </c>
    </row>
    <row r="1101" spans="1:3" hidden="1" x14ac:dyDescent="0.3">
      <c r="A1101" s="19" t="s">
        <v>1471</v>
      </c>
      <c r="B1101" s="16" t="s">
        <v>33</v>
      </c>
      <c r="C1101" s="4">
        <v>1.2479294329999999</v>
      </c>
    </row>
    <row r="1102" spans="1:3" hidden="1" x14ac:dyDescent="0.3">
      <c r="A1102" s="18" t="s">
        <v>1471</v>
      </c>
      <c r="B1102" s="15" t="s">
        <v>1475</v>
      </c>
      <c r="C1102" s="3">
        <v>1.2259675910000001</v>
      </c>
    </row>
    <row r="1103" spans="1:3" hidden="1" x14ac:dyDescent="0.3">
      <c r="A1103" s="19" t="s">
        <v>1471</v>
      </c>
      <c r="B1103" s="16" t="s">
        <v>1476</v>
      </c>
      <c r="C1103" s="4">
        <v>0.70181916300000002</v>
      </c>
    </row>
    <row r="1104" spans="1:3" hidden="1" x14ac:dyDescent="0.3">
      <c r="A1104" s="18" t="s">
        <v>1471</v>
      </c>
      <c r="B1104" s="15" t="s">
        <v>1479</v>
      </c>
      <c r="C1104" s="3">
        <v>0.49970247099999998</v>
      </c>
    </row>
    <row r="1105" spans="1:7" hidden="1" x14ac:dyDescent="0.3">
      <c r="A1105" s="19" t="s">
        <v>1480</v>
      </c>
      <c r="B1105" s="16" t="s">
        <v>1481</v>
      </c>
      <c r="C1105" s="4">
        <v>29.07602782</v>
      </c>
    </row>
    <row r="1106" spans="1:7" hidden="1" x14ac:dyDescent="0.3">
      <c r="A1106" s="18" t="s">
        <v>1480</v>
      </c>
      <c r="B1106" s="15" t="s">
        <v>977</v>
      </c>
      <c r="C1106" s="3">
        <v>23.680943169999999</v>
      </c>
    </row>
    <row r="1107" spans="1:7" hidden="1" x14ac:dyDescent="0.3">
      <c r="A1107" s="19" t="s">
        <v>1480</v>
      </c>
      <c r="B1107" s="16" t="s">
        <v>1482</v>
      </c>
      <c r="C1107" s="4">
        <v>1.42043352</v>
      </c>
    </row>
    <row r="1108" spans="1:7" hidden="1" x14ac:dyDescent="0.3">
      <c r="A1108" s="18" t="s">
        <v>1483</v>
      </c>
      <c r="B1108" s="15" t="s">
        <v>1484</v>
      </c>
      <c r="C1108" s="3">
        <v>35.297383250000003</v>
      </c>
    </row>
    <row r="1109" spans="1:7" hidden="1" x14ac:dyDescent="0.3">
      <c r="A1109" s="19" t="s">
        <v>1483</v>
      </c>
      <c r="B1109" s="16" t="s">
        <v>1485</v>
      </c>
      <c r="C1109" s="4">
        <v>32.432902319999997</v>
      </c>
    </row>
    <row r="1110" spans="1:7" hidden="1" x14ac:dyDescent="0.3">
      <c r="A1110" s="18" t="s">
        <v>1483</v>
      </c>
      <c r="B1110" s="15" t="s">
        <v>1486</v>
      </c>
      <c r="C1110" s="3">
        <v>8.9877948589999992</v>
      </c>
    </row>
    <row r="1111" spans="1:7" hidden="1" x14ac:dyDescent="0.3">
      <c r="A1111" s="19" t="s">
        <v>1487</v>
      </c>
      <c r="B1111" s="16" t="s">
        <v>1488</v>
      </c>
      <c r="C1111" s="4">
        <v>30.170331619999999</v>
      </c>
    </row>
    <row r="1112" spans="1:7" hidden="1" x14ac:dyDescent="0.3">
      <c r="A1112" s="18" t="s">
        <v>1487</v>
      </c>
      <c r="B1112" s="15" t="s">
        <v>1489</v>
      </c>
      <c r="C1112" s="3">
        <v>24.750672550000001</v>
      </c>
    </row>
    <row r="1113" spans="1:7" hidden="1" x14ac:dyDescent="0.3">
      <c r="A1113" s="19" t="s">
        <v>1487</v>
      </c>
      <c r="B1113" s="16" t="s">
        <v>1490</v>
      </c>
      <c r="C1113" s="4">
        <v>10.853971100000001</v>
      </c>
    </row>
    <row r="1114" spans="1:7" hidden="1" x14ac:dyDescent="0.3">
      <c r="A1114" s="18" t="s">
        <v>1487</v>
      </c>
      <c r="B1114" s="15" t="s">
        <v>1491</v>
      </c>
      <c r="C1114" s="3">
        <v>0.70461380699999998</v>
      </c>
    </row>
    <row r="1115" spans="1:7" hidden="1" x14ac:dyDescent="0.3">
      <c r="A1115" s="19" t="s">
        <v>1493</v>
      </c>
      <c r="B1115" s="16" t="s">
        <v>1494</v>
      </c>
      <c r="C1115" s="4">
        <v>47.87298346</v>
      </c>
    </row>
    <row r="1116" spans="1:7" hidden="1" x14ac:dyDescent="0.3">
      <c r="A1116" s="18" t="s">
        <v>1493</v>
      </c>
      <c r="B1116" s="15" t="s">
        <v>1495</v>
      </c>
      <c r="C1116" s="3">
        <v>13.415236800000001</v>
      </c>
    </row>
    <row r="1117" spans="1:7" hidden="1" x14ac:dyDescent="0.3">
      <c r="A1117" s="19" t="s">
        <v>1493</v>
      </c>
      <c r="B1117" s="16" t="s">
        <v>1496</v>
      </c>
      <c r="C1117" s="4">
        <v>3.5281612739999999</v>
      </c>
    </row>
    <row r="1118" spans="1:7" hidden="1" x14ac:dyDescent="0.3">
      <c r="A1118" s="18" t="s">
        <v>1493</v>
      </c>
      <c r="B1118" s="15" t="s">
        <v>1497</v>
      </c>
      <c r="C1118" s="3">
        <v>1.1597563900000001</v>
      </c>
    </row>
    <row r="1119" spans="1:7" hidden="1" x14ac:dyDescent="0.3">
      <c r="A1119" s="19" t="s">
        <v>1493</v>
      </c>
      <c r="B1119" s="16" t="s">
        <v>1498</v>
      </c>
      <c r="C1119" s="4">
        <v>0.82959027799999996</v>
      </c>
    </row>
    <row r="1120" spans="1:7" x14ac:dyDescent="0.3">
      <c r="A1120" s="18" t="s">
        <v>936</v>
      </c>
      <c r="B1120" s="15" t="s">
        <v>937</v>
      </c>
      <c r="C1120" s="3">
        <v>50.184392070000001</v>
      </c>
      <c r="F1120" s="26" t="s">
        <v>2932</v>
      </c>
      <c r="G1120" s="26"/>
    </row>
    <row r="1121" spans="1:3" hidden="1" x14ac:dyDescent="0.3">
      <c r="A1121" s="19" t="s">
        <v>1499</v>
      </c>
      <c r="B1121" s="16" t="s">
        <v>1501</v>
      </c>
      <c r="C1121" s="4">
        <v>19.833761750000001</v>
      </c>
    </row>
    <row r="1122" spans="1:3" hidden="1" x14ac:dyDescent="0.3">
      <c r="A1122" s="18" t="s">
        <v>1499</v>
      </c>
      <c r="B1122" s="15" t="s">
        <v>1502</v>
      </c>
      <c r="C1122" s="3">
        <v>2.7783023830000002</v>
      </c>
    </row>
    <row r="1123" spans="1:3" hidden="1" x14ac:dyDescent="0.3">
      <c r="A1123" s="19" t="s">
        <v>1499</v>
      </c>
      <c r="B1123" s="16" t="s">
        <v>1503</v>
      </c>
      <c r="C1123" s="4">
        <v>2.2445984459999999</v>
      </c>
    </row>
    <row r="1124" spans="1:3" hidden="1" x14ac:dyDescent="0.3">
      <c r="A1124" s="18" t="s">
        <v>1499</v>
      </c>
      <c r="B1124" s="15" t="s">
        <v>1504</v>
      </c>
      <c r="C1124" s="3">
        <v>1.1509522910000001</v>
      </c>
    </row>
    <row r="1125" spans="1:3" hidden="1" x14ac:dyDescent="0.3">
      <c r="A1125" s="19" t="s">
        <v>1505</v>
      </c>
      <c r="B1125" s="16" t="s">
        <v>1506</v>
      </c>
      <c r="C1125" s="4">
        <v>34.822796070000003</v>
      </c>
    </row>
    <row r="1126" spans="1:3" hidden="1" x14ac:dyDescent="0.3">
      <c r="A1126" s="18" t="s">
        <v>1505</v>
      </c>
      <c r="B1126" s="15" t="s">
        <v>1507</v>
      </c>
      <c r="C1126" s="3">
        <v>31.857996369999999</v>
      </c>
    </row>
    <row r="1127" spans="1:3" hidden="1" x14ac:dyDescent="0.3">
      <c r="A1127" s="19" t="s">
        <v>1505</v>
      </c>
      <c r="B1127" s="16" t="s">
        <v>1508</v>
      </c>
      <c r="C1127" s="4">
        <v>12.90741435</v>
      </c>
    </row>
    <row r="1128" spans="1:3" hidden="1" x14ac:dyDescent="0.3">
      <c r="A1128" s="18" t="s">
        <v>1509</v>
      </c>
      <c r="B1128" s="15" t="s">
        <v>1510</v>
      </c>
      <c r="C1128" s="3">
        <v>33.835666070000002</v>
      </c>
    </row>
    <row r="1129" spans="1:3" hidden="1" x14ac:dyDescent="0.3">
      <c r="A1129" s="19" t="s">
        <v>1509</v>
      </c>
      <c r="B1129" s="16" t="s">
        <v>1511</v>
      </c>
      <c r="C1129" s="4">
        <v>30.375848349999998</v>
      </c>
    </row>
    <row r="1130" spans="1:3" hidden="1" x14ac:dyDescent="0.3">
      <c r="A1130" s="18" t="s">
        <v>1509</v>
      </c>
      <c r="B1130" s="15" t="s">
        <v>33</v>
      </c>
      <c r="C1130" s="3">
        <v>1.244985191</v>
      </c>
    </row>
    <row r="1131" spans="1:3" hidden="1" x14ac:dyDescent="0.3">
      <c r="A1131" s="19" t="s">
        <v>1512</v>
      </c>
      <c r="B1131" s="16" t="s">
        <v>1513</v>
      </c>
      <c r="C1131" s="4">
        <v>21.43163302</v>
      </c>
    </row>
    <row r="1132" spans="1:3" hidden="1" x14ac:dyDescent="0.3">
      <c r="A1132" s="18" t="s">
        <v>1512</v>
      </c>
      <c r="B1132" s="15" t="s">
        <v>1514</v>
      </c>
      <c r="C1132" s="3">
        <v>19.264906669999998</v>
      </c>
    </row>
    <row r="1133" spans="1:3" hidden="1" x14ac:dyDescent="0.3">
      <c r="A1133" s="19" t="s">
        <v>1512</v>
      </c>
      <c r="B1133" s="16" t="s">
        <v>1515</v>
      </c>
      <c r="C1133" s="4">
        <v>8.7518465459999994</v>
      </c>
    </row>
    <row r="1134" spans="1:3" hidden="1" x14ac:dyDescent="0.3">
      <c r="A1134" s="18" t="s">
        <v>1512</v>
      </c>
      <c r="B1134" s="15" t="s">
        <v>1518</v>
      </c>
      <c r="C1134" s="3">
        <v>1.508964143</v>
      </c>
    </row>
    <row r="1135" spans="1:3" hidden="1" x14ac:dyDescent="0.3">
      <c r="A1135" s="19" t="s">
        <v>1512</v>
      </c>
      <c r="B1135" s="16" t="s">
        <v>1519</v>
      </c>
      <c r="C1135" s="4">
        <v>0.92002775400000003</v>
      </c>
    </row>
    <row r="1136" spans="1:3" hidden="1" x14ac:dyDescent="0.3">
      <c r="A1136" s="18" t="s">
        <v>1512</v>
      </c>
      <c r="B1136" s="15" t="s">
        <v>33</v>
      </c>
      <c r="C1136" s="3">
        <v>0.82641344699999997</v>
      </c>
    </row>
    <row r="1137" spans="1:3" hidden="1" x14ac:dyDescent="0.3">
      <c r="A1137" s="19" t="s">
        <v>1520</v>
      </c>
      <c r="B1137" s="16" t="s">
        <v>1521</v>
      </c>
      <c r="C1137" s="4">
        <v>36.832842759999998</v>
      </c>
    </row>
    <row r="1138" spans="1:3" hidden="1" x14ac:dyDescent="0.3">
      <c r="A1138" s="18" t="s">
        <v>1520</v>
      </c>
      <c r="B1138" s="15" t="s">
        <v>1522</v>
      </c>
      <c r="C1138" s="3">
        <v>27.85630621</v>
      </c>
    </row>
    <row r="1139" spans="1:3" hidden="1" x14ac:dyDescent="0.3">
      <c r="A1139" s="19" t="s">
        <v>1520</v>
      </c>
      <c r="B1139" s="16" t="s">
        <v>1523</v>
      </c>
      <c r="C1139" s="4">
        <v>6.66829932</v>
      </c>
    </row>
    <row r="1140" spans="1:3" hidden="1" x14ac:dyDescent="0.3">
      <c r="A1140" s="18" t="s">
        <v>1524</v>
      </c>
      <c r="B1140" s="15" t="s">
        <v>1525</v>
      </c>
      <c r="C1140" s="3">
        <v>34.704500860000003</v>
      </c>
    </row>
    <row r="1141" spans="1:3" hidden="1" x14ac:dyDescent="0.3">
      <c r="A1141" s="19" t="s">
        <v>1524</v>
      </c>
      <c r="B1141" s="16" t="s">
        <v>1526</v>
      </c>
      <c r="C1141" s="4">
        <v>30.339529290000002</v>
      </c>
    </row>
    <row r="1142" spans="1:3" hidden="1" x14ac:dyDescent="0.3">
      <c r="A1142" s="18" t="s">
        <v>1524</v>
      </c>
      <c r="B1142" s="15" t="s">
        <v>1527</v>
      </c>
      <c r="C1142" s="3">
        <v>8.4866498579999998</v>
      </c>
    </row>
    <row r="1143" spans="1:3" hidden="1" x14ac:dyDescent="0.3">
      <c r="A1143" s="19" t="s">
        <v>1524</v>
      </c>
      <c r="B1143" s="16" t="s">
        <v>33</v>
      </c>
      <c r="C1143" s="4">
        <v>1.2663777919999999</v>
      </c>
    </row>
    <row r="1144" spans="1:3" hidden="1" x14ac:dyDescent="0.3">
      <c r="A1144" s="18" t="s">
        <v>1528</v>
      </c>
      <c r="B1144" s="15" t="s">
        <v>1529</v>
      </c>
      <c r="C1144" s="3">
        <v>28.050904240000001</v>
      </c>
    </row>
    <row r="1145" spans="1:3" hidden="1" x14ac:dyDescent="0.3">
      <c r="A1145" s="19" t="s">
        <v>1528</v>
      </c>
      <c r="B1145" s="16" t="s">
        <v>1530</v>
      </c>
      <c r="C1145" s="4">
        <v>19.473323239999999</v>
      </c>
    </row>
    <row r="1146" spans="1:3" hidden="1" x14ac:dyDescent="0.3">
      <c r="A1146" s="18" t="s">
        <v>1528</v>
      </c>
      <c r="B1146" s="15" t="s">
        <v>1531</v>
      </c>
      <c r="C1146" s="3">
        <v>13.087838850000001</v>
      </c>
    </row>
    <row r="1147" spans="1:3" hidden="1" x14ac:dyDescent="0.3">
      <c r="A1147" s="19" t="s">
        <v>1528</v>
      </c>
      <c r="B1147" s="16" t="s">
        <v>1532</v>
      </c>
      <c r="C1147" s="4">
        <v>0.83327129799999999</v>
      </c>
    </row>
    <row r="1148" spans="1:3" hidden="1" x14ac:dyDescent="0.3">
      <c r="A1148" s="18" t="s">
        <v>1533</v>
      </c>
      <c r="B1148" s="15" t="s">
        <v>1534</v>
      </c>
      <c r="C1148" s="3">
        <v>30.43286604</v>
      </c>
    </row>
    <row r="1149" spans="1:3" hidden="1" x14ac:dyDescent="0.3">
      <c r="A1149" s="19" t="s">
        <v>1533</v>
      </c>
      <c r="B1149" s="16" t="s">
        <v>1535</v>
      </c>
      <c r="C1149" s="4">
        <v>15.605736869999999</v>
      </c>
    </row>
    <row r="1150" spans="1:3" hidden="1" x14ac:dyDescent="0.3">
      <c r="A1150" s="18" t="s">
        <v>1533</v>
      </c>
      <c r="B1150" s="15" t="s">
        <v>1537</v>
      </c>
      <c r="C1150" s="3">
        <v>3.0926586710000001</v>
      </c>
    </row>
    <row r="1151" spans="1:3" hidden="1" x14ac:dyDescent="0.3">
      <c r="A1151" s="19" t="s">
        <v>1533</v>
      </c>
      <c r="B1151" s="16" t="s">
        <v>1538</v>
      </c>
      <c r="C1151" s="4">
        <v>1.219776982</v>
      </c>
    </row>
    <row r="1152" spans="1:3" hidden="1" x14ac:dyDescent="0.3">
      <c r="A1152" s="18" t="s">
        <v>1533</v>
      </c>
      <c r="B1152" s="15" t="s">
        <v>1539</v>
      </c>
      <c r="C1152" s="3">
        <v>0.99567300999999997</v>
      </c>
    </row>
    <row r="1153" spans="1:3" hidden="1" x14ac:dyDescent="0.3">
      <c r="A1153" s="19" t="s">
        <v>1533</v>
      </c>
      <c r="B1153" s="16" t="s">
        <v>1540</v>
      </c>
      <c r="C1153" s="4">
        <v>0.96018143099999997</v>
      </c>
    </row>
    <row r="1154" spans="1:3" hidden="1" x14ac:dyDescent="0.3">
      <c r="A1154" s="18" t="s">
        <v>1533</v>
      </c>
      <c r="B1154" s="15" t="s">
        <v>1541</v>
      </c>
      <c r="C1154" s="3">
        <v>0.64105546599999996</v>
      </c>
    </row>
    <row r="1155" spans="1:3" hidden="1" x14ac:dyDescent="0.3">
      <c r="A1155" s="19" t="s">
        <v>1544</v>
      </c>
      <c r="B1155" s="16" t="s">
        <v>1545</v>
      </c>
      <c r="C1155" s="4">
        <v>44.03328819</v>
      </c>
    </row>
    <row r="1156" spans="1:3" hidden="1" x14ac:dyDescent="0.3">
      <c r="A1156" s="18" t="s">
        <v>1544</v>
      </c>
      <c r="B1156" s="15" t="s">
        <v>1546</v>
      </c>
      <c r="C1156" s="3">
        <v>17.303830690000002</v>
      </c>
    </row>
    <row r="1157" spans="1:3" hidden="1" x14ac:dyDescent="0.3">
      <c r="A1157" s="19" t="s">
        <v>1544</v>
      </c>
      <c r="B1157" s="16" t="s">
        <v>1547</v>
      </c>
      <c r="C1157" s="4">
        <v>2.1756206929999999</v>
      </c>
    </row>
    <row r="1158" spans="1:3" hidden="1" x14ac:dyDescent="0.3">
      <c r="A1158" s="18" t="s">
        <v>1548</v>
      </c>
      <c r="B1158" s="15" t="s">
        <v>1549</v>
      </c>
      <c r="C1158" s="3">
        <v>37.485508410000001</v>
      </c>
    </row>
    <row r="1159" spans="1:3" hidden="1" x14ac:dyDescent="0.3">
      <c r="A1159" s="19" t="s">
        <v>1548</v>
      </c>
      <c r="B1159" s="16" t="s">
        <v>1550</v>
      </c>
      <c r="C1159" s="4">
        <v>26.383579430000001</v>
      </c>
    </row>
    <row r="1160" spans="1:3" hidden="1" x14ac:dyDescent="0.3">
      <c r="A1160" s="18" t="s">
        <v>1548</v>
      </c>
      <c r="B1160" s="15" t="s">
        <v>1551</v>
      </c>
      <c r="C1160" s="3">
        <v>3.7720742839999999</v>
      </c>
    </row>
    <row r="1161" spans="1:3" hidden="1" x14ac:dyDescent="0.3">
      <c r="A1161" s="19" t="s">
        <v>1548</v>
      </c>
      <c r="B1161" s="16" t="s">
        <v>1552</v>
      </c>
      <c r="C1161" s="4">
        <v>1.3534071999999999</v>
      </c>
    </row>
    <row r="1162" spans="1:3" hidden="1" x14ac:dyDescent="0.3">
      <c r="A1162" s="18" t="s">
        <v>1548</v>
      </c>
      <c r="B1162" s="15" t="s">
        <v>1553</v>
      </c>
      <c r="C1162" s="3">
        <v>1.2759205419999999</v>
      </c>
    </row>
    <row r="1163" spans="1:3" hidden="1" x14ac:dyDescent="0.3">
      <c r="A1163" s="19" t="s">
        <v>1548</v>
      </c>
      <c r="B1163" s="16" t="s">
        <v>33</v>
      </c>
      <c r="C1163" s="4">
        <v>1.045838676</v>
      </c>
    </row>
    <row r="1164" spans="1:3" hidden="1" x14ac:dyDescent="0.3">
      <c r="A1164" s="18" t="s">
        <v>1548</v>
      </c>
      <c r="B1164" s="15" t="s">
        <v>1554</v>
      </c>
      <c r="C1164" s="3">
        <v>0.76099428700000005</v>
      </c>
    </row>
    <row r="1165" spans="1:3" hidden="1" x14ac:dyDescent="0.3">
      <c r="A1165" s="19" t="s">
        <v>1555</v>
      </c>
      <c r="B1165" s="16" t="s">
        <v>1556</v>
      </c>
      <c r="C1165" s="4">
        <v>43.943678939999998</v>
      </c>
    </row>
    <row r="1166" spans="1:3" hidden="1" x14ac:dyDescent="0.3">
      <c r="A1166" s="18" t="s">
        <v>1555</v>
      </c>
      <c r="B1166" s="15" t="s">
        <v>1557</v>
      </c>
      <c r="C1166" s="3">
        <v>29.62544295</v>
      </c>
    </row>
    <row r="1167" spans="1:3" hidden="1" x14ac:dyDescent="0.3">
      <c r="A1167" s="19" t="s">
        <v>1555</v>
      </c>
      <c r="B1167" s="16" t="s">
        <v>33</v>
      </c>
      <c r="C1167" s="4">
        <v>0.83837291199999997</v>
      </c>
    </row>
    <row r="1168" spans="1:3" hidden="1" x14ac:dyDescent="0.3">
      <c r="A1168" s="18" t="s">
        <v>1555</v>
      </c>
      <c r="B1168" s="15" t="s">
        <v>1558</v>
      </c>
      <c r="C1168" s="3">
        <v>0.77986228800000001</v>
      </c>
    </row>
    <row r="1169" spans="1:3" hidden="1" x14ac:dyDescent="0.3">
      <c r="A1169" s="19" t="s">
        <v>1559</v>
      </c>
      <c r="B1169" s="16" t="s">
        <v>1560</v>
      </c>
      <c r="C1169" s="4">
        <v>42.169446440000002</v>
      </c>
    </row>
    <row r="1170" spans="1:3" hidden="1" x14ac:dyDescent="0.3">
      <c r="A1170" s="18" t="s">
        <v>1559</v>
      </c>
      <c r="B1170" s="15" t="s">
        <v>1561</v>
      </c>
      <c r="C1170" s="3">
        <v>31.129779190000001</v>
      </c>
    </row>
    <row r="1171" spans="1:3" hidden="1" x14ac:dyDescent="0.3">
      <c r="A1171" s="19" t="s">
        <v>1559</v>
      </c>
      <c r="B1171" s="16" t="s">
        <v>1562</v>
      </c>
      <c r="C1171" s="4">
        <v>1.1269717100000001</v>
      </c>
    </row>
    <row r="1172" spans="1:3" hidden="1" x14ac:dyDescent="0.3">
      <c r="A1172" s="18" t="s">
        <v>1559</v>
      </c>
      <c r="B1172" s="15" t="s">
        <v>1563</v>
      </c>
      <c r="C1172" s="3">
        <v>1.012491925</v>
      </c>
    </row>
    <row r="1173" spans="1:3" hidden="1" x14ac:dyDescent="0.3">
      <c r="A1173" s="19" t="s">
        <v>1559</v>
      </c>
      <c r="B1173" s="16" t="s">
        <v>33</v>
      </c>
      <c r="C1173" s="4">
        <v>1.004314798</v>
      </c>
    </row>
    <row r="1174" spans="1:3" hidden="1" x14ac:dyDescent="0.3">
      <c r="A1174" s="18" t="s">
        <v>1564</v>
      </c>
      <c r="B1174" s="15" t="s">
        <v>1565</v>
      </c>
      <c r="C1174" s="3">
        <v>39.609806499999998</v>
      </c>
    </row>
    <row r="1175" spans="1:3" hidden="1" x14ac:dyDescent="0.3">
      <c r="A1175" s="19" t="s">
        <v>1564</v>
      </c>
      <c r="B1175" s="16" t="s">
        <v>1566</v>
      </c>
      <c r="C1175" s="4">
        <v>19.25840397</v>
      </c>
    </row>
    <row r="1176" spans="1:3" hidden="1" x14ac:dyDescent="0.3">
      <c r="A1176" s="18" t="s">
        <v>1564</v>
      </c>
      <c r="B1176" s="15" t="s">
        <v>33</v>
      </c>
      <c r="C1176" s="3">
        <v>1.0131217480000001</v>
      </c>
    </row>
    <row r="1177" spans="1:3" hidden="1" x14ac:dyDescent="0.3">
      <c r="A1177" s="19" t="s">
        <v>1567</v>
      </c>
      <c r="B1177" s="16" t="s">
        <v>1568</v>
      </c>
      <c r="C1177" s="4">
        <v>34.42646096</v>
      </c>
    </row>
    <row r="1178" spans="1:3" hidden="1" x14ac:dyDescent="0.3">
      <c r="A1178" s="18" t="s">
        <v>1567</v>
      </c>
      <c r="B1178" s="15" t="s">
        <v>1569</v>
      </c>
      <c r="C1178" s="3">
        <v>22.06936357</v>
      </c>
    </row>
    <row r="1179" spans="1:3" hidden="1" x14ac:dyDescent="0.3">
      <c r="A1179" s="19" t="s">
        <v>1567</v>
      </c>
      <c r="B1179" s="16" t="s">
        <v>1570</v>
      </c>
      <c r="C1179" s="4">
        <v>5.2044418620000004</v>
      </c>
    </row>
    <row r="1180" spans="1:3" hidden="1" x14ac:dyDescent="0.3">
      <c r="A1180" s="18" t="s">
        <v>1567</v>
      </c>
      <c r="B1180" s="15" t="s">
        <v>1571</v>
      </c>
      <c r="C1180" s="3">
        <v>0.66962256099999995</v>
      </c>
    </row>
    <row r="1181" spans="1:3" hidden="1" x14ac:dyDescent="0.3">
      <c r="A1181" s="19" t="s">
        <v>1572</v>
      </c>
      <c r="B1181" s="16" t="s">
        <v>1573</v>
      </c>
      <c r="C1181" s="4">
        <v>31.815868770000002</v>
      </c>
    </row>
    <row r="1182" spans="1:3" hidden="1" x14ac:dyDescent="0.3">
      <c r="A1182" s="18" t="s">
        <v>1572</v>
      </c>
      <c r="B1182" s="15" t="s">
        <v>1574</v>
      </c>
      <c r="C1182" s="3">
        <v>31.695718840000001</v>
      </c>
    </row>
    <row r="1183" spans="1:3" hidden="1" x14ac:dyDescent="0.3">
      <c r="A1183" s="19" t="s">
        <v>1572</v>
      </c>
      <c r="B1183" s="16" t="s">
        <v>33</v>
      </c>
      <c r="C1183" s="4">
        <v>1.7664950479999999</v>
      </c>
    </row>
    <row r="1184" spans="1:3" hidden="1" x14ac:dyDescent="0.3">
      <c r="A1184" s="18" t="s">
        <v>1572</v>
      </c>
      <c r="B1184" s="15" t="s">
        <v>1575</v>
      </c>
      <c r="C1184" s="3">
        <v>0.913721538</v>
      </c>
    </row>
    <row r="1185" spans="1:3" hidden="1" x14ac:dyDescent="0.3">
      <c r="A1185" s="19" t="s">
        <v>1572</v>
      </c>
      <c r="B1185" s="16" t="s">
        <v>1576</v>
      </c>
      <c r="C1185" s="4">
        <v>0.73486859199999999</v>
      </c>
    </row>
    <row r="1186" spans="1:3" hidden="1" x14ac:dyDescent="0.3">
      <c r="A1186" s="18" t="s">
        <v>1579</v>
      </c>
      <c r="B1186" s="15" t="s">
        <v>1580</v>
      </c>
      <c r="C1186" s="3">
        <v>22.11410712</v>
      </c>
    </row>
    <row r="1187" spans="1:3" hidden="1" x14ac:dyDescent="0.3">
      <c r="A1187" s="19" t="s">
        <v>1579</v>
      </c>
      <c r="B1187" s="16" t="s">
        <v>1581</v>
      </c>
      <c r="C1187" s="4">
        <v>20.037405450000001</v>
      </c>
    </row>
    <row r="1188" spans="1:3" hidden="1" x14ac:dyDescent="0.3">
      <c r="A1188" s="18" t="s">
        <v>1579</v>
      </c>
      <c r="B1188" s="15" t="s">
        <v>1582</v>
      </c>
      <c r="C1188" s="3">
        <v>17.776568690000001</v>
      </c>
    </row>
    <row r="1189" spans="1:3" hidden="1" x14ac:dyDescent="0.3">
      <c r="A1189" s="19" t="s">
        <v>1579</v>
      </c>
      <c r="B1189" s="16" t="s">
        <v>33</v>
      </c>
      <c r="C1189" s="4">
        <v>1.1883221230000001</v>
      </c>
    </row>
    <row r="1190" spans="1:3" hidden="1" x14ac:dyDescent="0.3">
      <c r="A1190" s="18" t="s">
        <v>1579</v>
      </c>
      <c r="B1190" s="15" t="s">
        <v>1583</v>
      </c>
      <c r="C1190" s="3">
        <v>0.91489114299999996</v>
      </c>
    </row>
    <row r="1191" spans="1:3" hidden="1" x14ac:dyDescent="0.3">
      <c r="A1191" s="19" t="s">
        <v>1584</v>
      </c>
      <c r="B1191" s="16" t="s">
        <v>1585</v>
      </c>
      <c r="C1191" s="4">
        <v>41.508495830000001</v>
      </c>
    </row>
    <row r="1192" spans="1:3" hidden="1" x14ac:dyDescent="0.3">
      <c r="A1192" s="18" t="s">
        <v>1584</v>
      </c>
      <c r="B1192" s="15" t="s">
        <v>1586</v>
      </c>
      <c r="C1192" s="3">
        <v>16.39446014</v>
      </c>
    </row>
    <row r="1193" spans="1:3" hidden="1" x14ac:dyDescent="0.3">
      <c r="A1193" s="19" t="s">
        <v>1584</v>
      </c>
      <c r="B1193" s="16" t="s">
        <v>1587</v>
      </c>
      <c r="C1193" s="4">
        <v>3.7597739959999998</v>
      </c>
    </row>
    <row r="1194" spans="1:3" hidden="1" x14ac:dyDescent="0.3">
      <c r="A1194" s="18" t="s">
        <v>1584</v>
      </c>
      <c r="B1194" s="15" t="s">
        <v>33</v>
      </c>
      <c r="C1194" s="3">
        <v>1.717852959</v>
      </c>
    </row>
    <row r="1195" spans="1:3" hidden="1" x14ac:dyDescent="0.3">
      <c r="A1195" s="19" t="s">
        <v>1584</v>
      </c>
      <c r="B1195" s="16" t="s">
        <v>1588</v>
      </c>
      <c r="C1195" s="4">
        <v>0.77828154100000002</v>
      </c>
    </row>
    <row r="1196" spans="1:3" hidden="1" x14ac:dyDescent="0.3">
      <c r="A1196" s="18" t="s">
        <v>1589</v>
      </c>
      <c r="B1196" s="15" t="s">
        <v>1590</v>
      </c>
      <c r="C1196" s="3">
        <v>27.27828512</v>
      </c>
    </row>
    <row r="1197" spans="1:3" hidden="1" x14ac:dyDescent="0.3">
      <c r="A1197" s="19" t="s">
        <v>1589</v>
      </c>
      <c r="B1197" s="16" t="s">
        <v>1591</v>
      </c>
      <c r="C1197" s="4">
        <v>25.151123819999999</v>
      </c>
    </row>
    <row r="1198" spans="1:3" hidden="1" x14ac:dyDescent="0.3">
      <c r="A1198" s="18" t="s">
        <v>1589</v>
      </c>
      <c r="B1198" s="15" t="s">
        <v>1594</v>
      </c>
      <c r="C1198" s="3">
        <v>17.58851538</v>
      </c>
    </row>
    <row r="1199" spans="1:3" hidden="1" x14ac:dyDescent="0.3">
      <c r="A1199" s="19" t="s">
        <v>1589</v>
      </c>
      <c r="B1199" s="16" t="s">
        <v>1596</v>
      </c>
      <c r="C1199" s="4">
        <v>8.2820017139999997</v>
      </c>
    </row>
    <row r="1200" spans="1:3" hidden="1" x14ac:dyDescent="0.3">
      <c r="A1200" s="18" t="s">
        <v>1589</v>
      </c>
      <c r="B1200" s="15" t="s">
        <v>1597</v>
      </c>
      <c r="C1200" s="3">
        <v>1.5834645940000001</v>
      </c>
    </row>
    <row r="1201" spans="1:3" hidden="1" x14ac:dyDescent="0.3">
      <c r="A1201" s="19" t="s">
        <v>1589</v>
      </c>
      <c r="B1201" s="16" t="s">
        <v>33</v>
      </c>
      <c r="C1201" s="4">
        <v>0.90004379700000003</v>
      </c>
    </row>
    <row r="1202" spans="1:3" hidden="1" x14ac:dyDescent="0.3">
      <c r="A1202" s="18" t="s">
        <v>1598</v>
      </c>
      <c r="B1202" s="15" t="s">
        <v>1599</v>
      </c>
      <c r="C1202" s="3">
        <v>43.508096209999998</v>
      </c>
    </row>
    <row r="1203" spans="1:3" hidden="1" x14ac:dyDescent="0.3">
      <c r="A1203" s="19" t="s">
        <v>1598</v>
      </c>
      <c r="B1203" s="16" t="s">
        <v>1600</v>
      </c>
      <c r="C1203" s="4">
        <v>30.623063989999999</v>
      </c>
    </row>
    <row r="1204" spans="1:3" hidden="1" x14ac:dyDescent="0.3">
      <c r="A1204" s="18" t="s">
        <v>1598</v>
      </c>
      <c r="B1204" s="15" t="s">
        <v>33</v>
      </c>
      <c r="C1204" s="3">
        <v>0.85210627699999997</v>
      </c>
    </row>
    <row r="1205" spans="1:3" hidden="1" x14ac:dyDescent="0.3">
      <c r="A1205" s="19" t="s">
        <v>1601</v>
      </c>
      <c r="B1205" s="16" t="s">
        <v>1602</v>
      </c>
      <c r="C1205" s="4">
        <v>39.834437299999998</v>
      </c>
    </row>
    <row r="1206" spans="1:3" hidden="1" x14ac:dyDescent="0.3">
      <c r="A1206" s="18" t="s">
        <v>1601</v>
      </c>
      <c r="B1206" s="15" t="s">
        <v>1603</v>
      </c>
      <c r="C1206" s="3">
        <v>25.446318420000001</v>
      </c>
    </row>
    <row r="1207" spans="1:3" hidden="1" x14ac:dyDescent="0.3">
      <c r="A1207" s="19" t="s">
        <v>1601</v>
      </c>
      <c r="B1207" s="16" t="s">
        <v>1604</v>
      </c>
      <c r="C1207" s="4">
        <v>3.373524857</v>
      </c>
    </row>
    <row r="1208" spans="1:3" hidden="1" x14ac:dyDescent="0.3">
      <c r="A1208" s="18" t="s">
        <v>1605</v>
      </c>
      <c r="B1208" s="15" t="s">
        <v>1606</v>
      </c>
      <c r="C1208" s="3">
        <v>33.150283049999999</v>
      </c>
    </row>
    <row r="1209" spans="1:3" hidden="1" x14ac:dyDescent="0.3">
      <c r="A1209" s="19" t="s">
        <v>1605</v>
      </c>
      <c r="B1209" s="16" t="s">
        <v>1607</v>
      </c>
      <c r="C1209" s="4">
        <v>24.173685299999999</v>
      </c>
    </row>
    <row r="1210" spans="1:3" hidden="1" x14ac:dyDescent="0.3">
      <c r="A1210" s="18" t="s">
        <v>1605</v>
      </c>
      <c r="B1210" s="15" t="s">
        <v>1608</v>
      </c>
      <c r="C1210" s="3">
        <v>8.1137703600000002</v>
      </c>
    </row>
    <row r="1211" spans="1:3" hidden="1" x14ac:dyDescent="0.3">
      <c r="A1211" s="19" t="s">
        <v>1605</v>
      </c>
      <c r="B1211" s="16" t="s">
        <v>1609</v>
      </c>
      <c r="C1211" s="4">
        <v>2.4651054370000001</v>
      </c>
    </row>
    <row r="1212" spans="1:3" hidden="1" x14ac:dyDescent="0.3">
      <c r="A1212" s="18" t="s">
        <v>1605</v>
      </c>
      <c r="B1212" s="15" t="s">
        <v>33</v>
      </c>
      <c r="C1212" s="3">
        <v>0.85744809700000002</v>
      </c>
    </row>
    <row r="1213" spans="1:3" hidden="1" x14ac:dyDescent="0.3">
      <c r="A1213" s="19" t="s">
        <v>1610</v>
      </c>
      <c r="B1213" s="16" t="s">
        <v>1611</v>
      </c>
      <c r="C1213" s="4">
        <v>32.885320919999998</v>
      </c>
    </row>
    <row r="1214" spans="1:3" hidden="1" x14ac:dyDescent="0.3">
      <c r="A1214" s="18" t="s">
        <v>1610</v>
      </c>
      <c r="B1214" s="15" t="s">
        <v>1612</v>
      </c>
      <c r="C1214" s="3">
        <v>24.084227899999998</v>
      </c>
    </row>
    <row r="1215" spans="1:3" hidden="1" x14ac:dyDescent="0.3">
      <c r="A1215" s="19" t="s">
        <v>1610</v>
      </c>
      <c r="B1215" s="16" t="s">
        <v>1613</v>
      </c>
      <c r="C1215" s="4">
        <v>4.9221581600000004</v>
      </c>
    </row>
    <row r="1216" spans="1:3" hidden="1" x14ac:dyDescent="0.3">
      <c r="A1216" s="18" t="s">
        <v>1610</v>
      </c>
      <c r="B1216" s="15" t="s">
        <v>1614</v>
      </c>
      <c r="C1216" s="3">
        <v>1.8068918519999999</v>
      </c>
    </row>
    <row r="1217" spans="1:3" hidden="1" x14ac:dyDescent="0.3">
      <c r="A1217" s="19" t="s">
        <v>1615</v>
      </c>
      <c r="B1217" s="16" t="s">
        <v>1616</v>
      </c>
      <c r="C1217" s="4">
        <v>38.533916339999998</v>
      </c>
    </row>
    <row r="1218" spans="1:3" hidden="1" x14ac:dyDescent="0.3">
      <c r="A1218" s="18" t="s">
        <v>1615</v>
      </c>
      <c r="B1218" s="15" t="s">
        <v>1617</v>
      </c>
      <c r="C1218" s="3">
        <v>27.054491330000001</v>
      </c>
    </row>
    <row r="1219" spans="1:3" hidden="1" x14ac:dyDescent="0.3">
      <c r="A1219" s="19" t="s">
        <v>1615</v>
      </c>
      <c r="B1219" s="16" t="s">
        <v>1618</v>
      </c>
      <c r="C1219" s="4">
        <v>7.9692609040000004</v>
      </c>
    </row>
    <row r="1220" spans="1:3" hidden="1" x14ac:dyDescent="0.3">
      <c r="A1220" s="18" t="s">
        <v>1619</v>
      </c>
      <c r="B1220" s="15" t="s">
        <v>1620</v>
      </c>
      <c r="C1220" s="3">
        <v>33.787376350000002</v>
      </c>
    </row>
    <row r="1221" spans="1:3" hidden="1" x14ac:dyDescent="0.3">
      <c r="A1221" s="19" t="s">
        <v>1619</v>
      </c>
      <c r="B1221" s="16" t="s">
        <v>1621</v>
      </c>
      <c r="C1221" s="4">
        <v>31.576450179999998</v>
      </c>
    </row>
    <row r="1222" spans="1:3" hidden="1" x14ac:dyDescent="0.3">
      <c r="A1222" s="18" t="s">
        <v>1622</v>
      </c>
      <c r="B1222" s="15" t="s">
        <v>1623</v>
      </c>
      <c r="C1222" s="3">
        <v>25.873754869999999</v>
      </c>
    </row>
    <row r="1223" spans="1:3" hidden="1" x14ac:dyDescent="0.3">
      <c r="A1223" s="19" t="s">
        <v>1622</v>
      </c>
      <c r="B1223" s="16" t="s">
        <v>1624</v>
      </c>
      <c r="C1223" s="4">
        <v>25.621869740000001</v>
      </c>
    </row>
    <row r="1224" spans="1:3" hidden="1" x14ac:dyDescent="0.3">
      <c r="A1224" s="18" t="s">
        <v>1622</v>
      </c>
      <c r="B1224" s="15" t="s">
        <v>1625</v>
      </c>
      <c r="C1224" s="3">
        <v>14.52874544</v>
      </c>
    </row>
    <row r="1225" spans="1:3" hidden="1" x14ac:dyDescent="0.3">
      <c r="A1225" s="19" t="s">
        <v>1622</v>
      </c>
      <c r="B1225" s="16" t="s">
        <v>33</v>
      </c>
      <c r="C1225" s="4">
        <v>2.5488990399999998</v>
      </c>
    </row>
    <row r="1226" spans="1:3" hidden="1" x14ac:dyDescent="0.3">
      <c r="A1226" s="18" t="s">
        <v>1622</v>
      </c>
      <c r="B1226" s="15" t="s">
        <v>1626</v>
      </c>
      <c r="C1226" s="3">
        <v>2.4933351180000001</v>
      </c>
    </row>
    <row r="1227" spans="1:3" hidden="1" x14ac:dyDescent="0.3">
      <c r="A1227" s="19" t="s">
        <v>1622</v>
      </c>
      <c r="B1227" s="16" t="s">
        <v>1627</v>
      </c>
      <c r="C1227" s="4">
        <v>1.820781604</v>
      </c>
    </row>
    <row r="1228" spans="1:3" hidden="1" x14ac:dyDescent="0.3">
      <c r="A1228" s="18" t="s">
        <v>1622</v>
      </c>
      <c r="B1228" s="15" t="s">
        <v>1628</v>
      </c>
      <c r="C1228" s="3">
        <v>1.3140832579999999</v>
      </c>
    </row>
    <row r="1229" spans="1:3" hidden="1" x14ac:dyDescent="0.3">
      <c r="A1229" s="19" t="s">
        <v>1622</v>
      </c>
      <c r="B1229" s="16" t="s">
        <v>1629</v>
      </c>
      <c r="C1229" s="4">
        <v>1.103400484</v>
      </c>
    </row>
    <row r="1230" spans="1:3" hidden="1" x14ac:dyDescent="0.3">
      <c r="A1230" s="18" t="s">
        <v>1631</v>
      </c>
      <c r="B1230" s="15" t="s">
        <v>1632</v>
      </c>
      <c r="C1230" s="3">
        <v>34.682935239999999</v>
      </c>
    </row>
    <row r="1231" spans="1:3" hidden="1" x14ac:dyDescent="0.3">
      <c r="A1231" s="19" t="s">
        <v>1631</v>
      </c>
      <c r="B1231" s="16" t="s">
        <v>1633</v>
      </c>
      <c r="C1231" s="4">
        <v>32.943254420000002</v>
      </c>
    </row>
    <row r="1232" spans="1:3" hidden="1" x14ac:dyDescent="0.3">
      <c r="A1232" s="18" t="s">
        <v>1631</v>
      </c>
      <c r="B1232" s="15" t="s">
        <v>1634</v>
      </c>
      <c r="C1232" s="3">
        <v>2.4798520719999999</v>
      </c>
    </row>
    <row r="1233" spans="1:3" hidden="1" x14ac:dyDescent="0.3">
      <c r="A1233" s="19" t="s">
        <v>1631</v>
      </c>
      <c r="B1233" s="16" t="s">
        <v>33</v>
      </c>
      <c r="C1233" s="4">
        <v>1.2794597169999999</v>
      </c>
    </row>
    <row r="1234" spans="1:3" hidden="1" x14ac:dyDescent="0.3">
      <c r="A1234" s="18" t="s">
        <v>1631</v>
      </c>
      <c r="B1234" s="15" t="s">
        <v>1636</v>
      </c>
      <c r="C1234" s="3">
        <v>1.0524641450000001</v>
      </c>
    </row>
    <row r="1235" spans="1:3" hidden="1" x14ac:dyDescent="0.3">
      <c r="A1235" s="19" t="s">
        <v>1631</v>
      </c>
      <c r="B1235" s="16" t="s">
        <v>1637</v>
      </c>
      <c r="C1235" s="4">
        <v>0.90765091099999995</v>
      </c>
    </row>
    <row r="1236" spans="1:3" hidden="1" x14ac:dyDescent="0.3">
      <c r="A1236" s="18" t="s">
        <v>1638</v>
      </c>
      <c r="B1236" s="15" t="s">
        <v>1639</v>
      </c>
      <c r="C1236" s="3">
        <v>41.070169040000003</v>
      </c>
    </row>
    <row r="1237" spans="1:3" hidden="1" x14ac:dyDescent="0.3">
      <c r="A1237" s="19" t="s">
        <v>1638</v>
      </c>
      <c r="B1237" s="16" t="s">
        <v>1640</v>
      </c>
      <c r="C1237" s="4">
        <v>26.713107220000001</v>
      </c>
    </row>
    <row r="1238" spans="1:3" hidden="1" x14ac:dyDescent="0.3">
      <c r="A1238" s="18" t="s">
        <v>1641</v>
      </c>
      <c r="B1238" s="15" t="s">
        <v>1642</v>
      </c>
      <c r="C1238" s="3">
        <v>34.892408869999997</v>
      </c>
    </row>
    <row r="1239" spans="1:3" hidden="1" x14ac:dyDescent="0.3">
      <c r="A1239" s="19" t="s">
        <v>1641</v>
      </c>
      <c r="B1239" s="16" t="s">
        <v>1644</v>
      </c>
      <c r="C1239" s="4">
        <v>26.086643049999999</v>
      </c>
    </row>
    <row r="1240" spans="1:3" hidden="1" x14ac:dyDescent="0.3">
      <c r="A1240" s="18" t="s">
        <v>1641</v>
      </c>
      <c r="B1240" s="15" t="s">
        <v>1645</v>
      </c>
      <c r="C1240" s="3">
        <v>12.85615788</v>
      </c>
    </row>
    <row r="1241" spans="1:3" hidden="1" x14ac:dyDescent="0.3">
      <c r="A1241" s="19" t="s">
        <v>1647</v>
      </c>
      <c r="B1241" s="16" t="s">
        <v>1648</v>
      </c>
      <c r="C1241" s="4">
        <v>37.438165009999999</v>
      </c>
    </row>
    <row r="1242" spans="1:3" hidden="1" x14ac:dyDescent="0.3">
      <c r="A1242" s="18" t="s">
        <v>1647</v>
      </c>
      <c r="B1242" s="15" t="s">
        <v>1649</v>
      </c>
      <c r="C1242" s="3">
        <v>30.972046030000001</v>
      </c>
    </row>
    <row r="1243" spans="1:3" hidden="1" x14ac:dyDescent="0.3">
      <c r="A1243" s="19" t="s">
        <v>1647</v>
      </c>
      <c r="B1243" s="16" t="s">
        <v>1650</v>
      </c>
      <c r="C1243" s="4">
        <v>12.23164373</v>
      </c>
    </row>
    <row r="1244" spans="1:3" hidden="1" x14ac:dyDescent="0.3">
      <c r="A1244" s="18" t="s">
        <v>1651</v>
      </c>
      <c r="B1244" s="15" t="s">
        <v>1652</v>
      </c>
      <c r="C1244" s="3">
        <v>39.943570459999997</v>
      </c>
    </row>
    <row r="1245" spans="1:3" hidden="1" x14ac:dyDescent="0.3">
      <c r="A1245" s="19" t="s">
        <v>1651</v>
      </c>
      <c r="B1245" s="16" t="s">
        <v>1653</v>
      </c>
      <c r="C1245" s="4">
        <v>29.700196810000001</v>
      </c>
    </row>
    <row r="1246" spans="1:3" hidden="1" x14ac:dyDescent="0.3">
      <c r="A1246" s="18" t="s">
        <v>1651</v>
      </c>
      <c r="B1246" s="15" t="s">
        <v>1654</v>
      </c>
      <c r="C1246" s="3">
        <v>1.829582254</v>
      </c>
    </row>
    <row r="1247" spans="1:3" hidden="1" x14ac:dyDescent="0.3">
      <c r="A1247" s="19" t="s">
        <v>1651</v>
      </c>
      <c r="B1247" s="16" t="s">
        <v>33</v>
      </c>
      <c r="C1247" s="4">
        <v>1.2954095779999999</v>
      </c>
    </row>
    <row r="1248" spans="1:3" hidden="1" x14ac:dyDescent="0.3">
      <c r="A1248" s="18" t="s">
        <v>1651</v>
      </c>
      <c r="B1248" s="15" t="s">
        <v>1655</v>
      </c>
      <c r="C1248" s="3">
        <v>1.1104910859999999</v>
      </c>
    </row>
    <row r="1249" spans="1:3" hidden="1" x14ac:dyDescent="0.3">
      <c r="A1249" s="19" t="s">
        <v>1656</v>
      </c>
      <c r="B1249" s="16" t="s">
        <v>1657</v>
      </c>
      <c r="C1249" s="4">
        <v>37.682953589999997</v>
      </c>
    </row>
    <row r="1250" spans="1:3" hidden="1" x14ac:dyDescent="0.3">
      <c r="A1250" s="18" t="s">
        <v>1656</v>
      </c>
      <c r="B1250" s="15" t="s">
        <v>1658</v>
      </c>
      <c r="C1250" s="3">
        <v>33.808584680000003</v>
      </c>
    </row>
    <row r="1251" spans="1:3" hidden="1" x14ac:dyDescent="0.3">
      <c r="A1251" s="19" t="s">
        <v>1656</v>
      </c>
      <c r="B1251" s="16" t="s">
        <v>1659</v>
      </c>
      <c r="C1251" s="4">
        <v>7.3679075420000002</v>
      </c>
    </row>
    <row r="1252" spans="1:3" hidden="1" x14ac:dyDescent="0.3">
      <c r="A1252" s="18" t="s">
        <v>1656</v>
      </c>
      <c r="B1252" s="15" t="s">
        <v>1660</v>
      </c>
      <c r="C1252" s="3">
        <v>2.3475545109999998</v>
      </c>
    </row>
    <row r="1253" spans="1:3" hidden="1" x14ac:dyDescent="0.3">
      <c r="A1253" s="19" t="s">
        <v>1661</v>
      </c>
      <c r="B1253" s="16" t="s">
        <v>1662</v>
      </c>
      <c r="C1253" s="4">
        <v>38.490688859999999</v>
      </c>
    </row>
    <row r="1254" spans="1:3" hidden="1" x14ac:dyDescent="0.3">
      <c r="A1254" s="18" t="s">
        <v>1661</v>
      </c>
      <c r="B1254" s="15" t="s">
        <v>1663</v>
      </c>
      <c r="C1254" s="3">
        <v>29.014137869999999</v>
      </c>
    </row>
    <row r="1255" spans="1:3" hidden="1" x14ac:dyDescent="0.3">
      <c r="A1255" s="19" t="s">
        <v>1661</v>
      </c>
      <c r="B1255" s="16" t="s">
        <v>1664</v>
      </c>
      <c r="C1255" s="4">
        <v>2.3203935900000001</v>
      </c>
    </row>
    <row r="1256" spans="1:3" hidden="1" x14ac:dyDescent="0.3">
      <c r="A1256" s="18" t="s">
        <v>1661</v>
      </c>
      <c r="B1256" s="15" t="s">
        <v>1665</v>
      </c>
      <c r="C1256" s="3">
        <v>1.5523115249999999</v>
      </c>
    </row>
    <row r="1257" spans="1:3" hidden="1" x14ac:dyDescent="0.3">
      <c r="A1257" s="19" t="s">
        <v>1661</v>
      </c>
      <c r="B1257" s="16" t="s">
        <v>1666</v>
      </c>
      <c r="C1257" s="4">
        <v>1.2120083230000001</v>
      </c>
    </row>
    <row r="1258" spans="1:3" hidden="1" x14ac:dyDescent="0.3">
      <c r="A1258" s="18" t="s">
        <v>1667</v>
      </c>
      <c r="B1258" s="15" t="s">
        <v>1668</v>
      </c>
      <c r="C1258" s="3">
        <v>41.550380580000002</v>
      </c>
    </row>
    <row r="1259" spans="1:3" hidden="1" x14ac:dyDescent="0.3">
      <c r="A1259" s="19" t="s">
        <v>1667</v>
      </c>
      <c r="B1259" s="16" t="s">
        <v>1669</v>
      </c>
      <c r="C1259" s="4">
        <v>18.34499362</v>
      </c>
    </row>
    <row r="1260" spans="1:3" hidden="1" x14ac:dyDescent="0.3">
      <c r="A1260" s="18" t="s">
        <v>1667</v>
      </c>
      <c r="B1260" s="15" t="s">
        <v>1670</v>
      </c>
      <c r="C1260" s="3">
        <v>4.5630485089999997</v>
      </c>
    </row>
    <row r="1261" spans="1:3" hidden="1" x14ac:dyDescent="0.3">
      <c r="A1261" s="19" t="s">
        <v>1667</v>
      </c>
      <c r="B1261" s="16" t="s">
        <v>1671</v>
      </c>
      <c r="C1261" s="4">
        <v>4.1339258509999999</v>
      </c>
    </row>
    <row r="1262" spans="1:3" hidden="1" x14ac:dyDescent="0.3">
      <c r="A1262" s="18" t="s">
        <v>1667</v>
      </c>
      <c r="B1262" s="15" t="s">
        <v>1672</v>
      </c>
      <c r="C1262" s="3">
        <v>3.6612392790000001</v>
      </c>
    </row>
    <row r="1263" spans="1:3" hidden="1" x14ac:dyDescent="0.3">
      <c r="A1263" s="19" t="s">
        <v>1673</v>
      </c>
      <c r="B1263" s="16" t="s">
        <v>1674</v>
      </c>
      <c r="C1263" s="4">
        <v>33.892552299999998</v>
      </c>
    </row>
    <row r="1264" spans="1:3" hidden="1" x14ac:dyDescent="0.3">
      <c r="A1264" s="18" t="s">
        <v>1673</v>
      </c>
      <c r="B1264" s="15" t="s">
        <v>1675</v>
      </c>
      <c r="C1264" s="3">
        <v>14.73003535</v>
      </c>
    </row>
    <row r="1265" spans="1:3" hidden="1" x14ac:dyDescent="0.3">
      <c r="A1265" s="19" t="s">
        <v>1673</v>
      </c>
      <c r="B1265" s="16" t="s">
        <v>1676</v>
      </c>
      <c r="C1265" s="4">
        <v>8.2966613759999994</v>
      </c>
    </row>
    <row r="1266" spans="1:3" hidden="1" x14ac:dyDescent="0.3">
      <c r="A1266" s="18" t="s">
        <v>1677</v>
      </c>
      <c r="B1266" s="15" t="s">
        <v>1678</v>
      </c>
      <c r="C1266" s="3">
        <v>23.943269059999999</v>
      </c>
    </row>
    <row r="1267" spans="1:3" hidden="1" x14ac:dyDescent="0.3">
      <c r="A1267" s="19" t="s">
        <v>1677</v>
      </c>
      <c r="B1267" s="16" t="s">
        <v>1679</v>
      </c>
      <c r="C1267" s="4">
        <v>17.84502767</v>
      </c>
    </row>
    <row r="1268" spans="1:3" hidden="1" x14ac:dyDescent="0.3">
      <c r="A1268" s="18" t="s">
        <v>1677</v>
      </c>
      <c r="B1268" s="15" t="s">
        <v>1680</v>
      </c>
      <c r="C1268" s="3">
        <v>16.383793069999999</v>
      </c>
    </row>
    <row r="1269" spans="1:3" hidden="1" x14ac:dyDescent="0.3">
      <c r="A1269" s="19" t="s">
        <v>1677</v>
      </c>
      <c r="B1269" s="16" t="s">
        <v>1681</v>
      </c>
      <c r="C1269" s="4">
        <v>11.85112034</v>
      </c>
    </row>
    <row r="1270" spans="1:3" hidden="1" x14ac:dyDescent="0.3">
      <c r="A1270" s="18" t="s">
        <v>1682</v>
      </c>
      <c r="B1270" s="15" t="s">
        <v>1683</v>
      </c>
      <c r="C1270" s="3">
        <v>45.456679780000002</v>
      </c>
    </row>
    <row r="1271" spans="1:3" hidden="1" x14ac:dyDescent="0.3">
      <c r="A1271" s="19" t="s">
        <v>1682</v>
      </c>
      <c r="B1271" s="16" t="s">
        <v>1684</v>
      </c>
      <c r="C1271" s="4">
        <v>24.932772759999999</v>
      </c>
    </row>
    <row r="1272" spans="1:3" hidden="1" x14ac:dyDescent="0.3">
      <c r="A1272" s="18" t="s">
        <v>1682</v>
      </c>
      <c r="B1272" s="15" t="s">
        <v>33</v>
      </c>
      <c r="C1272" s="3">
        <v>0.89109391999999998</v>
      </c>
    </row>
    <row r="1273" spans="1:3" hidden="1" x14ac:dyDescent="0.3">
      <c r="A1273" s="19" t="s">
        <v>1682</v>
      </c>
      <c r="B1273" s="16" t="s">
        <v>1685</v>
      </c>
      <c r="C1273" s="4">
        <v>0.78324930800000003</v>
      </c>
    </row>
    <row r="1274" spans="1:3" hidden="1" x14ac:dyDescent="0.3">
      <c r="A1274" s="18" t="s">
        <v>1687</v>
      </c>
      <c r="B1274" s="15" t="s">
        <v>1688</v>
      </c>
      <c r="C1274" s="3">
        <v>41.404990120000001</v>
      </c>
    </row>
    <row r="1275" spans="1:3" hidden="1" x14ac:dyDescent="0.3">
      <c r="A1275" s="19" t="s">
        <v>1687</v>
      </c>
      <c r="B1275" s="16" t="s">
        <v>1689</v>
      </c>
      <c r="C1275" s="4">
        <v>39.913750929999999</v>
      </c>
    </row>
    <row r="1276" spans="1:3" hidden="1" x14ac:dyDescent="0.3">
      <c r="A1276" s="18" t="s">
        <v>1687</v>
      </c>
      <c r="B1276" s="15" t="s">
        <v>1690</v>
      </c>
      <c r="C1276" s="3">
        <v>2.4316439870000002</v>
      </c>
    </row>
    <row r="1277" spans="1:3" hidden="1" x14ac:dyDescent="0.3">
      <c r="A1277" s="19" t="s">
        <v>1691</v>
      </c>
      <c r="B1277" s="16" t="s">
        <v>1692</v>
      </c>
      <c r="C1277" s="4">
        <v>29.61335175</v>
      </c>
    </row>
    <row r="1278" spans="1:3" hidden="1" x14ac:dyDescent="0.3">
      <c r="A1278" s="18" t="s">
        <v>1691</v>
      </c>
      <c r="B1278" s="15" t="s">
        <v>1693</v>
      </c>
      <c r="C1278" s="3">
        <v>20.3896734</v>
      </c>
    </row>
    <row r="1279" spans="1:3" hidden="1" x14ac:dyDescent="0.3">
      <c r="A1279" s="19" t="s">
        <v>1691</v>
      </c>
      <c r="B1279" s="16" t="s">
        <v>1694</v>
      </c>
      <c r="C1279" s="4">
        <v>1.023242274</v>
      </c>
    </row>
    <row r="1280" spans="1:3" hidden="1" x14ac:dyDescent="0.3">
      <c r="A1280" s="18" t="s">
        <v>1691</v>
      </c>
      <c r="B1280" s="15" t="s">
        <v>1695</v>
      </c>
      <c r="C1280" s="3">
        <v>1.0062900260000001</v>
      </c>
    </row>
    <row r="1281" spans="1:3" hidden="1" x14ac:dyDescent="0.3">
      <c r="A1281" s="19" t="s">
        <v>1696</v>
      </c>
      <c r="B1281" s="16" t="s">
        <v>1697</v>
      </c>
      <c r="C1281" s="4">
        <v>35.061752079999998</v>
      </c>
    </row>
    <row r="1282" spans="1:3" hidden="1" x14ac:dyDescent="0.3">
      <c r="A1282" s="18" t="s">
        <v>1696</v>
      </c>
      <c r="B1282" s="15" t="s">
        <v>1698</v>
      </c>
      <c r="C1282" s="3">
        <v>19.737768970000001</v>
      </c>
    </row>
    <row r="1283" spans="1:3" hidden="1" x14ac:dyDescent="0.3">
      <c r="A1283" s="19" t="s">
        <v>1696</v>
      </c>
      <c r="B1283" s="16" t="s">
        <v>1699</v>
      </c>
      <c r="C1283" s="4">
        <v>5.9499421459999997</v>
      </c>
    </row>
    <row r="1284" spans="1:3" hidden="1" x14ac:dyDescent="0.3">
      <c r="A1284" s="18" t="s">
        <v>1700</v>
      </c>
      <c r="B1284" s="15" t="s">
        <v>1701</v>
      </c>
      <c r="C1284" s="3">
        <v>30.106069420000001</v>
      </c>
    </row>
    <row r="1285" spans="1:3" hidden="1" x14ac:dyDescent="0.3">
      <c r="A1285" s="19" t="s">
        <v>1700</v>
      </c>
      <c r="B1285" s="16" t="s">
        <v>1702</v>
      </c>
      <c r="C1285" s="4">
        <v>29.266474710000001</v>
      </c>
    </row>
    <row r="1286" spans="1:3" hidden="1" x14ac:dyDescent="0.3">
      <c r="A1286" s="18" t="s">
        <v>1700</v>
      </c>
      <c r="B1286" s="15" t="s">
        <v>1703</v>
      </c>
      <c r="C1286" s="3">
        <v>1.5835875960000001</v>
      </c>
    </row>
    <row r="1287" spans="1:3" hidden="1" x14ac:dyDescent="0.3">
      <c r="A1287" s="19" t="s">
        <v>1700</v>
      </c>
      <c r="B1287" s="16" t="s">
        <v>33</v>
      </c>
      <c r="C1287" s="4">
        <v>0.87362248300000001</v>
      </c>
    </row>
    <row r="1288" spans="1:3" hidden="1" x14ac:dyDescent="0.3">
      <c r="A1288" s="18" t="s">
        <v>1700</v>
      </c>
      <c r="B1288" s="15" t="s">
        <v>1704</v>
      </c>
      <c r="C1288" s="3">
        <v>0.863900263</v>
      </c>
    </row>
    <row r="1289" spans="1:3" hidden="1" x14ac:dyDescent="0.3">
      <c r="A1289" s="19" t="s">
        <v>1700</v>
      </c>
      <c r="B1289" s="16" t="s">
        <v>1705</v>
      </c>
      <c r="C1289" s="4">
        <v>0.78126139299999997</v>
      </c>
    </row>
    <row r="1290" spans="1:3" hidden="1" x14ac:dyDescent="0.3">
      <c r="A1290" s="18" t="s">
        <v>1700</v>
      </c>
      <c r="B1290" s="15" t="s">
        <v>1706</v>
      </c>
      <c r="C1290" s="3">
        <v>0.72511557299999996</v>
      </c>
    </row>
    <row r="1291" spans="1:3" hidden="1" x14ac:dyDescent="0.3">
      <c r="A1291" s="19" t="s">
        <v>1707</v>
      </c>
      <c r="B1291" s="16" t="s">
        <v>1708</v>
      </c>
      <c r="C1291" s="4">
        <v>31.025104800000001</v>
      </c>
    </row>
    <row r="1292" spans="1:3" hidden="1" x14ac:dyDescent="0.3">
      <c r="A1292" s="18" t="s">
        <v>1707</v>
      </c>
      <c r="B1292" s="15" t="s">
        <v>1709</v>
      </c>
      <c r="C1292" s="3">
        <v>14.00355916</v>
      </c>
    </row>
    <row r="1293" spans="1:3" hidden="1" x14ac:dyDescent="0.3">
      <c r="A1293" s="19" t="s">
        <v>1707</v>
      </c>
      <c r="B1293" s="16" t="s">
        <v>1710</v>
      </c>
      <c r="C1293" s="4">
        <v>8.8224814459999994</v>
      </c>
    </row>
    <row r="1294" spans="1:3" hidden="1" x14ac:dyDescent="0.3">
      <c r="A1294" s="18" t="s">
        <v>1711</v>
      </c>
      <c r="B1294" s="15" t="s">
        <v>1712</v>
      </c>
      <c r="C1294" s="3">
        <v>22.799815840000001</v>
      </c>
    </row>
    <row r="1295" spans="1:3" hidden="1" x14ac:dyDescent="0.3">
      <c r="A1295" s="19" t="s">
        <v>1711</v>
      </c>
      <c r="B1295" s="16" t="s">
        <v>1713</v>
      </c>
      <c r="C1295" s="4">
        <v>18.262842890000002</v>
      </c>
    </row>
    <row r="1296" spans="1:3" hidden="1" x14ac:dyDescent="0.3">
      <c r="A1296" s="18" t="s">
        <v>1711</v>
      </c>
      <c r="B1296" s="15" t="s">
        <v>1714</v>
      </c>
      <c r="C1296" s="3">
        <v>17.788305879999999</v>
      </c>
    </row>
    <row r="1297" spans="1:3" hidden="1" x14ac:dyDescent="0.3">
      <c r="A1297" s="19" t="s">
        <v>1711</v>
      </c>
      <c r="B1297" s="16" t="s">
        <v>1715</v>
      </c>
      <c r="C1297" s="4">
        <v>0.94723241199999997</v>
      </c>
    </row>
    <row r="1298" spans="1:3" hidden="1" x14ac:dyDescent="0.3">
      <c r="A1298" s="18" t="s">
        <v>1711</v>
      </c>
      <c r="B1298" s="15" t="s">
        <v>33</v>
      </c>
      <c r="C1298" s="3">
        <v>0.62602290100000002</v>
      </c>
    </row>
    <row r="1299" spans="1:3" hidden="1" x14ac:dyDescent="0.3">
      <c r="A1299" s="19" t="s">
        <v>1716</v>
      </c>
      <c r="B1299" s="16" t="s">
        <v>1717</v>
      </c>
      <c r="C1299" s="4">
        <v>26.424033680000001</v>
      </c>
    </row>
    <row r="1300" spans="1:3" hidden="1" x14ac:dyDescent="0.3">
      <c r="A1300" s="18" t="s">
        <v>1716</v>
      </c>
      <c r="B1300" s="15" t="s">
        <v>1718</v>
      </c>
      <c r="C1300" s="3">
        <v>26.414240929999998</v>
      </c>
    </row>
    <row r="1301" spans="1:3" hidden="1" x14ac:dyDescent="0.3">
      <c r="A1301" s="19" t="s">
        <v>1716</v>
      </c>
      <c r="B1301" s="16" t="s">
        <v>1719</v>
      </c>
      <c r="C1301" s="4">
        <v>0.60720465099999998</v>
      </c>
    </row>
    <row r="1302" spans="1:3" hidden="1" x14ac:dyDescent="0.3">
      <c r="A1302" s="18" t="s">
        <v>1716</v>
      </c>
      <c r="B1302" s="15" t="s">
        <v>33</v>
      </c>
      <c r="C1302" s="3">
        <v>0.58594193800000005</v>
      </c>
    </row>
    <row r="1303" spans="1:3" hidden="1" x14ac:dyDescent="0.3">
      <c r="A1303" s="19" t="s">
        <v>1720</v>
      </c>
      <c r="B1303" s="16" t="s">
        <v>1721</v>
      </c>
      <c r="C1303" s="4">
        <v>38.880861060000001</v>
      </c>
    </row>
    <row r="1304" spans="1:3" hidden="1" x14ac:dyDescent="0.3">
      <c r="A1304" s="18" t="s">
        <v>1720</v>
      </c>
      <c r="B1304" s="15" t="s">
        <v>1722</v>
      </c>
      <c r="C1304" s="3">
        <v>34.792346950000002</v>
      </c>
    </row>
    <row r="1305" spans="1:3" hidden="1" x14ac:dyDescent="0.3">
      <c r="A1305" s="19" t="s">
        <v>1720</v>
      </c>
      <c r="B1305" s="16" t="s">
        <v>1723</v>
      </c>
      <c r="C1305" s="4">
        <v>7.6996118359999999</v>
      </c>
    </row>
    <row r="1306" spans="1:3" hidden="1" x14ac:dyDescent="0.3">
      <c r="A1306" s="18" t="s">
        <v>1720</v>
      </c>
      <c r="B1306" s="15" t="s">
        <v>33</v>
      </c>
      <c r="C1306" s="3">
        <v>0.95707257000000001</v>
      </c>
    </row>
    <row r="1307" spans="1:3" hidden="1" x14ac:dyDescent="0.3">
      <c r="A1307" s="19" t="s">
        <v>1724</v>
      </c>
      <c r="B1307" s="16" t="s">
        <v>1725</v>
      </c>
      <c r="C1307" s="4">
        <v>30.703916159999999</v>
      </c>
    </row>
    <row r="1308" spans="1:3" hidden="1" x14ac:dyDescent="0.3">
      <c r="A1308" s="18" t="s">
        <v>1724</v>
      </c>
      <c r="B1308" s="15" t="s">
        <v>1726</v>
      </c>
      <c r="C1308" s="3">
        <v>26.21265266</v>
      </c>
    </row>
    <row r="1309" spans="1:3" hidden="1" x14ac:dyDescent="0.3">
      <c r="A1309" s="19" t="s">
        <v>1724</v>
      </c>
      <c r="B1309" s="16" t="s">
        <v>1727</v>
      </c>
      <c r="C1309" s="4">
        <v>2.6986123609999999</v>
      </c>
    </row>
    <row r="1310" spans="1:3" hidden="1" x14ac:dyDescent="0.3">
      <c r="A1310" s="18" t="s">
        <v>1724</v>
      </c>
      <c r="B1310" s="15" t="s">
        <v>1728</v>
      </c>
      <c r="C1310" s="3">
        <v>0.67391994200000005</v>
      </c>
    </row>
    <row r="1311" spans="1:3" hidden="1" x14ac:dyDescent="0.3">
      <c r="A1311" s="19" t="s">
        <v>1730</v>
      </c>
      <c r="B1311" s="16" t="s">
        <v>1731</v>
      </c>
      <c r="C1311" s="4">
        <v>33.123223029999998</v>
      </c>
    </row>
    <row r="1312" spans="1:3" hidden="1" x14ac:dyDescent="0.3">
      <c r="A1312" s="18" t="s">
        <v>1730</v>
      </c>
      <c r="B1312" s="15" t="s">
        <v>1732</v>
      </c>
      <c r="C1312" s="3">
        <v>17.126102790000001</v>
      </c>
    </row>
    <row r="1313" spans="1:3" hidden="1" x14ac:dyDescent="0.3">
      <c r="A1313" s="19" t="s">
        <v>1730</v>
      </c>
      <c r="B1313" s="16" t="s">
        <v>1733</v>
      </c>
      <c r="C1313" s="4">
        <v>5.1796848930000001</v>
      </c>
    </row>
    <row r="1314" spans="1:3" hidden="1" x14ac:dyDescent="0.3">
      <c r="A1314" s="18" t="s">
        <v>1730</v>
      </c>
      <c r="B1314" s="15" t="s">
        <v>33</v>
      </c>
      <c r="C1314" s="3">
        <v>2.0399144140000001</v>
      </c>
    </row>
    <row r="1315" spans="1:3" hidden="1" x14ac:dyDescent="0.3">
      <c r="A1315" s="19" t="s">
        <v>1730</v>
      </c>
      <c r="B1315" s="16" t="s">
        <v>1736</v>
      </c>
      <c r="C1315" s="4">
        <v>0.93289610000000001</v>
      </c>
    </row>
    <row r="1316" spans="1:3" hidden="1" x14ac:dyDescent="0.3">
      <c r="A1316" s="18" t="s">
        <v>1738</v>
      </c>
      <c r="B1316" s="15" t="s">
        <v>1739</v>
      </c>
      <c r="C1316" s="3">
        <v>33.235367289999999</v>
      </c>
    </row>
    <row r="1317" spans="1:3" hidden="1" x14ac:dyDescent="0.3">
      <c r="A1317" s="19" t="s">
        <v>1738</v>
      </c>
      <c r="B1317" s="16" t="s">
        <v>1740</v>
      </c>
      <c r="C1317" s="4">
        <v>7.8593907400000003</v>
      </c>
    </row>
    <row r="1318" spans="1:3" hidden="1" x14ac:dyDescent="0.3">
      <c r="A1318" s="18" t="s">
        <v>1738</v>
      </c>
      <c r="B1318" s="15" t="s">
        <v>1741</v>
      </c>
      <c r="C1318" s="3">
        <v>7.3365766810000004</v>
      </c>
    </row>
    <row r="1319" spans="1:3" hidden="1" x14ac:dyDescent="0.3">
      <c r="A1319" s="19" t="s">
        <v>1738</v>
      </c>
      <c r="B1319" s="16" t="s">
        <v>1742</v>
      </c>
      <c r="C1319" s="4">
        <v>0.795070053</v>
      </c>
    </row>
    <row r="1320" spans="1:3" hidden="1" x14ac:dyDescent="0.3">
      <c r="A1320" s="18" t="s">
        <v>1738</v>
      </c>
      <c r="B1320" s="15" t="s">
        <v>1743</v>
      </c>
      <c r="C1320" s="3">
        <v>0.69678792599999995</v>
      </c>
    </row>
    <row r="1321" spans="1:3" hidden="1" x14ac:dyDescent="0.3">
      <c r="A1321" s="19" t="s">
        <v>1738</v>
      </c>
      <c r="B1321" s="16" t="s">
        <v>1744</v>
      </c>
      <c r="C1321" s="4">
        <v>0.56487122400000001</v>
      </c>
    </row>
    <row r="1322" spans="1:3" hidden="1" x14ac:dyDescent="0.3">
      <c r="A1322" s="18" t="s">
        <v>1746</v>
      </c>
      <c r="B1322" s="15" t="s">
        <v>1747</v>
      </c>
      <c r="C1322" s="3">
        <v>29.04921684</v>
      </c>
    </row>
    <row r="1323" spans="1:3" hidden="1" x14ac:dyDescent="0.3">
      <c r="A1323" s="19" t="s">
        <v>1746</v>
      </c>
      <c r="B1323" s="16" t="s">
        <v>1748</v>
      </c>
      <c r="C1323" s="4">
        <v>19.991864979999999</v>
      </c>
    </row>
    <row r="1324" spans="1:3" hidden="1" x14ac:dyDescent="0.3">
      <c r="A1324" s="18" t="s">
        <v>1746</v>
      </c>
      <c r="B1324" s="15" t="s">
        <v>1749</v>
      </c>
      <c r="C1324" s="3">
        <v>5.5715108129999997</v>
      </c>
    </row>
    <row r="1325" spans="1:3" hidden="1" x14ac:dyDescent="0.3">
      <c r="A1325" s="19" t="s">
        <v>1746</v>
      </c>
      <c r="B1325" s="16" t="s">
        <v>1750</v>
      </c>
      <c r="C1325" s="4">
        <v>5.5260924769999997</v>
      </c>
    </row>
    <row r="1326" spans="1:3" hidden="1" x14ac:dyDescent="0.3">
      <c r="A1326" s="18" t="s">
        <v>1746</v>
      </c>
      <c r="B1326" s="15" t="s">
        <v>1751</v>
      </c>
      <c r="C1326" s="3">
        <v>2.7875422510000001</v>
      </c>
    </row>
    <row r="1327" spans="1:3" hidden="1" x14ac:dyDescent="0.3">
      <c r="A1327" s="19" t="s">
        <v>1746</v>
      </c>
      <c r="B1327" s="16" t="s">
        <v>33</v>
      </c>
      <c r="C1327" s="4">
        <v>1.0517691060000001</v>
      </c>
    </row>
    <row r="1328" spans="1:3" hidden="1" x14ac:dyDescent="0.3">
      <c r="A1328" s="18" t="s">
        <v>1752</v>
      </c>
      <c r="B1328" s="15" t="s">
        <v>1753</v>
      </c>
      <c r="C1328" s="3">
        <v>32.442703340000001</v>
      </c>
    </row>
    <row r="1329" spans="1:3" hidden="1" x14ac:dyDescent="0.3">
      <c r="A1329" s="19" t="s">
        <v>1752</v>
      </c>
      <c r="B1329" s="16" t="s">
        <v>1754</v>
      </c>
      <c r="C1329" s="4">
        <v>22.146119200000001</v>
      </c>
    </row>
    <row r="1330" spans="1:3" hidden="1" x14ac:dyDescent="0.3">
      <c r="A1330" s="18" t="s">
        <v>1752</v>
      </c>
      <c r="B1330" s="15" t="s">
        <v>1755</v>
      </c>
      <c r="C1330" s="3">
        <v>4.0068520799999998</v>
      </c>
    </row>
    <row r="1331" spans="1:3" hidden="1" x14ac:dyDescent="0.3">
      <c r="A1331" s="19" t="s">
        <v>1752</v>
      </c>
      <c r="B1331" s="16" t="s">
        <v>1758</v>
      </c>
      <c r="C1331" s="4">
        <v>3.2097361320000002</v>
      </c>
    </row>
    <row r="1332" spans="1:3" hidden="1" x14ac:dyDescent="0.3">
      <c r="A1332" s="18" t="s">
        <v>1752</v>
      </c>
      <c r="B1332" s="15" t="s">
        <v>1759</v>
      </c>
      <c r="C1332" s="3">
        <v>1.7893336419999999</v>
      </c>
    </row>
    <row r="1333" spans="1:3" hidden="1" x14ac:dyDescent="0.3">
      <c r="A1333" s="19" t="s">
        <v>1752</v>
      </c>
      <c r="B1333" s="16" t="s">
        <v>1760</v>
      </c>
      <c r="C1333" s="4">
        <v>1.0436785</v>
      </c>
    </row>
    <row r="1334" spans="1:3" hidden="1" x14ac:dyDescent="0.3">
      <c r="A1334" s="18" t="s">
        <v>1752</v>
      </c>
      <c r="B1334" s="15" t="s">
        <v>33</v>
      </c>
      <c r="C1334" s="3">
        <v>0.98863720099999997</v>
      </c>
    </row>
    <row r="1335" spans="1:3" hidden="1" x14ac:dyDescent="0.3">
      <c r="A1335" s="19" t="s">
        <v>1752</v>
      </c>
      <c r="B1335" s="16" t="s">
        <v>1761</v>
      </c>
      <c r="C1335" s="4">
        <v>0.77633505000000003</v>
      </c>
    </row>
    <row r="1336" spans="1:3" hidden="1" x14ac:dyDescent="0.3">
      <c r="A1336" s="18" t="s">
        <v>1762</v>
      </c>
      <c r="B1336" s="15" t="s">
        <v>1763</v>
      </c>
      <c r="C1336" s="3">
        <v>37.92137237</v>
      </c>
    </row>
    <row r="1337" spans="1:3" hidden="1" x14ac:dyDescent="0.3">
      <c r="A1337" s="19" t="s">
        <v>1762</v>
      </c>
      <c r="B1337" s="16" t="s">
        <v>1764</v>
      </c>
      <c r="C1337" s="4">
        <v>30.22246217</v>
      </c>
    </row>
    <row r="1338" spans="1:3" hidden="1" x14ac:dyDescent="0.3">
      <c r="A1338" s="18" t="s">
        <v>1762</v>
      </c>
      <c r="B1338" s="15" t="s">
        <v>1765</v>
      </c>
      <c r="C1338" s="3">
        <v>17.456886059999999</v>
      </c>
    </row>
    <row r="1339" spans="1:3" hidden="1" x14ac:dyDescent="0.3">
      <c r="A1339" s="19" t="s">
        <v>1762</v>
      </c>
      <c r="B1339" s="16" t="s">
        <v>1766</v>
      </c>
      <c r="C1339" s="4">
        <v>20.14844879</v>
      </c>
    </row>
    <row r="1340" spans="1:3" hidden="1" x14ac:dyDescent="0.3">
      <c r="A1340" s="18" t="s">
        <v>1762</v>
      </c>
      <c r="B1340" s="15" t="s">
        <v>1767</v>
      </c>
      <c r="C1340" s="3">
        <v>3.7859296819999999</v>
      </c>
    </row>
    <row r="1341" spans="1:3" hidden="1" x14ac:dyDescent="0.3">
      <c r="A1341" s="19" t="s">
        <v>1762</v>
      </c>
      <c r="B1341" s="16" t="s">
        <v>1768</v>
      </c>
      <c r="C1341" s="4">
        <v>1.385078174</v>
      </c>
    </row>
    <row r="1342" spans="1:3" hidden="1" x14ac:dyDescent="0.3">
      <c r="A1342" s="18" t="s">
        <v>1762</v>
      </c>
      <c r="B1342" s="15" t="s">
        <v>33</v>
      </c>
      <c r="C1342" s="3">
        <v>1.2262635470000001</v>
      </c>
    </row>
    <row r="1343" spans="1:3" hidden="1" x14ac:dyDescent="0.3">
      <c r="A1343" s="19" t="s">
        <v>1762</v>
      </c>
      <c r="B1343" s="16" t="s">
        <v>1769</v>
      </c>
      <c r="C1343" s="4">
        <v>1.1338291199999999</v>
      </c>
    </row>
    <row r="1344" spans="1:3" hidden="1" x14ac:dyDescent="0.3">
      <c r="A1344" s="18" t="s">
        <v>1762</v>
      </c>
      <c r="B1344" s="15" t="s">
        <v>1770</v>
      </c>
      <c r="C1344" s="3">
        <v>0.72669723100000005</v>
      </c>
    </row>
    <row r="1345" spans="1:3" hidden="1" x14ac:dyDescent="0.3">
      <c r="A1345" s="19" t="s">
        <v>1771</v>
      </c>
      <c r="B1345" s="16" t="s">
        <v>1772</v>
      </c>
      <c r="C1345" s="4">
        <v>37.643372730000003</v>
      </c>
    </row>
    <row r="1346" spans="1:3" hidden="1" x14ac:dyDescent="0.3">
      <c r="A1346" s="18" t="s">
        <v>1771</v>
      </c>
      <c r="B1346" s="15" t="s">
        <v>1773</v>
      </c>
      <c r="C1346" s="3">
        <v>32.117505350000002</v>
      </c>
    </row>
    <row r="1347" spans="1:3" hidden="1" x14ac:dyDescent="0.3">
      <c r="A1347" s="19" t="s">
        <v>1771</v>
      </c>
      <c r="B1347" s="16" t="s">
        <v>33</v>
      </c>
      <c r="C1347" s="4">
        <v>1.29680314</v>
      </c>
    </row>
    <row r="1348" spans="1:3" hidden="1" x14ac:dyDescent="0.3">
      <c r="A1348" s="18" t="s">
        <v>1771</v>
      </c>
      <c r="B1348" s="15" t="s">
        <v>1774</v>
      </c>
      <c r="C1348" s="3">
        <v>0.94575478800000001</v>
      </c>
    </row>
    <row r="1349" spans="1:3" hidden="1" x14ac:dyDescent="0.3">
      <c r="A1349" s="19" t="s">
        <v>1775</v>
      </c>
      <c r="B1349" s="16" t="s">
        <v>1776</v>
      </c>
      <c r="C1349" s="4">
        <v>27.315679809999999</v>
      </c>
    </row>
    <row r="1350" spans="1:3" hidden="1" x14ac:dyDescent="0.3">
      <c r="A1350" s="18" t="s">
        <v>1775</v>
      </c>
      <c r="B1350" s="15" t="s">
        <v>1777</v>
      </c>
      <c r="C1350" s="3">
        <v>22.148101520000001</v>
      </c>
    </row>
    <row r="1351" spans="1:3" hidden="1" x14ac:dyDescent="0.3">
      <c r="A1351" s="19" t="s">
        <v>1775</v>
      </c>
      <c r="B1351" s="16" t="s">
        <v>1778</v>
      </c>
      <c r="C1351" s="4">
        <v>12.85643336</v>
      </c>
    </row>
    <row r="1352" spans="1:3" hidden="1" x14ac:dyDescent="0.3">
      <c r="A1352" s="18" t="s">
        <v>1775</v>
      </c>
      <c r="B1352" s="15" t="s">
        <v>33</v>
      </c>
      <c r="C1352" s="3">
        <v>0.70380359400000003</v>
      </c>
    </row>
    <row r="1353" spans="1:3" hidden="1" x14ac:dyDescent="0.3">
      <c r="A1353" s="19" t="s">
        <v>1779</v>
      </c>
      <c r="B1353" s="16" t="s">
        <v>1780</v>
      </c>
      <c r="C1353" s="4">
        <v>39.998629360000002</v>
      </c>
    </row>
    <row r="1354" spans="1:3" hidden="1" x14ac:dyDescent="0.3">
      <c r="A1354" s="18" t="s">
        <v>1779</v>
      </c>
      <c r="B1354" s="15" t="s">
        <v>1781</v>
      </c>
      <c r="C1354" s="3">
        <v>22.925168710000001</v>
      </c>
    </row>
    <row r="1355" spans="1:3" hidden="1" x14ac:dyDescent="0.3">
      <c r="A1355" s="19" t="s">
        <v>1779</v>
      </c>
      <c r="B1355" s="16" t="s">
        <v>33</v>
      </c>
      <c r="C1355" s="4">
        <v>0.731834973</v>
      </c>
    </row>
    <row r="1356" spans="1:3" hidden="1" x14ac:dyDescent="0.3">
      <c r="A1356" s="18" t="s">
        <v>1782</v>
      </c>
      <c r="B1356" s="15" t="s">
        <v>1783</v>
      </c>
      <c r="C1356" s="3">
        <v>30.461643089999999</v>
      </c>
    </row>
    <row r="1357" spans="1:3" hidden="1" x14ac:dyDescent="0.3">
      <c r="A1357" s="19" t="s">
        <v>1782</v>
      </c>
      <c r="B1357" s="16" t="s">
        <v>1784</v>
      </c>
      <c r="C1357" s="4">
        <v>24.98421574</v>
      </c>
    </row>
    <row r="1358" spans="1:3" hidden="1" x14ac:dyDescent="0.3">
      <c r="A1358" s="18" t="s">
        <v>1785</v>
      </c>
      <c r="B1358" s="15" t="s">
        <v>1786</v>
      </c>
      <c r="C1358" s="3">
        <v>43.039333290000002</v>
      </c>
    </row>
    <row r="1359" spans="1:3" hidden="1" x14ac:dyDescent="0.3">
      <c r="A1359" s="19" t="s">
        <v>1785</v>
      </c>
      <c r="B1359" s="16" t="s">
        <v>1789</v>
      </c>
      <c r="C1359" s="4">
        <v>24.057600489999999</v>
      </c>
    </row>
    <row r="1360" spans="1:3" hidden="1" x14ac:dyDescent="0.3">
      <c r="A1360" s="18" t="s">
        <v>1785</v>
      </c>
      <c r="B1360" s="15" t="s">
        <v>1790</v>
      </c>
      <c r="C1360" s="3">
        <v>6.0072496759999998</v>
      </c>
    </row>
    <row r="1361" spans="1:7" hidden="1" x14ac:dyDescent="0.3">
      <c r="A1361" s="19" t="s">
        <v>1785</v>
      </c>
      <c r="B1361" s="16" t="s">
        <v>1791</v>
      </c>
      <c r="C1361" s="4">
        <v>1.394044992</v>
      </c>
    </row>
    <row r="1362" spans="1:7" hidden="1" x14ac:dyDescent="0.3">
      <c r="A1362" s="18" t="s">
        <v>1792</v>
      </c>
      <c r="B1362" s="15" t="s">
        <v>1793</v>
      </c>
      <c r="C1362" s="3">
        <v>28.19705634</v>
      </c>
    </row>
    <row r="1363" spans="1:7" hidden="1" x14ac:dyDescent="0.3">
      <c r="A1363" s="19" t="s">
        <v>1792</v>
      </c>
      <c r="B1363" s="16" t="s">
        <v>1794</v>
      </c>
      <c r="C1363" s="4">
        <v>27.675220079999999</v>
      </c>
    </row>
    <row r="1364" spans="1:7" hidden="1" x14ac:dyDescent="0.3">
      <c r="A1364" s="18" t="s">
        <v>1792</v>
      </c>
      <c r="B1364" s="15" t="s">
        <v>1795</v>
      </c>
      <c r="C1364" s="3">
        <v>22.299773420000001</v>
      </c>
    </row>
    <row r="1365" spans="1:7" hidden="1" x14ac:dyDescent="0.3">
      <c r="A1365" s="19" t="s">
        <v>1796</v>
      </c>
      <c r="B1365" s="16" t="s">
        <v>1797</v>
      </c>
      <c r="C1365" s="4">
        <v>30.221684450000001</v>
      </c>
    </row>
    <row r="1366" spans="1:7" hidden="1" x14ac:dyDescent="0.3">
      <c r="A1366" s="18" t="s">
        <v>1796</v>
      </c>
      <c r="B1366" s="15" t="s">
        <v>1798</v>
      </c>
      <c r="C1366" s="3">
        <v>25.222262749999999</v>
      </c>
    </row>
    <row r="1367" spans="1:7" hidden="1" x14ac:dyDescent="0.3">
      <c r="A1367" s="19" t="s">
        <v>1796</v>
      </c>
      <c r="B1367" s="16" t="s">
        <v>1799</v>
      </c>
      <c r="C1367" s="4">
        <v>18.106651719999999</v>
      </c>
    </row>
    <row r="1368" spans="1:7" hidden="1" x14ac:dyDescent="0.3">
      <c r="A1368" s="18" t="s">
        <v>1796</v>
      </c>
      <c r="B1368" s="15" t="s">
        <v>1800</v>
      </c>
      <c r="C1368" s="3">
        <v>2.9894629450000001</v>
      </c>
    </row>
    <row r="1369" spans="1:7" hidden="1" x14ac:dyDescent="0.3">
      <c r="A1369" s="19" t="s">
        <v>1801</v>
      </c>
      <c r="B1369" s="16" t="s">
        <v>1802</v>
      </c>
      <c r="C1369" s="4">
        <v>19.164698869999999</v>
      </c>
    </row>
    <row r="1370" spans="1:7" hidden="1" x14ac:dyDescent="0.3">
      <c r="A1370" s="18" t="s">
        <v>1801</v>
      </c>
      <c r="B1370" s="15" t="s">
        <v>1803</v>
      </c>
      <c r="C1370" s="3">
        <v>18.818098389999999</v>
      </c>
    </row>
    <row r="1371" spans="1:7" hidden="1" x14ac:dyDescent="0.3">
      <c r="A1371" s="19" t="s">
        <v>1801</v>
      </c>
      <c r="B1371" s="16" t="s">
        <v>1804</v>
      </c>
      <c r="C1371" s="4">
        <v>9.6587862859999998</v>
      </c>
    </row>
    <row r="1372" spans="1:7" hidden="1" x14ac:dyDescent="0.3">
      <c r="A1372" s="18" t="s">
        <v>1801</v>
      </c>
      <c r="B1372" s="15" t="s">
        <v>1805</v>
      </c>
      <c r="C1372" s="3">
        <v>0.90213258200000002</v>
      </c>
    </row>
    <row r="1373" spans="1:7" hidden="1" x14ac:dyDescent="0.3">
      <c r="A1373" s="19" t="s">
        <v>1801</v>
      </c>
      <c r="B1373" s="16" t="s">
        <v>33</v>
      </c>
      <c r="C1373" s="4">
        <v>0.56803879499999999</v>
      </c>
    </row>
    <row r="1374" spans="1:7" x14ac:dyDescent="0.3">
      <c r="A1374" s="18" t="s">
        <v>1499</v>
      </c>
      <c r="B1374" s="15" t="s">
        <v>1500</v>
      </c>
      <c r="C1374" s="3">
        <v>50.14805887</v>
      </c>
      <c r="F1374" s="26" t="s">
        <v>790</v>
      </c>
      <c r="G1374" s="26"/>
    </row>
    <row r="1375" spans="1:7" hidden="1" x14ac:dyDescent="0.3">
      <c r="A1375" s="19" t="s">
        <v>1806</v>
      </c>
      <c r="B1375" s="16" t="s">
        <v>1808</v>
      </c>
      <c r="C1375" s="4">
        <v>18.863610470000001</v>
      </c>
    </row>
    <row r="1376" spans="1:7" hidden="1" x14ac:dyDescent="0.3">
      <c r="A1376" s="18" t="s">
        <v>1806</v>
      </c>
      <c r="B1376" s="15" t="s">
        <v>1809</v>
      </c>
      <c r="C1376" s="3">
        <v>1.1578962150000001</v>
      </c>
    </row>
    <row r="1377" spans="1:3" hidden="1" x14ac:dyDescent="0.3">
      <c r="A1377" s="19" t="s">
        <v>1810</v>
      </c>
      <c r="B1377" s="16" t="s">
        <v>1811</v>
      </c>
      <c r="C1377" s="4">
        <v>37.783962930000001</v>
      </c>
    </row>
    <row r="1378" spans="1:3" hidden="1" x14ac:dyDescent="0.3">
      <c r="A1378" s="18" t="s">
        <v>1810</v>
      </c>
      <c r="B1378" s="15" t="s">
        <v>1812</v>
      </c>
      <c r="C1378" s="3">
        <v>32.778292260000001</v>
      </c>
    </row>
    <row r="1379" spans="1:3" hidden="1" x14ac:dyDescent="0.3">
      <c r="A1379" s="19" t="s">
        <v>1810</v>
      </c>
      <c r="B1379" s="16" t="s">
        <v>1813</v>
      </c>
      <c r="C1379" s="4">
        <v>2.5073452270000001</v>
      </c>
    </row>
    <row r="1380" spans="1:3" hidden="1" x14ac:dyDescent="0.3">
      <c r="A1380" s="18" t="s">
        <v>1810</v>
      </c>
      <c r="B1380" s="15" t="s">
        <v>33</v>
      </c>
      <c r="C1380" s="3">
        <v>1.6522597880000001</v>
      </c>
    </row>
    <row r="1381" spans="1:3" hidden="1" x14ac:dyDescent="0.3">
      <c r="A1381" s="19" t="s">
        <v>1810</v>
      </c>
      <c r="B1381" s="16" t="s">
        <v>1814</v>
      </c>
      <c r="C1381" s="4">
        <v>0.80506665700000002</v>
      </c>
    </row>
    <row r="1382" spans="1:3" hidden="1" x14ac:dyDescent="0.3">
      <c r="A1382" s="18" t="s">
        <v>1810</v>
      </c>
      <c r="B1382" s="15" t="s">
        <v>1816</v>
      </c>
      <c r="C1382" s="3">
        <v>0.80081301000000005</v>
      </c>
    </row>
    <row r="1383" spans="1:3" hidden="1" x14ac:dyDescent="0.3">
      <c r="A1383" s="19" t="s">
        <v>1817</v>
      </c>
      <c r="B1383" s="16" t="s">
        <v>1818</v>
      </c>
      <c r="C1383" s="4">
        <v>48.145723009999998</v>
      </c>
    </row>
    <row r="1384" spans="1:3" hidden="1" x14ac:dyDescent="0.3">
      <c r="A1384" s="18" t="s">
        <v>1817</v>
      </c>
      <c r="B1384" s="15" t="s">
        <v>1819</v>
      </c>
      <c r="C1384" s="3">
        <v>26.751018670000001</v>
      </c>
    </row>
    <row r="1385" spans="1:3" hidden="1" x14ac:dyDescent="0.3">
      <c r="A1385" s="19" t="s">
        <v>1820</v>
      </c>
      <c r="B1385" s="16" t="s">
        <v>1821</v>
      </c>
      <c r="C1385" s="4">
        <v>41.10153948</v>
      </c>
    </row>
    <row r="1386" spans="1:3" hidden="1" x14ac:dyDescent="0.3">
      <c r="A1386" s="18" t="s">
        <v>1820</v>
      </c>
      <c r="B1386" s="15" t="s">
        <v>1823</v>
      </c>
      <c r="C1386" s="3">
        <v>33.74898657</v>
      </c>
    </row>
    <row r="1387" spans="1:3" hidden="1" x14ac:dyDescent="0.3">
      <c r="A1387" s="19" t="s">
        <v>1820</v>
      </c>
      <c r="B1387" s="16" t="s">
        <v>1824</v>
      </c>
      <c r="C1387" s="4">
        <v>1.070266191</v>
      </c>
    </row>
    <row r="1388" spans="1:3" hidden="1" x14ac:dyDescent="0.3">
      <c r="A1388" s="18" t="s">
        <v>1826</v>
      </c>
      <c r="B1388" s="15" t="s">
        <v>1827</v>
      </c>
      <c r="C1388" s="3">
        <v>40.854009779999998</v>
      </c>
    </row>
    <row r="1389" spans="1:3" hidden="1" x14ac:dyDescent="0.3">
      <c r="A1389" s="19" t="s">
        <v>1826</v>
      </c>
      <c r="B1389" s="16" t="s">
        <v>1828</v>
      </c>
      <c r="C1389" s="4">
        <v>33.158078629999999</v>
      </c>
    </row>
    <row r="1390" spans="1:3" hidden="1" x14ac:dyDescent="0.3">
      <c r="A1390" s="18" t="s">
        <v>1826</v>
      </c>
      <c r="B1390" s="15" t="s">
        <v>1829</v>
      </c>
      <c r="C1390" s="3">
        <v>5.7697958659999999</v>
      </c>
    </row>
    <row r="1391" spans="1:3" hidden="1" x14ac:dyDescent="0.3">
      <c r="A1391" s="19" t="s">
        <v>1826</v>
      </c>
      <c r="B1391" s="16" t="s">
        <v>33</v>
      </c>
      <c r="C1391" s="4">
        <v>1.02864234</v>
      </c>
    </row>
    <row r="1392" spans="1:3" hidden="1" x14ac:dyDescent="0.3">
      <c r="A1392" s="18" t="s">
        <v>1830</v>
      </c>
      <c r="B1392" s="15" t="s">
        <v>1831</v>
      </c>
      <c r="C1392" s="3">
        <v>37.131235089999997</v>
      </c>
    </row>
    <row r="1393" spans="1:3" hidden="1" x14ac:dyDescent="0.3">
      <c r="A1393" s="19" t="s">
        <v>1830</v>
      </c>
      <c r="B1393" s="16" t="s">
        <v>1832</v>
      </c>
      <c r="C1393" s="4">
        <v>20.898471310000001</v>
      </c>
    </row>
    <row r="1394" spans="1:3" hidden="1" x14ac:dyDescent="0.3">
      <c r="A1394" s="18" t="s">
        <v>1830</v>
      </c>
      <c r="B1394" s="15" t="s">
        <v>1833</v>
      </c>
      <c r="C1394" s="3">
        <v>1.5534105170000001</v>
      </c>
    </row>
    <row r="1395" spans="1:3" hidden="1" x14ac:dyDescent="0.3">
      <c r="A1395" s="19" t="s">
        <v>1834</v>
      </c>
      <c r="B1395" s="16" t="s">
        <v>1835</v>
      </c>
      <c r="C1395" s="4">
        <v>43.994295729999997</v>
      </c>
    </row>
    <row r="1396" spans="1:3" hidden="1" x14ac:dyDescent="0.3">
      <c r="A1396" s="18" t="s">
        <v>1834</v>
      </c>
      <c r="B1396" s="15" t="s">
        <v>1836</v>
      </c>
      <c r="C1396" s="3">
        <v>31.64791877</v>
      </c>
    </row>
    <row r="1397" spans="1:3" hidden="1" x14ac:dyDescent="0.3">
      <c r="A1397" s="19" t="s">
        <v>1834</v>
      </c>
      <c r="B1397" s="16" t="s">
        <v>1837</v>
      </c>
      <c r="C1397" s="4">
        <v>5.5939243239999996</v>
      </c>
    </row>
    <row r="1398" spans="1:3" hidden="1" x14ac:dyDescent="0.3">
      <c r="A1398" s="18" t="s">
        <v>1834</v>
      </c>
      <c r="B1398" s="15" t="s">
        <v>1838</v>
      </c>
      <c r="C1398" s="3">
        <v>1.956544898</v>
      </c>
    </row>
    <row r="1399" spans="1:3" hidden="1" x14ac:dyDescent="0.3">
      <c r="A1399" s="19" t="s">
        <v>1839</v>
      </c>
      <c r="B1399" s="16" t="s">
        <v>1840</v>
      </c>
      <c r="C1399" s="4">
        <v>31.359352149999999</v>
      </c>
    </row>
    <row r="1400" spans="1:3" hidden="1" x14ac:dyDescent="0.3">
      <c r="A1400" s="18" t="s">
        <v>1839</v>
      </c>
      <c r="B1400" s="15" t="s">
        <v>1841</v>
      </c>
      <c r="C1400" s="3">
        <v>21.963987329999998</v>
      </c>
    </row>
    <row r="1401" spans="1:3" hidden="1" x14ac:dyDescent="0.3">
      <c r="A1401" s="19" t="s">
        <v>1839</v>
      </c>
      <c r="B1401" s="16" t="s">
        <v>1842</v>
      </c>
      <c r="C1401" s="4">
        <v>3.3029311429999999</v>
      </c>
    </row>
    <row r="1402" spans="1:3" hidden="1" x14ac:dyDescent="0.3">
      <c r="A1402" s="18" t="s">
        <v>1839</v>
      </c>
      <c r="B1402" s="15" t="s">
        <v>33</v>
      </c>
      <c r="C1402" s="3">
        <v>0.68661665400000005</v>
      </c>
    </row>
    <row r="1403" spans="1:3" hidden="1" x14ac:dyDescent="0.3">
      <c r="A1403" s="19" t="s">
        <v>1843</v>
      </c>
      <c r="B1403" s="16" t="s">
        <v>1844</v>
      </c>
      <c r="C1403" s="4">
        <v>33.66824605</v>
      </c>
    </row>
    <row r="1404" spans="1:3" hidden="1" x14ac:dyDescent="0.3">
      <c r="A1404" s="18" t="s">
        <v>1843</v>
      </c>
      <c r="B1404" s="15" t="s">
        <v>1845</v>
      </c>
      <c r="C1404" s="3">
        <v>28.9944515</v>
      </c>
    </row>
    <row r="1405" spans="1:3" hidden="1" x14ac:dyDescent="0.3">
      <c r="A1405" s="19" t="s">
        <v>1843</v>
      </c>
      <c r="B1405" s="16" t="s">
        <v>1846</v>
      </c>
      <c r="C1405" s="4">
        <v>10.20914271</v>
      </c>
    </row>
    <row r="1406" spans="1:3" hidden="1" x14ac:dyDescent="0.3">
      <c r="A1406" s="18" t="s">
        <v>1847</v>
      </c>
      <c r="B1406" s="15" t="s">
        <v>1848</v>
      </c>
      <c r="C1406" s="3">
        <v>40.3606579</v>
      </c>
    </row>
    <row r="1407" spans="1:3" hidden="1" x14ac:dyDescent="0.3">
      <c r="A1407" s="19" t="s">
        <v>1847</v>
      </c>
      <c r="B1407" s="16" t="s">
        <v>1849</v>
      </c>
      <c r="C1407" s="4">
        <v>22.76188308</v>
      </c>
    </row>
    <row r="1408" spans="1:3" hidden="1" x14ac:dyDescent="0.3">
      <c r="A1408" s="18" t="s">
        <v>1847</v>
      </c>
      <c r="B1408" s="15" t="s">
        <v>1850</v>
      </c>
      <c r="C1408" s="3">
        <v>4.6489794870000001</v>
      </c>
    </row>
    <row r="1409" spans="1:3" hidden="1" x14ac:dyDescent="0.3">
      <c r="A1409" s="19" t="s">
        <v>1847</v>
      </c>
      <c r="B1409" s="16" t="s">
        <v>1851</v>
      </c>
      <c r="C1409" s="4">
        <v>2.7650079939999999</v>
      </c>
    </row>
    <row r="1410" spans="1:3" hidden="1" x14ac:dyDescent="0.3">
      <c r="A1410" s="18" t="s">
        <v>1847</v>
      </c>
      <c r="B1410" s="15" t="s">
        <v>1852</v>
      </c>
      <c r="C1410" s="3">
        <v>1.145239696</v>
      </c>
    </row>
    <row r="1411" spans="1:3" hidden="1" x14ac:dyDescent="0.3">
      <c r="A1411" s="19" t="s">
        <v>1853</v>
      </c>
      <c r="B1411" s="16" t="s">
        <v>1854</v>
      </c>
      <c r="C1411" s="4">
        <v>32.40090945</v>
      </c>
    </row>
    <row r="1412" spans="1:3" hidden="1" x14ac:dyDescent="0.3">
      <c r="A1412" s="18" t="s">
        <v>1853</v>
      </c>
      <c r="B1412" s="15" t="s">
        <v>1855</v>
      </c>
      <c r="C1412" s="3">
        <v>30.7095141</v>
      </c>
    </row>
    <row r="1413" spans="1:3" hidden="1" x14ac:dyDescent="0.3">
      <c r="A1413" s="19" t="s">
        <v>1853</v>
      </c>
      <c r="B1413" s="16" t="s">
        <v>1856</v>
      </c>
      <c r="C1413" s="4">
        <v>9.0779229909999994</v>
      </c>
    </row>
    <row r="1414" spans="1:3" hidden="1" x14ac:dyDescent="0.3">
      <c r="A1414" s="18" t="s">
        <v>1853</v>
      </c>
      <c r="B1414" s="15" t="s">
        <v>33</v>
      </c>
      <c r="C1414" s="3">
        <v>1.430279165</v>
      </c>
    </row>
    <row r="1415" spans="1:3" hidden="1" x14ac:dyDescent="0.3">
      <c r="A1415" s="19" t="s">
        <v>1853</v>
      </c>
      <c r="B1415" s="16" t="s">
        <v>1857</v>
      </c>
      <c r="C1415" s="4">
        <v>0.93336146099999995</v>
      </c>
    </row>
    <row r="1416" spans="1:3" hidden="1" x14ac:dyDescent="0.3">
      <c r="A1416" s="18" t="s">
        <v>1858</v>
      </c>
      <c r="B1416" s="15" t="s">
        <v>1859</v>
      </c>
      <c r="C1416" s="3">
        <v>37.17590646</v>
      </c>
    </row>
    <row r="1417" spans="1:3" hidden="1" x14ac:dyDescent="0.3">
      <c r="A1417" s="19" t="s">
        <v>1858</v>
      </c>
      <c r="B1417" s="16" t="s">
        <v>1860</v>
      </c>
      <c r="C1417" s="4">
        <v>17.440145999999999</v>
      </c>
    </row>
    <row r="1418" spans="1:3" hidden="1" x14ac:dyDescent="0.3">
      <c r="A1418" s="18" t="s">
        <v>1858</v>
      </c>
      <c r="B1418" s="15" t="s">
        <v>1861</v>
      </c>
      <c r="C1418" s="3">
        <v>12.571866590000001</v>
      </c>
    </row>
    <row r="1419" spans="1:3" hidden="1" x14ac:dyDescent="0.3">
      <c r="A1419" s="19" t="s">
        <v>1858</v>
      </c>
      <c r="B1419" s="16" t="s">
        <v>1862</v>
      </c>
      <c r="C1419" s="4">
        <v>1.173379205</v>
      </c>
    </row>
    <row r="1420" spans="1:3" hidden="1" x14ac:dyDescent="0.3">
      <c r="A1420" s="18" t="s">
        <v>1858</v>
      </c>
      <c r="B1420" s="15" t="s">
        <v>33</v>
      </c>
      <c r="C1420" s="3">
        <v>0.95988443999999995</v>
      </c>
    </row>
    <row r="1421" spans="1:3" hidden="1" x14ac:dyDescent="0.3">
      <c r="A1421" s="19" t="s">
        <v>1858</v>
      </c>
      <c r="B1421" s="16" t="s">
        <v>1863</v>
      </c>
      <c r="C1421" s="4">
        <v>0.91753476199999995</v>
      </c>
    </row>
    <row r="1422" spans="1:3" hidden="1" x14ac:dyDescent="0.3">
      <c r="A1422" s="18" t="s">
        <v>1858</v>
      </c>
      <c r="B1422" s="15" t="s">
        <v>1864</v>
      </c>
      <c r="C1422" s="3">
        <v>0.87306448299999995</v>
      </c>
    </row>
    <row r="1423" spans="1:3" hidden="1" x14ac:dyDescent="0.3">
      <c r="A1423" s="19" t="s">
        <v>1865</v>
      </c>
      <c r="B1423" s="16" t="s">
        <v>1866</v>
      </c>
      <c r="C1423" s="4">
        <v>40.940046680000002</v>
      </c>
    </row>
    <row r="1424" spans="1:3" hidden="1" x14ac:dyDescent="0.3">
      <c r="A1424" s="18" t="s">
        <v>1865</v>
      </c>
      <c r="B1424" s="15" t="s">
        <v>1867</v>
      </c>
      <c r="C1424" s="3">
        <v>35.627056160000002</v>
      </c>
    </row>
    <row r="1425" spans="1:3" hidden="1" x14ac:dyDescent="0.3">
      <c r="A1425" s="19" t="s">
        <v>1865</v>
      </c>
      <c r="B1425" s="16" t="s">
        <v>1868</v>
      </c>
      <c r="C1425" s="4">
        <v>3.722235097</v>
      </c>
    </row>
    <row r="1426" spans="1:3" hidden="1" x14ac:dyDescent="0.3">
      <c r="A1426" s="18" t="s">
        <v>1865</v>
      </c>
      <c r="B1426" s="15" t="s">
        <v>1869</v>
      </c>
      <c r="C1426" s="3">
        <v>1.2427758090000001</v>
      </c>
    </row>
    <row r="1427" spans="1:3" hidden="1" x14ac:dyDescent="0.3">
      <c r="A1427" s="19" t="s">
        <v>1865</v>
      </c>
      <c r="B1427" s="16" t="s">
        <v>33</v>
      </c>
      <c r="C1427" s="4">
        <v>0.88147668499999998</v>
      </c>
    </row>
    <row r="1428" spans="1:3" hidden="1" x14ac:dyDescent="0.3">
      <c r="A1428" s="18" t="s">
        <v>1870</v>
      </c>
      <c r="B1428" s="15" t="s">
        <v>1871</v>
      </c>
      <c r="C1428" s="3">
        <v>30.96700302</v>
      </c>
    </row>
    <row r="1429" spans="1:3" hidden="1" x14ac:dyDescent="0.3">
      <c r="A1429" s="19" t="s">
        <v>1870</v>
      </c>
      <c r="B1429" s="16" t="s">
        <v>1872</v>
      </c>
      <c r="C1429" s="4">
        <v>30.71717881</v>
      </c>
    </row>
    <row r="1430" spans="1:3" hidden="1" x14ac:dyDescent="0.3">
      <c r="A1430" s="18" t="s">
        <v>1870</v>
      </c>
      <c r="B1430" s="15" t="s">
        <v>1873</v>
      </c>
      <c r="C1430" s="3">
        <v>1.8214610040000001</v>
      </c>
    </row>
    <row r="1431" spans="1:3" hidden="1" x14ac:dyDescent="0.3">
      <c r="A1431" s="19" t="s">
        <v>1874</v>
      </c>
      <c r="B1431" s="16" t="s">
        <v>1875</v>
      </c>
      <c r="C1431" s="4">
        <v>32.060482890000003</v>
      </c>
    </row>
    <row r="1432" spans="1:3" hidden="1" x14ac:dyDescent="0.3">
      <c r="A1432" s="18" t="s">
        <v>1874</v>
      </c>
      <c r="B1432" s="15" t="s">
        <v>1877</v>
      </c>
      <c r="C1432" s="3">
        <v>19.486545809999999</v>
      </c>
    </row>
    <row r="1433" spans="1:3" hidden="1" x14ac:dyDescent="0.3">
      <c r="A1433" s="19" t="s">
        <v>1874</v>
      </c>
      <c r="B1433" s="16" t="s">
        <v>1878</v>
      </c>
      <c r="C1433" s="4">
        <v>4.9590006229999997</v>
      </c>
    </row>
    <row r="1434" spans="1:3" hidden="1" x14ac:dyDescent="0.3">
      <c r="A1434" s="18" t="s">
        <v>1874</v>
      </c>
      <c r="B1434" s="15" t="s">
        <v>33</v>
      </c>
      <c r="C1434" s="3">
        <v>0.832073273</v>
      </c>
    </row>
    <row r="1435" spans="1:3" hidden="1" x14ac:dyDescent="0.3">
      <c r="A1435" s="19" t="s">
        <v>1874</v>
      </c>
      <c r="B1435" s="16" t="s">
        <v>1879</v>
      </c>
      <c r="C1435" s="4">
        <v>0.76644175299999995</v>
      </c>
    </row>
    <row r="1436" spans="1:3" hidden="1" x14ac:dyDescent="0.3">
      <c r="A1436" s="18" t="s">
        <v>1881</v>
      </c>
      <c r="B1436" s="15" t="s">
        <v>1882</v>
      </c>
      <c r="C1436" s="3">
        <v>29.741192210000001</v>
      </c>
    </row>
    <row r="1437" spans="1:3" hidden="1" x14ac:dyDescent="0.3">
      <c r="A1437" s="19" t="s">
        <v>1881</v>
      </c>
      <c r="B1437" s="16" t="s">
        <v>1883</v>
      </c>
      <c r="C1437" s="4">
        <v>24.138754280000001</v>
      </c>
    </row>
    <row r="1438" spans="1:3" hidden="1" x14ac:dyDescent="0.3">
      <c r="A1438" s="18" t="s">
        <v>1881</v>
      </c>
      <c r="B1438" s="15" t="s">
        <v>1884</v>
      </c>
      <c r="C1438" s="3">
        <v>1.47501408</v>
      </c>
    </row>
    <row r="1439" spans="1:3" hidden="1" x14ac:dyDescent="0.3">
      <c r="A1439" s="19" t="s">
        <v>1886</v>
      </c>
      <c r="B1439" s="16" t="s">
        <v>1887</v>
      </c>
      <c r="C1439" s="4">
        <v>28.302358210000001</v>
      </c>
    </row>
    <row r="1440" spans="1:3" hidden="1" x14ac:dyDescent="0.3">
      <c r="A1440" s="18" t="s">
        <v>1886</v>
      </c>
      <c r="B1440" s="15" t="s">
        <v>1890</v>
      </c>
      <c r="C1440" s="3">
        <v>27.275182220000001</v>
      </c>
    </row>
    <row r="1441" spans="1:3" hidden="1" x14ac:dyDescent="0.3">
      <c r="A1441" s="19" t="s">
        <v>1886</v>
      </c>
      <c r="B1441" s="16" t="s">
        <v>1892</v>
      </c>
      <c r="C1441" s="4">
        <v>3.6224989399999998</v>
      </c>
    </row>
    <row r="1442" spans="1:3" hidden="1" x14ac:dyDescent="0.3">
      <c r="A1442" s="18" t="s">
        <v>1886</v>
      </c>
      <c r="B1442" s="15" t="s">
        <v>1893</v>
      </c>
      <c r="C1442" s="3">
        <v>1.681212017</v>
      </c>
    </row>
    <row r="1443" spans="1:3" hidden="1" x14ac:dyDescent="0.3">
      <c r="A1443" s="19" t="s">
        <v>1886</v>
      </c>
      <c r="B1443" s="16" t="s">
        <v>1895</v>
      </c>
      <c r="C1443" s="4">
        <v>1.5994417409999999</v>
      </c>
    </row>
    <row r="1444" spans="1:3" hidden="1" x14ac:dyDescent="0.3">
      <c r="A1444" s="18" t="s">
        <v>1897</v>
      </c>
      <c r="B1444" s="15" t="s">
        <v>1898</v>
      </c>
      <c r="C1444" s="3">
        <v>31.13518573</v>
      </c>
    </row>
    <row r="1445" spans="1:3" hidden="1" x14ac:dyDescent="0.3">
      <c r="A1445" s="19" t="s">
        <v>1897</v>
      </c>
      <c r="B1445" s="16" t="s">
        <v>1899</v>
      </c>
      <c r="C1445" s="4">
        <v>26.67721311</v>
      </c>
    </row>
    <row r="1446" spans="1:3" hidden="1" x14ac:dyDescent="0.3">
      <c r="A1446" s="18" t="s">
        <v>1897</v>
      </c>
      <c r="B1446" s="15" t="s">
        <v>1900</v>
      </c>
      <c r="C1446" s="3">
        <v>2.9686705400000002</v>
      </c>
    </row>
    <row r="1447" spans="1:3" hidden="1" x14ac:dyDescent="0.3">
      <c r="A1447" s="19" t="s">
        <v>1901</v>
      </c>
      <c r="B1447" s="16" t="s">
        <v>1902</v>
      </c>
      <c r="C1447" s="4">
        <v>33.151415129999997</v>
      </c>
    </row>
    <row r="1448" spans="1:3" hidden="1" x14ac:dyDescent="0.3">
      <c r="A1448" s="18" t="s">
        <v>1901</v>
      </c>
      <c r="B1448" s="15" t="s">
        <v>1903</v>
      </c>
      <c r="C1448" s="3">
        <v>28.15493489</v>
      </c>
    </row>
    <row r="1449" spans="1:3" hidden="1" x14ac:dyDescent="0.3">
      <c r="A1449" s="19" t="s">
        <v>1901</v>
      </c>
      <c r="B1449" s="16" t="s">
        <v>1904</v>
      </c>
      <c r="C1449" s="4">
        <v>3.0219419799999998</v>
      </c>
    </row>
    <row r="1450" spans="1:3" hidden="1" x14ac:dyDescent="0.3">
      <c r="A1450" s="18" t="s">
        <v>1905</v>
      </c>
      <c r="B1450" s="15" t="s">
        <v>1906</v>
      </c>
      <c r="C1450" s="3">
        <v>29.47609623</v>
      </c>
    </row>
    <row r="1451" spans="1:3" hidden="1" x14ac:dyDescent="0.3">
      <c r="A1451" s="19" t="s">
        <v>1905</v>
      </c>
      <c r="B1451" s="16" t="s">
        <v>1907</v>
      </c>
      <c r="C1451" s="4">
        <v>23.30862703</v>
      </c>
    </row>
    <row r="1452" spans="1:3" hidden="1" x14ac:dyDescent="0.3">
      <c r="A1452" s="18" t="s">
        <v>1905</v>
      </c>
      <c r="B1452" s="15" t="s">
        <v>1908</v>
      </c>
      <c r="C1452" s="3">
        <v>7.0402340289999996</v>
      </c>
    </row>
    <row r="1453" spans="1:3" hidden="1" x14ac:dyDescent="0.3">
      <c r="A1453" s="19" t="s">
        <v>1909</v>
      </c>
      <c r="B1453" s="16" t="s">
        <v>1910</v>
      </c>
      <c r="C1453" s="4">
        <v>42.897866270000002</v>
      </c>
    </row>
    <row r="1454" spans="1:3" hidden="1" x14ac:dyDescent="0.3">
      <c r="A1454" s="18" t="s">
        <v>1909</v>
      </c>
      <c r="B1454" s="15" t="s">
        <v>1911</v>
      </c>
      <c r="C1454" s="3">
        <v>14.655719789999999</v>
      </c>
    </row>
    <row r="1455" spans="1:3" hidden="1" x14ac:dyDescent="0.3">
      <c r="A1455" s="19" t="s">
        <v>1909</v>
      </c>
      <c r="B1455" s="16" t="s">
        <v>1912</v>
      </c>
      <c r="C1455" s="4">
        <v>0.95249946900000004</v>
      </c>
    </row>
    <row r="1456" spans="1:3" hidden="1" x14ac:dyDescent="0.3">
      <c r="A1456" s="18" t="s">
        <v>1909</v>
      </c>
      <c r="B1456" s="15" t="s">
        <v>33</v>
      </c>
      <c r="C1456" s="3">
        <v>0.726378729</v>
      </c>
    </row>
    <row r="1457" spans="1:3" hidden="1" x14ac:dyDescent="0.3">
      <c r="A1457" s="19" t="s">
        <v>1913</v>
      </c>
      <c r="B1457" s="16" t="s">
        <v>1914</v>
      </c>
      <c r="C1457" s="4">
        <v>28.970451059999998</v>
      </c>
    </row>
    <row r="1458" spans="1:3" hidden="1" x14ac:dyDescent="0.3">
      <c r="A1458" s="18" t="s">
        <v>1913</v>
      </c>
      <c r="B1458" s="15" t="s">
        <v>1915</v>
      </c>
      <c r="C1458" s="3">
        <v>21.231556099999999</v>
      </c>
    </row>
    <row r="1459" spans="1:3" hidden="1" x14ac:dyDescent="0.3">
      <c r="A1459" s="19" t="s">
        <v>1913</v>
      </c>
      <c r="B1459" s="16" t="s">
        <v>1916</v>
      </c>
      <c r="C1459" s="4">
        <v>2.0062611210000001</v>
      </c>
    </row>
    <row r="1460" spans="1:3" hidden="1" x14ac:dyDescent="0.3">
      <c r="A1460" s="18" t="s">
        <v>1913</v>
      </c>
      <c r="B1460" s="15" t="s">
        <v>33</v>
      </c>
      <c r="C1460" s="3">
        <v>0.63510073</v>
      </c>
    </row>
    <row r="1461" spans="1:3" hidden="1" x14ac:dyDescent="0.3">
      <c r="A1461" s="19" t="s">
        <v>1917</v>
      </c>
      <c r="B1461" s="16" t="s">
        <v>1918</v>
      </c>
      <c r="C1461" s="4">
        <v>32.391343069999998</v>
      </c>
    </row>
    <row r="1462" spans="1:3" hidden="1" x14ac:dyDescent="0.3">
      <c r="A1462" s="18" t="s">
        <v>1917</v>
      </c>
      <c r="B1462" s="15" t="s">
        <v>1919</v>
      </c>
      <c r="C1462" s="3">
        <v>18.135221850000001</v>
      </c>
    </row>
    <row r="1463" spans="1:3" hidden="1" x14ac:dyDescent="0.3">
      <c r="A1463" s="19" t="s">
        <v>1917</v>
      </c>
      <c r="B1463" s="16" t="s">
        <v>1920</v>
      </c>
      <c r="C1463" s="4">
        <v>4.2952917900000003</v>
      </c>
    </row>
    <row r="1464" spans="1:3" hidden="1" x14ac:dyDescent="0.3">
      <c r="A1464" s="18" t="s">
        <v>1917</v>
      </c>
      <c r="B1464" s="15" t="s">
        <v>33</v>
      </c>
      <c r="C1464" s="3">
        <v>0.78467016599999995</v>
      </c>
    </row>
    <row r="1465" spans="1:3" hidden="1" x14ac:dyDescent="0.3">
      <c r="A1465" s="19" t="s">
        <v>1921</v>
      </c>
      <c r="B1465" s="16" t="s">
        <v>1922</v>
      </c>
      <c r="C1465" s="4">
        <v>32.908571039999998</v>
      </c>
    </row>
    <row r="1466" spans="1:3" hidden="1" x14ac:dyDescent="0.3">
      <c r="A1466" s="18" t="s">
        <v>1921</v>
      </c>
      <c r="B1466" s="15" t="s">
        <v>1923</v>
      </c>
      <c r="C1466" s="3">
        <v>17.880368050000001</v>
      </c>
    </row>
    <row r="1467" spans="1:3" hidden="1" x14ac:dyDescent="0.3">
      <c r="A1467" s="19" t="s">
        <v>1921</v>
      </c>
      <c r="B1467" s="16" t="s">
        <v>1924</v>
      </c>
      <c r="C1467" s="4">
        <v>1.3521041549999999</v>
      </c>
    </row>
    <row r="1468" spans="1:3" hidden="1" x14ac:dyDescent="0.3">
      <c r="A1468" s="18" t="s">
        <v>1921</v>
      </c>
      <c r="B1468" s="15" t="s">
        <v>33</v>
      </c>
      <c r="C1468" s="3">
        <v>1.0520919740000001</v>
      </c>
    </row>
    <row r="1469" spans="1:3" hidden="1" x14ac:dyDescent="0.3">
      <c r="A1469" s="19" t="s">
        <v>1925</v>
      </c>
      <c r="B1469" s="16" t="s">
        <v>1926</v>
      </c>
      <c r="C1469" s="4">
        <v>27.148598360000001</v>
      </c>
    </row>
    <row r="1470" spans="1:3" hidden="1" x14ac:dyDescent="0.3">
      <c r="A1470" s="18" t="s">
        <v>1925</v>
      </c>
      <c r="B1470" s="15" t="s">
        <v>1927</v>
      </c>
      <c r="C1470" s="3">
        <v>20.710009679999999</v>
      </c>
    </row>
    <row r="1471" spans="1:3" hidden="1" x14ac:dyDescent="0.3">
      <c r="A1471" s="19" t="s">
        <v>1925</v>
      </c>
      <c r="B1471" s="16" t="s">
        <v>1928</v>
      </c>
      <c r="C1471" s="4">
        <v>1.952674601</v>
      </c>
    </row>
    <row r="1472" spans="1:3" hidden="1" x14ac:dyDescent="0.3">
      <c r="A1472" s="18" t="s">
        <v>1925</v>
      </c>
      <c r="B1472" s="15" t="s">
        <v>33</v>
      </c>
      <c r="C1472" s="3">
        <v>0.97254107599999995</v>
      </c>
    </row>
    <row r="1473" spans="1:3" hidden="1" x14ac:dyDescent="0.3">
      <c r="A1473" s="19" t="s">
        <v>1929</v>
      </c>
      <c r="B1473" s="16" t="s">
        <v>1930</v>
      </c>
      <c r="C1473" s="4">
        <v>29.50006248</v>
      </c>
    </row>
    <row r="1474" spans="1:3" hidden="1" x14ac:dyDescent="0.3">
      <c r="A1474" s="18" t="s">
        <v>1929</v>
      </c>
      <c r="B1474" s="15" t="s">
        <v>1931</v>
      </c>
      <c r="C1474" s="3">
        <v>18.937641459999998</v>
      </c>
    </row>
    <row r="1475" spans="1:3" hidden="1" x14ac:dyDescent="0.3">
      <c r="A1475" s="19" t="s">
        <v>1929</v>
      </c>
      <c r="B1475" s="16" t="s">
        <v>1932</v>
      </c>
      <c r="C1475" s="4">
        <v>4.4024493539999998</v>
      </c>
    </row>
    <row r="1476" spans="1:3" hidden="1" x14ac:dyDescent="0.3">
      <c r="A1476" s="18" t="s">
        <v>1929</v>
      </c>
      <c r="B1476" s="15" t="s">
        <v>33</v>
      </c>
      <c r="C1476" s="3">
        <v>0.96044099500000002</v>
      </c>
    </row>
    <row r="1477" spans="1:3" hidden="1" x14ac:dyDescent="0.3">
      <c r="A1477" s="19" t="s">
        <v>1929</v>
      </c>
      <c r="B1477" s="16" t="s">
        <v>1933</v>
      </c>
      <c r="C1477" s="4">
        <v>0.59949457799999994</v>
      </c>
    </row>
    <row r="1478" spans="1:3" hidden="1" x14ac:dyDescent="0.3">
      <c r="A1478" s="18" t="s">
        <v>1934</v>
      </c>
      <c r="B1478" s="15" t="s">
        <v>1935</v>
      </c>
      <c r="C1478" s="3">
        <v>28.00609102</v>
      </c>
    </row>
    <row r="1479" spans="1:3" hidden="1" x14ac:dyDescent="0.3">
      <c r="A1479" s="19" t="s">
        <v>1934</v>
      </c>
      <c r="B1479" s="16" t="s">
        <v>1936</v>
      </c>
      <c r="C1479" s="4">
        <v>19.11124058</v>
      </c>
    </row>
    <row r="1480" spans="1:3" hidden="1" x14ac:dyDescent="0.3">
      <c r="A1480" s="18" t="s">
        <v>1934</v>
      </c>
      <c r="B1480" s="15" t="s">
        <v>1937</v>
      </c>
      <c r="C1480" s="3">
        <v>0.98759285500000005</v>
      </c>
    </row>
    <row r="1481" spans="1:3" hidden="1" x14ac:dyDescent="0.3">
      <c r="A1481" s="19" t="s">
        <v>1934</v>
      </c>
      <c r="B1481" s="16" t="s">
        <v>1938</v>
      </c>
      <c r="C1481" s="4">
        <v>0.841779108</v>
      </c>
    </row>
    <row r="1482" spans="1:3" hidden="1" x14ac:dyDescent="0.3">
      <c r="A1482" s="18" t="s">
        <v>1934</v>
      </c>
      <c r="B1482" s="15" t="s">
        <v>1939</v>
      </c>
      <c r="C1482" s="3">
        <v>0.65518200199999999</v>
      </c>
    </row>
    <row r="1483" spans="1:3" hidden="1" x14ac:dyDescent="0.3">
      <c r="A1483" s="19" t="s">
        <v>1934</v>
      </c>
      <c r="B1483" s="16" t="s">
        <v>1940</v>
      </c>
      <c r="C1483" s="4">
        <v>0.58547953500000005</v>
      </c>
    </row>
    <row r="1484" spans="1:3" hidden="1" x14ac:dyDescent="0.3">
      <c r="A1484" s="18" t="s">
        <v>1934</v>
      </c>
      <c r="B1484" s="15" t="s">
        <v>1941</v>
      </c>
      <c r="C1484" s="3">
        <v>0.56206882899999999</v>
      </c>
    </row>
    <row r="1485" spans="1:3" hidden="1" x14ac:dyDescent="0.3">
      <c r="A1485" s="19" t="s">
        <v>1942</v>
      </c>
      <c r="B1485" s="16" t="s">
        <v>1943</v>
      </c>
      <c r="C1485" s="4">
        <v>35.030753189999999</v>
      </c>
    </row>
    <row r="1486" spans="1:3" hidden="1" x14ac:dyDescent="0.3">
      <c r="A1486" s="18" t="s">
        <v>1942</v>
      </c>
      <c r="B1486" s="15" t="s">
        <v>1944</v>
      </c>
      <c r="C1486" s="3">
        <v>21.906552739999999</v>
      </c>
    </row>
    <row r="1487" spans="1:3" hidden="1" x14ac:dyDescent="0.3">
      <c r="A1487" s="19" t="s">
        <v>1942</v>
      </c>
      <c r="B1487" s="16" t="s">
        <v>1945</v>
      </c>
      <c r="C1487" s="4">
        <v>14.364181970000001</v>
      </c>
    </row>
    <row r="1488" spans="1:3" hidden="1" x14ac:dyDescent="0.3">
      <c r="A1488" s="18" t="s">
        <v>1942</v>
      </c>
      <c r="B1488" s="15" t="s">
        <v>1946</v>
      </c>
      <c r="C1488" s="3">
        <v>10.47961757</v>
      </c>
    </row>
    <row r="1489" spans="1:3" hidden="1" x14ac:dyDescent="0.3">
      <c r="A1489" s="19" t="s">
        <v>1942</v>
      </c>
      <c r="B1489" s="16" t="s">
        <v>33</v>
      </c>
      <c r="C1489" s="4">
        <v>0.87092007999999999</v>
      </c>
    </row>
    <row r="1490" spans="1:3" hidden="1" x14ac:dyDescent="0.3">
      <c r="A1490" s="18" t="s">
        <v>1947</v>
      </c>
      <c r="B1490" s="15" t="s">
        <v>1948</v>
      </c>
      <c r="C1490" s="3">
        <v>33.79145973</v>
      </c>
    </row>
    <row r="1491" spans="1:3" hidden="1" x14ac:dyDescent="0.3">
      <c r="A1491" s="19" t="s">
        <v>1947</v>
      </c>
      <c r="B1491" s="16" t="s">
        <v>1949</v>
      </c>
      <c r="C1491" s="4">
        <v>33.407125899999997</v>
      </c>
    </row>
    <row r="1492" spans="1:3" hidden="1" x14ac:dyDescent="0.3">
      <c r="A1492" s="18" t="s">
        <v>1950</v>
      </c>
      <c r="B1492" s="15" t="s">
        <v>1951</v>
      </c>
      <c r="C1492" s="3">
        <v>38.535543259999997</v>
      </c>
    </row>
    <row r="1493" spans="1:3" hidden="1" x14ac:dyDescent="0.3">
      <c r="A1493" s="19" t="s">
        <v>1950</v>
      </c>
      <c r="B1493" s="16" t="s">
        <v>1952</v>
      </c>
      <c r="C1493" s="4">
        <v>14.84438789</v>
      </c>
    </row>
    <row r="1494" spans="1:3" hidden="1" x14ac:dyDescent="0.3">
      <c r="A1494" s="18" t="s">
        <v>1950</v>
      </c>
      <c r="B1494" s="15" t="s">
        <v>1953</v>
      </c>
      <c r="C1494" s="3">
        <v>1.4172348379999999</v>
      </c>
    </row>
    <row r="1495" spans="1:3" hidden="1" x14ac:dyDescent="0.3">
      <c r="A1495" s="19" t="s">
        <v>1950</v>
      </c>
      <c r="B1495" s="16" t="s">
        <v>1955</v>
      </c>
      <c r="C1495" s="4">
        <v>0.91548770800000001</v>
      </c>
    </row>
    <row r="1496" spans="1:3" hidden="1" x14ac:dyDescent="0.3">
      <c r="A1496" s="18" t="s">
        <v>1958</v>
      </c>
      <c r="B1496" s="15" t="s">
        <v>1959</v>
      </c>
      <c r="C1496" s="3">
        <v>36.331910059999998</v>
      </c>
    </row>
    <row r="1497" spans="1:3" hidden="1" x14ac:dyDescent="0.3">
      <c r="A1497" s="19" t="s">
        <v>1958</v>
      </c>
      <c r="B1497" s="16" t="s">
        <v>1960</v>
      </c>
      <c r="C1497" s="4">
        <v>29.020588679999999</v>
      </c>
    </row>
    <row r="1498" spans="1:3" hidden="1" x14ac:dyDescent="0.3">
      <c r="A1498" s="18" t="s">
        <v>1958</v>
      </c>
      <c r="B1498" s="15" t="s">
        <v>1961</v>
      </c>
      <c r="C1498" s="3">
        <v>1.297082316</v>
      </c>
    </row>
    <row r="1499" spans="1:3" hidden="1" x14ac:dyDescent="0.3">
      <c r="A1499" s="19" t="s">
        <v>1962</v>
      </c>
      <c r="B1499" s="16" t="s">
        <v>1963</v>
      </c>
      <c r="C1499" s="4">
        <v>26.86536108</v>
      </c>
    </row>
    <row r="1500" spans="1:3" hidden="1" x14ac:dyDescent="0.3">
      <c r="A1500" s="18" t="s">
        <v>1962</v>
      </c>
      <c r="B1500" s="15" t="s">
        <v>1964</v>
      </c>
      <c r="C1500" s="3">
        <v>24.015676890000002</v>
      </c>
    </row>
    <row r="1501" spans="1:3" hidden="1" x14ac:dyDescent="0.3">
      <c r="A1501" s="19" t="s">
        <v>1962</v>
      </c>
      <c r="B1501" s="16" t="s">
        <v>1965</v>
      </c>
      <c r="C1501" s="4">
        <v>23.465986399999998</v>
      </c>
    </row>
    <row r="1502" spans="1:3" hidden="1" x14ac:dyDescent="0.3">
      <c r="A1502" s="18" t="s">
        <v>1962</v>
      </c>
      <c r="B1502" s="15" t="s">
        <v>33</v>
      </c>
      <c r="C1502" s="3">
        <v>3.0514632399999999</v>
      </c>
    </row>
    <row r="1503" spans="1:3" hidden="1" x14ac:dyDescent="0.3">
      <c r="A1503" s="19" t="s">
        <v>1962</v>
      </c>
      <c r="B1503" s="16" t="s">
        <v>1966</v>
      </c>
      <c r="C1503" s="4">
        <v>1.978434008</v>
      </c>
    </row>
    <row r="1504" spans="1:3" hidden="1" x14ac:dyDescent="0.3">
      <c r="A1504" s="18" t="s">
        <v>1968</v>
      </c>
      <c r="B1504" s="15" t="s">
        <v>1969</v>
      </c>
      <c r="C1504" s="3">
        <v>41.235745940000001</v>
      </c>
    </row>
    <row r="1505" spans="1:3" hidden="1" x14ac:dyDescent="0.3">
      <c r="A1505" s="19" t="s">
        <v>1968</v>
      </c>
      <c r="B1505" s="16" t="s">
        <v>1972</v>
      </c>
      <c r="C1505" s="4">
        <v>39.889205349999997</v>
      </c>
    </row>
    <row r="1506" spans="1:3" hidden="1" x14ac:dyDescent="0.3">
      <c r="A1506" s="18" t="s">
        <v>1968</v>
      </c>
      <c r="B1506" s="15" t="s">
        <v>1973</v>
      </c>
      <c r="C1506" s="3">
        <v>1.235564688</v>
      </c>
    </row>
    <row r="1507" spans="1:3" hidden="1" x14ac:dyDescent="0.3">
      <c r="A1507" s="19" t="s">
        <v>1974</v>
      </c>
      <c r="B1507" s="16" t="s">
        <v>1975</v>
      </c>
      <c r="C1507" s="4">
        <v>40.109876200000002</v>
      </c>
    </row>
    <row r="1508" spans="1:3" hidden="1" x14ac:dyDescent="0.3">
      <c r="A1508" s="18" t="s">
        <v>1974</v>
      </c>
      <c r="B1508" s="15" t="s">
        <v>1976</v>
      </c>
      <c r="C1508" s="3">
        <v>23.897460129999999</v>
      </c>
    </row>
    <row r="1509" spans="1:3" hidden="1" x14ac:dyDescent="0.3">
      <c r="A1509" s="19" t="s">
        <v>1974</v>
      </c>
      <c r="B1509" s="16" t="s">
        <v>1977</v>
      </c>
      <c r="C1509" s="4">
        <v>5.3930927730000002</v>
      </c>
    </row>
    <row r="1510" spans="1:3" hidden="1" x14ac:dyDescent="0.3">
      <c r="A1510" s="18" t="s">
        <v>1974</v>
      </c>
      <c r="B1510" s="15" t="s">
        <v>1978</v>
      </c>
      <c r="C1510" s="3">
        <v>3.9464610489999998</v>
      </c>
    </row>
    <row r="1511" spans="1:3" hidden="1" x14ac:dyDescent="0.3">
      <c r="A1511" s="19" t="s">
        <v>1974</v>
      </c>
      <c r="B1511" s="16" t="s">
        <v>1979</v>
      </c>
      <c r="C1511" s="4">
        <v>1.112492703</v>
      </c>
    </row>
    <row r="1512" spans="1:3" hidden="1" x14ac:dyDescent="0.3">
      <c r="A1512" s="18" t="s">
        <v>1980</v>
      </c>
      <c r="B1512" s="15" t="s">
        <v>1981</v>
      </c>
      <c r="C1512" s="3">
        <v>31.46329192</v>
      </c>
    </row>
    <row r="1513" spans="1:3" hidden="1" x14ac:dyDescent="0.3">
      <c r="A1513" s="19" t="s">
        <v>1980</v>
      </c>
      <c r="B1513" s="16" t="s">
        <v>1982</v>
      </c>
      <c r="C1513" s="4">
        <v>19.51526058</v>
      </c>
    </row>
    <row r="1514" spans="1:3" hidden="1" x14ac:dyDescent="0.3">
      <c r="A1514" s="18" t="s">
        <v>1980</v>
      </c>
      <c r="B1514" s="15" t="s">
        <v>1983</v>
      </c>
      <c r="C1514" s="3">
        <v>8.1241802369999991</v>
      </c>
    </row>
    <row r="1515" spans="1:3" hidden="1" x14ac:dyDescent="0.3">
      <c r="A1515" s="19" t="s">
        <v>1980</v>
      </c>
      <c r="B1515" s="16" t="s">
        <v>33</v>
      </c>
      <c r="C1515" s="4">
        <v>0.85164072300000004</v>
      </c>
    </row>
    <row r="1516" spans="1:3" hidden="1" x14ac:dyDescent="0.3">
      <c r="A1516" s="18" t="s">
        <v>1980</v>
      </c>
      <c r="B1516" s="15" t="s">
        <v>1984</v>
      </c>
      <c r="C1516" s="3">
        <v>0.78546146999999999</v>
      </c>
    </row>
    <row r="1517" spans="1:3" hidden="1" x14ac:dyDescent="0.3">
      <c r="A1517" s="19" t="s">
        <v>1980</v>
      </c>
      <c r="B1517" s="16" t="s">
        <v>1985</v>
      </c>
      <c r="C1517" s="4">
        <v>0.62413773299999997</v>
      </c>
    </row>
    <row r="1518" spans="1:3" hidden="1" x14ac:dyDescent="0.3">
      <c r="A1518" s="18" t="s">
        <v>1987</v>
      </c>
      <c r="B1518" s="15" t="s">
        <v>1988</v>
      </c>
      <c r="C1518" s="3">
        <v>34.143471159999997</v>
      </c>
    </row>
    <row r="1519" spans="1:3" hidden="1" x14ac:dyDescent="0.3">
      <c r="A1519" s="19" t="s">
        <v>1987</v>
      </c>
      <c r="B1519" s="16" t="s">
        <v>1990</v>
      </c>
      <c r="C1519" s="4">
        <v>24.767156929999999</v>
      </c>
    </row>
    <row r="1520" spans="1:3" hidden="1" x14ac:dyDescent="0.3">
      <c r="A1520" s="18" t="s">
        <v>1987</v>
      </c>
      <c r="B1520" s="15" t="s">
        <v>33</v>
      </c>
      <c r="C1520" s="3">
        <v>0.67500565099999998</v>
      </c>
    </row>
    <row r="1521" spans="1:3" hidden="1" x14ac:dyDescent="0.3">
      <c r="A1521" s="19" t="s">
        <v>1987</v>
      </c>
      <c r="B1521" s="16" t="s">
        <v>1991</v>
      </c>
      <c r="C1521" s="4">
        <v>0.66134931799999996</v>
      </c>
    </row>
    <row r="1522" spans="1:3" hidden="1" x14ac:dyDescent="0.3">
      <c r="A1522" s="18" t="s">
        <v>1992</v>
      </c>
      <c r="B1522" s="15" t="s">
        <v>1993</v>
      </c>
      <c r="C1522" s="3">
        <v>35.834556970000001</v>
      </c>
    </row>
    <row r="1523" spans="1:3" hidden="1" x14ac:dyDescent="0.3">
      <c r="A1523" s="19" t="s">
        <v>1992</v>
      </c>
      <c r="B1523" s="16" t="s">
        <v>1994</v>
      </c>
      <c r="C1523" s="4">
        <v>25.3162913</v>
      </c>
    </row>
    <row r="1524" spans="1:3" hidden="1" x14ac:dyDescent="0.3">
      <c r="A1524" s="18" t="s">
        <v>1992</v>
      </c>
      <c r="B1524" s="15" t="s">
        <v>1995</v>
      </c>
      <c r="C1524" s="3">
        <v>1.2638411919999999</v>
      </c>
    </row>
    <row r="1525" spans="1:3" hidden="1" x14ac:dyDescent="0.3">
      <c r="A1525" s="19" t="s">
        <v>1996</v>
      </c>
      <c r="B1525" s="16" t="s">
        <v>1997</v>
      </c>
      <c r="C1525" s="4">
        <v>30.550285599999999</v>
      </c>
    </row>
    <row r="1526" spans="1:3" hidden="1" x14ac:dyDescent="0.3">
      <c r="A1526" s="18" t="s">
        <v>1996</v>
      </c>
      <c r="B1526" s="15" t="s">
        <v>1998</v>
      </c>
      <c r="C1526" s="3">
        <v>20.554940640000002</v>
      </c>
    </row>
    <row r="1527" spans="1:3" hidden="1" x14ac:dyDescent="0.3">
      <c r="A1527" s="19" t="s">
        <v>1996</v>
      </c>
      <c r="B1527" s="16" t="s">
        <v>1999</v>
      </c>
      <c r="C1527" s="4">
        <v>1.468005123</v>
      </c>
    </row>
    <row r="1528" spans="1:3" hidden="1" x14ac:dyDescent="0.3">
      <c r="A1528" s="18" t="s">
        <v>1996</v>
      </c>
      <c r="B1528" s="15" t="s">
        <v>2000</v>
      </c>
      <c r="C1528" s="3">
        <v>1.2090161660000001</v>
      </c>
    </row>
    <row r="1529" spans="1:3" hidden="1" x14ac:dyDescent="0.3">
      <c r="A1529" s="19" t="s">
        <v>2001</v>
      </c>
      <c r="B1529" s="16" t="s">
        <v>2002</v>
      </c>
      <c r="C1529" s="4">
        <v>42.232611200000001</v>
      </c>
    </row>
    <row r="1530" spans="1:3" hidden="1" x14ac:dyDescent="0.3">
      <c r="A1530" s="18" t="s">
        <v>2001</v>
      </c>
      <c r="B1530" s="15" t="s">
        <v>2003</v>
      </c>
      <c r="C1530" s="3">
        <v>23.686894729999999</v>
      </c>
    </row>
    <row r="1531" spans="1:3" hidden="1" x14ac:dyDescent="0.3">
      <c r="A1531" s="19" t="s">
        <v>2001</v>
      </c>
      <c r="B1531" s="16" t="s">
        <v>2004</v>
      </c>
      <c r="C1531" s="4">
        <v>1.556250626</v>
      </c>
    </row>
    <row r="1532" spans="1:3" hidden="1" x14ac:dyDescent="0.3">
      <c r="A1532" s="18" t="s">
        <v>2006</v>
      </c>
      <c r="B1532" s="15" t="s">
        <v>2007</v>
      </c>
      <c r="C1532" s="3">
        <v>25.57621043</v>
      </c>
    </row>
    <row r="1533" spans="1:3" hidden="1" x14ac:dyDescent="0.3">
      <c r="A1533" s="19" t="s">
        <v>2006</v>
      </c>
      <c r="B1533" s="16" t="s">
        <v>2008</v>
      </c>
      <c r="C1533" s="4">
        <v>13.46462021</v>
      </c>
    </row>
    <row r="1534" spans="1:3" hidden="1" x14ac:dyDescent="0.3">
      <c r="A1534" s="18" t="s">
        <v>2006</v>
      </c>
      <c r="B1534" s="15" t="s">
        <v>2009</v>
      </c>
      <c r="C1534" s="3">
        <v>1.0060483</v>
      </c>
    </row>
    <row r="1535" spans="1:3" hidden="1" x14ac:dyDescent="0.3">
      <c r="A1535" s="19" t="s">
        <v>2006</v>
      </c>
      <c r="B1535" s="16" t="s">
        <v>2011</v>
      </c>
      <c r="C1535" s="4">
        <v>0.77293032100000003</v>
      </c>
    </row>
    <row r="1536" spans="1:3" hidden="1" x14ac:dyDescent="0.3">
      <c r="A1536" s="18" t="s">
        <v>2006</v>
      </c>
      <c r="B1536" s="15" t="s">
        <v>2012</v>
      </c>
      <c r="C1536" s="3">
        <v>0.59934490500000004</v>
      </c>
    </row>
    <row r="1537" spans="1:3" hidden="1" x14ac:dyDescent="0.3">
      <c r="A1537" s="19" t="s">
        <v>2006</v>
      </c>
      <c r="B1537" s="16" t="s">
        <v>2013</v>
      </c>
      <c r="C1537" s="4">
        <v>0.565724848</v>
      </c>
    </row>
    <row r="1538" spans="1:3" hidden="1" x14ac:dyDescent="0.3">
      <c r="A1538" s="18" t="s">
        <v>2014</v>
      </c>
      <c r="B1538" s="15" t="s">
        <v>2015</v>
      </c>
      <c r="C1538" s="3">
        <v>33.167379160000003</v>
      </c>
    </row>
    <row r="1539" spans="1:3" hidden="1" x14ac:dyDescent="0.3">
      <c r="A1539" s="19" t="s">
        <v>2014</v>
      </c>
      <c r="B1539" s="16" t="s">
        <v>2016</v>
      </c>
      <c r="C1539" s="4">
        <v>31.548064920000002</v>
      </c>
    </row>
    <row r="1540" spans="1:3" hidden="1" x14ac:dyDescent="0.3">
      <c r="A1540" s="18" t="s">
        <v>2014</v>
      </c>
      <c r="B1540" s="15" t="s">
        <v>2017</v>
      </c>
      <c r="C1540" s="3">
        <v>3.3234340910000002</v>
      </c>
    </row>
    <row r="1541" spans="1:3" hidden="1" x14ac:dyDescent="0.3">
      <c r="A1541" s="19" t="s">
        <v>2014</v>
      </c>
      <c r="B1541" s="16" t="s">
        <v>2018</v>
      </c>
      <c r="C1541" s="4">
        <v>1.5819241100000001</v>
      </c>
    </row>
    <row r="1542" spans="1:3" hidden="1" x14ac:dyDescent="0.3">
      <c r="A1542" s="18" t="s">
        <v>2019</v>
      </c>
      <c r="B1542" s="15" t="s">
        <v>2020</v>
      </c>
      <c r="C1542" s="3">
        <v>44.3048559</v>
      </c>
    </row>
    <row r="1543" spans="1:3" hidden="1" x14ac:dyDescent="0.3">
      <c r="A1543" s="19" t="s">
        <v>2019</v>
      </c>
      <c r="B1543" s="16" t="s">
        <v>2021</v>
      </c>
      <c r="C1543" s="4">
        <v>25.547697759999998</v>
      </c>
    </row>
    <row r="1544" spans="1:3" hidden="1" x14ac:dyDescent="0.3">
      <c r="A1544" s="18" t="s">
        <v>2019</v>
      </c>
      <c r="B1544" s="15" t="s">
        <v>2022</v>
      </c>
      <c r="C1544" s="3">
        <v>2.725737638</v>
      </c>
    </row>
    <row r="1545" spans="1:3" hidden="1" x14ac:dyDescent="0.3">
      <c r="A1545" s="19" t="s">
        <v>2019</v>
      </c>
      <c r="B1545" s="16" t="s">
        <v>2023</v>
      </c>
      <c r="C1545" s="4">
        <v>2.1892347120000002</v>
      </c>
    </row>
    <row r="1546" spans="1:3" hidden="1" x14ac:dyDescent="0.3">
      <c r="A1546" s="18" t="s">
        <v>2019</v>
      </c>
      <c r="B1546" s="15" t="s">
        <v>2024</v>
      </c>
      <c r="C1546" s="3">
        <v>1.651599923</v>
      </c>
    </row>
    <row r="1547" spans="1:3" hidden="1" x14ac:dyDescent="0.3">
      <c r="A1547" s="19" t="s">
        <v>2019</v>
      </c>
      <c r="B1547" s="16" t="s">
        <v>33</v>
      </c>
      <c r="C1547" s="4">
        <v>1.0662854180000001</v>
      </c>
    </row>
    <row r="1548" spans="1:3" hidden="1" x14ac:dyDescent="0.3">
      <c r="A1548" s="18" t="s">
        <v>2025</v>
      </c>
      <c r="B1548" s="15" t="s">
        <v>2026</v>
      </c>
      <c r="C1548" s="3">
        <v>28.313835340000001</v>
      </c>
    </row>
    <row r="1549" spans="1:3" hidden="1" x14ac:dyDescent="0.3">
      <c r="A1549" s="19" t="s">
        <v>2025</v>
      </c>
      <c r="B1549" s="16" t="s">
        <v>2027</v>
      </c>
      <c r="C1549" s="4">
        <v>25.978728820000001</v>
      </c>
    </row>
    <row r="1550" spans="1:3" hidden="1" x14ac:dyDescent="0.3">
      <c r="A1550" s="18" t="s">
        <v>2025</v>
      </c>
      <c r="B1550" s="15" t="s">
        <v>2028</v>
      </c>
      <c r="C1550" s="3">
        <v>9.6663684869999997</v>
      </c>
    </row>
    <row r="1551" spans="1:3" hidden="1" x14ac:dyDescent="0.3">
      <c r="A1551" s="19" t="s">
        <v>2029</v>
      </c>
      <c r="B1551" s="16" t="s">
        <v>2030</v>
      </c>
      <c r="C1551" s="4">
        <v>34.158320860000003</v>
      </c>
    </row>
    <row r="1552" spans="1:3" hidden="1" x14ac:dyDescent="0.3">
      <c r="A1552" s="18" t="s">
        <v>2029</v>
      </c>
      <c r="B1552" s="15" t="s">
        <v>2031</v>
      </c>
      <c r="C1552" s="3">
        <v>29.04747424</v>
      </c>
    </row>
    <row r="1553" spans="1:3" hidden="1" x14ac:dyDescent="0.3">
      <c r="A1553" s="19" t="s">
        <v>2029</v>
      </c>
      <c r="B1553" s="16" t="s">
        <v>2032</v>
      </c>
      <c r="C1553" s="4">
        <v>1.373631219</v>
      </c>
    </row>
    <row r="1554" spans="1:3" hidden="1" x14ac:dyDescent="0.3">
      <c r="A1554" s="18" t="s">
        <v>2029</v>
      </c>
      <c r="B1554" s="15" t="s">
        <v>33</v>
      </c>
      <c r="C1554" s="3">
        <v>1.1717712419999999</v>
      </c>
    </row>
    <row r="1555" spans="1:3" hidden="1" x14ac:dyDescent="0.3">
      <c r="A1555" s="19" t="s">
        <v>2029</v>
      </c>
      <c r="B1555" s="16" t="s">
        <v>2033</v>
      </c>
      <c r="C1555" s="4">
        <v>0.73860335600000004</v>
      </c>
    </row>
    <row r="1556" spans="1:3" hidden="1" x14ac:dyDescent="0.3">
      <c r="A1556" s="18" t="s">
        <v>2034</v>
      </c>
      <c r="B1556" s="15" t="s">
        <v>2035</v>
      </c>
      <c r="C1556" s="3">
        <v>44.965007919999998</v>
      </c>
    </row>
    <row r="1557" spans="1:3" hidden="1" x14ac:dyDescent="0.3">
      <c r="A1557" s="19" t="s">
        <v>2034</v>
      </c>
      <c r="B1557" s="16" t="s">
        <v>2036</v>
      </c>
      <c r="C1557" s="4">
        <v>29.363967519999999</v>
      </c>
    </row>
    <row r="1558" spans="1:3" hidden="1" x14ac:dyDescent="0.3">
      <c r="A1558" s="18" t="s">
        <v>2034</v>
      </c>
      <c r="B1558" s="15" t="s">
        <v>2037</v>
      </c>
      <c r="C1558" s="3">
        <v>2.4245580769999999</v>
      </c>
    </row>
    <row r="1559" spans="1:3" hidden="1" x14ac:dyDescent="0.3">
      <c r="A1559" s="19" t="s">
        <v>2034</v>
      </c>
      <c r="B1559" s="16" t="s">
        <v>2038</v>
      </c>
      <c r="C1559" s="4">
        <v>0.89943987700000005</v>
      </c>
    </row>
    <row r="1560" spans="1:3" hidden="1" x14ac:dyDescent="0.3">
      <c r="A1560" s="18" t="s">
        <v>2039</v>
      </c>
      <c r="B1560" s="15" t="s">
        <v>2040</v>
      </c>
      <c r="C1560" s="3">
        <v>44.633681580000001</v>
      </c>
    </row>
    <row r="1561" spans="1:3" hidden="1" x14ac:dyDescent="0.3">
      <c r="A1561" s="19" t="s">
        <v>2039</v>
      </c>
      <c r="B1561" s="16" t="s">
        <v>2041</v>
      </c>
      <c r="C1561" s="4">
        <v>35.414163510000002</v>
      </c>
    </row>
    <row r="1562" spans="1:3" hidden="1" x14ac:dyDescent="0.3">
      <c r="A1562" s="18" t="s">
        <v>2039</v>
      </c>
      <c r="B1562" s="15" t="s">
        <v>2042</v>
      </c>
      <c r="C1562" s="3">
        <v>3.0536563000000001</v>
      </c>
    </row>
    <row r="1563" spans="1:3" hidden="1" x14ac:dyDescent="0.3">
      <c r="A1563" s="19" t="s">
        <v>2039</v>
      </c>
      <c r="B1563" s="16" t="s">
        <v>2043</v>
      </c>
      <c r="C1563" s="4">
        <v>0.92708832799999996</v>
      </c>
    </row>
    <row r="1564" spans="1:3" hidden="1" x14ac:dyDescent="0.3">
      <c r="A1564" s="18" t="s">
        <v>2044</v>
      </c>
      <c r="B1564" s="15" t="s">
        <v>2045</v>
      </c>
      <c r="C1564" s="3">
        <v>31.20350131</v>
      </c>
    </row>
    <row r="1565" spans="1:3" hidden="1" x14ac:dyDescent="0.3">
      <c r="A1565" s="19" t="s">
        <v>2044</v>
      </c>
      <c r="B1565" s="16" t="s">
        <v>2046</v>
      </c>
      <c r="C1565" s="4">
        <v>28.933847610000001</v>
      </c>
    </row>
    <row r="1566" spans="1:3" hidden="1" x14ac:dyDescent="0.3">
      <c r="A1566" s="18" t="s">
        <v>2044</v>
      </c>
      <c r="B1566" s="15" t="s">
        <v>2047</v>
      </c>
      <c r="C1566" s="3">
        <v>17.42054371</v>
      </c>
    </row>
    <row r="1567" spans="1:3" hidden="1" x14ac:dyDescent="0.3">
      <c r="A1567" s="19" t="s">
        <v>2044</v>
      </c>
      <c r="B1567" s="16" t="s">
        <v>2048</v>
      </c>
      <c r="C1567" s="4">
        <v>0.968332788</v>
      </c>
    </row>
    <row r="1568" spans="1:3" hidden="1" x14ac:dyDescent="0.3">
      <c r="A1568" s="18" t="s">
        <v>2044</v>
      </c>
      <c r="B1568" s="15" t="s">
        <v>2049</v>
      </c>
      <c r="C1568" s="3">
        <v>0.86226836200000001</v>
      </c>
    </row>
    <row r="1569" spans="1:7" hidden="1" x14ac:dyDescent="0.3">
      <c r="A1569" s="19" t="s">
        <v>2044</v>
      </c>
      <c r="B1569" s="16" t="s">
        <v>33</v>
      </c>
      <c r="C1569" s="4">
        <v>0.84108326</v>
      </c>
    </row>
    <row r="1570" spans="1:7" hidden="1" x14ac:dyDescent="0.3">
      <c r="A1570" s="18" t="s">
        <v>2050</v>
      </c>
      <c r="B1570" s="15" t="s">
        <v>2051</v>
      </c>
      <c r="C1570" s="3">
        <v>29.89813608</v>
      </c>
    </row>
    <row r="1571" spans="1:7" hidden="1" x14ac:dyDescent="0.3">
      <c r="A1571" s="19" t="s">
        <v>2050</v>
      </c>
      <c r="B1571" s="16" t="s">
        <v>2052</v>
      </c>
      <c r="C1571" s="4">
        <v>14.39712392</v>
      </c>
    </row>
    <row r="1572" spans="1:7" hidden="1" x14ac:dyDescent="0.3">
      <c r="A1572" s="18" t="s">
        <v>2050</v>
      </c>
      <c r="B1572" s="15" t="s">
        <v>2053</v>
      </c>
      <c r="C1572" s="3">
        <v>7.1364685760000004</v>
      </c>
    </row>
    <row r="1573" spans="1:7" hidden="1" x14ac:dyDescent="0.3">
      <c r="A1573" s="19" t="s">
        <v>2050</v>
      </c>
      <c r="B1573" s="16" t="s">
        <v>2054</v>
      </c>
      <c r="C1573" s="4">
        <v>5.8343377199999997</v>
      </c>
    </row>
    <row r="1574" spans="1:7" x14ac:dyDescent="0.3">
      <c r="A1574" s="19" t="s">
        <v>1171</v>
      </c>
      <c r="B1574" s="16" t="s">
        <v>1172</v>
      </c>
      <c r="C1574" s="4">
        <v>50.114331309999997</v>
      </c>
      <c r="F1574" s="26" t="s">
        <v>2843</v>
      </c>
      <c r="G1574" s="26"/>
    </row>
    <row r="1575" spans="1:7" hidden="1" x14ac:dyDescent="0.3">
      <c r="A1575" s="19" t="s">
        <v>2055</v>
      </c>
      <c r="B1575" s="16" t="s">
        <v>2057</v>
      </c>
      <c r="C1575" s="4">
        <v>14.357003089999999</v>
      </c>
    </row>
    <row r="1576" spans="1:7" hidden="1" x14ac:dyDescent="0.3">
      <c r="A1576" s="18" t="s">
        <v>2058</v>
      </c>
      <c r="B1576" s="15" t="s">
        <v>2059</v>
      </c>
      <c r="C1576" s="3">
        <v>26.092105950000001</v>
      </c>
    </row>
    <row r="1577" spans="1:7" hidden="1" x14ac:dyDescent="0.3">
      <c r="A1577" s="19" t="s">
        <v>2058</v>
      </c>
      <c r="B1577" s="16" t="s">
        <v>2060</v>
      </c>
      <c r="C1577" s="4">
        <v>18.297804920000001</v>
      </c>
    </row>
    <row r="1578" spans="1:7" hidden="1" x14ac:dyDescent="0.3">
      <c r="A1578" s="18" t="s">
        <v>2058</v>
      </c>
      <c r="B1578" s="15" t="s">
        <v>33</v>
      </c>
      <c r="C1578" s="3">
        <v>1.850088459</v>
      </c>
    </row>
    <row r="1579" spans="1:7" hidden="1" x14ac:dyDescent="0.3">
      <c r="A1579" s="19" t="s">
        <v>2058</v>
      </c>
      <c r="B1579" s="16" t="s">
        <v>2061</v>
      </c>
      <c r="C1579" s="4">
        <v>0.786104676</v>
      </c>
    </row>
    <row r="1580" spans="1:7" hidden="1" x14ac:dyDescent="0.3">
      <c r="A1580" s="18" t="s">
        <v>2058</v>
      </c>
      <c r="B1580" s="15" t="s">
        <v>2062</v>
      </c>
      <c r="C1580" s="3">
        <v>0.600237821</v>
      </c>
    </row>
    <row r="1581" spans="1:7" hidden="1" x14ac:dyDescent="0.3">
      <c r="A1581" s="19" t="s">
        <v>2063</v>
      </c>
      <c r="B1581" s="16" t="s">
        <v>2064</v>
      </c>
      <c r="C1581" s="4">
        <v>40.878264270000003</v>
      </c>
    </row>
    <row r="1582" spans="1:7" hidden="1" x14ac:dyDescent="0.3">
      <c r="A1582" s="18" t="s">
        <v>2063</v>
      </c>
      <c r="B1582" s="15" t="s">
        <v>2065</v>
      </c>
      <c r="C1582" s="3">
        <v>31.99692739</v>
      </c>
    </row>
    <row r="1583" spans="1:7" hidden="1" x14ac:dyDescent="0.3">
      <c r="A1583" s="19" t="s">
        <v>2063</v>
      </c>
      <c r="B1583" s="16" t="s">
        <v>2066</v>
      </c>
      <c r="C1583" s="4">
        <v>1.1256273000000001</v>
      </c>
    </row>
    <row r="1584" spans="1:7" hidden="1" x14ac:dyDescent="0.3">
      <c r="A1584" s="18" t="s">
        <v>2063</v>
      </c>
      <c r="B1584" s="15" t="s">
        <v>33</v>
      </c>
      <c r="C1584" s="3">
        <v>1.0258571480000001</v>
      </c>
    </row>
    <row r="1585" spans="1:3" hidden="1" x14ac:dyDescent="0.3">
      <c r="A1585" s="19" t="s">
        <v>2067</v>
      </c>
      <c r="B1585" s="16" t="s">
        <v>2068</v>
      </c>
      <c r="C1585" s="4">
        <v>31.172510150000001</v>
      </c>
    </row>
    <row r="1586" spans="1:3" hidden="1" x14ac:dyDescent="0.3">
      <c r="A1586" s="18" t="s">
        <v>2067</v>
      </c>
      <c r="B1586" s="15" t="s">
        <v>2069</v>
      </c>
      <c r="C1586" s="3">
        <v>15.314163479999999</v>
      </c>
    </row>
    <row r="1587" spans="1:3" hidden="1" x14ac:dyDescent="0.3">
      <c r="A1587" s="19" t="s">
        <v>2067</v>
      </c>
      <c r="B1587" s="16" t="s">
        <v>2070</v>
      </c>
      <c r="C1587" s="4">
        <v>9.2948864580000006</v>
      </c>
    </row>
    <row r="1588" spans="1:3" hidden="1" x14ac:dyDescent="0.3">
      <c r="A1588" s="18" t="s">
        <v>2071</v>
      </c>
      <c r="B1588" s="15" t="s">
        <v>2072</v>
      </c>
      <c r="C1588" s="3">
        <v>40.10307014</v>
      </c>
    </row>
    <row r="1589" spans="1:3" hidden="1" x14ac:dyDescent="0.3">
      <c r="A1589" s="19" t="s">
        <v>2071</v>
      </c>
      <c r="B1589" s="16" t="s">
        <v>2073</v>
      </c>
      <c r="C1589" s="4">
        <v>25.036162390000001</v>
      </c>
    </row>
    <row r="1590" spans="1:3" hidden="1" x14ac:dyDescent="0.3">
      <c r="A1590" s="18" t="s">
        <v>2071</v>
      </c>
      <c r="B1590" s="15" t="s">
        <v>2074</v>
      </c>
      <c r="C1590" s="3">
        <v>3.013703644</v>
      </c>
    </row>
    <row r="1591" spans="1:3" hidden="1" x14ac:dyDescent="0.3">
      <c r="A1591" s="19" t="s">
        <v>2071</v>
      </c>
      <c r="B1591" s="16" t="s">
        <v>2075</v>
      </c>
      <c r="C1591" s="4">
        <v>2.9588012240000001</v>
      </c>
    </row>
    <row r="1592" spans="1:3" hidden="1" x14ac:dyDescent="0.3">
      <c r="A1592" s="18" t="s">
        <v>2071</v>
      </c>
      <c r="B1592" s="15" t="s">
        <v>33</v>
      </c>
      <c r="C1592" s="3">
        <v>1.3285653630000001</v>
      </c>
    </row>
    <row r="1593" spans="1:3" hidden="1" x14ac:dyDescent="0.3">
      <c r="A1593" s="19" t="s">
        <v>2076</v>
      </c>
      <c r="B1593" s="16" t="s">
        <v>2077</v>
      </c>
      <c r="C1593" s="4">
        <v>30.937855070000001</v>
      </c>
    </row>
    <row r="1594" spans="1:3" hidden="1" x14ac:dyDescent="0.3">
      <c r="A1594" s="18" t="s">
        <v>2076</v>
      </c>
      <c r="B1594" s="15" t="s">
        <v>2078</v>
      </c>
      <c r="C1594" s="3">
        <v>26.375238589999999</v>
      </c>
    </row>
    <row r="1595" spans="1:3" hidden="1" x14ac:dyDescent="0.3">
      <c r="A1595" s="19" t="s">
        <v>2076</v>
      </c>
      <c r="B1595" s="16" t="s">
        <v>2079</v>
      </c>
      <c r="C1595" s="4">
        <v>4.4573624699999996</v>
      </c>
    </row>
    <row r="1596" spans="1:3" hidden="1" x14ac:dyDescent="0.3">
      <c r="A1596" s="18" t="s">
        <v>2080</v>
      </c>
      <c r="B1596" s="15" t="s">
        <v>2081</v>
      </c>
      <c r="C1596" s="3">
        <v>34.394313539999999</v>
      </c>
    </row>
    <row r="1597" spans="1:3" hidden="1" x14ac:dyDescent="0.3">
      <c r="A1597" s="19" t="s">
        <v>2080</v>
      </c>
      <c r="B1597" s="16" t="s">
        <v>2082</v>
      </c>
      <c r="C1597" s="4">
        <v>18.410760660000001</v>
      </c>
    </row>
    <row r="1598" spans="1:3" hidden="1" x14ac:dyDescent="0.3">
      <c r="A1598" s="18" t="s">
        <v>2080</v>
      </c>
      <c r="B1598" s="15" t="s">
        <v>2083</v>
      </c>
      <c r="C1598" s="3">
        <v>8.3325329230000005</v>
      </c>
    </row>
    <row r="1599" spans="1:3" hidden="1" x14ac:dyDescent="0.3">
      <c r="A1599" s="19" t="s">
        <v>2080</v>
      </c>
      <c r="B1599" s="16" t="s">
        <v>2084</v>
      </c>
      <c r="C1599" s="4">
        <v>1.65165388</v>
      </c>
    </row>
    <row r="1600" spans="1:3" hidden="1" x14ac:dyDescent="0.3">
      <c r="A1600" s="18" t="s">
        <v>2086</v>
      </c>
      <c r="B1600" s="15" t="s">
        <v>2087</v>
      </c>
      <c r="C1600" s="3">
        <v>43.976499789999998</v>
      </c>
    </row>
    <row r="1601" spans="1:3" hidden="1" x14ac:dyDescent="0.3">
      <c r="A1601" s="19" t="s">
        <v>2086</v>
      </c>
      <c r="B1601" s="16" t="s">
        <v>2088</v>
      </c>
      <c r="C1601" s="4">
        <v>29.563313520000001</v>
      </c>
    </row>
    <row r="1602" spans="1:3" hidden="1" x14ac:dyDescent="0.3">
      <c r="A1602" s="18" t="s">
        <v>2086</v>
      </c>
      <c r="B1602" s="15" t="s">
        <v>33</v>
      </c>
      <c r="C1602" s="3">
        <v>1.2685874189999999</v>
      </c>
    </row>
    <row r="1603" spans="1:3" hidden="1" x14ac:dyDescent="0.3">
      <c r="A1603" s="19" t="s">
        <v>2086</v>
      </c>
      <c r="B1603" s="16" t="s">
        <v>2089</v>
      </c>
      <c r="C1603" s="4">
        <v>0.85422649900000003</v>
      </c>
    </row>
    <row r="1604" spans="1:3" hidden="1" x14ac:dyDescent="0.3">
      <c r="A1604" s="18" t="s">
        <v>2090</v>
      </c>
      <c r="B1604" s="15" t="s">
        <v>2091</v>
      </c>
      <c r="C1604" s="3">
        <v>35.673172919999999</v>
      </c>
    </row>
    <row r="1605" spans="1:3" hidden="1" x14ac:dyDescent="0.3">
      <c r="A1605" s="19" t="s">
        <v>2090</v>
      </c>
      <c r="B1605" s="16" t="s">
        <v>2092</v>
      </c>
      <c r="C1605" s="4">
        <v>12.390358109999999</v>
      </c>
    </row>
    <row r="1606" spans="1:3" hidden="1" x14ac:dyDescent="0.3">
      <c r="A1606" s="18" t="s">
        <v>2090</v>
      </c>
      <c r="B1606" s="15" t="s">
        <v>2093</v>
      </c>
      <c r="C1606" s="3">
        <v>9.957229839</v>
      </c>
    </row>
    <row r="1607" spans="1:3" hidden="1" x14ac:dyDescent="0.3">
      <c r="A1607" s="19" t="s">
        <v>2094</v>
      </c>
      <c r="B1607" s="16" t="s">
        <v>2095</v>
      </c>
      <c r="C1607" s="4">
        <v>41.218333620000003</v>
      </c>
    </row>
    <row r="1608" spans="1:3" hidden="1" x14ac:dyDescent="0.3">
      <c r="A1608" s="18" t="s">
        <v>2094</v>
      </c>
      <c r="B1608" s="15" t="s">
        <v>2096</v>
      </c>
      <c r="C1608" s="3">
        <v>40.284891520000002</v>
      </c>
    </row>
    <row r="1609" spans="1:3" hidden="1" x14ac:dyDescent="0.3">
      <c r="A1609" s="19" t="s">
        <v>2097</v>
      </c>
      <c r="B1609" s="16" t="s">
        <v>2098</v>
      </c>
      <c r="C1609" s="4">
        <v>47.492240449999997</v>
      </c>
    </row>
    <row r="1610" spans="1:3" hidden="1" x14ac:dyDescent="0.3">
      <c r="A1610" s="18" t="s">
        <v>2097</v>
      </c>
      <c r="B1610" s="15" t="s">
        <v>2099</v>
      </c>
      <c r="C1610" s="3">
        <v>33.688496209999997</v>
      </c>
    </row>
    <row r="1611" spans="1:3" hidden="1" x14ac:dyDescent="0.3">
      <c r="A1611" s="19" t="s">
        <v>2097</v>
      </c>
      <c r="B1611" s="16" t="s">
        <v>2100</v>
      </c>
      <c r="C1611" s="4">
        <v>1.8875416089999999</v>
      </c>
    </row>
    <row r="1612" spans="1:3" hidden="1" x14ac:dyDescent="0.3">
      <c r="A1612" s="18" t="s">
        <v>2097</v>
      </c>
      <c r="B1612" s="15" t="s">
        <v>33</v>
      </c>
      <c r="C1612" s="3">
        <v>1.340534248</v>
      </c>
    </row>
    <row r="1613" spans="1:3" hidden="1" x14ac:dyDescent="0.3">
      <c r="A1613" s="19" t="s">
        <v>2101</v>
      </c>
      <c r="B1613" s="16" t="s">
        <v>2102</v>
      </c>
      <c r="C1613" s="4">
        <v>31.572597290000001</v>
      </c>
    </row>
    <row r="1614" spans="1:3" hidden="1" x14ac:dyDescent="0.3">
      <c r="A1614" s="18" t="s">
        <v>2101</v>
      </c>
      <c r="B1614" s="15" t="s">
        <v>2103</v>
      </c>
      <c r="C1614" s="3">
        <v>24.822144850000001</v>
      </c>
    </row>
    <row r="1615" spans="1:3" hidden="1" x14ac:dyDescent="0.3">
      <c r="A1615" s="19" t="s">
        <v>2101</v>
      </c>
      <c r="B1615" s="16" t="s">
        <v>2104</v>
      </c>
      <c r="C1615" s="4">
        <v>5.2165377250000002</v>
      </c>
    </row>
    <row r="1616" spans="1:3" hidden="1" x14ac:dyDescent="0.3">
      <c r="A1616" s="18" t="s">
        <v>2105</v>
      </c>
      <c r="B1616" s="15" t="s">
        <v>2106</v>
      </c>
      <c r="C1616" s="3">
        <v>35.566711249999997</v>
      </c>
    </row>
    <row r="1617" spans="1:3" hidden="1" x14ac:dyDescent="0.3">
      <c r="A1617" s="19" t="s">
        <v>2105</v>
      </c>
      <c r="B1617" s="16" t="s">
        <v>2109</v>
      </c>
      <c r="C1617" s="4">
        <v>28.348036740000001</v>
      </c>
    </row>
    <row r="1618" spans="1:3" hidden="1" x14ac:dyDescent="0.3">
      <c r="A1618" s="18" t="s">
        <v>2105</v>
      </c>
      <c r="B1618" s="15" t="s">
        <v>2110</v>
      </c>
      <c r="C1618" s="3">
        <v>14.921255179999999</v>
      </c>
    </row>
    <row r="1619" spans="1:3" hidden="1" x14ac:dyDescent="0.3">
      <c r="A1619" s="19" t="s">
        <v>2105</v>
      </c>
      <c r="B1619" s="16" t="s">
        <v>2111</v>
      </c>
      <c r="C1619" s="4">
        <v>3.0061667220000001</v>
      </c>
    </row>
    <row r="1620" spans="1:3" hidden="1" x14ac:dyDescent="0.3">
      <c r="A1620" s="18" t="s">
        <v>2105</v>
      </c>
      <c r="B1620" s="15" t="s">
        <v>2112</v>
      </c>
      <c r="C1620" s="3">
        <v>1.1946983609999999</v>
      </c>
    </row>
    <row r="1621" spans="1:3" hidden="1" x14ac:dyDescent="0.3">
      <c r="A1621" s="19" t="s">
        <v>2113</v>
      </c>
      <c r="B1621" s="16" t="s">
        <v>2114</v>
      </c>
      <c r="C1621" s="4">
        <v>30.179212549999999</v>
      </c>
    </row>
    <row r="1622" spans="1:3" hidden="1" x14ac:dyDescent="0.3">
      <c r="A1622" s="18" t="s">
        <v>2113</v>
      </c>
      <c r="B1622" s="15" t="s">
        <v>2115</v>
      </c>
      <c r="C1622" s="3">
        <v>29.299627359999999</v>
      </c>
    </row>
    <row r="1623" spans="1:3" hidden="1" x14ac:dyDescent="0.3">
      <c r="A1623" s="19" t="s">
        <v>2113</v>
      </c>
      <c r="B1623" s="16" t="s">
        <v>2116</v>
      </c>
      <c r="C1623" s="4">
        <v>16.519603029999999</v>
      </c>
    </row>
    <row r="1624" spans="1:3" hidden="1" x14ac:dyDescent="0.3">
      <c r="A1624" s="18" t="s">
        <v>2117</v>
      </c>
      <c r="B1624" s="15" t="s">
        <v>2118</v>
      </c>
      <c r="C1624" s="3">
        <v>40.163842500000001</v>
      </c>
    </row>
    <row r="1625" spans="1:3" hidden="1" x14ac:dyDescent="0.3">
      <c r="A1625" s="19" t="s">
        <v>2117</v>
      </c>
      <c r="B1625" s="16" t="s">
        <v>2119</v>
      </c>
      <c r="C1625" s="4">
        <v>14.77872546</v>
      </c>
    </row>
    <row r="1626" spans="1:3" hidden="1" x14ac:dyDescent="0.3">
      <c r="A1626" s="18" t="s">
        <v>2117</v>
      </c>
      <c r="B1626" s="15" t="s">
        <v>2120</v>
      </c>
      <c r="C1626" s="3">
        <v>2.8487207410000002</v>
      </c>
    </row>
    <row r="1627" spans="1:3" hidden="1" x14ac:dyDescent="0.3">
      <c r="A1627" s="19" t="s">
        <v>2117</v>
      </c>
      <c r="B1627" s="16" t="s">
        <v>2121</v>
      </c>
      <c r="C1627" s="4">
        <v>1.0359612659999999</v>
      </c>
    </row>
    <row r="1628" spans="1:3" hidden="1" x14ac:dyDescent="0.3">
      <c r="A1628" s="18" t="s">
        <v>2117</v>
      </c>
      <c r="B1628" s="15" t="s">
        <v>2122</v>
      </c>
      <c r="C1628" s="3">
        <v>0.74203761899999998</v>
      </c>
    </row>
    <row r="1629" spans="1:3" hidden="1" x14ac:dyDescent="0.3">
      <c r="A1629" s="19" t="s">
        <v>2117</v>
      </c>
      <c r="B1629" s="16" t="s">
        <v>2124</v>
      </c>
      <c r="C1629" s="4">
        <v>0.69611537099999998</v>
      </c>
    </row>
    <row r="1630" spans="1:3" hidden="1" x14ac:dyDescent="0.3">
      <c r="A1630" s="18" t="s">
        <v>2117</v>
      </c>
      <c r="B1630" s="15" t="s">
        <v>2125</v>
      </c>
      <c r="C1630" s="3">
        <v>0.69345783400000005</v>
      </c>
    </row>
    <row r="1631" spans="1:3" hidden="1" x14ac:dyDescent="0.3">
      <c r="A1631" s="19" t="s">
        <v>2127</v>
      </c>
      <c r="B1631" s="16" t="s">
        <v>2128</v>
      </c>
      <c r="C1631" s="4">
        <v>30.78484302</v>
      </c>
    </row>
    <row r="1632" spans="1:3" hidden="1" x14ac:dyDescent="0.3">
      <c r="A1632" s="18" t="s">
        <v>2127</v>
      </c>
      <c r="B1632" s="15" t="s">
        <v>2129</v>
      </c>
      <c r="C1632" s="3">
        <v>26.07106491</v>
      </c>
    </row>
    <row r="1633" spans="1:3" hidden="1" x14ac:dyDescent="0.3">
      <c r="A1633" s="19" t="s">
        <v>2127</v>
      </c>
      <c r="B1633" s="16" t="s">
        <v>33</v>
      </c>
      <c r="C1633" s="4">
        <v>1.5633750529999999</v>
      </c>
    </row>
    <row r="1634" spans="1:3" hidden="1" x14ac:dyDescent="0.3">
      <c r="A1634" s="18" t="s">
        <v>2127</v>
      </c>
      <c r="B1634" s="15" t="s">
        <v>2131</v>
      </c>
      <c r="C1634" s="3">
        <v>0.73886296100000004</v>
      </c>
    </row>
    <row r="1635" spans="1:3" hidden="1" x14ac:dyDescent="0.3">
      <c r="A1635" s="19" t="s">
        <v>2127</v>
      </c>
      <c r="B1635" s="16" t="s">
        <v>2133</v>
      </c>
      <c r="C1635" s="4">
        <v>0.72804412399999996</v>
      </c>
    </row>
    <row r="1636" spans="1:3" hidden="1" x14ac:dyDescent="0.3">
      <c r="A1636" s="18" t="s">
        <v>2127</v>
      </c>
      <c r="B1636" s="15" t="s">
        <v>2134</v>
      </c>
      <c r="C1636" s="3">
        <v>0.71308867200000003</v>
      </c>
    </row>
    <row r="1637" spans="1:3" hidden="1" x14ac:dyDescent="0.3">
      <c r="A1637" s="19" t="s">
        <v>2135</v>
      </c>
      <c r="B1637" s="16" t="s">
        <v>2136</v>
      </c>
      <c r="C1637" s="4">
        <v>41.64150471</v>
      </c>
    </row>
    <row r="1638" spans="1:3" hidden="1" x14ac:dyDescent="0.3">
      <c r="A1638" s="18" t="s">
        <v>2135</v>
      </c>
      <c r="B1638" s="15" t="s">
        <v>2137</v>
      </c>
      <c r="C1638" s="3">
        <v>19.36250008</v>
      </c>
    </row>
    <row r="1639" spans="1:3" hidden="1" x14ac:dyDescent="0.3">
      <c r="A1639" s="19" t="s">
        <v>2135</v>
      </c>
      <c r="B1639" s="16" t="s">
        <v>33</v>
      </c>
      <c r="C1639" s="4">
        <v>0.70223712000000005</v>
      </c>
    </row>
    <row r="1640" spans="1:3" hidden="1" x14ac:dyDescent="0.3">
      <c r="A1640" s="18" t="s">
        <v>2138</v>
      </c>
      <c r="B1640" s="15" t="s">
        <v>2139</v>
      </c>
      <c r="C1640" s="3">
        <v>41.961940939999998</v>
      </c>
    </row>
    <row r="1641" spans="1:3" hidden="1" x14ac:dyDescent="0.3">
      <c r="A1641" s="19" t="s">
        <v>2138</v>
      </c>
      <c r="B1641" s="16" t="s">
        <v>2140</v>
      </c>
      <c r="C1641" s="4">
        <v>17.400367500000002</v>
      </c>
    </row>
    <row r="1642" spans="1:3" hidden="1" x14ac:dyDescent="0.3">
      <c r="A1642" s="18" t="s">
        <v>2138</v>
      </c>
      <c r="B1642" s="15" t="s">
        <v>33</v>
      </c>
      <c r="C1642" s="3">
        <v>1.153910963</v>
      </c>
    </row>
    <row r="1643" spans="1:3" hidden="1" x14ac:dyDescent="0.3">
      <c r="A1643" s="19" t="s">
        <v>2141</v>
      </c>
      <c r="B1643" s="16" t="s">
        <v>2142</v>
      </c>
      <c r="C1643" s="4">
        <v>27.147561889999999</v>
      </c>
    </row>
    <row r="1644" spans="1:3" hidden="1" x14ac:dyDescent="0.3">
      <c r="A1644" s="18" t="s">
        <v>2141</v>
      </c>
      <c r="B1644" s="15" t="s">
        <v>2143</v>
      </c>
      <c r="C1644" s="3">
        <v>25.021911840000001</v>
      </c>
    </row>
    <row r="1645" spans="1:3" hidden="1" x14ac:dyDescent="0.3">
      <c r="A1645" s="19" t="s">
        <v>2141</v>
      </c>
      <c r="B1645" s="16" t="s">
        <v>2144</v>
      </c>
      <c r="C1645" s="4">
        <v>7.553087101</v>
      </c>
    </row>
    <row r="1646" spans="1:3" hidden="1" x14ac:dyDescent="0.3">
      <c r="A1646" s="18" t="s">
        <v>2141</v>
      </c>
      <c r="B1646" s="15" t="s">
        <v>2145</v>
      </c>
      <c r="C1646" s="3">
        <v>0.86111015999999996</v>
      </c>
    </row>
    <row r="1647" spans="1:3" hidden="1" x14ac:dyDescent="0.3">
      <c r="A1647" s="19" t="s">
        <v>2146</v>
      </c>
      <c r="B1647" s="16" t="s">
        <v>2147</v>
      </c>
      <c r="C1647" s="4">
        <v>36.95049161</v>
      </c>
    </row>
    <row r="1648" spans="1:3" hidden="1" x14ac:dyDescent="0.3">
      <c r="A1648" s="18" t="s">
        <v>2146</v>
      </c>
      <c r="B1648" s="15" t="s">
        <v>2148</v>
      </c>
      <c r="C1648" s="3">
        <v>18.9616507</v>
      </c>
    </row>
    <row r="1649" spans="1:3" hidden="1" x14ac:dyDescent="0.3">
      <c r="A1649" s="19" t="s">
        <v>2146</v>
      </c>
      <c r="B1649" s="16" t="s">
        <v>33</v>
      </c>
      <c r="C1649" s="4">
        <v>2.7970576999999999</v>
      </c>
    </row>
    <row r="1650" spans="1:3" hidden="1" x14ac:dyDescent="0.3">
      <c r="A1650" s="18" t="s">
        <v>2146</v>
      </c>
      <c r="B1650" s="15" t="s">
        <v>2149</v>
      </c>
      <c r="C1650" s="3">
        <v>0.69940213900000003</v>
      </c>
    </row>
    <row r="1651" spans="1:3" hidden="1" x14ac:dyDescent="0.3">
      <c r="A1651" s="19" t="s">
        <v>2146</v>
      </c>
      <c r="B1651" s="16" t="s">
        <v>2150</v>
      </c>
      <c r="C1651" s="4">
        <v>0.66108711799999997</v>
      </c>
    </row>
    <row r="1652" spans="1:3" hidden="1" x14ac:dyDescent="0.3">
      <c r="A1652" s="18" t="s">
        <v>2151</v>
      </c>
      <c r="B1652" s="15" t="s">
        <v>2152</v>
      </c>
      <c r="C1652" s="3">
        <v>26.463908459999999</v>
      </c>
    </row>
    <row r="1653" spans="1:3" hidden="1" x14ac:dyDescent="0.3">
      <c r="A1653" s="19" t="s">
        <v>2151</v>
      </c>
      <c r="B1653" s="16" t="s">
        <v>2153</v>
      </c>
      <c r="C1653" s="4">
        <v>24.421767259999999</v>
      </c>
    </row>
    <row r="1654" spans="1:3" hidden="1" x14ac:dyDescent="0.3">
      <c r="A1654" s="18" t="s">
        <v>2151</v>
      </c>
      <c r="B1654" s="15" t="s">
        <v>2154</v>
      </c>
      <c r="C1654" s="3">
        <v>0.72942888500000003</v>
      </c>
    </row>
    <row r="1655" spans="1:3" hidden="1" x14ac:dyDescent="0.3">
      <c r="A1655" s="19" t="s">
        <v>2155</v>
      </c>
      <c r="B1655" s="16" t="s">
        <v>2156</v>
      </c>
      <c r="C1655" s="4">
        <v>35.049968370000002</v>
      </c>
    </row>
    <row r="1656" spans="1:3" hidden="1" x14ac:dyDescent="0.3">
      <c r="A1656" s="18" t="s">
        <v>2155</v>
      </c>
      <c r="B1656" s="15" t="s">
        <v>2157</v>
      </c>
      <c r="C1656" s="3">
        <v>24.320893300000002</v>
      </c>
    </row>
    <row r="1657" spans="1:3" hidden="1" x14ac:dyDescent="0.3">
      <c r="A1657" s="19" t="s">
        <v>2155</v>
      </c>
      <c r="B1657" s="16" t="s">
        <v>33</v>
      </c>
      <c r="C1657" s="4">
        <v>0.79284222900000001</v>
      </c>
    </row>
    <row r="1658" spans="1:3" hidden="1" x14ac:dyDescent="0.3">
      <c r="A1658" s="18" t="s">
        <v>2158</v>
      </c>
      <c r="B1658" s="15" t="s">
        <v>2159</v>
      </c>
      <c r="C1658" s="3">
        <v>27.54868772</v>
      </c>
    </row>
    <row r="1659" spans="1:3" hidden="1" x14ac:dyDescent="0.3">
      <c r="A1659" s="19" t="s">
        <v>2158</v>
      </c>
      <c r="B1659" s="16" t="s">
        <v>2160</v>
      </c>
      <c r="C1659" s="4">
        <v>24.349028489999998</v>
      </c>
    </row>
    <row r="1660" spans="1:3" hidden="1" x14ac:dyDescent="0.3">
      <c r="A1660" s="18" t="s">
        <v>2158</v>
      </c>
      <c r="B1660" s="15" t="s">
        <v>2161</v>
      </c>
      <c r="C1660" s="3">
        <v>21.507715470000001</v>
      </c>
    </row>
    <row r="1661" spans="1:3" hidden="1" x14ac:dyDescent="0.3">
      <c r="A1661" s="19" t="s">
        <v>2162</v>
      </c>
      <c r="B1661" s="16" t="s">
        <v>2163</v>
      </c>
      <c r="C1661" s="4">
        <v>30.583295010000001</v>
      </c>
    </row>
    <row r="1662" spans="1:3" hidden="1" x14ac:dyDescent="0.3">
      <c r="A1662" s="18" t="s">
        <v>2162</v>
      </c>
      <c r="B1662" s="15" t="s">
        <v>2164</v>
      </c>
      <c r="C1662" s="3">
        <v>21.22953553</v>
      </c>
    </row>
    <row r="1663" spans="1:3" hidden="1" x14ac:dyDescent="0.3">
      <c r="A1663" s="19" t="s">
        <v>2162</v>
      </c>
      <c r="B1663" s="16" t="s">
        <v>2165</v>
      </c>
      <c r="C1663" s="4">
        <v>9.2920786389999996</v>
      </c>
    </row>
    <row r="1664" spans="1:3" hidden="1" x14ac:dyDescent="0.3">
      <c r="A1664" s="18" t="s">
        <v>2162</v>
      </c>
      <c r="B1664" s="15" t="s">
        <v>2168</v>
      </c>
      <c r="C1664" s="3">
        <v>3.2695447230000001</v>
      </c>
    </row>
    <row r="1665" spans="1:3" hidden="1" x14ac:dyDescent="0.3">
      <c r="A1665" s="19" t="s">
        <v>2169</v>
      </c>
      <c r="B1665" s="16" t="s">
        <v>2170</v>
      </c>
      <c r="C1665" s="4">
        <v>28.308654950000001</v>
      </c>
    </row>
    <row r="1666" spans="1:3" hidden="1" x14ac:dyDescent="0.3">
      <c r="A1666" s="18" t="s">
        <v>2169</v>
      </c>
      <c r="B1666" s="15" t="s">
        <v>2171</v>
      </c>
      <c r="C1666" s="3">
        <v>15.04416573</v>
      </c>
    </row>
    <row r="1667" spans="1:3" hidden="1" x14ac:dyDescent="0.3">
      <c r="A1667" s="19" t="s">
        <v>2172</v>
      </c>
      <c r="B1667" s="16" t="s">
        <v>2173</v>
      </c>
      <c r="C1667" s="4">
        <v>29.837312239999999</v>
      </c>
    </row>
    <row r="1668" spans="1:3" hidden="1" x14ac:dyDescent="0.3">
      <c r="A1668" s="18" t="s">
        <v>2172</v>
      </c>
      <c r="B1668" s="15" t="s">
        <v>2174</v>
      </c>
      <c r="C1668" s="3">
        <v>23.40227883</v>
      </c>
    </row>
    <row r="1669" spans="1:3" hidden="1" x14ac:dyDescent="0.3">
      <c r="A1669" s="19" t="s">
        <v>2172</v>
      </c>
      <c r="B1669" s="16" t="s">
        <v>2175</v>
      </c>
      <c r="C1669" s="4">
        <v>6.2610076049999996</v>
      </c>
    </row>
    <row r="1670" spans="1:3" hidden="1" x14ac:dyDescent="0.3">
      <c r="A1670" s="18" t="s">
        <v>2172</v>
      </c>
      <c r="B1670" s="15" t="s">
        <v>2176</v>
      </c>
      <c r="C1670" s="3">
        <v>1.231770053</v>
      </c>
    </row>
    <row r="1671" spans="1:3" hidden="1" x14ac:dyDescent="0.3">
      <c r="A1671" s="19" t="s">
        <v>2172</v>
      </c>
      <c r="B1671" s="16" t="s">
        <v>2177</v>
      </c>
      <c r="C1671" s="4">
        <v>0.68981556899999996</v>
      </c>
    </row>
    <row r="1672" spans="1:3" hidden="1" x14ac:dyDescent="0.3">
      <c r="A1672" s="18" t="s">
        <v>2178</v>
      </c>
      <c r="B1672" s="15" t="s">
        <v>2179</v>
      </c>
      <c r="C1672" s="3">
        <v>49.121351179999998</v>
      </c>
    </row>
    <row r="1673" spans="1:3" hidden="1" x14ac:dyDescent="0.3">
      <c r="A1673" s="19" t="s">
        <v>2178</v>
      </c>
      <c r="B1673" s="16" t="s">
        <v>2180</v>
      </c>
      <c r="C1673" s="4">
        <v>20.129927510000002</v>
      </c>
    </row>
    <row r="1674" spans="1:3" hidden="1" x14ac:dyDescent="0.3">
      <c r="A1674" s="18" t="s">
        <v>2178</v>
      </c>
      <c r="B1674" s="15" t="s">
        <v>2181</v>
      </c>
      <c r="C1674" s="3">
        <v>3.8470298230000002</v>
      </c>
    </row>
    <row r="1675" spans="1:3" hidden="1" x14ac:dyDescent="0.3">
      <c r="A1675" s="19" t="s">
        <v>2178</v>
      </c>
      <c r="B1675" s="16" t="s">
        <v>2182</v>
      </c>
      <c r="C1675" s="4">
        <v>3.2755614280000001</v>
      </c>
    </row>
    <row r="1676" spans="1:3" hidden="1" x14ac:dyDescent="0.3">
      <c r="A1676" s="18" t="s">
        <v>2178</v>
      </c>
      <c r="B1676" s="15" t="s">
        <v>33</v>
      </c>
      <c r="C1676" s="3">
        <v>0.81366351199999998</v>
      </c>
    </row>
    <row r="1677" spans="1:3" hidden="1" x14ac:dyDescent="0.3">
      <c r="A1677" s="19" t="s">
        <v>2183</v>
      </c>
      <c r="B1677" s="16" t="s">
        <v>2184</v>
      </c>
      <c r="C1677" s="4">
        <v>27.09312268</v>
      </c>
    </row>
    <row r="1678" spans="1:3" hidden="1" x14ac:dyDescent="0.3">
      <c r="A1678" s="18" t="s">
        <v>2183</v>
      </c>
      <c r="B1678" s="15" t="s">
        <v>2185</v>
      </c>
      <c r="C1678" s="3">
        <v>18.539530670000001</v>
      </c>
    </row>
    <row r="1679" spans="1:3" hidden="1" x14ac:dyDescent="0.3">
      <c r="A1679" s="19" t="s">
        <v>2183</v>
      </c>
      <c r="B1679" s="16" t="s">
        <v>2186</v>
      </c>
      <c r="C1679" s="4">
        <v>1.629513792</v>
      </c>
    </row>
    <row r="1680" spans="1:3" hidden="1" x14ac:dyDescent="0.3">
      <c r="A1680" s="18" t="s">
        <v>2187</v>
      </c>
      <c r="B1680" s="15" t="s">
        <v>2188</v>
      </c>
      <c r="C1680" s="3">
        <v>40.003758789999999</v>
      </c>
    </row>
    <row r="1681" spans="1:3" hidden="1" x14ac:dyDescent="0.3">
      <c r="A1681" s="19" t="s">
        <v>2187</v>
      </c>
      <c r="B1681" s="16" t="s">
        <v>2189</v>
      </c>
      <c r="C1681" s="4">
        <v>25.48945127</v>
      </c>
    </row>
    <row r="1682" spans="1:3" hidden="1" x14ac:dyDescent="0.3">
      <c r="A1682" s="18" t="s">
        <v>2190</v>
      </c>
      <c r="B1682" s="15" t="s">
        <v>2191</v>
      </c>
      <c r="C1682" s="3">
        <v>36.450413810000001</v>
      </c>
    </row>
    <row r="1683" spans="1:3" hidden="1" x14ac:dyDescent="0.3">
      <c r="A1683" s="19" t="s">
        <v>2190</v>
      </c>
      <c r="B1683" s="16" t="s">
        <v>2192</v>
      </c>
      <c r="C1683" s="4">
        <v>24.88299932</v>
      </c>
    </row>
    <row r="1684" spans="1:3" hidden="1" x14ac:dyDescent="0.3">
      <c r="A1684" s="18" t="s">
        <v>2190</v>
      </c>
      <c r="B1684" s="15" t="s">
        <v>2193</v>
      </c>
      <c r="C1684" s="3">
        <v>3.9258693170000001</v>
      </c>
    </row>
    <row r="1685" spans="1:3" hidden="1" x14ac:dyDescent="0.3">
      <c r="A1685" s="19" t="s">
        <v>2190</v>
      </c>
      <c r="B1685" s="16" t="s">
        <v>2194</v>
      </c>
      <c r="C1685" s="4">
        <v>2.0705634449999999</v>
      </c>
    </row>
    <row r="1686" spans="1:3" hidden="1" x14ac:dyDescent="0.3">
      <c r="A1686" s="18" t="s">
        <v>2190</v>
      </c>
      <c r="B1686" s="15" t="s">
        <v>2195</v>
      </c>
      <c r="C1686" s="3">
        <v>1.7535632919999999</v>
      </c>
    </row>
    <row r="1687" spans="1:3" hidden="1" x14ac:dyDescent="0.3">
      <c r="A1687" s="19" t="s">
        <v>2190</v>
      </c>
      <c r="B1687" s="16" t="s">
        <v>33</v>
      </c>
      <c r="C1687" s="4">
        <v>0.99374944099999996</v>
      </c>
    </row>
    <row r="1688" spans="1:3" hidden="1" x14ac:dyDescent="0.3">
      <c r="A1688" s="18" t="s">
        <v>2196</v>
      </c>
      <c r="B1688" s="15" t="s">
        <v>2197</v>
      </c>
      <c r="C1688" s="3">
        <v>38.459820620000002</v>
      </c>
    </row>
    <row r="1689" spans="1:3" hidden="1" x14ac:dyDescent="0.3">
      <c r="A1689" s="19" t="s">
        <v>2196</v>
      </c>
      <c r="B1689" s="16" t="s">
        <v>2198</v>
      </c>
      <c r="C1689" s="4">
        <v>24.21508502</v>
      </c>
    </row>
    <row r="1690" spans="1:3" hidden="1" x14ac:dyDescent="0.3">
      <c r="A1690" s="18" t="s">
        <v>2196</v>
      </c>
      <c r="B1690" s="15" t="s">
        <v>2199</v>
      </c>
      <c r="C1690" s="3">
        <v>8.1517361029999993</v>
      </c>
    </row>
    <row r="1691" spans="1:3" hidden="1" x14ac:dyDescent="0.3">
      <c r="A1691" s="19" t="s">
        <v>2196</v>
      </c>
      <c r="B1691" s="16" t="s">
        <v>2200</v>
      </c>
      <c r="C1691" s="4">
        <v>1.335787141</v>
      </c>
    </row>
    <row r="1692" spans="1:3" hidden="1" x14ac:dyDescent="0.3">
      <c r="A1692" s="18" t="s">
        <v>2196</v>
      </c>
      <c r="B1692" s="15" t="s">
        <v>2201</v>
      </c>
      <c r="C1692" s="3">
        <v>1.2004690440000001</v>
      </c>
    </row>
    <row r="1693" spans="1:3" hidden="1" x14ac:dyDescent="0.3">
      <c r="A1693" s="19" t="s">
        <v>2203</v>
      </c>
      <c r="B1693" s="16" t="s">
        <v>2204</v>
      </c>
      <c r="C1693" s="4">
        <v>33.920347360000001</v>
      </c>
    </row>
    <row r="1694" spans="1:3" hidden="1" x14ac:dyDescent="0.3">
      <c r="A1694" s="18" t="s">
        <v>2203</v>
      </c>
      <c r="B1694" s="15" t="s">
        <v>2205</v>
      </c>
      <c r="C1694" s="3">
        <v>20.095309820000001</v>
      </c>
    </row>
    <row r="1695" spans="1:3" hidden="1" x14ac:dyDescent="0.3">
      <c r="A1695" s="19" t="s">
        <v>2203</v>
      </c>
      <c r="B1695" s="16" t="s">
        <v>2206</v>
      </c>
      <c r="C1695" s="4">
        <v>0.60708579600000001</v>
      </c>
    </row>
    <row r="1696" spans="1:3" hidden="1" x14ac:dyDescent="0.3">
      <c r="A1696" s="18" t="s">
        <v>2207</v>
      </c>
      <c r="B1696" s="15" t="s">
        <v>2208</v>
      </c>
      <c r="C1696" s="3">
        <v>25.53262338</v>
      </c>
    </row>
    <row r="1697" spans="1:3" hidden="1" x14ac:dyDescent="0.3">
      <c r="A1697" s="19" t="s">
        <v>2207</v>
      </c>
      <c r="B1697" s="16" t="s">
        <v>2209</v>
      </c>
      <c r="C1697" s="4">
        <v>18.64154044</v>
      </c>
    </row>
    <row r="1698" spans="1:3" hidden="1" x14ac:dyDescent="0.3">
      <c r="A1698" s="18" t="s">
        <v>2207</v>
      </c>
      <c r="B1698" s="15" t="s">
        <v>2210</v>
      </c>
      <c r="C1698" s="3">
        <v>4.5118123739999998</v>
      </c>
    </row>
    <row r="1699" spans="1:3" hidden="1" x14ac:dyDescent="0.3">
      <c r="A1699" s="19" t="s">
        <v>2207</v>
      </c>
      <c r="B1699" s="16" t="s">
        <v>2211</v>
      </c>
      <c r="C1699" s="4">
        <v>2.7483688449999999</v>
      </c>
    </row>
    <row r="1700" spans="1:3" hidden="1" x14ac:dyDescent="0.3">
      <c r="A1700" s="18" t="s">
        <v>2207</v>
      </c>
      <c r="B1700" s="15" t="s">
        <v>33</v>
      </c>
      <c r="C1700" s="3">
        <v>0.71156903900000001</v>
      </c>
    </row>
    <row r="1701" spans="1:3" hidden="1" x14ac:dyDescent="0.3">
      <c r="A1701" s="19" t="s">
        <v>2213</v>
      </c>
      <c r="B1701" s="16" t="s">
        <v>2214</v>
      </c>
      <c r="C1701" s="4">
        <v>45.713625299999997</v>
      </c>
    </row>
    <row r="1702" spans="1:3" hidden="1" x14ac:dyDescent="0.3">
      <c r="A1702" s="18" t="s">
        <v>2213</v>
      </c>
      <c r="B1702" s="15" t="s">
        <v>2215</v>
      </c>
      <c r="C1702" s="3">
        <v>25.47292508</v>
      </c>
    </row>
    <row r="1703" spans="1:3" hidden="1" x14ac:dyDescent="0.3">
      <c r="A1703" s="19" t="s">
        <v>2213</v>
      </c>
      <c r="B1703" s="16" t="s">
        <v>2218</v>
      </c>
      <c r="C1703" s="4">
        <v>3.9107878490000001</v>
      </c>
    </row>
    <row r="1704" spans="1:3" hidden="1" x14ac:dyDescent="0.3">
      <c r="A1704" s="18" t="s">
        <v>2213</v>
      </c>
      <c r="B1704" s="15" t="s">
        <v>2219</v>
      </c>
      <c r="C1704" s="3">
        <v>2.3481369619999999</v>
      </c>
    </row>
    <row r="1705" spans="1:3" hidden="1" x14ac:dyDescent="0.3">
      <c r="A1705" s="19" t="s">
        <v>2213</v>
      </c>
      <c r="B1705" s="16" t="s">
        <v>33</v>
      </c>
      <c r="C1705" s="4">
        <v>1.2532232050000001</v>
      </c>
    </row>
    <row r="1706" spans="1:3" hidden="1" x14ac:dyDescent="0.3">
      <c r="A1706" s="18" t="s">
        <v>2220</v>
      </c>
      <c r="B1706" s="15" t="s">
        <v>2221</v>
      </c>
      <c r="C1706" s="3">
        <v>30.485966049999998</v>
      </c>
    </row>
    <row r="1707" spans="1:3" hidden="1" x14ac:dyDescent="0.3">
      <c r="A1707" s="19" t="s">
        <v>2220</v>
      </c>
      <c r="B1707" s="16" t="s">
        <v>2222</v>
      </c>
      <c r="C1707" s="4">
        <v>14.84745335</v>
      </c>
    </row>
    <row r="1708" spans="1:3" hidden="1" x14ac:dyDescent="0.3">
      <c r="A1708" s="18" t="s">
        <v>2220</v>
      </c>
      <c r="B1708" s="15" t="s">
        <v>2223</v>
      </c>
      <c r="C1708" s="3">
        <v>3.1213147160000001</v>
      </c>
    </row>
    <row r="1709" spans="1:3" hidden="1" x14ac:dyDescent="0.3">
      <c r="A1709" s="19" t="s">
        <v>2220</v>
      </c>
      <c r="B1709" s="16" t="s">
        <v>33</v>
      </c>
      <c r="C1709" s="4">
        <v>0.52995822400000003</v>
      </c>
    </row>
    <row r="1710" spans="1:3" hidden="1" x14ac:dyDescent="0.3">
      <c r="A1710" s="18" t="s">
        <v>2224</v>
      </c>
      <c r="B1710" s="15" t="s">
        <v>2225</v>
      </c>
      <c r="C1710" s="3">
        <v>34.456270789999998</v>
      </c>
    </row>
    <row r="1711" spans="1:3" hidden="1" x14ac:dyDescent="0.3">
      <c r="A1711" s="19" t="s">
        <v>2224</v>
      </c>
      <c r="B1711" s="16" t="s">
        <v>2226</v>
      </c>
      <c r="C1711" s="4">
        <v>33.706493690000002</v>
      </c>
    </row>
    <row r="1712" spans="1:3" hidden="1" x14ac:dyDescent="0.3">
      <c r="A1712" s="18" t="s">
        <v>2224</v>
      </c>
      <c r="B1712" s="15" t="s">
        <v>2227</v>
      </c>
      <c r="C1712" s="3">
        <v>2.8632856929999999</v>
      </c>
    </row>
    <row r="1713" spans="1:3" hidden="1" x14ac:dyDescent="0.3">
      <c r="A1713" s="19" t="s">
        <v>2228</v>
      </c>
      <c r="B1713" s="16" t="s">
        <v>2229</v>
      </c>
      <c r="C1713" s="4">
        <v>35.853378890000002</v>
      </c>
    </row>
    <row r="1714" spans="1:3" hidden="1" x14ac:dyDescent="0.3">
      <c r="A1714" s="18" t="s">
        <v>2228</v>
      </c>
      <c r="B1714" s="15" t="s">
        <v>2230</v>
      </c>
      <c r="C1714" s="3">
        <v>20.92904824</v>
      </c>
    </row>
    <row r="1715" spans="1:3" hidden="1" x14ac:dyDescent="0.3">
      <c r="A1715" s="19" t="s">
        <v>2228</v>
      </c>
      <c r="B1715" s="16" t="s">
        <v>2231</v>
      </c>
      <c r="C1715" s="4">
        <v>1.80109805</v>
      </c>
    </row>
    <row r="1716" spans="1:3" hidden="1" x14ac:dyDescent="0.3">
      <c r="A1716" s="18" t="s">
        <v>2228</v>
      </c>
      <c r="B1716" s="15" t="s">
        <v>2232</v>
      </c>
      <c r="C1716" s="3">
        <v>1.210777472</v>
      </c>
    </row>
    <row r="1717" spans="1:3" hidden="1" x14ac:dyDescent="0.3">
      <c r="A1717" s="19" t="s">
        <v>2228</v>
      </c>
      <c r="B1717" s="16" t="s">
        <v>33</v>
      </c>
      <c r="C1717" s="4">
        <v>1.0518820470000001</v>
      </c>
    </row>
    <row r="1718" spans="1:3" hidden="1" x14ac:dyDescent="0.3">
      <c r="A1718" s="18" t="s">
        <v>2228</v>
      </c>
      <c r="B1718" s="15" t="s">
        <v>2234</v>
      </c>
      <c r="C1718" s="3">
        <v>0.93677491599999996</v>
      </c>
    </row>
    <row r="1719" spans="1:3" hidden="1" x14ac:dyDescent="0.3">
      <c r="A1719" s="19" t="s">
        <v>2235</v>
      </c>
      <c r="B1719" s="16" t="s">
        <v>2236</v>
      </c>
      <c r="C1719" s="4">
        <v>40.592593399999998</v>
      </c>
    </row>
    <row r="1720" spans="1:3" hidden="1" x14ac:dyDescent="0.3">
      <c r="A1720" s="18" t="s">
        <v>2235</v>
      </c>
      <c r="B1720" s="15" t="s">
        <v>2237</v>
      </c>
      <c r="C1720" s="3">
        <v>28.153563680000001</v>
      </c>
    </row>
    <row r="1721" spans="1:3" hidden="1" x14ac:dyDescent="0.3">
      <c r="A1721" s="19" t="s">
        <v>2235</v>
      </c>
      <c r="B1721" s="16" t="s">
        <v>2238</v>
      </c>
      <c r="C1721" s="4">
        <v>5.1326217400000003</v>
      </c>
    </row>
    <row r="1722" spans="1:3" hidden="1" x14ac:dyDescent="0.3">
      <c r="A1722" s="18" t="s">
        <v>2235</v>
      </c>
      <c r="B1722" s="15" t="s">
        <v>2239</v>
      </c>
      <c r="C1722" s="3">
        <v>4.1578871900000003</v>
      </c>
    </row>
    <row r="1723" spans="1:3" hidden="1" x14ac:dyDescent="0.3">
      <c r="A1723" s="19" t="s">
        <v>2240</v>
      </c>
      <c r="B1723" s="16" t="s">
        <v>2241</v>
      </c>
      <c r="C1723" s="4">
        <v>34.834313229999999</v>
      </c>
    </row>
    <row r="1724" spans="1:3" hidden="1" x14ac:dyDescent="0.3">
      <c r="A1724" s="18" t="s">
        <v>2240</v>
      </c>
      <c r="B1724" s="15" t="s">
        <v>2242</v>
      </c>
      <c r="C1724" s="3">
        <v>17.130511640000002</v>
      </c>
    </row>
    <row r="1725" spans="1:3" hidden="1" x14ac:dyDescent="0.3">
      <c r="A1725" s="19" t="s">
        <v>2240</v>
      </c>
      <c r="B1725" s="16" t="s">
        <v>33</v>
      </c>
      <c r="C1725" s="4">
        <v>1.368926466</v>
      </c>
    </row>
    <row r="1726" spans="1:3" hidden="1" x14ac:dyDescent="0.3">
      <c r="A1726" s="18" t="s">
        <v>2240</v>
      </c>
      <c r="B1726" s="15" t="s">
        <v>2243</v>
      </c>
      <c r="C1726" s="3">
        <v>1.0695906120000001</v>
      </c>
    </row>
    <row r="1727" spans="1:3" hidden="1" x14ac:dyDescent="0.3">
      <c r="A1727" s="19" t="s">
        <v>2240</v>
      </c>
      <c r="B1727" s="16" t="s">
        <v>2245</v>
      </c>
      <c r="C1727" s="4">
        <v>0.845676541</v>
      </c>
    </row>
    <row r="1728" spans="1:3" hidden="1" x14ac:dyDescent="0.3">
      <c r="A1728" s="18" t="s">
        <v>2240</v>
      </c>
      <c r="B1728" s="15" t="s">
        <v>2246</v>
      </c>
      <c r="C1728" s="3">
        <v>0.72829347799999999</v>
      </c>
    </row>
    <row r="1729" spans="1:3" hidden="1" x14ac:dyDescent="0.3">
      <c r="A1729" s="19" t="s">
        <v>2240</v>
      </c>
      <c r="B1729" s="16" t="s">
        <v>2247</v>
      </c>
      <c r="C1729" s="4">
        <v>0.61941119200000005</v>
      </c>
    </row>
    <row r="1730" spans="1:3" hidden="1" x14ac:dyDescent="0.3">
      <c r="A1730" s="18" t="s">
        <v>2248</v>
      </c>
      <c r="B1730" s="15" t="s">
        <v>2249</v>
      </c>
      <c r="C1730" s="3">
        <v>31.424210810000002</v>
      </c>
    </row>
    <row r="1731" spans="1:3" hidden="1" x14ac:dyDescent="0.3">
      <c r="A1731" s="19" t="s">
        <v>2248</v>
      </c>
      <c r="B1731" s="16" t="s">
        <v>2250</v>
      </c>
      <c r="C1731" s="4">
        <v>21.603197649999998</v>
      </c>
    </row>
    <row r="1732" spans="1:3" hidden="1" x14ac:dyDescent="0.3">
      <c r="A1732" s="18" t="s">
        <v>2248</v>
      </c>
      <c r="B1732" s="15" t="s">
        <v>33</v>
      </c>
      <c r="C1732" s="3">
        <v>0.60226241999999997</v>
      </c>
    </row>
    <row r="1733" spans="1:3" hidden="1" x14ac:dyDescent="0.3">
      <c r="A1733" s="19" t="s">
        <v>2251</v>
      </c>
      <c r="B1733" s="16" t="s">
        <v>2252</v>
      </c>
      <c r="C1733" s="4">
        <v>31.030793419999998</v>
      </c>
    </row>
    <row r="1734" spans="1:3" hidden="1" x14ac:dyDescent="0.3">
      <c r="A1734" s="18" t="s">
        <v>2251</v>
      </c>
      <c r="B1734" s="15" t="s">
        <v>2253</v>
      </c>
      <c r="C1734" s="3">
        <v>24.925837720000001</v>
      </c>
    </row>
    <row r="1735" spans="1:3" hidden="1" x14ac:dyDescent="0.3">
      <c r="A1735" s="19" t="s">
        <v>2251</v>
      </c>
      <c r="B1735" s="16" t="s">
        <v>33</v>
      </c>
      <c r="C1735" s="4">
        <v>0.77382890999999998</v>
      </c>
    </row>
    <row r="1736" spans="1:3" hidden="1" x14ac:dyDescent="0.3">
      <c r="A1736" s="18" t="s">
        <v>2251</v>
      </c>
      <c r="B1736" s="15" t="s">
        <v>2254</v>
      </c>
      <c r="C1736" s="3">
        <v>0.71724776000000001</v>
      </c>
    </row>
    <row r="1737" spans="1:3" hidden="1" x14ac:dyDescent="0.3">
      <c r="A1737" s="19" t="s">
        <v>2255</v>
      </c>
      <c r="B1737" s="16" t="s">
        <v>2256</v>
      </c>
      <c r="C1737" s="4">
        <v>29.4602729</v>
      </c>
    </row>
    <row r="1738" spans="1:3" hidden="1" x14ac:dyDescent="0.3">
      <c r="A1738" s="18" t="s">
        <v>2255</v>
      </c>
      <c r="B1738" s="15" t="s">
        <v>2257</v>
      </c>
      <c r="C1738" s="3">
        <v>27.55835725</v>
      </c>
    </row>
    <row r="1739" spans="1:3" hidden="1" x14ac:dyDescent="0.3">
      <c r="A1739" s="19" t="s">
        <v>2255</v>
      </c>
      <c r="B1739" s="16" t="s">
        <v>2258</v>
      </c>
      <c r="C1739" s="4">
        <v>1.403296501</v>
      </c>
    </row>
    <row r="1740" spans="1:3" hidden="1" x14ac:dyDescent="0.3">
      <c r="A1740" s="18" t="s">
        <v>2255</v>
      </c>
      <c r="B1740" s="15" t="s">
        <v>2259</v>
      </c>
      <c r="C1740" s="3">
        <v>0.74199998199999995</v>
      </c>
    </row>
    <row r="1741" spans="1:3" hidden="1" x14ac:dyDescent="0.3">
      <c r="A1741" s="19" t="s">
        <v>2255</v>
      </c>
      <c r="B1741" s="16" t="s">
        <v>33</v>
      </c>
      <c r="C1741" s="4">
        <v>0.69511453700000003</v>
      </c>
    </row>
    <row r="1742" spans="1:3" hidden="1" x14ac:dyDescent="0.3">
      <c r="A1742" s="18" t="s">
        <v>2260</v>
      </c>
      <c r="B1742" s="15" t="s">
        <v>2261</v>
      </c>
      <c r="C1742" s="3">
        <v>31.953885159999999</v>
      </c>
    </row>
    <row r="1743" spans="1:3" hidden="1" x14ac:dyDescent="0.3">
      <c r="A1743" s="19" t="s">
        <v>2260</v>
      </c>
      <c r="B1743" s="16" t="s">
        <v>2262</v>
      </c>
      <c r="C1743" s="4">
        <v>28.170894690000001</v>
      </c>
    </row>
    <row r="1744" spans="1:3" hidden="1" x14ac:dyDescent="0.3">
      <c r="A1744" s="18" t="s">
        <v>2260</v>
      </c>
      <c r="B1744" s="15" t="s">
        <v>2263</v>
      </c>
      <c r="C1744" s="3">
        <v>11.368518999999999</v>
      </c>
    </row>
    <row r="1745" spans="1:3" hidden="1" x14ac:dyDescent="0.3">
      <c r="A1745" s="19" t="s">
        <v>2260</v>
      </c>
      <c r="B1745" s="16" t="s">
        <v>2264</v>
      </c>
      <c r="C1745" s="4">
        <v>5.2248910210000004</v>
      </c>
    </row>
    <row r="1746" spans="1:3" hidden="1" x14ac:dyDescent="0.3">
      <c r="A1746" s="18" t="s">
        <v>2260</v>
      </c>
      <c r="B1746" s="15" t="s">
        <v>33</v>
      </c>
      <c r="C1746" s="3">
        <v>0.85865777300000001</v>
      </c>
    </row>
    <row r="1747" spans="1:3" hidden="1" x14ac:dyDescent="0.3">
      <c r="A1747" s="19" t="s">
        <v>2265</v>
      </c>
      <c r="B1747" s="16" t="s">
        <v>2266</v>
      </c>
      <c r="C1747" s="4">
        <v>37.970533019999998</v>
      </c>
    </row>
    <row r="1748" spans="1:3" hidden="1" x14ac:dyDescent="0.3">
      <c r="A1748" s="18" t="s">
        <v>2265</v>
      </c>
      <c r="B1748" s="15" t="s">
        <v>2267</v>
      </c>
      <c r="C1748" s="3">
        <v>34.162319289999999</v>
      </c>
    </row>
    <row r="1749" spans="1:3" hidden="1" x14ac:dyDescent="0.3">
      <c r="A1749" s="19" t="s">
        <v>2265</v>
      </c>
      <c r="B1749" s="16" t="s">
        <v>2268</v>
      </c>
      <c r="C1749" s="4">
        <v>1.5339671989999999</v>
      </c>
    </row>
    <row r="1750" spans="1:3" hidden="1" x14ac:dyDescent="0.3">
      <c r="A1750" s="18" t="s">
        <v>2265</v>
      </c>
      <c r="B1750" s="15" t="s">
        <v>33</v>
      </c>
      <c r="C1750" s="3">
        <v>0.90719544600000002</v>
      </c>
    </row>
    <row r="1751" spans="1:3" hidden="1" x14ac:dyDescent="0.3">
      <c r="A1751" s="19" t="s">
        <v>2269</v>
      </c>
      <c r="B1751" s="16" t="s">
        <v>2270</v>
      </c>
      <c r="C1751" s="4">
        <v>39.67831237</v>
      </c>
    </row>
    <row r="1752" spans="1:3" hidden="1" x14ac:dyDescent="0.3">
      <c r="A1752" s="18" t="s">
        <v>2269</v>
      </c>
      <c r="B1752" s="15" t="s">
        <v>2271</v>
      </c>
      <c r="C1752" s="3">
        <v>23.18772499</v>
      </c>
    </row>
    <row r="1753" spans="1:3" hidden="1" x14ac:dyDescent="0.3">
      <c r="A1753" s="19" t="s">
        <v>2272</v>
      </c>
      <c r="B1753" s="16" t="s">
        <v>2273</v>
      </c>
      <c r="C1753" s="4">
        <v>37.93525983</v>
      </c>
    </row>
    <row r="1754" spans="1:3" hidden="1" x14ac:dyDescent="0.3">
      <c r="A1754" s="18" t="s">
        <v>2272</v>
      </c>
      <c r="B1754" s="15" t="s">
        <v>2274</v>
      </c>
      <c r="C1754" s="3">
        <v>30.007378169999999</v>
      </c>
    </row>
    <row r="1755" spans="1:3" hidden="1" x14ac:dyDescent="0.3">
      <c r="A1755" s="19" t="s">
        <v>2272</v>
      </c>
      <c r="B1755" s="16" t="s">
        <v>2275</v>
      </c>
      <c r="C1755" s="4">
        <v>10.1552153</v>
      </c>
    </row>
    <row r="1756" spans="1:3" hidden="1" x14ac:dyDescent="0.3">
      <c r="A1756" s="18" t="s">
        <v>2272</v>
      </c>
      <c r="B1756" s="15" t="s">
        <v>33</v>
      </c>
      <c r="C1756" s="3">
        <v>1.17887758</v>
      </c>
    </row>
    <row r="1757" spans="1:3" hidden="1" x14ac:dyDescent="0.3">
      <c r="A1757" s="19" t="s">
        <v>2272</v>
      </c>
      <c r="B1757" s="16" t="s">
        <v>2276</v>
      </c>
      <c r="C1757" s="4">
        <v>0.82939222700000004</v>
      </c>
    </row>
    <row r="1758" spans="1:3" hidden="1" x14ac:dyDescent="0.3">
      <c r="A1758" s="18" t="s">
        <v>2277</v>
      </c>
      <c r="B1758" s="15" t="s">
        <v>2278</v>
      </c>
      <c r="C1758" s="3">
        <v>45.393609830000003</v>
      </c>
    </row>
    <row r="1759" spans="1:3" hidden="1" x14ac:dyDescent="0.3">
      <c r="A1759" s="19" t="s">
        <v>2277</v>
      </c>
      <c r="B1759" s="16" t="s">
        <v>2279</v>
      </c>
      <c r="C1759" s="4">
        <v>28.050704039999999</v>
      </c>
    </row>
    <row r="1760" spans="1:3" hidden="1" x14ac:dyDescent="0.3">
      <c r="A1760" s="18" t="s">
        <v>2277</v>
      </c>
      <c r="B1760" s="15" t="s">
        <v>2280</v>
      </c>
      <c r="C1760" s="3">
        <v>2.1969852699999999</v>
      </c>
    </row>
    <row r="1761" spans="1:3" hidden="1" x14ac:dyDescent="0.3">
      <c r="A1761" s="19" t="s">
        <v>2277</v>
      </c>
      <c r="B1761" s="16" t="s">
        <v>33</v>
      </c>
      <c r="C1761" s="4">
        <v>1.3794347280000001</v>
      </c>
    </row>
    <row r="1762" spans="1:3" hidden="1" x14ac:dyDescent="0.3">
      <c r="A1762" s="18" t="s">
        <v>2277</v>
      </c>
      <c r="B1762" s="15" t="s">
        <v>2281</v>
      </c>
      <c r="C1762" s="3">
        <v>1.367217044</v>
      </c>
    </row>
    <row r="1763" spans="1:3" hidden="1" x14ac:dyDescent="0.3">
      <c r="A1763" s="19" t="s">
        <v>2282</v>
      </c>
      <c r="B1763" s="16" t="s">
        <v>2283</v>
      </c>
      <c r="C1763" s="4">
        <v>48.622434009999999</v>
      </c>
    </row>
    <row r="1764" spans="1:3" hidden="1" x14ac:dyDescent="0.3">
      <c r="A1764" s="18" t="s">
        <v>2282</v>
      </c>
      <c r="B1764" s="15" t="s">
        <v>2284</v>
      </c>
      <c r="C1764" s="3">
        <v>23.183513949999998</v>
      </c>
    </row>
    <row r="1765" spans="1:3" hidden="1" x14ac:dyDescent="0.3">
      <c r="A1765" s="19" t="s">
        <v>2285</v>
      </c>
      <c r="B1765" s="16" t="s">
        <v>2286</v>
      </c>
      <c r="C1765" s="4">
        <v>40.260536979999998</v>
      </c>
    </row>
    <row r="1766" spans="1:3" hidden="1" x14ac:dyDescent="0.3">
      <c r="A1766" s="18" t="s">
        <v>2285</v>
      </c>
      <c r="B1766" s="15" t="s">
        <v>2287</v>
      </c>
      <c r="C1766" s="3">
        <v>20.709543239999999</v>
      </c>
    </row>
    <row r="1767" spans="1:3" hidden="1" x14ac:dyDescent="0.3">
      <c r="A1767" s="19" t="s">
        <v>2285</v>
      </c>
      <c r="B1767" s="16" t="s">
        <v>33</v>
      </c>
      <c r="C1767" s="4">
        <v>0.97211807400000005</v>
      </c>
    </row>
    <row r="1768" spans="1:3" hidden="1" x14ac:dyDescent="0.3">
      <c r="A1768" s="18" t="s">
        <v>2285</v>
      </c>
      <c r="B1768" s="15" t="s">
        <v>2288</v>
      </c>
      <c r="C1768" s="3">
        <v>0.81662588300000005</v>
      </c>
    </row>
    <row r="1769" spans="1:3" hidden="1" x14ac:dyDescent="0.3">
      <c r="A1769" s="19" t="s">
        <v>2289</v>
      </c>
      <c r="B1769" s="16" t="s">
        <v>2290</v>
      </c>
      <c r="C1769" s="4">
        <v>34.91593992</v>
      </c>
    </row>
    <row r="1770" spans="1:3" hidden="1" x14ac:dyDescent="0.3">
      <c r="A1770" s="18" t="s">
        <v>2289</v>
      </c>
      <c r="B1770" s="15" t="s">
        <v>2291</v>
      </c>
      <c r="C1770" s="3">
        <v>28.095770460000001</v>
      </c>
    </row>
    <row r="1771" spans="1:3" hidden="1" x14ac:dyDescent="0.3">
      <c r="A1771" s="19" t="s">
        <v>2289</v>
      </c>
      <c r="B1771" s="16" t="s">
        <v>2292</v>
      </c>
      <c r="C1771" s="4">
        <v>2.446721616</v>
      </c>
    </row>
    <row r="1772" spans="1:3" hidden="1" x14ac:dyDescent="0.3">
      <c r="A1772" s="18" t="s">
        <v>2289</v>
      </c>
      <c r="B1772" s="15" t="s">
        <v>2293</v>
      </c>
      <c r="C1772" s="3">
        <v>1.1981964140000001</v>
      </c>
    </row>
    <row r="1773" spans="1:3" hidden="1" x14ac:dyDescent="0.3">
      <c r="A1773" s="19" t="s">
        <v>2289</v>
      </c>
      <c r="B1773" s="16" t="s">
        <v>33</v>
      </c>
      <c r="C1773" s="4">
        <v>0.88824809100000002</v>
      </c>
    </row>
    <row r="1774" spans="1:3" hidden="1" x14ac:dyDescent="0.3">
      <c r="A1774" s="18" t="s">
        <v>2289</v>
      </c>
      <c r="B1774" s="15" t="s">
        <v>2294</v>
      </c>
      <c r="C1774" s="3">
        <v>0.83400025899999997</v>
      </c>
    </row>
    <row r="1775" spans="1:3" hidden="1" x14ac:dyDescent="0.3">
      <c r="A1775" s="19" t="s">
        <v>2295</v>
      </c>
      <c r="B1775" s="16" t="s">
        <v>2296</v>
      </c>
      <c r="C1775" s="4">
        <v>38.590318789999998</v>
      </c>
    </row>
    <row r="1776" spans="1:3" hidden="1" x14ac:dyDescent="0.3">
      <c r="A1776" s="18" t="s">
        <v>2295</v>
      </c>
      <c r="B1776" s="15" t="s">
        <v>2297</v>
      </c>
      <c r="C1776" s="3">
        <v>32.067238430000003</v>
      </c>
    </row>
    <row r="1777" spans="1:3" hidden="1" x14ac:dyDescent="0.3">
      <c r="A1777" s="19" t="s">
        <v>2295</v>
      </c>
      <c r="B1777" s="16" t="s">
        <v>33</v>
      </c>
      <c r="C1777" s="4">
        <v>1.1323311540000001</v>
      </c>
    </row>
    <row r="1778" spans="1:3" hidden="1" x14ac:dyDescent="0.3">
      <c r="A1778" s="18" t="s">
        <v>2295</v>
      </c>
      <c r="B1778" s="15" t="s">
        <v>2298</v>
      </c>
      <c r="C1778" s="3">
        <v>0.99885869699999996</v>
      </c>
    </row>
    <row r="1779" spans="1:3" hidden="1" x14ac:dyDescent="0.3">
      <c r="A1779" s="19" t="s">
        <v>2299</v>
      </c>
      <c r="B1779" s="16" t="s">
        <v>2300</v>
      </c>
      <c r="C1779" s="4">
        <v>45.116526589999999</v>
      </c>
    </row>
    <row r="1780" spans="1:3" hidden="1" x14ac:dyDescent="0.3">
      <c r="A1780" s="18" t="s">
        <v>2299</v>
      </c>
      <c r="B1780" s="15" t="s">
        <v>2301</v>
      </c>
      <c r="C1780" s="3">
        <v>16.26437404</v>
      </c>
    </row>
    <row r="1781" spans="1:3" hidden="1" x14ac:dyDescent="0.3">
      <c r="A1781" s="19" t="s">
        <v>2299</v>
      </c>
      <c r="B1781" s="16" t="s">
        <v>2302</v>
      </c>
      <c r="C1781" s="4">
        <v>0.83406912300000002</v>
      </c>
    </row>
    <row r="1782" spans="1:3" hidden="1" x14ac:dyDescent="0.3">
      <c r="A1782" s="18" t="s">
        <v>2299</v>
      </c>
      <c r="B1782" s="15" t="s">
        <v>2303</v>
      </c>
      <c r="C1782" s="3">
        <v>0.67368528900000002</v>
      </c>
    </row>
    <row r="1783" spans="1:3" hidden="1" x14ac:dyDescent="0.3">
      <c r="A1783" s="19" t="s">
        <v>2299</v>
      </c>
      <c r="B1783" s="16" t="s">
        <v>33</v>
      </c>
      <c r="C1783" s="4">
        <v>0.66239359799999997</v>
      </c>
    </row>
    <row r="1784" spans="1:3" hidden="1" x14ac:dyDescent="0.3">
      <c r="A1784" s="18" t="s">
        <v>2304</v>
      </c>
      <c r="B1784" s="15" t="s">
        <v>2305</v>
      </c>
      <c r="C1784" s="3">
        <v>30.129572880000001</v>
      </c>
    </row>
    <row r="1785" spans="1:3" hidden="1" x14ac:dyDescent="0.3">
      <c r="A1785" s="19" t="s">
        <v>2304</v>
      </c>
      <c r="B1785" s="16" t="s">
        <v>2306</v>
      </c>
      <c r="C1785" s="4">
        <v>21.979368359999999</v>
      </c>
    </row>
    <row r="1786" spans="1:3" hidden="1" x14ac:dyDescent="0.3">
      <c r="A1786" s="18" t="s">
        <v>2304</v>
      </c>
      <c r="B1786" s="15" t="s">
        <v>2307</v>
      </c>
      <c r="C1786" s="3">
        <v>9.091643479</v>
      </c>
    </row>
    <row r="1787" spans="1:3" hidden="1" x14ac:dyDescent="0.3">
      <c r="A1787" s="19" t="s">
        <v>2304</v>
      </c>
      <c r="B1787" s="16" t="s">
        <v>2308</v>
      </c>
      <c r="C1787" s="4">
        <v>2.9738930849999998</v>
      </c>
    </row>
    <row r="1788" spans="1:3" hidden="1" x14ac:dyDescent="0.3">
      <c r="A1788" s="18" t="s">
        <v>2304</v>
      </c>
      <c r="B1788" s="15" t="s">
        <v>2309</v>
      </c>
      <c r="C1788" s="3">
        <v>0.95689025100000002</v>
      </c>
    </row>
    <row r="1789" spans="1:3" hidden="1" x14ac:dyDescent="0.3">
      <c r="A1789" s="19" t="s">
        <v>2310</v>
      </c>
      <c r="B1789" s="16" t="s">
        <v>2311</v>
      </c>
      <c r="C1789" s="4">
        <v>33.294135300000001</v>
      </c>
    </row>
    <row r="1790" spans="1:3" hidden="1" x14ac:dyDescent="0.3">
      <c r="A1790" s="18" t="s">
        <v>2310</v>
      </c>
      <c r="B1790" s="15" t="s">
        <v>2312</v>
      </c>
      <c r="C1790" s="3">
        <v>26.744769000000002</v>
      </c>
    </row>
    <row r="1791" spans="1:3" hidden="1" x14ac:dyDescent="0.3">
      <c r="A1791" s="19" t="s">
        <v>2310</v>
      </c>
      <c r="B1791" s="16" t="s">
        <v>2313</v>
      </c>
      <c r="C1791" s="4">
        <v>2.084481985</v>
      </c>
    </row>
    <row r="1792" spans="1:3" hidden="1" x14ac:dyDescent="0.3">
      <c r="A1792" s="18" t="s">
        <v>2314</v>
      </c>
      <c r="B1792" s="15" t="s">
        <v>2315</v>
      </c>
      <c r="C1792" s="3">
        <v>31.055605369999999</v>
      </c>
    </row>
    <row r="1793" spans="1:3" hidden="1" x14ac:dyDescent="0.3">
      <c r="A1793" s="19" t="s">
        <v>2314</v>
      </c>
      <c r="B1793" s="16" t="s">
        <v>2316</v>
      </c>
      <c r="C1793" s="4">
        <v>24.461816429999999</v>
      </c>
    </row>
    <row r="1794" spans="1:3" hidden="1" x14ac:dyDescent="0.3">
      <c r="A1794" s="18" t="s">
        <v>2314</v>
      </c>
      <c r="B1794" s="15" t="s">
        <v>2317</v>
      </c>
      <c r="C1794" s="3">
        <v>2.305379131</v>
      </c>
    </row>
    <row r="1795" spans="1:3" hidden="1" x14ac:dyDescent="0.3">
      <c r="A1795" s="19" t="s">
        <v>2314</v>
      </c>
      <c r="B1795" s="16" t="s">
        <v>2318</v>
      </c>
      <c r="C1795" s="4">
        <v>1.889987539</v>
      </c>
    </row>
    <row r="1796" spans="1:3" hidden="1" x14ac:dyDescent="0.3">
      <c r="A1796" s="18" t="s">
        <v>2319</v>
      </c>
      <c r="B1796" s="15" t="s">
        <v>2320</v>
      </c>
      <c r="C1796" s="3">
        <v>44.446140509999999</v>
      </c>
    </row>
    <row r="1797" spans="1:3" hidden="1" x14ac:dyDescent="0.3">
      <c r="A1797" s="19" t="s">
        <v>2319</v>
      </c>
      <c r="B1797" s="16" t="s">
        <v>2321</v>
      </c>
      <c r="C1797" s="4">
        <v>31.20013483</v>
      </c>
    </row>
    <row r="1798" spans="1:3" hidden="1" x14ac:dyDescent="0.3">
      <c r="A1798" s="18" t="s">
        <v>2319</v>
      </c>
      <c r="B1798" s="15" t="s">
        <v>2322</v>
      </c>
      <c r="C1798" s="3">
        <v>5.5480714449999997</v>
      </c>
    </row>
    <row r="1799" spans="1:3" hidden="1" x14ac:dyDescent="0.3">
      <c r="A1799" s="19" t="s">
        <v>2319</v>
      </c>
      <c r="B1799" s="16" t="s">
        <v>2323</v>
      </c>
      <c r="C1799" s="4">
        <v>1.3220016210000001</v>
      </c>
    </row>
    <row r="1800" spans="1:3" hidden="1" x14ac:dyDescent="0.3">
      <c r="A1800" s="18" t="s">
        <v>2324</v>
      </c>
      <c r="B1800" s="15" t="s">
        <v>2325</v>
      </c>
      <c r="C1800" s="3">
        <v>36.875006200000001</v>
      </c>
    </row>
    <row r="1801" spans="1:3" hidden="1" x14ac:dyDescent="0.3">
      <c r="A1801" s="19" t="s">
        <v>2324</v>
      </c>
      <c r="B1801" s="16" t="s">
        <v>2326</v>
      </c>
      <c r="C1801" s="4">
        <v>22.115817719999999</v>
      </c>
    </row>
    <row r="1802" spans="1:3" hidden="1" x14ac:dyDescent="0.3">
      <c r="A1802" s="18" t="s">
        <v>2324</v>
      </c>
      <c r="B1802" s="15" t="s">
        <v>2327</v>
      </c>
      <c r="C1802" s="3">
        <v>1.5417344529999999</v>
      </c>
    </row>
    <row r="1803" spans="1:3" hidden="1" x14ac:dyDescent="0.3">
      <c r="A1803" s="19" t="s">
        <v>2328</v>
      </c>
      <c r="B1803" s="16" t="s">
        <v>2329</v>
      </c>
      <c r="C1803" s="4">
        <v>37.604585780000001</v>
      </c>
    </row>
    <row r="1804" spans="1:3" hidden="1" x14ac:dyDescent="0.3">
      <c r="A1804" s="18" t="s">
        <v>2328</v>
      </c>
      <c r="B1804" s="15" t="s">
        <v>2330</v>
      </c>
      <c r="C1804" s="3">
        <v>32.708285609999997</v>
      </c>
    </row>
    <row r="1805" spans="1:3" hidden="1" x14ac:dyDescent="0.3">
      <c r="A1805" s="19" t="s">
        <v>2328</v>
      </c>
      <c r="B1805" s="16" t="s">
        <v>33</v>
      </c>
      <c r="C1805" s="4">
        <v>1.9140386970000001</v>
      </c>
    </row>
    <row r="1806" spans="1:3" hidden="1" x14ac:dyDescent="0.3">
      <c r="A1806" s="18" t="s">
        <v>2328</v>
      </c>
      <c r="B1806" s="15" t="s">
        <v>2331</v>
      </c>
      <c r="C1806" s="3">
        <v>0.79865507899999999</v>
      </c>
    </row>
    <row r="1807" spans="1:3" hidden="1" x14ac:dyDescent="0.3">
      <c r="A1807" s="19" t="s">
        <v>2332</v>
      </c>
      <c r="B1807" s="16" t="s">
        <v>2333</v>
      </c>
      <c r="C1807" s="4">
        <v>31.466696710000001</v>
      </c>
    </row>
    <row r="1808" spans="1:3" hidden="1" x14ac:dyDescent="0.3">
      <c r="A1808" s="18" t="s">
        <v>2332</v>
      </c>
      <c r="B1808" s="15" t="s">
        <v>2334</v>
      </c>
      <c r="C1808" s="3">
        <v>19.21574743</v>
      </c>
    </row>
    <row r="1809" spans="1:3" hidden="1" x14ac:dyDescent="0.3">
      <c r="A1809" s="19" t="s">
        <v>2332</v>
      </c>
      <c r="B1809" s="16" t="s">
        <v>2337</v>
      </c>
      <c r="C1809" s="4">
        <v>4.3487221910000002</v>
      </c>
    </row>
    <row r="1810" spans="1:3" hidden="1" x14ac:dyDescent="0.3">
      <c r="A1810" s="18" t="s">
        <v>2332</v>
      </c>
      <c r="B1810" s="15" t="s">
        <v>2338</v>
      </c>
      <c r="C1810" s="3">
        <v>2.121632864</v>
      </c>
    </row>
    <row r="1811" spans="1:3" hidden="1" x14ac:dyDescent="0.3">
      <c r="A1811" s="19" t="s">
        <v>2332</v>
      </c>
      <c r="B1811" s="16" t="s">
        <v>2339</v>
      </c>
      <c r="C1811" s="4">
        <v>1.213814178</v>
      </c>
    </row>
    <row r="1812" spans="1:3" hidden="1" x14ac:dyDescent="0.3">
      <c r="A1812" s="18" t="s">
        <v>2332</v>
      </c>
      <c r="B1812" s="15" t="s">
        <v>33</v>
      </c>
      <c r="C1812" s="3">
        <v>0.94649750600000004</v>
      </c>
    </row>
    <row r="1813" spans="1:3" hidden="1" x14ac:dyDescent="0.3">
      <c r="A1813" s="19" t="s">
        <v>2332</v>
      </c>
      <c r="B1813" s="16" t="s">
        <v>2340</v>
      </c>
      <c r="C1813" s="4">
        <v>0.657127723</v>
      </c>
    </row>
    <row r="1814" spans="1:3" hidden="1" x14ac:dyDescent="0.3">
      <c r="A1814" s="18" t="s">
        <v>2342</v>
      </c>
      <c r="B1814" s="15" t="s">
        <v>2343</v>
      </c>
      <c r="C1814" s="3">
        <v>36.92209407</v>
      </c>
    </row>
    <row r="1815" spans="1:3" hidden="1" x14ac:dyDescent="0.3">
      <c r="A1815" s="19" t="s">
        <v>2342</v>
      </c>
      <c r="B1815" s="16" t="s">
        <v>2344</v>
      </c>
      <c r="C1815" s="4">
        <v>17.999708179999999</v>
      </c>
    </row>
    <row r="1816" spans="1:3" hidden="1" x14ac:dyDescent="0.3">
      <c r="A1816" s="18" t="s">
        <v>2342</v>
      </c>
      <c r="B1816" s="15" t="s">
        <v>2345</v>
      </c>
      <c r="C1816" s="3">
        <v>4.9781668249999997</v>
      </c>
    </row>
    <row r="1817" spans="1:3" hidden="1" x14ac:dyDescent="0.3">
      <c r="A1817" s="19" t="s">
        <v>2346</v>
      </c>
      <c r="B1817" s="16" t="s">
        <v>2347</v>
      </c>
      <c r="C1817" s="4">
        <v>34.757795909999999</v>
      </c>
    </row>
    <row r="1818" spans="1:3" hidden="1" x14ac:dyDescent="0.3">
      <c r="A1818" s="18" t="s">
        <v>2346</v>
      </c>
      <c r="B1818" s="15" t="s">
        <v>2348</v>
      </c>
      <c r="C1818" s="3">
        <v>16.133105969999999</v>
      </c>
    </row>
    <row r="1819" spans="1:3" hidden="1" x14ac:dyDescent="0.3">
      <c r="A1819" s="19" t="s">
        <v>2346</v>
      </c>
      <c r="B1819" s="16" t="s">
        <v>2349</v>
      </c>
      <c r="C1819" s="4">
        <v>5.4246594589999999</v>
      </c>
    </row>
    <row r="1820" spans="1:3" hidden="1" x14ac:dyDescent="0.3">
      <c r="A1820" s="18" t="s">
        <v>2346</v>
      </c>
      <c r="B1820" s="15" t="s">
        <v>2350</v>
      </c>
      <c r="C1820" s="3">
        <v>0.62058880599999999</v>
      </c>
    </row>
    <row r="1821" spans="1:3" hidden="1" x14ac:dyDescent="0.3">
      <c r="A1821" s="19" t="s">
        <v>2351</v>
      </c>
      <c r="B1821" s="16" t="s">
        <v>2352</v>
      </c>
      <c r="C1821" s="4">
        <v>25.9880548</v>
      </c>
    </row>
    <row r="1822" spans="1:3" hidden="1" x14ac:dyDescent="0.3">
      <c r="A1822" s="18" t="s">
        <v>2351</v>
      </c>
      <c r="B1822" s="15" t="s">
        <v>2353</v>
      </c>
      <c r="C1822" s="3">
        <v>22.835469830000001</v>
      </c>
    </row>
    <row r="1823" spans="1:3" hidden="1" x14ac:dyDescent="0.3">
      <c r="A1823" s="19" t="s">
        <v>2351</v>
      </c>
      <c r="B1823" s="16" t="s">
        <v>2354</v>
      </c>
      <c r="C1823" s="4">
        <v>2.046314035</v>
      </c>
    </row>
    <row r="1824" spans="1:3" hidden="1" x14ac:dyDescent="0.3">
      <c r="A1824" s="18" t="s">
        <v>2351</v>
      </c>
      <c r="B1824" s="15" t="s">
        <v>33</v>
      </c>
      <c r="C1824" s="3">
        <v>1.225270345</v>
      </c>
    </row>
    <row r="1825" spans="1:3" hidden="1" x14ac:dyDescent="0.3">
      <c r="A1825" s="19" t="s">
        <v>2351</v>
      </c>
      <c r="B1825" s="16" t="s">
        <v>2355</v>
      </c>
      <c r="C1825" s="4">
        <v>1.06397422</v>
      </c>
    </row>
    <row r="1826" spans="1:3" hidden="1" x14ac:dyDescent="0.3">
      <c r="A1826" s="18" t="s">
        <v>2351</v>
      </c>
      <c r="B1826" s="15" t="s">
        <v>2357</v>
      </c>
      <c r="C1826" s="3">
        <v>1.0133806160000001</v>
      </c>
    </row>
    <row r="1827" spans="1:3" hidden="1" x14ac:dyDescent="0.3">
      <c r="A1827" s="19" t="s">
        <v>2351</v>
      </c>
      <c r="B1827" s="16" t="s">
        <v>2358</v>
      </c>
      <c r="C1827" s="4">
        <v>0.64007872200000004</v>
      </c>
    </row>
    <row r="1828" spans="1:3" hidden="1" x14ac:dyDescent="0.3">
      <c r="A1828" s="18" t="s">
        <v>2360</v>
      </c>
      <c r="B1828" s="15" t="s">
        <v>2361</v>
      </c>
      <c r="C1828" s="3">
        <v>33.034027909999999</v>
      </c>
    </row>
    <row r="1829" spans="1:3" hidden="1" x14ac:dyDescent="0.3">
      <c r="A1829" s="19" t="s">
        <v>2360</v>
      </c>
      <c r="B1829" s="16" t="s">
        <v>2362</v>
      </c>
      <c r="C1829" s="4">
        <v>32.602109339999998</v>
      </c>
    </row>
    <row r="1830" spans="1:3" hidden="1" x14ac:dyDescent="0.3">
      <c r="A1830" s="18" t="s">
        <v>2360</v>
      </c>
      <c r="B1830" s="15" t="s">
        <v>2363</v>
      </c>
      <c r="C1830" s="3">
        <v>2.2084664790000001</v>
      </c>
    </row>
    <row r="1831" spans="1:3" hidden="1" x14ac:dyDescent="0.3">
      <c r="A1831" s="19" t="s">
        <v>2360</v>
      </c>
      <c r="B1831" s="16" t="s">
        <v>2364</v>
      </c>
      <c r="C1831" s="4">
        <v>1.221034889</v>
      </c>
    </row>
    <row r="1832" spans="1:3" hidden="1" x14ac:dyDescent="0.3">
      <c r="A1832" s="18" t="s">
        <v>2365</v>
      </c>
      <c r="B1832" s="15" t="s">
        <v>2366</v>
      </c>
      <c r="C1832" s="3">
        <v>38.961890240000002</v>
      </c>
    </row>
    <row r="1833" spans="1:3" hidden="1" x14ac:dyDescent="0.3">
      <c r="A1833" s="19" t="s">
        <v>2365</v>
      </c>
      <c r="B1833" s="16" t="s">
        <v>2367</v>
      </c>
      <c r="C1833" s="4">
        <v>24.03246459</v>
      </c>
    </row>
    <row r="1834" spans="1:3" hidden="1" x14ac:dyDescent="0.3">
      <c r="A1834" s="18" t="s">
        <v>2365</v>
      </c>
      <c r="B1834" s="15" t="s">
        <v>2368</v>
      </c>
      <c r="C1834" s="3">
        <v>0.95325736500000002</v>
      </c>
    </row>
    <row r="1835" spans="1:3" hidden="1" x14ac:dyDescent="0.3">
      <c r="A1835" s="19" t="s">
        <v>2369</v>
      </c>
      <c r="B1835" s="16" t="s">
        <v>2370</v>
      </c>
      <c r="C1835" s="4">
        <v>40.819857380000002</v>
      </c>
    </row>
    <row r="1836" spans="1:3" hidden="1" x14ac:dyDescent="0.3">
      <c r="A1836" s="18" t="s">
        <v>2369</v>
      </c>
      <c r="B1836" s="15" t="s">
        <v>2371</v>
      </c>
      <c r="C1836" s="3">
        <v>21.51997721</v>
      </c>
    </row>
    <row r="1837" spans="1:3" hidden="1" x14ac:dyDescent="0.3">
      <c r="A1837" s="19" t="s">
        <v>2369</v>
      </c>
      <c r="B1837" s="16" t="s">
        <v>2372</v>
      </c>
      <c r="C1837" s="4">
        <v>1.286250205</v>
      </c>
    </row>
    <row r="1838" spans="1:3" hidden="1" x14ac:dyDescent="0.3">
      <c r="A1838" s="18" t="s">
        <v>2373</v>
      </c>
      <c r="B1838" s="15" t="s">
        <v>2374</v>
      </c>
      <c r="C1838" s="3">
        <v>29.563815850000001</v>
      </c>
    </row>
    <row r="1839" spans="1:3" hidden="1" x14ac:dyDescent="0.3">
      <c r="A1839" s="19" t="s">
        <v>2373</v>
      </c>
      <c r="B1839" s="16" t="s">
        <v>2375</v>
      </c>
      <c r="C1839" s="4">
        <v>28.274802449999999</v>
      </c>
    </row>
    <row r="1840" spans="1:3" hidden="1" x14ac:dyDescent="0.3">
      <c r="A1840" s="18" t="s">
        <v>2373</v>
      </c>
      <c r="B1840" s="15" t="s">
        <v>2376</v>
      </c>
      <c r="C1840" s="3">
        <v>11.9067416</v>
      </c>
    </row>
    <row r="1841" spans="1:3" hidden="1" x14ac:dyDescent="0.3">
      <c r="A1841" s="19" t="s">
        <v>2377</v>
      </c>
      <c r="B1841" s="16" t="s">
        <v>2378</v>
      </c>
      <c r="C1841" s="4">
        <v>37.599844220000001</v>
      </c>
    </row>
    <row r="1842" spans="1:3" hidden="1" x14ac:dyDescent="0.3">
      <c r="A1842" s="18" t="s">
        <v>2377</v>
      </c>
      <c r="B1842" s="15" t="s">
        <v>2379</v>
      </c>
      <c r="C1842" s="3">
        <v>28.488222100000002</v>
      </c>
    </row>
    <row r="1843" spans="1:3" hidden="1" x14ac:dyDescent="0.3">
      <c r="A1843" s="19" t="s">
        <v>2377</v>
      </c>
      <c r="B1843" s="16" t="s">
        <v>2380</v>
      </c>
      <c r="C1843" s="4">
        <v>3.6379264149999999</v>
      </c>
    </row>
    <row r="1844" spans="1:3" hidden="1" x14ac:dyDescent="0.3">
      <c r="A1844" s="18" t="s">
        <v>2377</v>
      </c>
      <c r="B1844" s="15" t="s">
        <v>2381</v>
      </c>
      <c r="C1844" s="3">
        <v>3.2453711969999999</v>
      </c>
    </row>
    <row r="1845" spans="1:3" hidden="1" x14ac:dyDescent="0.3">
      <c r="A1845" s="19" t="s">
        <v>2377</v>
      </c>
      <c r="B1845" s="16" t="s">
        <v>2382</v>
      </c>
      <c r="C1845" s="4">
        <v>2.1016897860000001</v>
      </c>
    </row>
    <row r="1846" spans="1:3" hidden="1" x14ac:dyDescent="0.3">
      <c r="A1846" s="18" t="s">
        <v>2377</v>
      </c>
      <c r="B1846" s="15" t="s">
        <v>33</v>
      </c>
      <c r="C1846" s="3">
        <v>1.0623176759999999</v>
      </c>
    </row>
    <row r="1847" spans="1:3" hidden="1" x14ac:dyDescent="0.3">
      <c r="A1847" s="19" t="s">
        <v>2383</v>
      </c>
      <c r="B1847" s="16" t="s">
        <v>2384</v>
      </c>
      <c r="C1847" s="4">
        <v>28.066038020000001</v>
      </c>
    </row>
    <row r="1848" spans="1:3" hidden="1" x14ac:dyDescent="0.3">
      <c r="A1848" s="18" t="s">
        <v>2383</v>
      </c>
      <c r="B1848" s="15" t="s">
        <v>2385</v>
      </c>
      <c r="C1848" s="3">
        <v>21.31163175</v>
      </c>
    </row>
    <row r="1849" spans="1:3" hidden="1" x14ac:dyDescent="0.3">
      <c r="A1849" s="19" t="s">
        <v>2383</v>
      </c>
      <c r="B1849" s="16" t="s">
        <v>2386</v>
      </c>
      <c r="C1849" s="4">
        <v>2.0133366760000002</v>
      </c>
    </row>
    <row r="1850" spans="1:3" hidden="1" x14ac:dyDescent="0.3">
      <c r="A1850" s="18" t="s">
        <v>2383</v>
      </c>
      <c r="B1850" s="15" t="s">
        <v>2387</v>
      </c>
      <c r="C1850" s="3">
        <v>1.641174079</v>
      </c>
    </row>
    <row r="1851" spans="1:3" hidden="1" x14ac:dyDescent="0.3">
      <c r="A1851" s="19" t="s">
        <v>2388</v>
      </c>
      <c r="B1851" s="16" t="s">
        <v>2389</v>
      </c>
      <c r="C1851" s="4">
        <v>33.498091160000001</v>
      </c>
    </row>
    <row r="1852" spans="1:3" hidden="1" x14ac:dyDescent="0.3">
      <c r="A1852" s="18" t="s">
        <v>2388</v>
      </c>
      <c r="B1852" s="15" t="s">
        <v>2390</v>
      </c>
      <c r="C1852" s="3">
        <v>18.51068772</v>
      </c>
    </row>
    <row r="1853" spans="1:3" hidden="1" x14ac:dyDescent="0.3">
      <c r="A1853" s="19" t="s">
        <v>2388</v>
      </c>
      <c r="B1853" s="16" t="s">
        <v>33</v>
      </c>
      <c r="C1853" s="4">
        <v>2.1093726739999998</v>
      </c>
    </row>
    <row r="1854" spans="1:3" hidden="1" x14ac:dyDescent="0.3">
      <c r="A1854" s="18" t="s">
        <v>2388</v>
      </c>
      <c r="B1854" s="15" t="s">
        <v>2391</v>
      </c>
      <c r="C1854" s="3">
        <v>1.7505345349999999</v>
      </c>
    </row>
    <row r="1855" spans="1:3" hidden="1" x14ac:dyDescent="0.3">
      <c r="A1855" s="19" t="s">
        <v>2388</v>
      </c>
      <c r="B1855" s="16" t="s">
        <v>2393</v>
      </c>
      <c r="C1855" s="4">
        <v>1.3214177229999999</v>
      </c>
    </row>
    <row r="1856" spans="1:3" hidden="1" x14ac:dyDescent="0.3">
      <c r="A1856" s="18" t="s">
        <v>2388</v>
      </c>
      <c r="B1856" s="15" t="s">
        <v>2394</v>
      </c>
      <c r="C1856" s="3">
        <v>0.840604397</v>
      </c>
    </row>
    <row r="1857" spans="1:3" hidden="1" x14ac:dyDescent="0.3">
      <c r="A1857" s="19" t="s">
        <v>2388</v>
      </c>
      <c r="B1857" s="16" t="s">
        <v>2395</v>
      </c>
      <c r="C1857" s="4">
        <v>0.69790295599999996</v>
      </c>
    </row>
    <row r="1858" spans="1:3" hidden="1" x14ac:dyDescent="0.3">
      <c r="A1858" s="18" t="s">
        <v>2388</v>
      </c>
      <c r="B1858" s="15" t="s">
        <v>2396</v>
      </c>
      <c r="C1858" s="3">
        <v>0.62607577000000003</v>
      </c>
    </row>
    <row r="1859" spans="1:3" hidden="1" x14ac:dyDescent="0.3">
      <c r="A1859" s="19" t="s">
        <v>2399</v>
      </c>
      <c r="B1859" s="16" t="s">
        <v>2400</v>
      </c>
      <c r="C1859" s="4">
        <v>32.261513209999997</v>
      </c>
    </row>
    <row r="1860" spans="1:3" hidden="1" x14ac:dyDescent="0.3">
      <c r="A1860" s="18" t="s">
        <v>2399</v>
      </c>
      <c r="B1860" s="15" t="s">
        <v>2401</v>
      </c>
      <c r="C1860" s="3">
        <v>31.637624020000001</v>
      </c>
    </row>
    <row r="1861" spans="1:3" hidden="1" x14ac:dyDescent="0.3">
      <c r="A1861" s="19" t="s">
        <v>2399</v>
      </c>
      <c r="B1861" s="16" t="s">
        <v>2402</v>
      </c>
      <c r="C1861" s="4">
        <v>9.2588506870000007</v>
      </c>
    </row>
    <row r="1862" spans="1:3" hidden="1" x14ac:dyDescent="0.3">
      <c r="A1862" s="18" t="s">
        <v>2399</v>
      </c>
      <c r="B1862" s="15" t="s">
        <v>33</v>
      </c>
      <c r="C1862" s="3">
        <v>0.91629044000000004</v>
      </c>
    </row>
    <row r="1863" spans="1:3" hidden="1" x14ac:dyDescent="0.3">
      <c r="A1863" s="19" t="s">
        <v>2403</v>
      </c>
      <c r="B1863" s="16" t="s">
        <v>2404</v>
      </c>
      <c r="C1863" s="4">
        <v>35.980913889999997</v>
      </c>
    </row>
    <row r="1864" spans="1:3" hidden="1" x14ac:dyDescent="0.3">
      <c r="A1864" s="18" t="s">
        <v>2403</v>
      </c>
      <c r="B1864" s="15" t="s">
        <v>2405</v>
      </c>
      <c r="C1864" s="3">
        <v>26.421123779999999</v>
      </c>
    </row>
    <row r="1865" spans="1:3" hidden="1" x14ac:dyDescent="0.3">
      <c r="A1865" s="19" t="s">
        <v>2403</v>
      </c>
      <c r="B1865" s="16" t="s">
        <v>2406</v>
      </c>
      <c r="C1865" s="4">
        <v>0.66192247900000001</v>
      </c>
    </row>
    <row r="1866" spans="1:3" hidden="1" x14ac:dyDescent="0.3">
      <c r="A1866" s="18" t="s">
        <v>2407</v>
      </c>
      <c r="B1866" s="15" t="s">
        <v>2408</v>
      </c>
      <c r="C1866" s="3">
        <v>28.135120659999998</v>
      </c>
    </row>
    <row r="1867" spans="1:3" hidden="1" x14ac:dyDescent="0.3">
      <c r="A1867" s="19" t="s">
        <v>2407</v>
      </c>
      <c r="B1867" s="16" t="s">
        <v>2409</v>
      </c>
      <c r="C1867" s="4">
        <v>19.050427590000002</v>
      </c>
    </row>
    <row r="1868" spans="1:3" hidden="1" x14ac:dyDescent="0.3">
      <c r="A1868" s="18" t="s">
        <v>2407</v>
      </c>
      <c r="B1868" s="15" t="s">
        <v>2410</v>
      </c>
      <c r="C1868" s="3">
        <v>16.59568329</v>
      </c>
    </row>
    <row r="1869" spans="1:3" hidden="1" x14ac:dyDescent="0.3">
      <c r="A1869" s="19" t="s">
        <v>2411</v>
      </c>
      <c r="B1869" s="16" t="s">
        <v>2412</v>
      </c>
      <c r="C1869" s="4">
        <v>27.040186840000001</v>
      </c>
    </row>
    <row r="1870" spans="1:3" hidden="1" x14ac:dyDescent="0.3">
      <c r="A1870" s="18" t="s">
        <v>2411</v>
      </c>
      <c r="B1870" s="15" t="s">
        <v>2413</v>
      </c>
      <c r="C1870" s="3">
        <v>19.834173620000001</v>
      </c>
    </row>
    <row r="1871" spans="1:3" hidden="1" x14ac:dyDescent="0.3">
      <c r="A1871" s="19" t="s">
        <v>2411</v>
      </c>
      <c r="B1871" s="16" t="s">
        <v>2414</v>
      </c>
      <c r="C1871" s="4">
        <v>17.228498699999999</v>
      </c>
    </row>
    <row r="1872" spans="1:3" hidden="1" x14ac:dyDescent="0.3">
      <c r="A1872" s="18" t="s">
        <v>2411</v>
      </c>
      <c r="B1872" s="15" t="s">
        <v>2415</v>
      </c>
      <c r="C1872" s="3">
        <v>3.1622871510000001</v>
      </c>
    </row>
    <row r="1873" spans="1:3" hidden="1" x14ac:dyDescent="0.3">
      <c r="A1873" s="19" t="s">
        <v>2411</v>
      </c>
      <c r="B1873" s="16" t="s">
        <v>2417</v>
      </c>
      <c r="C1873" s="4">
        <v>1.3133642510000001</v>
      </c>
    </row>
    <row r="1874" spans="1:3" hidden="1" x14ac:dyDescent="0.3">
      <c r="A1874" s="18" t="s">
        <v>2418</v>
      </c>
      <c r="B1874" s="15" t="s">
        <v>2419</v>
      </c>
      <c r="C1874" s="3">
        <v>23.818955899999999</v>
      </c>
    </row>
    <row r="1875" spans="1:3" hidden="1" x14ac:dyDescent="0.3">
      <c r="A1875" s="19" t="s">
        <v>2418</v>
      </c>
      <c r="B1875" s="16" t="s">
        <v>2420</v>
      </c>
      <c r="C1875" s="4">
        <v>21.9977248</v>
      </c>
    </row>
    <row r="1876" spans="1:3" hidden="1" x14ac:dyDescent="0.3">
      <c r="A1876" s="18" t="s">
        <v>2418</v>
      </c>
      <c r="B1876" s="15" t="s">
        <v>2421</v>
      </c>
      <c r="C1876" s="3">
        <v>6.5467320600000001</v>
      </c>
    </row>
    <row r="1877" spans="1:3" hidden="1" x14ac:dyDescent="0.3">
      <c r="A1877" s="19" t="s">
        <v>2418</v>
      </c>
      <c r="B1877" s="16" t="s">
        <v>33</v>
      </c>
      <c r="C1877" s="4">
        <v>0.643485694</v>
      </c>
    </row>
    <row r="1878" spans="1:3" hidden="1" x14ac:dyDescent="0.3">
      <c r="A1878" s="18" t="s">
        <v>2422</v>
      </c>
      <c r="B1878" s="15" t="s">
        <v>2423</v>
      </c>
      <c r="C1878" s="3">
        <v>29.988610009999999</v>
      </c>
    </row>
    <row r="1879" spans="1:3" hidden="1" x14ac:dyDescent="0.3">
      <c r="A1879" s="19" t="s">
        <v>2422</v>
      </c>
      <c r="B1879" s="16" t="s">
        <v>2424</v>
      </c>
      <c r="C1879" s="4">
        <v>21.686870559999999</v>
      </c>
    </row>
    <row r="1880" spans="1:3" hidden="1" x14ac:dyDescent="0.3">
      <c r="A1880" s="18" t="s">
        <v>2422</v>
      </c>
      <c r="B1880" s="15" t="s">
        <v>33</v>
      </c>
      <c r="C1880" s="3">
        <v>1.6965631489999999</v>
      </c>
    </row>
    <row r="1881" spans="1:3" hidden="1" x14ac:dyDescent="0.3">
      <c r="A1881" s="19" t="s">
        <v>2422</v>
      </c>
      <c r="B1881" s="16" t="s">
        <v>2425</v>
      </c>
      <c r="C1881" s="4">
        <v>0.91665752</v>
      </c>
    </row>
    <row r="1882" spans="1:3" hidden="1" x14ac:dyDescent="0.3">
      <c r="A1882" s="18" t="s">
        <v>2422</v>
      </c>
      <c r="B1882" s="15" t="s">
        <v>2426</v>
      </c>
      <c r="C1882" s="3">
        <v>0.87677155200000001</v>
      </c>
    </row>
    <row r="1883" spans="1:3" hidden="1" x14ac:dyDescent="0.3">
      <c r="A1883" s="19" t="s">
        <v>2427</v>
      </c>
      <c r="B1883" s="16" t="s">
        <v>2428</v>
      </c>
      <c r="C1883" s="4">
        <v>40.097593160000002</v>
      </c>
    </row>
    <row r="1884" spans="1:3" hidden="1" x14ac:dyDescent="0.3">
      <c r="A1884" s="18" t="s">
        <v>2427</v>
      </c>
      <c r="B1884" s="15" t="s">
        <v>2429</v>
      </c>
      <c r="C1884" s="3">
        <v>30.559816439999999</v>
      </c>
    </row>
    <row r="1885" spans="1:3" hidden="1" x14ac:dyDescent="0.3">
      <c r="A1885" s="19" t="s">
        <v>2427</v>
      </c>
      <c r="B1885" s="16" t="s">
        <v>33</v>
      </c>
      <c r="C1885" s="4">
        <v>1.7680226240000001</v>
      </c>
    </row>
    <row r="1886" spans="1:3" hidden="1" x14ac:dyDescent="0.3">
      <c r="A1886" s="18" t="s">
        <v>2427</v>
      </c>
      <c r="B1886" s="15" t="s">
        <v>2430</v>
      </c>
      <c r="C1886" s="3">
        <v>1.477913461</v>
      </c>
    </row>
    <row r="1887" spans="1:3" hidden="1" x14ac:dyDescent="0.3">
      <c r="A1887" s="19" t="s">
        <v>2427</v>
      </c>
      <c r="B1887" s="16" t="s">
        <v>2431</v>
      </c>
      <c r="C1887" s="4">
        <v>1.119717455</v>
      </c>
    </row>
    <row r="1888" spans="1:3" hidden="1" x14ac:dyDescent="0.3">
      <c r="A1888" s="18" t="s">
        <v>2432</v>
      </c>
      <c r="B1888" s="15" t="s">
        <v>2433</v>
      </c>
      <c r="C1888" s="3">
        <v>27.675266430000001</v>
      </c>
    </row>
    <row r="1889" spans="1:3" hidden="1" x14ac:dyDescent="0.3">
      <c r="A1889" s="19" t="s">
        <v>2432</v>
      </c>
      <c r="B1889" s="16" t="s">
        <v>2435</v>
      </c>
      <c r="C1889" s="4">
        <v>18.404779300000001</v>
      </c>
    </row>
    <row r="1890" spans="1:3" hidden="1" x14ac:dyDescent="0.3">
      <c r="A1890" s="18" t="s">
        <v>2432</v>
      </c>
      <c r="B1890" s="15" t="s">
        <v>2436</v>
      </c>
      <c r="C1890" s="3">
        <v>4.8328800960000002</v>
      </c>
    </row>
    <row r="1891" spans="1:3" hidden="1" x14ac:dyDescent="0.3">
      <c r="A1891" s="19" t="s">
        <v>2432</v>
      </c>
      <c r="B1891" s="16" t="s">
        <v>33</v>
      </c>
      <c r="C1891" s="4">
        <v>1.0620411460000001</v>
      </c>
    </row>
    <row r="1892" spans="1:3" hidden="1" x14ac:dyDescent="0.3">
      <c r="A1892" s="18" t="s">
        <v>2432</v>
      </c>
      <c r="B1892" s="15" t="s">
        <v>2437</v>
      </c>
      <c r="C1892" s="3">
        <v>0.56094431499999997</v>
      </c>
    </row>
    <row r="1893" spans="1:3" hidden="1" x14ac:dyDescent="0.3">
      <c r="A1893" s="19" t="s">
        <v>2438</v>
      </c>
      <c r="B1893" s="16" t="s">
        <v>2439</v>
      </c>
      <c r="C1893" s="4">
        <v>31.324287030000001</v>
      </c>
    </row>
    <row r="1894" spans="1:3" hidden="1" x14ac:dyDescent="0.3">
      <c r="A1894" s="18" t="s">
        <v>2438</v>
      </c>
      <c r="B1894" s="15" t="s">
        <v>2440</v>
      </c>
      <c r="C1894" s="3">
        <v>24.47934502</v>
      </c>
    </row>
    <row r="1895" spans="1:3" hidden="1" x14ac:dyDescent="0.3">
      <c r="A1895" s="19" t="s">
        <v>2438</v>
      </c>
      <c r="B1895" s="16" t="s">
        <v>2441</v>
      </c>
      <c r="C1895" s="4">
        <v>2.2003376810000002</v>
      </c>
    </row>
    <row r="1896" spans="1:3" hidden="1" x14ac:dyDescent="0.3">
      <c r="A1896" s="18" t="s">
        <v>2442</v>
      </c>
      <c r="B1896" s="15" t="s">
        <v>2443</v>
      </c>
      <c r="C1896" s="3">
        <v>37.379623940000002</v>
      </c>
    </row>
    <row r="1897" spans="1:3" hidden="1" x14ac:dyDescent="0.3">
      <c r="A1897" s="19" t="s">
        <v>2442</v>
      </c>
      <c r="B1897" s="16" t="s">
        <v>2444</v>
      </c>
      <c r="C1897" s="4">
        <v>22.683522700000001</v>
      </c>
    </row>
    <row r="1898" spans="1:3" hidden="1" x14ac:dyDescent="0.3">
      <c r="A1898" s="18" t="s">
        <v>2442</v>
      </c>
      <c r="B1898" s="15" t="s">
        <v>2445</v>
      </c>
      <c r="C1898" s="3">
        <v>6.9813671060000004</v>
      </c>
    </row>
    <row r="1899" spans="1:3" hidden="1" x14ac:dyDescent="0.3">
      <c r="A1899" s="19" t="s">
        <v>2446</v>
      </c>
      <c r="B1899" s="16" t="s">
        <v>2447</v>
      </c>
      <c r="C1899" s="4">
        <v>19.549087629999999</v>
      </c>
    </row>
    <row r="1900" spans="1:3" hidden="1" x14ac:dyDescent="0.3">
      <c r="A1900" s="18" t="s">
        <v>2446</v>
      </c>
      <c r="B1900" s="15" t="s">
        <v>2448</v>
      </c>
      <c r="C1900" s="3">
        <v>16.393331020000002</v>
      </c>
    </row>
    <row r="1901" spans="1:3" hidden="1" x14ac:dyDescent="0.3">
      <c r="A1901" s="19" t="s">
        <v>2446</v>
      </c>
      <c r="B1901" s="16" t="s">
        <v>2449</v>
      </c>
      <c r="C1901" s="4">
        <v>8.8010522909999995</v>
      </c>
    </row>
    <row r="1902" spans="1:3" hidden="1" x14ac:dyDescent="0.3">
      <c r="A1902" s="18" t="s">
        <v>2446</v>
      </c>
      <c r="B1902" s="15" t="s">
        <v>2450</v>
      </c>
      <c r="C1902" s="3">
        <v>0.491953364</v>
      </c>
    </row>
    <row r="1903" spans="1:3" hidden="1" x14ac:dyDescent="0.3">
      <c r="A1903" s="19" t="s">
        <v>2451</v>
      </c>
      <c r="B1903" s="16" t="s">
        <v>2452</v>
      </c>
      <c r="C1903" s="4">
        <v>45.154768500000003</v>
      </c>
    </row>
    <row r="1904" spans="1:3" hidden="1" x14ac:dyDescent="0.3">
      <c r="A1904" s="18" t="s">
        <v>2451</v>
      </c>
      <c r="B1904" s="15" t="s">
        <v>2453</v>
      </c>
      <c r="C1904" s="3">
        <v>20.805880439999999</v>
      </c>
    </row>
    <row r="1905" spans="1:3" hidden="1" x14ac:dyDescent="0.3">
      <c r="A1905" s="19" t="s">
        <v>2451</v>
      </c>
      <c r="B1905" s="16" t="s">
        <v>2454</v>
      </c>
      <c r="C1905" s="4">
        <v>2.0341399870000001</v>
      </c>
    </row>
    <row r="1906" spans="1:3" hidden="1" x14ac:dyDescent="0.3">
      <c r="A1906" s="18" t="s">
        <v>2451</v>
      </c>
      <c r="B1906" s="15" t="s">
        <v>2455</v>
      </c>
      <c r="C1906" s="3">
        <v>1.243484655</v>
      </c>
    </row>
    <row r="1907" spans="1:3" hidden="1" x14ac:dyDescent="0.3">
      <c r="A1907" s="19" t="s">
        <v>2451</v>
      </c>
      <c r="B1907" s="16" t="s">
        <v>33</v>
      </c>
      <c r="C1907" s="4">
        <v>1.2090138450000001</v>
      </c>
    </row>
    <row r="1908" spans="1:3" hidden="1" x14ac:dyDescent="0.3">
      <c r="A1908" s="18" t="s">
        <v>2451</v>
      </c>
      <c r="B1908" s="15" t="s">
        <v>2456</v>
      </c>
      <c r="C1908" s="3">
        <v>1.0135383950000001</v>
      </c>
    </row>
    <row r="1909" spans="1:3" hidden="1" x14ac:dyDescent="0.3">
      <c r="A1909" s="19" t="s">
        <v>2457</v>
      </c>
      <c r="B1909" s="16" t="s">
        <v>2458</v>
      </c>
      <c r="C1909" s="4">
        <v>32.588670610000001</v>
      </c>
    </row>
    <row r="1910" spans="1:3" hidden="1" x14ac:dyDescent="0.3">
      <c r="A1910" s="18" t="s">
        <v>2457</v>
      </c>
      <c r="B1910" s="15" t="s">
        <v>2459</v>
      </c>
      <c r="C1910" s="3">
        <v>19.892715970000001</v>
      </c>
    </row>
    <row r="1911" spans="1:3" hidden="1" x14ac:dyDescent="0.3">
      <c r="A1911" s="19" t="s">
        <v>2457</v>
      </c>
      <c r="B1911" s="16" t="s">
        <v>2460</v>
      </c>
      <c r="C1911" s="4">
        <v>1.668857408</v>
      </c>
    </row>
    <row r="1912" spans="1:3" hidden="1" x14ac:dyDescent="0.3">
      <c r="A1912" s="18" t="s">
        <v>2461</v>
      </c>
      <c r="B1912" s="15" t="s">
        <v>2462</v>
      </c>
      <c r="C1912" s="3">
        <v>36.097294830000003</v>
      </c>
    </row>
    <row r="1913" spans="1:3" hidden="1" x14ac:dyDescent="0.3">
      <c r="A1913" s="19" t="s">
        <v>2461</v>
      </c>
      <c r="B1913" s="16" t="s">
        <v>2463</v>
      </c>
      <c r="C1913" s="4">
        <v>15.91244296</v>
      </c>
    </row>
    <row r="1914" spans="1:3" hidden="1" x14ac:dyDescent="0.3">
      <c r="A1914" s="18" t="s">
        <v>2461</v>
      </c>
      <c r="B1914" s="15" t="s">
        <v>2464</v>
      </c>
      <c r="C1914" s="3">
        <v>1.092743215</v>
      </c>
    </row>
    <row r="1915" spans="1:3" hidden="1" x14ac:dyDescent="0.3">
      <c r="A1915" s="19" t="s">
        <v>2461</v>
      </c>
      <c r="B1915" s="16" t="s">
        <v>2465</v>
      </c>
      <c r="C1915" s="4">
        <v>0.81270775100000003</v>
      </c>
    </row>
    <row r="1916" spans="1:3" hidden="1" x14ac:dyDescent="0.3">
      <c r="A1916" s="18" t="s">
        <v>2461</v>
      </c>
      <c r="B1916" s="15" t="s">
        <v>2466</v>
      </c>
      <c r="C1916" s="3">
        <v>0.78691032900000002</v>
      </c>
    </row>
    <row r="1917" spans="1:3" hidden="1" x14ac:dyDescent="0.3">
      <c r="A1917" s="19" t="s">
        <v>2461</v>
      </c>
      <c r="B1917" s="16" t="s">
        <v>2467</v>
      </c>
      <c r="C1917" s="4">
        <v>0.73952609800000002</v>
      </c>
    </row>
    <row r="1918" spans="1:3" hidden="1" x14ac:dyDescent="0.3">
      <c r="A1918" s="18" t="s">
        <v>2461</v>
      </c>
      <c r="B1918" s="15" t="s">
        <v>2468</v>
      </c>
      <c r="C1918" s="3">
        <v>0.66053261299999999</v>
      </c>
    </row>
    <row r="1919" spans="1:3" hidden="1" x14ac:dyDescent="0.3">
      <c r="A1919" s="19" t="s">
        <v>2461</v>
      </c>
      <c r="B1919" s="16" t="s">
        <v>2469</v>
      </c>
      <c r="C1919" s="4">
        <v>0.63331188500000002</v>
      </c>
    </row>
    <row r="1920" spans="1:3" hidden="1" x14ac:dyDescent="0.3">
      <c r="A1920" s="18" t="s">
        <v>2472</v>
      </c>
      <c r="B1920" s="15" t="s">
        <v>2473</v>
      </c>
      <c r="C1920" s="3">
        <v>35.03814474</v>
      </c>
    </row>
    <row r="1921" spans="1:3" hidden="1" x14ac:dyDescent="0.3">
      <c r="A1921" s="19" t="s">
        <v>2472</v>
      </c>
      <c r="B1921" s="16" t="s">
        <v>2474</v>
      </c>
      <c r="C1921" s="4">
        <v>22.31212734</v>
      </c>
    </row>
    <row r="1922" spans="1:3" hidden="1" x14ac:dyDescent="0.3">
      <c r="A1922" s="18" t="s">
        <v>2472</v>
      </c>
      <c r="B1922" s="15" t="s">
        <v>2477</v>
      </c>
      <c r="C1922" s="3">
        <v>6.4019549080000004</v>
      </c>
    </row>
    <row r="1923" spans="1:3" hidden="1" x14ac:dyDescent="0.3">
      <c r="A1923" s="19" t="s">
        <v>2478</v>
      </c>
      <c r="B1923" s="16" t="s">
        <v>2479</v>
      </c>
      <c r="C1923" s="4">
        <v>48.144644720000002</v>
      </c>
    </row>
    <row r="1924" spans="1:3" hidden="1" x14ac:dyDescent="0.3">
      <c r="A1924" s="18" t="s">
        <v>2478</v>
      </c>
      <c r="B1924" s="15" t="s">
        <v>2480</v>
      </c>
      <c r="C1924" s="3">
        <v>22.132580409999999</v>
      </c>
    </row>
    <row r="1925" spans="1:3" hidden="1" x14ac:dyDescent="0.3">
      <c r="A1925" s="19" t="s">
        <v>2481</v>
      </c>
      <c r="B1925" s="16" t="s">
        <v>2482</v>
      </c>
      <c r="C1925" s="4">
        <v>43.531098579999998</v>
      </c>
    </row>
    <row r="1926" spans="1:3" hidden="1" x14ac:dyDescent="0.3">
      <c r="A1926" s="18" t="s">
        <v>2481</v>
      </c>
      <c r="B1926" s="15" t="s">
        <v>2483</v>
      </c>
      <c r="C1926" s="3">
        <v>30.209439199999998</v>
      </c>
    </row>
    <row r="1927" spans="1:3" hidden="1" x14ac:dyDescent="0.3">
      <c r="A1927" s="19" t="s">
        <v>2484</v>
      </c>
      <c r="B1927" s="16" t="s">
        <v>2485</v>
      </c>
      <c r="C1927" s="4">
        <v>30.67396141</v>
      </c>
    </row>
    <row r="1928" spans="1:3" hidden="1" x14ac:dyDescent="0.3">
      <c r="A1928" s="18" t="s">
        <v>2484</v>
      </c>
      <c r="B1928" s="15" t="s">
        <v>2486</v>
      </c>
      <c r="C1928" s="3">
        <v>23.100614400000001</v>
      </c>
    </row>
    <row r="1929" spans="1:3" hidden="1" x14ac:dyDescent="0.3">
      <c r="A1929" s="19" t="s">
        <v>2484</v>
      </c>
      <c r="B1929" s="16" t="s">
        <v>2487</v>
      </c>
      <c r="C1929" s="4">
        <v>3.9876401869999998</v>
      </c>
    </row>
    <row r="1930" spans="1:3" hidden="1" x14ac:dyDescent="0.3">
      <c r="A1930" s="18" t="s">
        <v>2484</v>
      </c>
      <c r="B1930" s="15" t="s">
        <v>2488</v>
      </c>
      <c r="C1930" s="3">
        <v>2.2384518980000001</v>
      </c>
    </row>
    <row r="1931" spans="1:3" hidden="1" x14ac:dyDescent="0.3">
      <c r="A1931" s="19" t="s">
        <v>2484</v>
      </c>
      <c r="B1931" s="16" t="s">
        <v>2489</v>
      </c>
      <c r="C1931" s="4">
        <v>1.2790793650000001</v>
      </c>
    </row>
    <row r="1932" spans="1:3" hidden="1" x14ac:dyDescent="0.3">
      <c r="A1932" s="18" t="s">
        <v>2484</v>
      </c>
      <c r="B1932" s="15" t="s">
        <v>2490</v>
      </c>
      <c r="C1932" s="3">
        <v>0.81571238700000004</v>
      </c>
    </row>
    <row r="1933" spans="1:3" hidden="1" x14ac:dyDescent="0.3">
      <c r="A1933" s="19" t="s">
        <v>2491</v>
      </c>
      <c r="B1933" s="16" t="s">
        <v>2492</v>
      </c>
      <c r="C1933" s="4">
        <v>29.22645481</v>
      </c>
    </row>
    <row r="1934" spans="1:3" hidden="1" x14ac:dyDescent="0.3">
      <c r="A1934" s="18" t="s">
        <v>2491</v>
      </c>
      <c r="B1934" s="15" t="s">
        <v>2493</v>
      </c>
      <c r="C1934" s="3">
        <v>26.538235069999999</v>
      </c>
    </row>
    <row r="1935" spans="1:3" hidden="1" x14ac:dyDescent="0.3">
      <c r="A1935" s="19" t="s">
        <v>2491</v>
      </c>
      <c r="B1935" s="16" t="s">
        <v>2494</v>
      </c>
      <c r="C1935" s="4">
        <v>1.749919215</v>
      </c>
    </row>
    <row r="1936" spans="1:3" hidden="1" x14ac:dyDescent="0.3">
      <c r="A1936" s="18" t="s">
        <v>2495</v>
      </c>
      <c r="B1936" s="15" t="s">
        <v>2496</v>
      </c>
      <c r="C1936" s="3">
        <v>23.072126279999999</v>
      </c>
    </row>
    <row r="1937" spans="1:3" hidden="1" x14ac:dyDescent="0.3">
      <c r="A1937" s="19" t="s">
        <v>2495</v>
      </c>
      <c r="B1937" s="16" t="s">
        <v>2497</v>
      </c>
      <c r="C1937" s="4">
        <v>22.79428162</v>
      </c>
    </row>
    <row r="1938" spans="1:3" hidden="1" x14ac:dyDescent="0.3">
      <c r="A1938" s="18" t="s">
        <v>2495</v>
      </c>
      <c r="B1938" s="15" t="s">
        <v>2498</v>
      </c>
      <c r="C1938" s="3">
        <v>3.0313269850000002</v>
      </c>
    </row>
    <row r="1939" spans="1:3" hidden="1" x14ac:dyDescent="0.3">
      <c r="A1939" s="19" t="s">
        <v>2495</v>
      </c>
      <c r="B1939" s="16" t="s">
        <v>33</v>
      </c>
      <c r="C1939" s="4">
        <v>0.89348992199999999</v>
      </c>
    </row>
    <row r="1940" spans="1:3" hidden="1" x14ac:dyDescent="0.3">
      <c r="A1940" s="18" t="s">
        <v>2495</v>
      </c>
      <c r="B1940" s="15" t="s">
        <v>2499</v>
      </c>
      <c r="C1940" s="3">
        <v>0.66129117299999995</v>
      </c>
    </row>
    <row r="1941" spans="1:3" hidden="1" x14ac:dyDescent="0.3">
      <c r="A1941" s="19" t="s">
        <v>2500</v>
      </c>
      <c r="B1941" s="16" t="s">
        <v>2501</v>
      </c>
      <c r="C1941" s="4">
        <v>37.839296429999997</v>
      </c>
    </row>
    <row r="1942" spans="1:3" hidden="1" x14ac:dyDescent="0.3">
      <c r="A1942" s="18" t="s">
        <v>2500</v>
      </c>
      <c r="B1942" s="15" t="s">
        <v>2502</v>
      </c>
      <c r="C1942" s="3">
        <v>22.314143179999999</v>
      </c>
    </row>
    <row r="1943" spans="1:3" hidden="1" x14ac:dyDescent="0.3">
      <c r="A1943" s="19" t="s">
        <v>2500</v>
      </c>
      <c r="B1943" s="16" t="s">
        <v>2503</v>
      </c>
      <c r="C1943" s="4">
        <v>1.4982549890000001</v>
      </c>
    </row>
    <row r="1944" spans="1:3" hidden="1" x14ac:dyDescent="0.3">
      <c r="A1944" s="18" t="s">
        <v>2500</v>
      </c>
      <c r="B1944" s="15" t="s">
        <v>2504</v>
      </c>
      <c r="C1944" s="3">
        <v>1.4380560339999999</v>
      </c>
    </row>
    <row r="1945" spans="1:3" hidden="1" x14ac:dyDescent="0.3">
      <c r="A1945" s="19" t="s">
        <v>2500</v>
      </c>
      <c r="B1945" s="16" t="s">
        <v>2505</v>
      </c>
      <c r="C1945" s="4">
        <v>0.92287002200000001</v>
      </c>
    </row>
    <row r="1946" spans="1:3" hidden="1" x14ac:dyDescent="0.3">
      <c r="A1946" s="18" t="s">
        <v>2500</v>
      </c>
      <c r="B1946" s="15" t="s">
        <v>2506</v>
      </c>
      <c r="C1946" s="3">
        <v>0.84283954800000005</v>
      </c>
    </row>
    <row r="1947" spans="1:3" hidden="1" x14ac:dyDescent="0.3">
      <c r="A1947" s="19" t="s">
        <v>2507</v>
      </c>
      <c r="B1947" s="16" t="s">
        <v>2508</v>
      </c>
      <c r="C1947" s="4">
        <v>37.818351380000003</v>
      </c>
    </row>
    <row r="1948" spans="1:3" hidden="1" x14ac:dyDescent="0.3">
      <c r="A1948" s="18" t="s">
        <v>2507</v>
      </c>
      <c r="B1948" s="15" t="s">
        <v>2509</v>
      </c>
      <c r="C1948" s="3">
        <v>23.263382069999999</v>
      </c>
    </row>
    <row r="1949" spans="1:3" hidden="1" x14ac:dyDescent="0.3">
      <c r="A1949" s="19" t="s">
        <v>2507</v>
      </c>
      <c r="B1949" s="16" t="s">
        <v>2510</v>
      </c>
      <c r="C1949" s="4">
        <v>1.54103718</v>
      </c>
    </row>
    <row r="1950" spans="1:3" hidden="1" x14ac:dyDescent="0.3">
      <c r="A1950" s="18" t="s">
        <v>2512</v>
      </c>
      <c r="B1950" s="15" t="s">
        <v>2513</v>
      </c>
      <c r="C1950" s="3">
        <v>38.449950250000001</v>
      </c>
    </row>
    <row r="1951" spans="1:3" hidden="1" x14ac:dyDescent="0.3">
      <c r="A1951" s="19" t="s">
        <v>2512</v>
      </c>
      <c r="B1951" s="16" t="s">
        <v>2516</v>
      </c>
      <c r="C1951" s="4">
        <v>35.586048349999999</v>
      </c>
    </row>
    <row r="1952" spans="1:3" hidden="1" x14ac:dyDescent="0.3">
      <c r="A1952" s="18" t="s">
        <v>2512</v>
      </c>
      <c r="B1952" s="15" t="s">
        <v>2519</v>
      </c>
      <c r="C1952" s="3">
        <v>3.817307338</v>
      </c>
    </row>
    <row r="1953" spans="1:3" hidden="1" x14ac:dyDescent="0.3">
      <c r="A1953" s="19" t="s">
        <v>2512</v>
      </c>
      <c r="B1953" s="16" t="s">
        <v>2520</v>
      </c>
      <c r="C1953" s="4">
        <v>0.91908377299999999</v>
      </c>
    </row>
    <row r="1954" spans="1:3" hidden="1" x14ac:dyDescent="0.3">
      <c r="A1954" s="18" t="s">
        <v>2521</v>
      </c>
      <c r="B1954" s="15" t="s">
        <v>2522</v>
      </c>
      <c r="C1954" s="3">
        <v>41.76680159</v>
      </c>
    </row>
    <row r="1955" spans="1:3" hidden="1" x14ac:dyDescent="0.3">
      <c r="A1955" s="19" t="s">
        <v>2521</v>
      </c>
      <c r="B1955" s="16" t="s">
        <v>2523</v>
      </c>
      <c r="C1955" s="4">
        <v>34.942795969999999</v>
      </c>
    </row>
    <row r="1956" spans="1:3" hidden="1" x14ac:dyDescent="0.3">
      <c r="A1956" s="18" t="s">
        <v>2524</v>
      </c>
      <c r="B1956" s="15" t="s">
        <v>2525</v>
      </c>
      <c r="C1956" s="3">
        <v>34.003403370000001</v>
      </c>
    </row>
    <row r="1957" spans="1:3" hidden="1" x14ac:dyDescent="0.3">
      <c r="A1957" s="19" t="s">
        <v>2524</v>
      </c>
      <c r="B1957" s="16" t="s">
        <v>2526</v>
      </c>
      <c r="C1957" s="4">
        <v>28.321535969999999</v>
      </c>
    </row>
    <row r="1958" spans="1:3" hidden="1" x14ac:dyDescent="0.3">
      <c r="A1958" s="18" t="s">
        <v>2524</v>
      </c>
      <c r="B1958" s="15" t="s">
        <v>33</v>
      </c>
      <c r="C1958" s="3">
        <v>1.9111485239999999</v>
      </c>
    </row>
    <row r="1959" spans="1:3" hidden="1" x14ac:dyDescent="0.3">
      <c r="A1959" s="19" t="s">
        <v>2524</v>
      </c>
      <c r="B1959" s="16" t="s">
        <v>2527</v>
      </c>
      <c r="C1959" s="4">
        <v>1.198818505</v>
      </c>
    </row>
    <row r="1960" spans="1:3" hidden="1" x14ac:dyDescent="0.3">
      <c r="A1960" s="18" t="s">
        <v>2524</v>
      </c>
      <c r="B1960" s="15" t="s">
        <v>2528</v>
      </c>
      <c r="C1960" s="3">
        <v>0.88966444300000003</v>
      </c>
    </row>
    <row r="1961" spans="1:3" hidden="1" x14ac:dyDescent="0.3">
      <c r="A1961" s="19" t="s">
        <v>2524</v>
      </c>
      <c r="B1961" s="16" t="s">
        <v>2529</v>
      </c>
      <c r="C1961" s="4">
        <v>0.74737167900000001</v>
      </c>
    </row>
    <row r="1962" spans="1:3" hidden="1" x14ac:dyDescent="0.3">
      <c r="A1962" s="18" t="s">
        <v>2524</v>
      </c>
      <c r="B1962" s="15" t="s">
        <v>2530</v>
      </c>
      <c r="C1962" s="3">
        <v>0.72083451099999996</v>
      </c>
    </row>
    <row r="1963" spans="1:3" hidden="1" x14ac:dyDescent="0.3">
      <c r="A1963" s="19" t="s">
        <v>2531</v>
      </c>
      <c r="B1963" s="16" t="s">
        <v>2532</v>
      </c>
      <c r="C1963" s="4">
        <v>39.612465469999997</v>
      </c>
    </row>
    <row r="1964" spans="1:3" hidden="1" x14ac:dyDescent="0.3">
      <c r="A1964" s="18" t="s">
        <v>2531</v>
      </c>
      <c r="B1964" s="15" t="s">
        <v>2533</v>
      </c>
      <c r="C1964" s="3">
        <v>22.426773740000002</v>
      </c>
    </row>
    <row r="1965" spans="1:3" hidden="1" x14ac:dyDescent="0.3">
      <c r="A1965" s="19" t="s">
        <v>2531</v>
      </c>
      <c r="B1965" s="16" t="s">
        <v>2534</v>
      </c>
      <c r="C1965" s="4">
        <v>5.3186598930000004</v>
      </c>
    </row>
    <row r="1966" spans="1:3" hidden="1" x14ac:dyDescent="0.3">
      <c r="A1966" s="18" t="s">
        <v>2531</v>
      </c>
      <c r="B1966" s="15" t="s">
        <v>2535</v>
      </c>
      <c r="C1966" s="3">
        <v>4.8849668030000002</v>
      </c>
    </row>
    <row r="1967" spans="1:3" hidden="1" x14ac:dyDescent="0.3">
      <c r="A1967" s="19" t="s">
        <v>2531</v>
      </c>
      <c r="B1967" s="16" t="s">
        <v>2536</v>
      </c>
      <c r="C1967" s="4">
        <v>1.392242988</v>
      </c>
    </row>
    <row r="1968" spans="1:3" hidden="1" x14ac:dyDescent="0.3">
      <c r="A1968" s="18" t="s">
        <v>2537</v>
      </c>
      <c r="B1968" s="15" t="s">
        <v>2538</v>
      </c>
      <c r="C1968" s="3">
        <v>32.397141380000001</v>
      </c>
    </row>
    <row r="1969" spans="1:3" hidden="1" x14ac:dyDescent="0.3">
      <c r="A1969" s="19" t="s">
        <v>2537</v>
      </c>
      <c r="B1969" s="16" t="s">
        <v>2539</v>
      </c>
      <c r="C1969" s="4">
        <v>18.100674829999999</v>
      </c>
    </row>
    <row r="1970" spans="1:3" hidden="1" x14ac:dyDescent="0.3">
      <c r="A1970" s="18" t="s">
        <v>2537</v>
      </c>
      <c r="B1970" s="15" t="s">
        <v>2540</v>
      </c>
      <c r="C1970" s="3">
        <v>1.1690463769999999</v>
      </c>
    </row>
    <row r="1971" spans="1:3" hidden="1" x14ac:dyDescent="0.3">
      <c r="A1971" s="19" t="s">
        <v>2537</v>
      </c>
      <c r="B1971" s="16" t="s">
        <v>2541</v>
      </c>
      <c r="C1971" s="4">
        <v>1.0113817540000001</v>
      </c>
    </row>
    <row r="1972" spans="1:3" hidden="1" x14ac:dyDescent="0.3">
      <c r="A1972" s="18" t="s">
        <v>2537</v>
      </c>
      <c r="B1972" s="15" t="s">
        <v>2542</v>
      </c>
      <c r="C1972" s="3">
        <v>0.98547522499999995</v>
      </c>
    </row>
    <row r="1973" spans="1:3" hidden="1" x14ac:dyDescent="0.3">
      <c r="A1973" s="19" t="s">
        <v>2537</v>
      </c>
      <c r="B1973" s="16" t="s">
        <v>2543</v>
      </c>
      <c r="C1973" s="4">
        <v>0.63088674499999997</v>
      </c>
    </row>
    <row r="1974" spans="1:3" hidden="1" x14ac:dyDescent="0.3">
      <c r="A1974" s="18" t="s">
        <v>2544</v>
      </c>
      <c r="B1974" s="15" t="s">
        <v>2545</v>
      </c>
      <c r="C1974" s="3">
        <v>30.881698020000002</v>
      </c>
    </row>
    <row r="1975" spans="1:3" hidden="1" x14ac:dyDescent="0.3">
      <c r="A1975" s="19" t="s">
        <v>2544</v>
      </c>
      <c r="B1975" s="16" t="s">
        <v>2546</v>
      </c>
      <c r="C1975" s="4">
        <v>24.829754770000001</v>
      </c>
    </row>
    <row r="1976" spans="1:3" hidden="1" x14ac:dyDescent="0.3">
      <c r="A1976" s="18" t="s">
        <v>2544</v>
      </c>
      <c r="B1976" s="15" t="s">
        <v>2547</v>
      </c>
      <c r="C1976" s="3">
        <v>5.7629495009999996</v>
      </c>
    </row>
    <row r="1977" spans="1:3" hidden="1" x14ac:dyDescent="0.3">
      <c r="A1977" s="19" t="s">
        <v>2548</v>
      </c>
      <c r="B1977" s="16" t="s">
        <v>2549</v>
      </c>
      <c r="C1977" s="4">
        <v>36.47532666</v>
      </c>
    </row>
    <row r="1978" spans="1:3" hidden="1" x14ac:dyDescent="0.3">
      <c r="A1978" s="18" t="s">
        <v>2548</v>
      </c>
      <c r="B1978" s="15" t="s">
        <v>2550</v>
      </c>
      <c r="C1978" s="3">
        <v>15.0681145</v>
      </c>
    </row>
    <row r="1979" spans="1:3" hidden="1" x14ac:dyDescent="0.3">
      <c r="A1979" s="19" t="s">
        <v>2548</v>
      </c>
      <c r="B1979" s="16" t="s">
        <v>2551</v>
      </c>
      <c r="C1979" s="4">
        <v>7.8951353040000001</v>
      </c>
    </row>
    <row r="1980" spans="1:3" hidden="1" x14ac:dyDescent="0.3">
      <c r="A1980" s="18" t="s">
        <v>2548</v>
      </c>
      <c r="B1980" s="15" t="s">
        <v>2552</v>
      </c>
      <c r="C1980" s="3">
        <v>4.6545821930000004</v>
      </c>
    </row>
    <row r="1981" spans="1:3" hidden="1" x14ac:dyDescent="0.3">
      <c r="A1981" s="19" t="s">
        <v>2548</v>
      </c>
      <c r="B1981" s="16" t="s">
        <v>2553</v>
      </c>
      <c r="C1981" s="4">
        <v>1.477494799</v>
      </c>
    </row>
    <row r="1982" spans="1:3" hidden="1" x14ac:dyDescent="0.3">
      <c r="A1982" s="18" t="s">
        <v>2548</v>
      </c>
      <c r="B1982" s="15" t="s">
        <v>2554</v>
      </c>
      <c r="C1982" s="3">
        <v>0.71951438700000003</v>
      </c>
    </row>
    <row r="1983" spans="1:3" hidden="1" x14ac:dyDescent="0.3">
      <c r="A1983" s="19" t="s">
        <v>2556</v>
      </c>
      <c r="B1983" s="16" t="s">
        <v>2557</v>
      </c>
      <c r="C1983" s="4">
        <v>24.921383169999999</v>
      </c>
    </row>
    <row r="1984" spans="1:3" hidden="1" x14ac:dyDescent="0.3">
      <c r="A1984" s="18" t="s">
        <v>2556</v>
      </c>
      <c r="B1984" s="15" t="s">
        <v>2558</v>
      </c>
      <c r="C1984" s="3">
        <v>18.422095290000001</v>
      </c>
    </row>
    <row r="1985" spans="1:3" hidden="1" x14ac:dyDescent="0.3">
      <c r="A1985" s="19" t="s">
        <v>2556</v>
      </c>
      <c r="B1985" s="16" t="s">
        <v>2559</v>
      </c>
      <c r="C1985" s="4">
        <v>4.1479235650000001</v>
      </c>
    </row>
    <row r="1986" spans="1:3" hidden="1" x14ac:dyDescent="0.3">
      <c r="A1986" s="18" t="s">
        <v>2556</v>
      </c>
      <c r="B1986" s="15" t="s">
        <v>2560</v>
      </c>
      <c r="C1986" s="3">
        <v>2.0260053760000001</v>
      </c>
    </row>
    <row r="1987" spans="1:3" hidden="1" x14ac:dyDescent="0.3">
      <c r="A1987" s="19" t="s">
        <v>2556</v>
      </c>
      <c r="B1987" s="16" t="s">
        <v>2561</v>
      </c>
      <c r="C1987" s="4">
        <v>0.96429609400000005</v>
      </c>
    </row>
    <row r="1988" spans="1:3" hidden="1" x14ac:dyDescent="0.3">
      <c r="A1988" s="18" t="s">
        <v>2556</v>
      </c>
      <c r="B1988" s="15" t="s">
        <v>2562</v>
      </c>
      <c r="C1988" s="3">
        <v>0.71840142299999998</v>
      </c>
    </row>
    <row r="1989" spans="1:3" hidden="1" x14ac:dyDescent="0.3">
      <c r="A1989" s="19" t="s">
        <v>2563</v>
      </c>
      <c r="B1989" s="16" t="s">
        <v>2564</v>
      </c>
      <c r="C1989" s="4">
        <v>28.35221915</v>
      </c>
    </row>
    <row r="1990" spans="1:3" hidden="1" x14ac:dyDescent="0.3">
      <c r="A1990" s="18" t="s">
        <v>2563</v>
      </c>
      <c r="B1990" s="15" t="s">
        <v>2565</v>
      </c>
      <c r="C1990" s="3">
        <v>19.786471989999999</v>
      </c>
    </row>
    <row r="1991" spans="1:3" hidden="1" x14ac:dyDescent="0.3">
      <c r="A1991" s="19" t="s">
        <v>2563</v>
      </c>
      <c r="B1991" s="16" t="s">
        <v>2566</v>
      </c>
      <c r="C1991" s="4">
        <v>9.1813589360000005</v>
      </c>
    </row>
    <row r="1992" spans="1:3" hidden="1" x14ac:dyDescent="0.3">
      <c r="A1992" s="18" t="s">
        <v>2567</v>
      </c>
      <c r="B1992" s="15" t="s">
        <v>2568</v>
      </c>
      <c r="C1992" s="3">
        <v>36.899406069999998</v>
      </c>
    </row>
    <row r="1993" spans="1:3" hidden="1" x14ac:dyDescent="0.3">
      <c r="A1993" s="19" t="s">
        <v>2567</v>
      </c>
      <c r="B1993" s="16" t="s">
        <v>2569</v>
      </c>
      <c r="C1993" s="4">
        <v>26.54760014</v>
      </c>
    </row>
    <row r="1994" spans="1:3" hidden="1" x14ac:dyDescent="0.3">
      <c r="A1994" s="18" t="s">
        <v>2567</v>
      </c>
      <c r="B1994" s="15" t="s">
        <v>2570</v>
      </c>
      <c r="C1994" s="3">
        <v>3.2124605439999998</v>
      </c>
    </row>
    <row r="1995" spans="1:3" hidden="1" x14ac:dyDescent="0.3">
      <c r="A1995" s="19" t="s">
        <v>2567</v>
      </c>
      <c r="B1995" s="16" t="s">
        <v>2571</v>
      </c>
      <c r="C1995" s="4">
        <v>2.200537357</v>
      </c>
    </row>
    <row r="1996" spans="1:3" hidden="1" x14ac:dyDescent="0.3">
      <c r="A1996" s="18" t="s">
        <v>2572</v>
      </c>
      <c r="B1996" s="15" t="s">
        <v>2573</v>
      </c>
      <c r="C1996" s="3">
        <v>33.22980871</v>
      </c>
    </row>
    <row r="1997" spans="1:3" hidden="1" x14ac:dyDescent="0.3">
      <c r="A1997" s="19" t="s">
        <v>2572</v>
      </c>
      <c r="B1997" s="16" t="s">
        <v>2574</v>
      </c>
      <c r="C1997" s="4">
        <v>15.4765043</v>
      </c>
    </row>
    <row r="1998" spans="1:3" hidden="1" x14ac:dyDescent="0.3">
      <c r="A1998" s="18" t="s">
        <v>2572</v>
      </c>
      <c r="B1998" s="15" t="s">
        <v>2575</v>
      </c>
      <c r="C1998" s="3">
        <v>7.9620771929999998</v>
      </c>
    </row>
    <row r="1999" spans="1:3" hidden="1" x14ac:dyDescent="0.3">
      <c r="A1999" s="19" t="s">
        <v>2572</v>
      </c>
      <c r="B1999" s="16" t="s">
        <v>2576</v>
      </c>
      <c r="C1999" s="4">
        <v>0.713966828</v>
      </c>
    </row>
    <row r="2000" spans="1:3" hidden="1" x14ac:dyDescent="0.3">
      <c r="A2000" s="18" t="s">
        <v>2577</v>
      </c>
      <c r="B2000" s="15" t="s">
        <v>2578</v>
      </c>
      <c r="C2000" s="3">
        <v>34.790766240000004</v>
      </c>
    </row>
    <row r="2001" spans="1:3" hidden="1" x14ac:dyDescent="0.3">
      <c r="A2001" s="19" t="s">
        <v>2577</v>
      </c>
      <c r="B2001" s="16" t="s">
        <v>2579</v>
      </c>
      <c r="C2001" s="4">
        <v>33.1069885</v>
      </c>
    </row>
    <row r="2002" spans="1:3" hidden="1" x14ac:dyDescent="0.3">
      <c r="A2002" s="18" t="s">
        <v>2577</v>
      </c>
      <c r="B2002" s="15" t="s">
        <v>2580</v>
      </c>
      <c r="C2002" s="3">
        <v>3.605925241</v>
      </c>
    </row>
    <row r="2003" spans="1:3" hidden="1" x14ac:dyDescent="0.3">
      <c r="A2003" s="19" t="s">
        <v>2577</v>
      </c>
      <c r="B2003" s="16" t="s">
        <v>33</v>
      </c>
      <c r="C2003" s="4">
        <v>0.93828967500000005</v>
      </c>
    </row>
    <row r="2004" spans="1:3" hidden="1" x14ac:dyDescent="0.3">
      <c r="A2004" s="18" t="s">
        <v>2581</v>
      </c>
      <c r="B2004" s="15" t="s">
        <v>2582</v>
      </c>
      <c r="C2004" s="3">
        <v>35.716438009999997</v>
      </c>
    </row>
    <row r="2005" spans="1:3" hidden="1" x14ac:dyDescent="0.3">
      <c r="A2005" s="19" t="s">
        <v>2581</v>
      </c>
      <c r="B2005" s="16" t="s">
        <v>2583</v>
      </c>
      <c r="C2005" s="4">
        <v>30.197673219999999</v>
      </c>
    </row>
    <row r="2006" spans="1:3" hidden="1" x14ac:dyDescent="0.3">
      <c r="A2006" s="18" t="s">
        <v>2581</v>
      </c>
      <c r="B2006" s="15" t="s">
        <v>2584</v>
      </c>
      <c r="C2006" s="3">
        <v>8.5288932000000006</v>
      </c>
    </row>
    <row r="2007" spans="1:3" hidden="1" x14ac:dyDescent="0.3">
      <c r="A2007" s="19" t="s">
        <v>2581</v>
      </c>
      <c r="B2007" s="16" t="s">
        <v>2585</v>
      </c>
      <c r="C2007" s="4">
        <v>1.82075104</v>
      </c>
    </row>
    <row r="2008" spans="1:3" hidden="1" x14ac:dyDescent="0.3">
      <c r="A2008" s="18" t="s">
        <v>2581</v>
      </c>
      <c r="B2008" s="15" t="s">
        <v>33</v>
      </c>
      <c r="C2008" s="3">
        <v>1.1482117890000001</v>
      </c>
    </row>
    <row r="2009" spans="1:3" hidden="1" x14ac:dyDescent="0.3">
      <c r="A2009" s="19" t="s">
        <v>2586</v>
      </c>
      <c r="B2009" s="16" t="s">
        <v>2587</v>
      </c>
      <c r="C2009" s="4">
        <v>34.401039990000001</v>
      </c>
    </row>
    <row r="2010" spans="1:3" hidden="1" x14ac:dyDescent="0.3">
      <c r="A2010" s="18" t="s">
        <v>2586</v>
      </c>
      <c r="B2010" s="15" t="s">
        <v>2588</v>
      </c>
      <c r="C2010" s="3">
        <v>33.972880439999997</v>
      </c>
    </row>
    <row r="2011" spans="1:3" hidden="1" x14ac:dyDescent="0.3">
      <c r="A2011" s="19" t="s">
        <v>2586</v>
      </c>
      <c r="B2011" s="16" t="s">
        <v>2589</v>
      </c>
      <c r="C2011" s="4">
        <v>2.0565559320000002</v>
      </c>
    </row>
    <row r="2012" spans="1:3" hidden="1" x14ac:dyDescent="0.3">
      <c r="A2012" s="18" t="s">
        <v>2586</v>
      </c>
      <c r="B2012" s="15" t="s">
        <v>33</v>
      </c>
      <c r="C2012" s="3">
        <v>1.6439704989999999</v>
      </c>
    </row>
    <row r="2013" spans="1:3" hidden="1" x14ac:dyDescent="0.3">
      <c r="A2013" s="19" t="s">
        <v>2586</v>
      </c>
      <c r="B2013" s="16" t="s">
        <v>2590</v>
      </c>
      <c r="C2013" s="4">
        <v>0.88457132599999999</v>
      </c>
    </row>
    <row r="2014" spans="1:3" hidden="1" x14ac:dyDescent="0.3">
      <c r="A2014" s="18" t="s">
        <v>2591</v>
      </c>
      <c r="B2014" s="15" t="s">
        <v>2592</v>
      </c>
      <c r="C2014" s="3">
        <v>8.2453380050000007</v>
      </c>
    </row>
    <row r="2015" spans="1:3" hidden="1" x14ac:dyDescent="0.3">
      <c r="A2015" s="19" t="s">
        <v>2591</v>
      </c>
      <c r="B2015" s="16" t="s">
        <v>2593</v>
      </c>
      <c r="C2015" s="4">
        <v>2.8346969999999998</v>
      </c>
    </row>
    <row r="2016" spans="1:3" hidden="1" x14ac:dyDescent="0.3">
      <c r="A2016" s="18" t="s">
        <v>2591</v>
      </c>
      <c r="B2016" s="15" t="s">
        <v>2595</v>
      </c>
      <c r="C2016" s="3">
        <v>2.2224178960000001</v>
      </c>
    </row>
    <row r="2017" spans="1:3" hidden="1" x14ac:dyDescent="0.3">
      <c r="A2017" s="19" t="s">
        <v>2591</v>
      </c>
      <c r="B2017" s="16" t="s">
        <v>2596</v>
      </c>
      <c r="C2017" s="4">
        <v>0.35769705200000002</v>
      </c>
    </row>
    <row r="2018" spans="1:3" hidden="1" x14ac:dyDescent="0.3">
      <c r="A2018" s="18" t="s">
        <v>2597</v>
      </c>
      <c r="B2018" s="15" t="s">
        <v>2598</v>
      </c>
      <c r="C2018" s="3">
        <v>35.202986709999998</v>
      </c>
    </row>
    <row r="2019" spans="1:3" hidden="1" x14ac:dyDescent="0.3">
      <c r="A2019" s="19" t="s">
        <v>2597</v>
      </c>
      <c r="B2019" s="16" t="s">
        <v>2599</v>
      </c>
      <c r="C2019" s="4">
        <v>12.661752119999999</v>
      </c>
    </row>
    <row r="2020" spans="1:3" hidden="1" x14ac:dyDescent="0.3">
      <c r="A2020" s="18" t="s">
        <v>2597</v>
      </c>
      <c r="B2020" s="15" t="s">
        <v>2600</v>
      </c>
      <c r="C2020" s="3">
        <v>6.0141170329999998</v>
      </c>
    </row>
    <row r="2021" spans="1:3" hidden="1" x14ac:dyDescent="0.3">
      <c r="A2021" s="19" t="s">
        <v>2597</v>
      </c>
      <c r="B2021" s="16" t="s">
        <v>2601</v>
      </c>
      <c r="C2021" s="4">
        <v>3.7710654959999999</v>
      </c>
    </row>
    <row r="2022" spans="1:3" hidden="1" x14ac:dyDescent="0.3">
      <c r="A2022" s="18" t="s">
        <v>2597</v>
      </c>
      <c r="B2022" s="15" t="s">
        <v>2602</v>
      </c>
      <c r="C2022" s="3">
        <v>1.8414891309999999</v>
      </c>
    </row>
    <row r="2023" spans="1:3" hidden="1" x14ac:dyDescent="0.3">
      <c r="A2023" s="19" t="s">
        <v>2597</v>
      </c>
      <c r="B2023" s="16" t="s">
        <v>33</v>
      </c>
      <c r="C2023" s="4">
        <v>1.035879239</v>
      </c>
    </row>
    <row r="2024" spans="1:3" hidden="1" x14ac:dyDescent="0.3">
      <c r="A2024" s="18" t="s">
        <v>2603</v>
      </c>
      <c r="B2024" s="15" t="s">
        <v>2604</v>
      </c>
      <c r="C2024" s="3">
        <v>25.867340850000001</v>
      </c>
    </row>
    <row r="2025" spans="1:3" hidden="1" x14ac:dyDescent="0.3">
      <c r="A2025" s="19" t="s">
        <v>2603</v>
      </c>
      <c r="B2025" s="16" t="s">
        <v>2605</v>
      </c>
      <c r="C2025" s="4">
        <v>25.049064999999999</v>
      </c>
    </row>
    <row r="2026" spans="1:3" hidden="1" x14ac:dyDescent="0.3">
      <c r="A2026" s="18" t="s">
        <v>2603</v>
      </c>
      <c r="B2026" s="15" t="s">
        <v>2606</v>
      </c>
      <c r="C2026" s="3">
        <v>2.3479660839999998</v>
      </c>
    </row>
    <row r="2027" spans="1:3" hidden="1" x14ac:dyDescent="0.3">
      <c r="A2027" s="19" t="s">
        <v>2603</v>
      </c>
      <c r="B2027" s="16" t="s">
        <v>2607</v>
      </c>
      <c r="C2027" s="4">
        <v>0.64747779999999999</v>
      </c>
    </row>
    <row r="2028" spans="1:3" hidden="1" x14ac:dyDescent="0.3">
      <c r="A2028" s="18" t="s">
        <v>2608</v>
      </c>
      <c r="B2028" s="15" t="s">
        <v>2609</v>
      </c>
      <c r="C2028" s="3">
        <v>32.650854539999997</v>
      </c>
    </row>
    <row r="2029" spans="1:3" hidden="1" x14ac:dyDescent="0.3">
      <c r="A2029" s="19" t="s">
        <v>2608</v>
      </c>
      <c r="B2029" s="16" t="s">
        <v>2610</v>
      </c>
      <c r="C2029" s="4">
        <v>18.085960069999999</v>
      </c>
    </row>
    <row r="2030" spans="1:3" hidden="1" x14ac:dyDescent="0.3">
      <c r="A2030" s="18" t="s">
        <v>2608</v>
      </c>
      <c r="B2030" s="15" t="s">
        <v>2611</v>
      </c>
      <c r="C2030" s="3">
        <v>17.513132339999999</v>
      </c>
    </row>
    <row r="2031" spans="1:3" hidden="1" x14ac:dyDescent="0.3">
      <c r="A2031" s="19" t="s">
        <v>2608</v>
      </c>
      <c r="B2031" s="16" t="s">
        <v>2612</v>
      </c>
      <c r="C2031" s="4">
        <v>0.965704118</v>
      </c>
    </row>
    <row r="2032" spans="1:3" hidden="1" x14ac:dyDescent="0.3">
      <c r="A2032" s="18" t="s">
        <v>2608</v>
      </c>
      <c r="B2032" s="15" t="s">
        <v>33</v>
      </c>
      <c r="C2032" s="3">
        <v>0.89290086700000004</v>
      </c>
    </row>
    <row r="2033" spans="1:3" hidden="1" x14ac:dyDescent="0.3">
      <c r="A2033" s="19" t="s">
        <v>2613</v>
      </c>
      <c r="B2033" s="16" t="s">
        <v>2614</v>
      </c>
      <c r="C2033" s="4">
        <v>35.334788420000002</v>
      </c>
    </row>
    <row r="2034" spans="1:3" hidden="1" x14ac:dyDescent="0.3">
      <c r="A2034" s="18" t="s">
        <v>2613</v>
      </c>
      <c r="B2034" s="15" t="s">
        <v>2615</v>
      </c>
      <c r="C2034" s="3">
        <v>19.550460780000002</v>
      </c>
    </row>
    <row r="2035" spans="1:3" hidden="1" x14ac:dyDescent="0.3">
      <c r="A2035" s="19" t="s">
        <v>2613</v>
      </c>
      <c r="B2035" s="16" t="s">
        <v>2616</v>
      </c>
      <c r="C2035" s="4">
        <v>1.3631093919999999</v>
      </c>
    </row>
    <row r="2036" spans="1:3" hidden="1" x14ac:dyDescent="0.3">
      <c r="A2036" s="18" t="s">
        <v>2613</v>
      </c>
      <c r="B2036" s="15" t="s">
        <v>2617</v>
      </c>
      <c r="C2036" s="3">
        <v>1.201925921</v>
      </c>
    </row>
    <row r="2037" spans="1:3" hidden="1" x14ac:dyDescent="0.3">
      <c r="A2037" s="19" t="s">
        <v>2613</v>
      </c>
      <c r="B2037" s="16" t="s">
        <v>2618</v>
      </c>
      <c r="C2037" s="4">
        <v>1.1402325769999999</v>
      </c>
    </row>
    <row r="2038" spans="1:3" hidden="1" x14ac:dyDescent="0.3">
      <c r="A2038" s="18" t="s">
        <v>2613</v>
      </c>
      <c r="B2038" s="15" t="s">
        <v>2619</v>
      </c>
      <c r="C2038" s="3">
        <v>0.91043522499999996</v>
      </c>
    </row>
    <row r="2039" spans="1:3" hidden="1" x14ac:dyDescent="0.3">
      <c r="A2039" s="19" t="s">
        <v>2613</v>
      </c>
      <c r="B2039" s="16" t="s">
        <v>2620</v>
      </c>
      <c r="C2039" s="4">
        <v>0.80993954899999998</v>
      </c>
    </row>
    <row r="2040" spans="1:3" hidden="1" x14ac:dyDescent="0.3">
      <c r="A2040" s="18" t="s">
        <v>2613</v>
      </c>
      <c r="B2040" s="15" t="s">
        <v>2622</v>
      </c>
      <c r="C2040" s="3">
        <v>0.68223491999999997</v>
      </c>
    </row>
    <row r="2041" spans="1:3" hidden="1" x14ac:dyDescent="0.3">
      <c r="A2041" s="19" t="s">
        <v>2623</v>
      </c>
      <c r="B2041" s="16" t="s">
        <v>2624</v>
      </c>
      <c r="C2041" s="4">
        <v>48.05514754</v>
      </c>
    </row>
    <row r="2042" spans="1:3" hidden="1" x14ac:dyDescent="0.3">
      <c r="A2042" s="18" t="s">
        <v>2623</v>
      </c>
      <c r="B2042" s="15" t="s">
        <v>2625</v>
      </c>
      <c r="C2042" s="3">
        <v>14.943552710000001</v>
      </c>
    </row>
    <row r="2043" spans="1:3" hidden="1" x14ac:dyDescent="0.3">
      <c r="A2043" s="19" t="s">
        <v>2626</v>
      </c>
      <c r="B2043" s="16" t="s">
        <v>2627</v>
      </c>
      <c r="C2043" s="4">
        <v>34.164274489999997</v>
      </c>
    </row>
    <row r="2044" spans="1:3" hidden="1" x14ac:dyDescent="0.3">
      <c r="A2044" s="18" t="s">
        <v>2626</v>
      </c>
      <c r="B2044" s="15" t="s">
        <v>2628</v>
      </c>
      <c r="C2044" s="3">
        <v>19.163049780000001</v>
      </c>
    </row>
    <row r="2045" spans="1:3" hidden="1" x14ac:dyDescent="0.3">
      <c r="A2045" s="19" t="s">
        <v>2626</v>
      </c>
      <c r="B2045" s="16" t="s">
        <v>2629</v>
      </c>
      <c r="C2045" s="4">
        <v>0.69534975399999999</v>
      </c>
    </row>
    <row r="2046" spans="1:3" hidden="1" x14ac:dyDescent="0.3">
      <c r="A2046" s="18" t="s">
        <v>2626</v>
      </c>
      <c r="B2046" s="15" t="s">
        <v>2630</v>
      </c>
      <c r="C2046" s="3">
        <v>0.60034745899999997</v>
      </c>
    </row>
    <row r="2047" spans="1:3" hidden="1" x14ac:dyDescent="0.3">
      <c r="A2047" s="19" t="s">
        <v>2631</v>
      </c>
      <c r="B2047" s="16" t="s">
        <v>2632</v>
      </c>
      <c r="C2047" s="4">
        <v>42.748337999999997</v>
      </c>
    </row>
    <row r="2048" spans="1:3" hidden="1" x14ac:dyDescent="0.3">
      <c r="A2048" s="18" t="s">
        <v>2631</v>
      </c>
      <c r="B2048" s="15" t="s">
        <v>2633</v>
      </c>
      <c r="C2048" s="3">
        <v>31.526820350000001</v>
      </c>
    </row>
    <row r="2049" spans="1:3" hidden="1" x14ac:dyDescent="0.3">
      <c r="A2049" s="19" t="s">
        <v>2631</v>
      </c>
      <c r="B2049" s="16" t="s">
        <v>2634</v>
      </c>
      <c r="C2049" s="4">
        <v>8.0328871040000003</v>
      </c>
    </row>
    <row r="2050" spans="1:3" hidden="1" x14ac:dyDescent="0.3">
      <c r="A2050" s="18" t="s">
        <v>2631</v>
      </c>
      <c r="B2050" s="15" t="s">
        <v>2635</v>
      </c>
      <c r="C2050" s="3">
        <v>0.94420899700000005</v>
      </c>
    </row>
    <row r="2051" spans="1:3" hidden="1" x14ac:dyDescent="0.3">
      <c r="A2051" s="19" t="s">
        <v>2636</v>
      </c>
      <c r="B2051" s="16" t="s">
        <v>2637</v>
      </c>
      <c r="C2051" s="4">
        <v>37.851806070000002</v>
      </c>
    </row>
    <row r="2052" spans="1:3" hidden="1" x14ac:dyDescent="0.3">
      <c r="A2052" s="18" t="s">
        <v>2636</v>
      </c>
      <c r="B2052" s="15" t="s">
        <v>2638</v>
      </c>
      <c r="C2052" s="3">
        <v>17.726104970000002</v>
      </c>
    </row>
    <row r="2053" spans="1:3" hidden="1" x14ac:dyDescent="0.3">
      <c r="A2053" s="19" t="s">
        <v>2636</v>
      </c>
      <c r="B2053" s="16" t="s">
        <v>2639</v>
      </c>
      <c r="C2053" s="4">
        <v>0.715479902</v>
      </c>
    </row>
    <row r="2054" spans="1:3" hidden="1" x14ac:dyDescent="0.3">
      <c r="A2054" s="18" t="s">
        <v>2640</v>
      </c>
      <c r="B2054" s="15" t="s">
        <v>2641</v>
      </c>
      <c r="C2054" s="3">
        <v>31.907161819999999</v>
      </c>
    </row>
    <row r="2055" spans="1:3" hidden="1" x14ac:dyDescent="0.3">
      <c r="A2055" s="19" t="s">
        <v>2640</v>
      </c>
      <c r="B2055" s="16" t="s">
        <v>2642</v>
      </c>
      <c r="C2055" s="4">
        <v>23.814578269999998</v>
      </c>
    </row>
    <row r="2056" spans="1:3" hidden="1" x14ac:dyDescent="0.3">
      <c r="A2056" s="18" t="s">
        <v>2640</v>
      </c>
      <c r="B2056" s="15" t="s">
        <v>2643</v>
      </c>
      <c r="C2056" s="3">
        <v>6.1726831500000001</v>
      </c>
    </row>
    <row r="2057" spans="1:3" hidden="1" x14ac:dyDescent="0.3">
      <c r="A2057" s="19" t="s">
        <v>2640</v>
      </c>
      <c r="B2057" s="16" t="s">
        <v>2644</v>
      </c>
      <c r="C2057" s="4">
        <v>3.9834029900000001</v>
      </c>
    </row>
    <row r="2058" spans="1:3" hidden="1" x14ac:dyDescent="0.3">
      <c r="A2058" s="18" t="s">
        <v>2640</v>
      </c>
      <c r="B2058" s="15" t="s">
        <v>2645</v>
      </c>
      <c r="C2058" s="3">
        <v>1.6097786190000001</v>
      </c>
    </row>
    <row r="2059" spans="1:3" hidden="1" x14ac:dyDescent="0.3">
      <c r="A2059" s="19" t="s">
        <v>2640</v>
      </c>
      <c r="B2059" s="16" t="s">
        <v>33</v>
      </c>
      <c r="C2059" s="4">
        <v>0.94189103299999999</v>
      </c>
    </row>
    <row r="2060" spans="1:3" hidden="1" x14ac:dyDescent="0.3">
      <c r="A2060" s="18" t="s">
        <v>2646</v>
      </c>
      <c r="B2060" s="15" t="s">
        <v>2647</v>
      </c>
      <c r="C2060" s="3">
        <v>45.62204637</v>
      </c>
    </row>
    <row r="2061" spans="1:3" hidden="1" x14ac:dyDescent="0.3">
      <c r="A2061" s="19" t="s">
        <v>2646</v>
      </c>
      <c r="B2061" s="16" t="s">
        <v>2648</v>
      </c>
      <c r="C2061" s="4">
        <v>29.428749190000001</v>
      </c>
    </row>
    <row r="2062" spans="1:3" hidden="1" x14ac:dyDescent="0.3">
      <c r="A2062" s="18" t="s">
        <v>2646</v>
      </c>
      <c r="B2062" s="15" t="s">
        <v>2649</v>
      </c>
      <c r="C2062" s="3">
        <v>1.576779478</v>
      </c>
    </row>
    <row r="2063" spans="1:3" hidden="1" x14ac:dyDescent="0.3">
      <c r="A2063" s="19" t="s">
        <v>2646</v>
      </c>
      <c r="B2063" s="16" t="s">
        <v>33</v>
      </c>
      <c r="C2063" s="4">
        <v>1.041984104</v>
      </c>
    </row>
    <row r="2064" spans="1:3" hidden="1" x14ac:dyDescent="0.3">
      <c r="A2064" s="18" t="s">
        <v>2650</v>
      </c>
      <c r="B2064" s="15" t="s">
        <v>2651</v>
      </c>
      <c r="C2064" s="3">
        <v>31.252607130000001</v>
      </c>
    </row>
    <row r="2065" spans="1:3" hidden="1" x14ac:dyDescent="0.3">
      <c r="A2065" s="19" t="s">
        <v>2650</v>
      </c>
      <c r="B2065" s="16" t="s">
        <v>2652</v>
      </c>
      <c r="C2065" s="4">
        <v>13.86914606</v>
      </c>
    </row>
    <row r="2066" spans="1:3" hidden="1" x14ac:dyDescent="0.3">
      <c r="A2066" s="18" t="s">
        <v>2650</v>
      </c>
      <c r="B2066" s="15" t="s">
        <v>2653</v>
      </c>
      <c r="C2066" s="3">
        <v>2.000587962</v>
      </c>
    </row>
    <row r="2067" spans="1:3" hidden="1" x14ac:dyDescent="0.3">
      <c r="A2067" s="19" t="s">
        <v>2650</v>
      </c>
      <c r="B2067" s="16" t="s">
        <v>33</v>
      </c>
      <c r="C2067" s="4">
        <v>0.86152828699999995</v>
      </c>
    </row>
    <row r="2068" spans="1:3" hidden="1" x14ac:dyDescent="0.3">
      <c r="A2068" s="18" t="s">
        <v>2654</v>
      </c>
      <c r="B2068" s="15" t="s">
        <v>2655</v>
      </c>
      <c r="C2068" s="3">
        <v>40.311912239999998</v>
      </c>
    </row>
    <row r="2069" spans="1:3" hidden="1" x14ac:dyDescent="0.3">
      <c r="A2069" s="19" t="s">
        <v>2654</v>
      </c>
      <c r="B2069" s="16" t="s">
        <v>2656</v>
      </c>
      <c r="C2069" s="4">
        <v>15.11575221</v>
      </c>
    </row>
    <row r="2070" spans="1:3" hidden="1" x14ac:dyDescent="0.3">
      <c r="A2070" s="18" t="s">
        <v>2654</v>
      </c>
      <c r="B2070" s="15" t="s">
        <v>2658</v>
      </c>
      <c r="C2070" s="3">
        <v>7.040885608</v>
      </c>
    </row>
    <row r="2071" spans="1:3" hidden="1" x14ac:dyDescent="0.3">
      <c r="A2071" s="19" t="s">
        <v>2654</v>
      </c>
      <c r="B2071" s="16" t="s">
        <v>2659</v>
      </c>
      <c r="C2071" s="4">
        <v>3.9645406190000001</v>
      </c>
    </row>
    <row r="2072" spans="1:3" hidden="1" x14ac:dyDescent="0.3">
      <c r="A2072" s="18" t="s">
        <v>2654</v>
      </c>
      <c r="B2072" s="15" t="s">
        <v>2660</v>
      </c>
      <c r="C2072" s="3">
        <v>1.9351809520000001</v>
      </c>
    </row>
    <row r="2073" spans="1:3" hidden="1" x14ac:dyDescent="0.3">
      <c r="A2073" s="19" t="s">
        <v>2654</v>
      </c>
      <c r="B2073" s="16" t="s">
        <v>2662</v>
      </c>
      <c r="C2073" s="4">
        <v>1.6068558820000001</v>
      </c>
    </row>
    <row r="2074" spans="1:3" hidden="1" x14ac:dyDescent="0.3">
      <c r="A2074" s="18" t="s">
        <v>2654</v>
      </c>
      <c r="B2074" s="15" t="s">
        <v>33</v>
      </c>
      <c r="C2074" s="3">
        <v>1.033844107</v>
      </c>
    </row>
    <row r="2075" spans="1:3" hidden="1" x14ac:dyDescent="0.3">
      <c r="A2075" s="19" t="s">
        <v>2663</v>
      </c>
      <c r="B2075" s="16" t="s">
        <v>2664</v>
      </c>
      <c r="C2075" s="4">
        <v>32.33824886</v>
      </c>
    </row>
    <row r="2076" spans="1:3" hidden="1" x14ac:dyDescent="0.3">
      <c r="A2076" s="18" t="s">
        <v>2663</v>
      </c>
      <c r="B2076" s="15" t="s">
        <v>2665</v>
      </c>
      <c r="C2076" s="3">
        <v>27.425306209999999</v>
      </c>
    </row>
    <row r="2077" spans="1:3" hidden="1" x14ac:dyDescent="0.3">
      <c r="A2077" s="19" t="s">
        <v>2663</v>
      </c>
      <c r="B2077" s="16" t="s">
        <v>2666</v>
      </c>
      <c r="C2077" s="4">
        <v>9.2278224770000001</v>
      </c>
    </row>
    <row r="2078" spans="1:3" hidden="1" x14ac:dyDescent="0.3">
      <c r="A2078" s="18" t="s">
        <v>2663</v>
      </c>
      <c r="B2078" s="15" t="s">
        <v>2667</v>
      </c>
      <c r="C2078" s="3">
        <v>1.7849638699999999</v>
      </c>
    </row>
    <row r="2079" spans="1:3" hidden="1" x14ac:dyDescent="0.3">
      <c r="A2079" s="19" t="s">
        <v>2663</v>
      </c>
      <c r="B2079" s="16" t="s">
        <v>2668</v>
      </c>
      <c r="C2079" s="4">
        <v>1.081266335</v>
      </c>
    </row>
    <row r="2080" spans="1:3" hidden="1" x14ac:dyDescent="0.3">
      <c r="A2080" s="18" t="s">
        <v>2669</v>
      </c>
      <c r="B2080" s="15" t="s">
        <v>2670</v>
      </c>
      <c r="C2080" s="3">
        <v>39.41156831</v>
      </c>
    </row>
    <row r="2081" spans="1:3" hidden="1" x14ac:dyDescent="0.3">
      <c r="A2081" s="19" t="s">
        <v>2669</v>
      </c>
      <c r="B2081" s="16" t="s">
        <v>2671</v>
      </c>
      <c r="C2081" s="4">
        <v>21.076753969999999</v>
      </c>
    </row>
    <row r="2082" spans="1:3" hidden="1" x14ac:dyDescent="0.3">
      <c r="A2082" s="18" t="s">
        <v>2669</v>
      </c>
      <c r="B2082" s="15" t="s">
        <v>2672</v>
      </c>
      <c r="C2082" s="3">
        <v>3.7871557939999998</v>
      </c>
    </row>
    <row r="2083" spans="1:3" hidden="1" x14ac:dyDescent="0.3">
      <c r="A2083" s="19" t="s">
        <v>2669</v>
      </c>
      <c r="B2083" s="16" t="s">
        <v>2673</v>
      </c>
      <c r="C2083" s="4">
        <v>3.3600599940000002</v>
      </c>
    </row>
    <row r="2084" spans="1:3" hidden="1" x14ac:dyDescent="0.3">
      <c r="A2084" s="18" t="s">
        <v>2669</v>
      </c>
      <c r="B2084" s="15" t="s">
        <v>2674</v>
      </c>
      <c r="C2084" s="3">
        <v>1.7435165159999999</v>
      </c>
    </row>
    <row r="2085" spans="1:3" hidden="1" x14ac:dyDescent="0.3">
      <c r="A2085" s="19" t="s">
        <v>2669</v>
      </c>
      <c r="B2085" s="16" t="s">
        <v>33</v>
      </c>
      <c r="C2085" s="4">
        <v>0.93868619900000005</v>
      </c>
    </row>
    <row r="2086" spans="1:3" hidden="1" x14ac:dyDescent="0.3">
      <c r="A2086" s="18" t="s">
        <v>2669</v>
      </c>
      <c r="B2086" s="15" t="s">
        <v>2675</v>
      </c>
      <c r="C2086" s="3">
        <v>0.78007262899999996</v>
      </c>
    </row>
    <row r="2087" spans="1:3" hidden="1" x14ac:dyDescent="0.3">
      <c r="A2087" s="19" t="s">
        <v>2676</v>
      </c>
      <c r="B2087" s="16" t="s">
        <v>2677</v>
      </c>
      <c r="C2087" s="4">
        <v>30.34292018</v>
      </c>
    </row>
    <row r="2088" spans="1:3" hidden="1" x14ac:dyDescent="0.3">
      <c r="A2088" s="18" t="s">
        <v>2676</v>
      </c>
      <c r="B2088" s="15" t="s">
        <v>2678</v>
      </c>
      <c r="C2088" s="3">
        <v>23.052047250000001</v>
      </c>
    </row>
    <row r="2089" spans="1:3" hidden="1" x14ac:dyDescent="0.3">
      <c r="A2089" s="19" t="s">
        <v>2676</v>
      </c>
      <c r="B2089" s="16" t="s">
        <v>2679</v>
      </c>
      <c r="C2089" s="4">
        <v>18.85306327</v>
      </c>
    </row>
    <row r="2090" spans="1:3" hidden="1" x14ac:dyDescent="0.3">
      <c r="A2090" s="18" t="s">
        <v>2680</v>
      </c>
      <c r="B2090" s="15" t="s">
        <v>2681</v>
      </c>
      <c r="C2090" s="3">
        <v>39.44177792</v>
      </c>
    </row>
    <row r="2091" spans="1:3" hidden="1" x14ac:dyDescent="0.3">
      <c r="A2091" s="19" t="s">
        <v>2680</v>
      </c>
      <c r="B2091" s="16" t="s">
        <v>2682</v>
      </c>
      <c r="C2091" s="4">
        <v>15.12372678</v>
      </c>
    </row>
    <row r="2092" spans="1:3" hidden="1" x14ac:dyDescent="0.3">
      <c r="A2092" s="18" t="s">
        <v>2680</v>
      </c>
      <c r="B2092" s="15" t="s">
        <v>2683</v>
      </c>
      <c r="C2092" s="3">
        <v>5.383591204</v>
      </c>
    </row>
    <row r="2093" spans="1:3" hidden="1" x14ac:dyDescent="0.3">
      <c r="A2093" s="19" t="s">
        <v>2680</v>
      </c>
      <c r="B2093" s="16" t="s">
        <v>2684</v>
      </c>
      <c r="C2093" s="4">
        <v>3.4474426440000001</v>
      </c>
    </row>
    <row r="2094" spans="1:3" hidden="1" x14ac:dyDescent="0.3">
      <c r="A2094" s="18" t="s">
        <v>2680</v>
      </c>
      <c r="B2094" s="15" t="s">
        <v>2685</v>
      </c>
      <c r="C2094" s="3">
        <v>1.800133494</v>
      </c>
    </row>
    <row r="2095" spans="1:3" hidden="1" x14ac:dyDescent="0.3">
      <c r="A2095" s="19" t="s">
        <v>2686</v>
      </c>
      <c r="B2095" s="16" t="s">
        <v>2687</v>
      </c>
      <c r="C2095" s="4">
        <v>31.043743599999999</v>
      </c>
    </row>
    <row r="2096" spans="1:3" hidden="1" x14ac:dyDescent="0.3">
      <c r="A2096" s="18" t="s">
        <v>2686</v>
      </c>
      <c r="B2096" s="15" t="s">
        <v>2688</v>
      </c>
      <c r="C2096" s="3">
        <v>24.041103570000001</v>
      </c>
    </row>
    <row r="2097" spans="1:3" hidden="1" x14ac:dyDescent="0.3">
      <c r="A2097" s="19" t="s">
        <v>2686</v>
      </c>
      <c r="B2097" s="16" t="s">
        <v>2689</v>
      </c>
      <c r="C2097" s="4">
        <v>21.974407490000001</v>
      </c>
    </row>
    <row r="2098" spans="1:3" hidden="1" x14ac:dyDescent="0.3">
      <c r="A2098" s="18" t="s">
        <v>2690</v>
      </c>
      <c r="B2098" s="15" t="s">
        <v>2691</v>
      </c>
      <c r="C2098" s="3">
        <v>40.806629119999997</v>
      </c>
    </row>
    <row r="2099" spans="1:3" hidden="1" x14ac:dyDescent="0.3">
      <c r="A2099" s="19" t="s">
        <v>2690</v>
      </c>
      <c r="B2099" s="16" t="s">
        <v>2692</v>
      </c>
      <c r="C2099" s="4">
        <v>19.678839190000001</v>
      </c>
    </row>
    <row r="2100" spans="1:3" hidden="1" x14ac:dyDescent="0.3">
      <c r="A2100" s="18" t="s">
        <v>2690</v>
      </c>
      <c r="B2100" s="15" t="s">
        <v>2693</v>
      </c>
      <c r="C2100" s="3">
        <v>2.5849839659999998</v>
      </c>
    </row>
    <row r="2101" spans="1:3" hidden="1" x14ac:dyDescent="0.3">
      <c r="A2101" s="19" t="s">
        <v>2694</v>
      </c>
      <c r="B2101" s="16" t="s">
        <v>2695</v>
      </c>
      <c r="C2101" s="4">
        <v>41.172977729999999</v>
      </c>
    </row>
    <row r="2102" spans="1:3" hidden="1" x14ac:dyDescent="0.3">
      <c r="A2102" s="18" t="s">
        <v>2694</v>
      </c>
      <c r="B2102" s="15" t="s">
        <v>2696</v>
      </c>
      <c r="C2102" s="3">
        <v>10.73578345</v>
      </c>
    </row>
    <row r="2103" spans="1:3" hidden="1" x14ac:dyDescent="0.3">
      <c r="A2103" s="19" t="s">
        <v>2694</v>
      </c>
      <c r="B2103" s="16" t="s">
        <v>2697</v>
      </c>
      <c r="C2103" s="4">
        <v>6.6812771419999999</v>
      </c>
    </row>
    <row r="2104" spans="1:3" hidden="1" x14ac:dyDescent="0.3">
      <c r="A2104" s="18" t="s">
        <v>2694</v>
      </c>
      <c r="B2104" s="15" t="s">
        <v>2698</v>
      </c>
      <c r="C2104" s="3">
        <v>4.3265474370000003</v>
      </c>
    </row>
    <row r="2105" spans="1:3" hidden="1" x14ac:dyDescent="0.3">
      <c r="A2105" s="19" t="s">
        <v>2694</v>
      </c>
      <c r="B2105" s="16" t="s">
        <v>2699</v>
      </c>
      <c r="C2105" s="4">
        <v>2.7922487170000001</v>
      </c>
    </row>
    <row r="2106" spans="1:3" hidden="1" x14ac:dyDescent="0.3">
      <c r="A2106" s="18" t="s">
        <v>2694</v>
      </c>
      <c r="B2106" s="15" t="s">
        <v>33</v>
      </c>
      <c r="C2106" s="3">
        <v>0.956749768</v>
      </c>
    </row>
    <row r="2107" spans="1:3" hidden="1" x14ac:dyDescent="0.3">
      <c r="A2107" s="19" t="s">
        <v>2700</v>
      </c>
      <c r="B2107" s="16" t="s">
        <v>2701</v>
      </c>
      <c r="C2107" s="4">
        <v>33.789443079999998</v>
      </c>
    </row>
    <row r="2108" spans="1:3" hidden="1" x14ac:dyDescent="0.3">
      <c r="A2108" s="18" t="s">
        <v>2700</v>
      </c>
      <c r="B2108" s="15" t="s">
        <v>2702</v>
      </c>
      <c r="C2108" s="3">
        <v>21.790476810000001</v>
      </c>
    </row>
    <row r="2109" spans="1:3" hidden="1" x14ac:dyDescent="0.3">
      <c r="A2109" s="19" t="s">
        <v>2700</v>
      </c>
      <c r="B2109" s="16" t="s">
        <v>2703</v>
      </c>
      <c r="C2109" s="4">
        <v>4.0208683289999998</v>
      </c>
    </row>
    <row r="2110" spans="1:3" hidden="1" x14ac:dyDescent="0.3">
      <c r="A2110" s="18" t="s">
        <v>2700</v>
      </c>
      <c r="B2110" s="15" t="s">
        <v>2704</v>
      </c>
      <c r="C2110" s="3">
        <v>3.226192014</v>
      </c>
    </row>
    <row r="2111" spans="1:3" hidden="1" x14ac:dyDescent="0.3">
      <c r="A2111" s="19" t="s">
        <v>2700</v>
      </c>
      <c r="B2111" s="16" t="s">
        <v>2705</v>
      </c>
      <c r="C2111" s="4">
        <v>1.49373304</v>
      </c>
    </row>
    <row r="2112" spans="1:3" hidden="1" x14ac:dyDescent="0.3">
      <c r="A2112" s="18" t="s">
        <v>2700</v>
      </c>
      <c r="B2112" s="15" t="s">
        <v>33</v>
      </c>
      <c r="C2112" s="3">
        <v>0.70861868500000003</v>
      </c>
    </row>
    <row r="2113" spans="1:3" hidden="1" x14ac:dyDescent="0.3">
      <c r="A2113" s="19" t="s">
        <v>2706</v>
      </c>
      <c r="B2113" s="16" t="s">
        <v>2707</v>
      </c>
      <c r="C2113" s="4">
        <v>43.798702540000001</v>
      </c>
    </row>
    <row r="2114" spans="1:3" hidden="1" x14ac:dyDescent="0.3">
      <c r="A2114" s="18" t="s">
        <v>2706</v>
      </c>
      <c r="B2114" s="15" t="s">
        <v>2708</v>
      </c>
      <c r="C2114" s="3">
        <v>29.961531770000001</v>
      </c>
    </row>
    <row r="2115" spans="1:3" hidden="1" x14ac:dyDescent="0.3">
      <c r="A2115" s="19" t="s">
        <v>2706</v>
      </c>
      <c r="B2115" s="16" t="s">
        <v>33</v>
      </c>
      <c r="C2115" s="4">
        <v>1.562055993</v>
      </c>
    </row>
    <row r="2116" spans="1:3" hidden="1" x14ac:dyDescent="0.3">
      <c r="A2116" s="18" t="s">
        <v>2706</v>
      </c>
      <c r="B2116" s="15" t="s">
        <v>2709</v>
      </c>
      <c r="C2116" s="3">
        <v>1.4565092129999999</v>
      </c>
    </row>
    <row r="2117" spans="1:3" hidden="1" x14ac:dyDescent="0.3">
      <c r="A2117" s="19" t="s">
        <v>2706</v>
      </c>
      <c r="B2117" s="16" t="s">
        <v>2710</v>
      </c>
      <c r="C2117" s="4">
        <v>1.2706208539999999</v>
      </c>
    </row>
    <row r="2118" spans="1:3" hidden="1" x14ac:dyDescent="0.3">
      <c r="A2118" s="18" t="s">
        <v>2706</v>
      </c>
      <c r="B2118" s="15" t="s">
        <v>2711</v>
      </c>
      <c r="C2118" s="3">
        <v>0.97700449499999997</v>
      </c>
    </row>
    <row r="2119" spans="1:3" hidden="1" x14ac:dyDescent="0.3">
      <c r="A2119" s="19" t="s">
        <v>2712</v>
      </c>
      <c r="B2119" s="16" t="s">
        <v>2713</v>
      </c>
      <c r="C2119" s="4">
        <v>33.249695750000001</v>
      </c>
    </row>
    <row r="2120" spans="1:3" hidden="1" x14ac:dyDescent="0.3">
      <c r="A2120" s="18" t="s">
        <v>2712</v>
      </c>
      <c r="B2120" s="15" t="s">
        <v>2714</v>
      </c>
      <c r="C2120" s="3">
        <v>27.147267930000002</v>
      </c>
    </row>
    <row r="2121" spans="1:3" hidden="1" x14ac:dyDescent="0.3">
      <c r="A2121" s="19" t="s">
        <v>2712</v>
      </c>
      <c r="B2121" s="16" t="s">
        <v>2715</v>
      </c>
      <c r="C2121" s="4">
        <v>4.2259090439999998</v>
      </c>
    </row>
    <row r="2122" spans="1:3" hidden="1" x14ac:dyDescent="0.3">
      <c r="A2122" s="18" t="s">
        <v>2712</v>
      </c>
      <c r="B2122" s="15" t="s">
        <v>2716</v>
      </c>
      <c r="C2122" s="3">
        <v>2.8637646449999998</v>
      </c>
    </row>
    <row r="2123" spans="1:3" hidden="1" x14ac:dyDescent="0.3">
      <c r="A2123" s="19" t="s">
        <v>2712</v>
      </c>
      <c r="B2123" s="16" t="s">
        <v>2717</v>
      </c>
      <c r="C2123" s="4">
        <v>2.7574257489999998</v>
      </c>
    </row>
    <row r="2124" spans="1:3" hidden="1" x14ac:dyDescent="0.3">
      <c r="A2124" s="18" t="s">
        <v>2712</v>
      </c>
      <c r="B2124" s="15" t="s">
        <v>33</v>
      </c>
      <c r="C2124" s="3">
        <v>1.428810455</v>
      </c>
    </row>
    <row r="2125" spans="1:3" hidden="1" x14ac:dyDescent="0.3">
      <c r="A2125" s="19" t="s">
        <v>2718</v>
      </c>
      <c r="B2125" s="16" t="s">
        <v>2719</v>
      </c>
      <c r="C2125" s="4">
        <v>45.205860520000002</v>
      </c>
    </row>
    <row r="2126" spans="1:3" hidden="1" x14ac:dyDescent="0.3">
      <c r="A2126" s="18" t="s">
        <v>2718</v>
      </c>
      <c r="B2126" s="15" t="s">
        <v>2720</v>
      </c>
      <c r="C2126" s="3">
        <v>24.567089729999999</v>
      </c>
    </row>
    <row r="2127" spans="1:3" hidden="1" x14ac:dyDescent="0.3">
      <c r="A2127" s="19" t="s">
        <v>2718</v>
      </c>
      <c r="B2127" s="16" t="s">
        <v>2721</v>
      </c>
      <c r="C2127" s="4">
        <v>2.6216158639999998</v>
      </c>
    </row>
    <row r="2128" spans="1:3" hidden="1" x14ac:dyDescent="0.3">
      <c r="A2128" s="18" t="s">
        <v>2718</v>
      </c>
      <c r="B2128" s="15" t="s">
        <v>2722</v>
      </c>
      <c r="C2128" s="3">
        <v>1.866049874</v>
      </c>
    </row>
    <row r="2129" spans="1:3" hidden="1" x14ac:dyDescent="0.3">
      <c r="A2129" s="19" t="s">
        <v>2718</v>
      </c>
      <c r="B2129" s="16" t="s">
        <v>2723</v>
      </c>
      <c r="C2129" s="4">
        <v>0.99425862099999995</v>
      </c>
    </row>
    <row r="2130" spans="1:3" hidden="1" x14ac:dyDescent="0.3">
      <c r="A2130" s="18" t="s">
        <v>2718</v>
      </c>
      <c r="B2130" s="15" t="s">
        <v>33</v>
      </c>
      <c r="C2130" s="3">
        <v>0.83569560799999998</v>
      </c>
    </row>
    <row r="2131" spans="1:3" hidden="1" x14ac:dyDescent="0.3">
      <c r="A2131" s="19" t="s">
        <v>2724</v>
      </c>
      <c r="B2131" s="16" t="s">
        <v>2725</v>
      </c>
      <c r="C2131" s="4">
        <v>33.110053899999997</v>
      </c>
    </row>
    <row r="2132" spans="1:3" hidden="1" x14ac:dyDescent="0.3">
      <c r="A2132" s="18" t="s">
        <v>2724</v>
      </c>
      <c r="B2132" s="15" t="s">
        <v>2726</v>
      </c>
      <c r="C2132" s="3">
        <v>27.391068409999999</v>
      </c>
    </row>
    <row r="2133" spans="1:3" hidden="1" x14ac:dyDescent="0.3">
      <c r="A2133" s="19" t="s">
        <v>2724</v>
      </c>
      <c r="B2133" s="16" t="s">
        <v>2727</v>
      </c>
      <c r="C2133" s="4">
        <v>1.1973841620000001</v>
      </c>
    </row>
    <row r="2134" spans="1:3" hidden="1" x14ac:dyDescent="0.3">
      <c r="A2134" s="18" t="s">
        <v>2729</v>
      </c>
      <c r="B2134" s="15" t="s">
        <v>2730</v>
      </c>
      <c r="C2134" s="3">
        <v>38.207536330000003</v>
      </c>
    </row>
    <row r="2135" spans="1:3" hidden="1" x14ac:dyDescent="0.3">
      <c r="A2135" s="19" t="s">
        <v>2729</v>
      </c>
      <c r="B2135" s="16" t="s">
        <v>2731</v>
      </c>
      <c r="C2135" s="4">
        <v>22.01795602</v>
      </c>
    </row>
    <row r="2136" spans="1:3" hidden="1" x14ac:dyDescent="0.3">
      <c r="A2136" s="18" t="s">
        <v>2729</v>
      </c>
      <c r="B2136" s="15" t="s">
        <v>2732</v>
      </c>
      <c r="C2136" s="3">
        <v>15.92592211</v>
      </c>
    </row>
    <row r="2137" spans="1:3" hidden="1" x14ac:dyDescent="0.3">
      <c r="A2137" s="19" t="s">
        <v>2729</v>
      </c>
      <c r="B2137" s="16" t="s">
        <v>2733</v>
      </c>
      <c r="C2137" s="4">
        <v>3.5902528089999999</v>
      </c>
    </row>
    <row r="2138" spans="1:3" hidden="1" x14ac:dyDescent="0.3">
      <c r="A2138" s="18" t="s">
        <v>2729</v>
      </c>
      <c r="B2138" s="15" t="s">
        <v>33</v>
      </c>
      <c r="C2138" s="3">
        <v>0.88868742300000003</v>
      </c>
    </row>
    <row r="2139" spans="1:3" hidden="1" x14ac:dyDescent="0.3">
      <c r="A2139" s="19" t="s">
        <v>2736</v>
      </c>
      <c r="B2139" s="16" t="s">
        <v>2737</v>
      </c>
      <c r="C2139" s="4">
        <v>42.3941333</v>
      </c>
    </row>
    <row r="2140" spans="1:3" hidden="1" x14ac:dyDescent="0.3">
      <c r="A2140" s="18" t="s">
        <v>2736</v>
      </c>
      <c r="B2140" s="15" t="s">
        <v>2738</v>
      </c>
      <c r="C2140" s="3">
        <v>19.798323100000001</v>
      </c>
    </row>
    <row r="2141" spans="1:3" hidden="1" x14ac:dyDescent="0.3">
      <c r="A2141" s="19" t="s">
        <v>2736</v>
      </c>
      <c r="B2141" s="16" t="s">
        <v>2739</v>
      </c>
      <c r="C2141" s="4">
        <v>12.70097283</v>
      </c>
    </row>
    <row r="2142" spans="1:3" hidden="1" x14ac:dyDescent="0.3">
      <c r="A2142" s="18" t="s">
        <v>2736</v>
      </c>
      <c r="B2142" s="15" t="s">
        <v>2740</v>
      </c>
      <c r="C2142" s="3">
        <v>3.2690077369999999</v>
      </c>
    </row>
    <row r="2143" spans="1:3" hidden="1" x14ac:dyDescent="0.3">
      <c r="A2143" s="19" t="s">
        <v>2736</v>
      </c>
      <c r="B2143" s="16" t="s">
        <v>33</v>
      </c>
      <c r="C2143" s="4">
        <v>0.88405500400000003</v>
      </c>
    </row>
    <row r="2144" spans="1:3" hidden="1" x14ac:dyDescent="0.3">
      <c r="A2144" s="18" t="s">
        <v>2741</v>
      </c>
      <c r="B2144" s="15" t="s">
        <v>2742</v>
      </c>
      <c r="C2144" s="3">
        <v>37.060013859999998</v>
      </c>
    </row>
    <row r="2145" spans="1:3" hidden="1" x14ac:dyDescent="0.3">
      <c r="A2145" s="19" t="s">
        <v>2741</v>
      </c>
      <c r="B2145" s="16" t="s">
        <v>2743</v>
      </c>
      <c r="C2145" s="4">
        <v>36.230755119999998</v>
      </c>
    </row>
    <row r="2146" spans="1:3" hidden="1" x14ac:dyDescent="0.3">
      <c r="A2146" s="18" t="s">
        <v>2741</v>
      </c>
      <c r="B2146" s="15" t="s">
        <v>2744</v>
      </c>
      <c r="C2146" s="3">
        <v>1.070967862</v>
      </c>
    </row>
    <row r="2147" spans="1:3" hidden="1" x14ac:dyDescent="0.3">
      <c r="A2147" s="19" t="s">
        <v>2745</v>
      </c>
      <c r="B2147" s="16" t="s">
        <v>2746</v>
      </c>
      <c r="C2147" s="4">
        <v>42.462935330000001</v>
      </c>
    </row>
    <row r="2148" spans="1:3" hidden="1" x14ac:dyDescent="0.3">
      <c r="A2148" s="18" t="s">
        <v>2745</v>
      </c>
      <c r="B2148" s="15" t="s">
        <v>2747</v>
      </c>
      <c r="C2148" s="3">
        <v>33.53254578</v>
      </c>
    </row>
    <row r="2149" spans="1:3" hidden="1" x14ac:dyDescent="0.3">
      <c r="A2149" s="19" t="s">
        <v>2745</v>
      </c>
      <c r="B2149" s="16" t="s">
        <v>2748</v>
      </c>
      <c r="C2149" s="4">
        <v>4.4222374090000001</v>
      </c>
    </row>
    <row r="2150" spans="1:3" hidden="1" x14ac:dyDescent="0.3">
      <c r="A2150" s="18" t="s">
        <v>2745</v>
      </c>
      <c r="B2150" s="15" t="s">
        <v>33</v>
      </c>
      <c r="C2150" s="3">
        <v>0.90015202400000005</v>
      </c>
    </row>
    <row r="2151" spans="1:3" hidden="1" x14ac:dyDescent="0.3">
      <c r="A2151" s="19" t="s">
        <v>2749</v>
      </c>
      <c r="B2151" s="16" t="s">
        <v>2750</v>
      </c>
      <c r="C2151" s="4">
        <v>42.112739959999999</v>
      </c>
    </row>
    <row r="2152" spans="1:3" hidden="1" x14ac:dyDescent="0.3">
      <c r="A2152" s="18" t="s">
        <v>2749</v>
      </c>
      <c r="B2152" s="15" t="s">
        <v>2751</v>
      </c>
      <c r="C2152" s="3">
        <v>20.952966310000001</v>
      </c>
    </row>
    <row r="2153" spans="1:3" hidden="1" x14ac:dyDescent="0.3">
      <c r="A2153" s="19" t="s">
        <v>2749</v>
      </c>
      <c r="B2153" s="16" t="s">
        <v>2752</v>
      </c>
      <c r="C2153" s="4">
        <v>2.4953625389999998</v>
      </c>
    </row>
    <row r="2154" spans="1:3" hidden="1" x14ac:dyDescent="0.3">
      <c r="A2154" s="18" t="s">
        <v>2749</v>
      </c>
      <c r="B2154" s="15" t="s">
        <v>33</v>
      </c>
      <c r="C2154" s="3">
        <v>1.361594427</v>
      </c>
    </row>
    <row r="2155" spans="1:3" hidden="1" x14ac:dyDescent="0.3">
      <c r="A2155" s="19" t="s">
        <v>2749</v>
      </c>
      <c r="B2155" s="16" t="s">
        <v>2753</v>
      </c>
      <c r="C2155" s="4">
        <v>0.88840182899999998</v>
      </c>
    </row>
    <row r="2156" spans="1:3" hidden="1" x14ac:dyDescent="0.3">
      <c r="A2156" s="18" t="s">
        <v>2749</v>
      </c>
      <c r="B2156" s="15" t="s">
        <v>2754</v>
      </c>
      <c r="C2156" s="3">
        <v>0.78847715900000004</v>
      </c>
    </row>
    <row r="2157" spans="1:3" hidden="1" x14ac:dyDescent="0.3">
      <c r="A2157" s="19" t="s">
        <v>2755</v>
      </c>
      <c r="B2157" s="16" t="s">
        <v>2756</v>
      </c>
      <c r="C2157" s="4">
        <v>42.96500923</v>
      </c>
    </row>
    <row r="2158" spans="1:3" hidden="1" x14ac:dyDescent="0.3">
      <c r="A2158" s="18" t="s">
        <v>2755</v>
      </c>
      <c r="B2158" s="15" t="s">
        <v>2757</v>
      </c>
      <c r="C2158" s="3">
        <v>21.77337266</v>
      </c>
    </row>
    <row r="2159" spans="1:3" hidden="1" x14ac:dyDescent="0.3">
      <c r="A2159" s="19" t="s">
        <v>2755</v>
      </c>
      <c r="B2159" s="16" t="s">
        <v>2758</v>
      </c>
      <c r="C2159" s="4">
        <v>1.4425654990000001</v>
      </c>
    </row>
    <row r="2160" spans="1:3" hidden="1" x14ac:dyDescent="0.3">
      <c r="A2160" s="18" t="s">
        <v>2755</v>
      </c>
      <c r="B2160" s="15" t="s">
        <v>2760</v>
      </c>
      <c r="C2160" s="3">
        <v>1.129957243</v>
      </c>
    </row>
    <row r="2161" spans="1:3" hidden="1" x14ac:dyDescent="0.3">
      <c r="A2161" s="19" t="s">
        <v>2755</v>
      </c>
      <c r="B2161" s="16" t="s">
        <v>2762</v>
      </c>
      <c r="C2161" s="4">
        <v>0.98474566600000002</v>
      </c>
    </row>
    <row r="2162" spans="1:3" hidden="1" x14ac:dyDescent="0.3">
      <c r="A2162" s="18" t="s">
        <v>2763</v>
      </c>
      <c r="B2162" s="15" t="s">
        <v>2764</v>
      </c>
      <c r="C2162" s="3">
        <v>47.490629579999997</v>
      </c>
    </row>
    <row r="2163" spans="1:3" hidden="1" x14ac:dyDescent="0.3">
      <c r="A2163" s="19" t="s">
        <v>2763</v>
      </c>
      <c r="B2163" s="16" t="s">
        <v>2765</v>
      </c>
      <c r="C2163" s="4">
        <v>24.396587149999998</v>
      </c>
    </row>
    <row r="2164" spans="1:3" hidden="1" x14ac:dyDescent="0.3">
      <c r="A2164" s="18" t="s">
        <v>2763</v>
      </c>
      <c r="B2164" s="15" t="s">
        <v>2766</v>
      </c>
      <c r="C2164" s="3">
        <v>1.0534374950000001</v>
      </c>
    </row>
    <row r="2165" spans="1:3" hidden="1" x14ac:dyDescent="0.3">
      <c r="A2165" s="19" t="s">
        <v>2767</v>
      </c>
      <c r="B2165" s="16" t="s">
        <v>2768</v>
      </c>
      <c r="C2165" s="4">
        <v>33.734788809999998</v>
      </c>
    </row>
    <row r="2166" spans="1:3" hidden="1" x14ac:dyDescent="0.3">
      <c r="A2166" s="18" t="s">
        <v>2767</v>
      </c>
      <c r="B2166" s="15" t="s">
        <v>2769</v>
      </c>
      <c r="C2166" s="3">
        <v>16.53712088</v>
      </c>
    </row>
    <row r="2167" spans="1:3" hidden="1" x14ac:dyDescent="0.3">
      <c r="A2167" s="19" t="s">
        <v>2767</v>
      </c>
      <c r="B2167" s="16" t="s">
        <v>1568</v>
      </c>
      <c r="C2167" s="4">
        <v>1.710413695</v>
      </c>
    </row>
    <row r="2168" spans="1:3" hidden="1" x14ac:dyDescent="0.3">
      <c r="A2168" s="18" t="s">
        <v>2767</v>
      </c>
      <c r="B2168" s="15" t="s">
        <v>2770</v>
      </c>
      <c r="C2168" s="3">
        <v>1.4631272099999999</v>
      </c>
    </row>
    <row r="2169" spans="1:3" hidden="1" x14ac:dyDescent="0.3">
      <c r="A2169" s="19" t="s">
        <v>2767</v>
      </c>
      <c r="B2169" s="16" t="s">
        <v>2771</v>
      </c>
      <c r="C2169" s="4">
        <v>1.0146374739999999</v>
      </c>
    </row>
    <row r="2170" spans="1:3" hidden="1" x14ac:dyDescent="0.3">
      <c r="A2170" s="18" t="s">
        <v>2767</v>
      </c>
      <c r="B2170" s="15" t="s">
        <v>33</v>
      </c>
      <c r="C2170" s="3">
        <v>0.89524282099999997</v>
      </c>
    </row>
    <row r="2171" spans="1:3" hidden="1" x14ac:dyDescent="0.3">
      <c r="A2171" s="19" t="s">
        <v>2767</v>
      </c>
      <c r="B2171" s="16" t="s">
        <v>2772</v>
      </c>
      <c r="C2171" s="4">
        <v>0.86423122200000002</v>
      </c>
    </row>
    <row r="2172" spans="1:3" hidden="1" x14ac:dyDescent="0.3">
      <c r="A2172" s="18" t="s">
        <v>2767</v>
      </c>
      <c r="B2172" s="15" t="s">
        <v>2773</v>
      </c>
      <c r="C2172" s="3">
        <v>0.62339515000000001</v>
      </c>
    </row>
    <row r="2173" spans="1:3" hidden="1" x14ac:dyDescent="0.3">
      <c r="A2173" s="19" t="s">
        <v>2767</v>
      </c>
      <c r="B2173" s="16" t="s">
        <v>2774</v>
      </c>
      <c r="C2173" s="4">
        <v>0.60156298500000005</v>
      </c>
    </row>
    <row r="2174" spans="1:3" hidden="1" x14ac:dyDescent="0.3">
      <c r="A2174" s="18" t="s">
        <v>2775</v>
      </c>
      <c r="B2174" s="15" t="s">
        <v>2776</v>
      </c>
      <c r="C2174" s="3">
        <v>47.655260050000003</v>
      </c>
    </row>
    <row r="2175" spans="1:3" hidden="1" x14ac:dyDescent="0.3">
      <c r="A2175" s="19" t="s">
        <v>2775</v>
      </c>
      <c r="B2175" s="16" t="s">
        <v>2777</v>
      </c>
      <c r="C2175" s="4">
        <v>25.645230130000002</v>
      </c>
    </row>
    <row r="2176" spans="1:3" hidden="1" x14ac:dyDescent="0.3">
      <c r="A2176" s="18" t="s">
        <v>2778</v>
      </c>
      <c r="B2176" s="15" t="s">
        <v>2779</v>
      </c>
      <c r="C2176" s="3">
        <v>43.030969890000001</v>
      </c>
    </row>
    <row r="2177" spans="1:7" hidden="1" x14ac:dyDescent="0.3">
      <c r="A2177" s="19" t="s">
        <v>2778</v>
      </c>
      <c r="B2177" s="16" t="s">
        <v>2780</v>
      </c>
      <c r="C2177" s="4">
        <v>29.695948210000001</v>
      </c>
    </row>
    <row r="2178" spans="1:7" hidden="1" x14ac:dyDescent="0.3">
      <c r="A2178" s="18" t="s">
        <v>2778</v>
      </c>
      <c r="B2178" s="15" t="s">
        <v>2781</v>
      </c>
      <c r="C2178" s="3">
        <v>5.034960012</v>
      </c>
    </row>
    <row r="2179" spans="1:7" hidden="1" x14ac:dyDescent="0.3">
      <c r="A2179" s="19" t="s">
        <v>2778</v>
      </c>
      <c r="B2179" s="16" t="s">
        <v>2782</v>
      </c>
      <c r="C2179" s="4">
        <v>1.707009588</v>
      </c>
    </row>
    <row r="2180" spans="1:7" hidden="1" x14ac:dyDescent="0.3">
      <c r="A2180" s="18" t="s">
        <v>2783</v>
      </c>
      <c r="B2180" s="15" t="s">
        <v>2784</v>
      </c>
      <c r="C2180" s="3">
        <v>32.102132589999997</v>
      </c>
    </row>
    <row r="2181" spans="1:7" hidden="1" x14ac:dyDescent="0.3">
      <c r="A2181" s="19" t="s">
        <v>2783</v>
      </c>
      <c r="B2181" s="16" t="s">
        <v>2785</v>
      </c>
      <c r="C2181" s="4">
        <v>13.805878720000001</v>
      </c>
    </row>
    <row r="2182" spans="1:7" hidden="1" x14ac:dyDescent="0.3">
      <c r="A2182" s="18" t="s">
        <v>2783</v>
      </c>
      <c r="B2182" s="15" t="s">
        <v>2786</v>
      </c>
      <c r="C2182" s="3">
        <v>8.4707718350000007</v>
      </c>
    </row>
    <row r="2183" spans="1:7" x14ac:dyDescent="0.3">
      <c r="A2183" s="19" t="s">
        <v>1399</v>
      </c>
      <c r="B2183" s="16" t="s">
        <v>1400</v>
      </c>
      <c r="C2183" s="4">
        <v>49.893907650000003</v>
      </c>
      <c r="F2183" s="26" t="s">
        <v>1140</v>
      </c>
      <c r="G2183" s="26"/>
    </row>
    <row r="2184" spans="1:7" hidden="1" x14ac:dyDescent="0.3">
      <c r="A2184" s="18" t="s">
        <v>2787</v>
      </c>
      <c r="B2184" s="15" t="s">
        <v>2789</v>
      </c>
      <c r="C2184" s="3">
        <v>19.68348945</v>
      </c>
    </row>
    <row r="2185" spans="1:7" hidden="1" x14ac:dyDescent="0.3">
      <c r="A2185" s="19" t="s">
        <v>2787</v>
      </c>
      <c r="B2185" s="16" t="s">
        <v>33</v>
      </c>
      <c r="C2185" s="4">
        <v>1.0289740650000001</v>
      </c>
    </row>
    <row r="2186" spans="1:7" hidden="1" x14ac:dyDescent="0.3">
      <c r="A2186" s="18" t="s">
        <v>2790</v>
      </c>
      <c r="B2186" s="15" t="s">
        <v>2791</v>
      </c>
      <c r="C2186" s="3">
        <v>40.8677457</v>
      </c>
    </row>
    <row r="2187" spans="1:7" hidden="1" x14ac:dyDescent="0.3">
      <c r="A2187" s="19" t="s">
        <v>2790</v>
      </c>
      <c r="B2187" s="16" t="s">
        <v>2792</v>
      </c>
      <c r="C2187" s="4">
        <v>34.299253800000002</v>
      </c>
    </row>
    <row r="2188" spans="1:7" hidden="1" x14ac:dyDescent="0.3">
      <c r="A2188" s="18" t="s">
        <v>2790</v>
      </c>
      <c r="B2188" s="15" t="s">
        <v>2793</v>
      </c>
      <c r="C2188" s="3">
        <v>6.2166485900000001</v>
      </c>
    </row>
    <row r="2189" spans="1:7" hidden="1" x14ac:dyDescent="0.3">
      <c r="A2189" s="19" t="s">
        <v>2794</v>
      </c>
      <c r="B2189" s="16" t="s">
        <v>2795</v>
      </c>
      <c r="C2189" s="4">
        <v>49.235108889999999</v>
      </c>
    </row>
    <row r="2190" spans="1:7" hidden="1" x14ac:dyDescent="0.3">
      <c r="A2190" s="18" t="s">
        <v>2794</v>
      </c>
      <c r="B2190" s="15" t="s">
        <v>2796</v>
      </c>
      <c r="C2190" s="3">
        <v>16.409975840000001</v>
      </c>
    </row>
    <row r="2191" spans="1:7" hidden="1" x14ac:dyDescent="0.3">
      <c r="A2191" s="19" t="s">
        <v>2794</v>
      </c>
      <c r="B2191" s="16" t="s">
        <v>33</v>
      </c>
      <c r="C2191" s="4">
        <v>0.94707437100000003</v>
      </c>
    </row>
    <row r="2192" spans="1:7" hidden="1" x14ac:dyDescent="0.3">
      <c r="A2192" s="18" t="s">
        <v>2797</v>
      </c>
      <c r="B2192" s="15" t="s">
        <v>2798</v>
      </c>
      <c r="C2192" s="3">
        <v>32.731599330000002</v>
      </c>
    </row>
    <row r="2193" spans="1:3" hidden="1" x14ac:dyDescent="0.3">
      <c r="A2193" s="19" t="s">
        <v>2797</v>
      </c>
      <c r="B2193" s="16" t="s">
        <v>2799</v>
      </c>
      <c r="C2193" s="4">
        <v>19.21856378</v>
      </c>
    </row>
    <row r="2194" spans="1:3" hidden="1" x14ac:dyDescent="0.3">
      <c r="A2194" s="18" t="s">
        <v>2797</v>
      </c>
      <c r="B2194" s="15" t="s">
        <v>2800</v>
      </c>
      <c r="C2194" s="3">
        <v>1.5839440819999999</v>
      </c>
    </row>
    <row r="2195" spans="1:3" hidden="1" x14ac:dyDescent="0.3">
      <c r="A2195" s="19" t="s">
        <v>2797</v>
      </c>
      <c r="B2195" s="16" t="s">
        <v>2801</v>
      </c>
      <c r="C2195" s="4">
        <v>1.259056108</v>
      </c>
    </row>
    <row r="2196" spans="1:3" hidden="1" x14ac:dyDescent="0.3">
      <c r="A2196" s="18" t="s">
        <v>2797</v>
      </c>
      <c r="B2196" s="15" t="s">
        <v>2802</v>
      </c>
      <c r="C2196" s="3">
        <v>0.96417994900000004</v>
      </c>
    </row>
    <row r="2197" spans="1:3" hidden="1" x14ac:dyDescent="0.3">
      <c r="A2197" s="19" t="s">
        <v>2797</v>
      </c>
      <c r="B2197" s="16" t="s">
        <v>2803</v>
      </c>
      <c r="C2197" s="4">
        <v>0.82667860199999998</v>
      </c>
    </row>
    <row r="2198" spans="1:3" hidden="1" x14ac:dyDescent="0.3">
      <c r="A2198" s="18" t="s">
        <v>2797</v>
      </c>
      <c r="B2198" s="15" t="s">
        <v>2804</v>
      </c>
      <c r="C2198" s="3">
        <v>0.69015652800000005</v>
      </c>
    </row>
    <row r="2199" spans="1:3" hidden="1" x14ac:dyDescent="0.3">
      <c r="A2199" s="19" t="s">
        <v>2805</v>
      </c>
      <c r="B2199" s="16" t="s">
        <v>2806</v>
      </c>
      <c r="C2199" s="4">
        <v>36.184885999999999</v>
      </c>
    </row>
    <row r="2200" spans="1:3" hidden="1" x14ac:dyDescent="0.3">
      <c r="A2200" s="18" t="s">
        <v>2805</v>
      </c>
      <c r="B2200" s="15" t="s">
        <v>2807</v>
      </c>
      <c r="C2200" s="3">
        <v>14.893047259999999</v>
      </c>
    </row>
    <row r="2201" spans="1:3" hidden="1" x14ac:dyDescent="0.3">
      <c r="A2201" s="19" t="s">
        <v>2805</v>
      </c>
      <c r="B2201" s="16" t="s">
        <v>2808</v>
      </c>
      <c r="C2201" s="4">
        <v>3.7804217590000002</v>
      </c>
    </row>
    <row r="2202" spans="1:3" hidden="1" x14ac:dyDescent="0.3">
      <c r="A2202" s="18" t="s">
        <v>2805</v>
      </c>
      <c r="B2202" s="15" t="s">
        <v>33</v>
      </c>
      <c r="C2202" s="3">
        <v>2.0617207299999998</v>
      </c>
    </row>
    <row r="2203" spans="1:3" hidden="1" x14ac:dyDescent="0.3">
      <c r="A2203" s="19" t="s">
        <v>2805</v>
      </c>
      <c r="B2203" s="16" t="s">
        <v>2809</v>
      </c>
      <c r="C2203" s="4">
        <v>0.89282390499999997</v>
      </c>
    </row>
    <row r="2204" spans="1:3" hidden="1" x14ac:dyDescent="0.3">
      <c r="A2204" s="18" t="s">
        <v>2805</v>
      </c>
      <c r="B2204" s="15" t="s">
        <v>2810</v>
      </c>
      <c r="C2204" s="3">
        <v>0.769197515</v>
      </c>
    </row>
    <row r="2205" spans="1:3" hidden="1" x14ac:dyDescent="0.3">
      <c r="A2205" s="19" t="s">
        <v>2805</v>
      </c>
      <c r="B2205" s="16" t="s">
        <v>2811</v>
      </c>
      <c r="C2205" s="4">
        <v>0.71648067699999995</v>
      </c>
    </row>
    <row r="2206" spans="1:3" hidden="1" x14ac:dyDescent="0.3">
      <c r="A2206" s="18" t="s">
        <v>2812</v>
      </c>
      <c r="B2206" s="15" t="s">
        <v>2813</v>
      </c>
      <c r="C2206" s="3">
        <v>46.197854020000001</v>
      </c>
    </row>
    <row r="2207" spans="1:3" hidden="1" x14ac:dyDescent="0.3">
      <c r="A2207" s="19" t="s">
        <v>2812</v>
      </c>
      <c r="B2207" s="16" t="s">
        <v>2814</v>
      </c>
      <c r="C2207" s="4">
        <v>25.025463340000002</v>
      </c>
    </row>
    <row r="2208" spans="1:3" hidden="1" x14ac:dyDescent="0.3">
      <c r="A2208" s="18" t="s">
        <v>2812</v>
      </c>
      <c r="B2208" s="15" t="s">
        <v>33</v>
      </c>
      <c r="C2208" s="3">
        <v>1.155395175</v>
      </c>
    </row>
    <row r="2209" spans="1:3" hidden="1" x14ac:dyDescent="0.3">
      <c r="A2209" s="19" t="s">
        <v>2812</v>
      </c>
      <c r="B2209" s="16" t="s">
        <v>2815</v>
      </c>
      <c r="C2209" s="4">
        <v>0.91913370800000005</v>
      </c>
    </row>
    <row r="2210" spans="1:3" hidden="1" x14ac:dyDescent="0.3">
      <c r="A2210" s="18" t="s">
        <v>2816</v>
      </c>
      <c r="B2210" s="15" t="s">
        <v>2817</v>
      </c>
      <c r="C2210" s="3">
        <v>36.334945609999998</v>
      </c>
    </row>
    <row r="2211" spans="1:3" hidden="1" x14ac:dyDescent="0.3">
      <c r="A2211" s="19" t="s">
        <v>2816</v>
      </c>
      <c r="B2211" s="16" t="s">
        <v>2818</v>
      </c>
      <c r="C2211" s="4">
        <v>10.510552880000001</v>
      </c>
    </row>
    <row r="2212" spans="1:3" hidden="1" x14ac:dyDescent="0.3">
      <c r="A2212" s="18" t="s">
        <v>2816</v>
      </c>
      <c r="B2212" s="15" t="s">
        <v>2819</v>
      </c>
      <c r="C2212" s="3">
        <v>8.2156796320000005</v>
      </c>
    </row>
    <row r="2213" spans="1:3" hidden="1" x14ac:dyDescent="0.3">
      <c r="A2213" s="19" t="s">
        <v>2820</v>
      </c>
      <c r="B2213" s="16" t="s">
        <v>2821</v>
      </c>
      <c r="C2213" s="4">
        <v>48.979102019999999</v>
      </c>
    </row>
    <row r="2214" spans="1:3" hidden="1" x14ac:dyDescent="0.3">
      <c r="A2214" s="18" t="s">
        <v>2820</v>
      </c>
      <c r="B2214" s="15" t="s">
        <v>2822</v>
      </c>
      <c r="C2214" s="3">
        <v>20.09285693</v>
      </c>
    </row>
    <row r="2215" spans="1:3" hidden="1" x14ac:dyDescent="0.3">
      <c r="A2215" s="19" t="s">
        <v>2820</v>
      </c>
      <c r="B2215" s="16" t="s">
        <v>2823</v>
      </c>
      <c r="C2215" s="4">
        <v>0.82734077299999997</v>
      </c>
    </row>
    <row r="2216" spans="1:3" hidden="1" x14ac:dyDescent="0.3">
      <c r="A2216" s="18" t="s">
        <v>2824</v>
      </c>
      <c r="B2216" s="15" t="s">
        <v>2825</v>
      </c>
      <c r="C2216" s="3">
        <v>34.815492370000001</v>
      </c>
    </row>
    <row r="2217" spans="1:3" hidden="1" x14ac:dyDescent="0.3">
      <c r="A2217" s="19" t="s">
        <v>2824</v>
      </c>
      <c r="B2217" s="16" t="s">
        <v>2826</v>
      </c>
      <c r="C2217" s="4">
        <v>34.287601770000002</v>
      </c>
    </row>
    <row r="2218" spans="1:3" hidden="1" x14ac:dyDescent="0.3">
      <c r="A2218" s="18" t="s">
        <v>2824</v>
      </c>
      <c r="B2218" s="15" t="s">
        <v>2827</v>
      </c>
      <c r="C2218" s="3">
        <v>4.9395218620000003</v>
      </c>
    </row>
    <row r="2219" spans="1:3" hidden="1" x14ac:dyDescent="0.3">
      <c r="A2219" s="19" t="s">
        <v>2824</v>
      </c>
      <c r="B2219" s="16" t="s">
        <v>2828</v>
      </c>
      <c r="C2219" s="4">
        <v>1.1194233010000001</v>
      </c>
    </row>
    <row r="2220" spans="1:3" hidden="1" x14ac:dyDescent="0.3">
      <c r="A2220" s="18" t="s">
        <v>2824</v>
      </c>
      <c r="B2220" s="15" t="s">
        <v>2829</v>
      </c>
      <c r="C2220" s="3">
        <v>0.98373012800000004</v>
      </c>
    </row>
    <row r="2221" spans="1:3" hidden="1" x14ac:dyDescent="0.3">
      <c r="A2221" s="19" t="s">
        <v>2830</v>
      </c>
      <c r="B2221" s="16" t="s">
        <v>2831</v>
      </c>
      <c r="C2221" s="4">
        <v>38.743435560000002</v>
      </c>
    </row>
    <row r="2222" spans="1:3" hidden="1" x14ac:dyDescent="0.3">
      <c r="A2222" s="18" t="s">
        <v>2830</v>
      </c>
      <c r="B2222" s="15" t="s">
        <v>2832</v>
      </c>
      <c r="C2222" s="3">
        <v>29.876517570000001</v>
      </c>
    </row>
    <row r="2223" spans="1:3" hidden="1" x14ac:dyDescent="0.3">
      <c r="A2223" s="19" t="s">
        <v>2830</v>
      </c>
      <c r="B2223" s="16" t="s">
        <v>2833</v>
      </c>
      <c r="C2223" s="4">
        <v>4.017004365</v>
      </c>
    </row>
    <row r="2224" spans="1:3" hidden="1" x14ac:dyDescent="0.3">
      <c r="A2224" s="18" t="s">
        <v>2830</v>
      </c>
      <c r="B2224" s="15" t="s">
        <v>2834</v>
      </c>
      <c r="C2224" s="3">
        <v>1.7038290979999999</v>
      </c>
    </row>
    <row r="2225" spans="1:3" hidden="1" x14ac:dyDescent="0.3">
      <c r="A2225" s="19" t="s">
        <v>2830</v>
      </c>
      <c r="B2225" s="16" t="s">
        <v>2835</v>
      </c>
      <c r="C2225" s="4">
        <v>1.2387015480000001</v>
      </c>
    </row>
    <row r="2226" spans="1:3" hidden="1" x14ac:dyDescent="0.3">
      <c r="A2226" s="18" t="s">
        <v>2830</v>
      </c>
      <c r="B2226" s="15" t="s">
        <v>2836</v>
      </c>
      <c r="C2226" s="3">
        <v>0.88490550999999995</v>
      </c>
    </row>
    <row r="2227" spans="1:3" hidden="1" x14ac:dyDescent="0.3">
      <c r="A2227" s="19" t="s">
        <v>2830</v>
      </c>
      <c r="B2227" s="16" t="s">
        <v>33</v>
      </c>
      <c r="C2227" s="4">
        <v>0.82688572900000001</v>
      </c>
    </row>
    <row r="2228" spans="1:3" hidden="1" x14ac:dyDescent="0.3">
      <c r="A2228" s="18" t="s">
        <v>2837</v>
      </c>
      <c r="B2228" s="15" t="s">
        <v>2838</v>
      </c>
      <c r="C2228" s="3">
        <v>31.725187569999999</v>
      </c>
    </row>
    <row r="2229" spans="1:3" hidden="1" x14ac:dyDescent="0.3">
      <c r="A2229" s="19" t="s">
        <v>2837</v>
      </c>
      <c r="B2229" s="16" t="s">
        <v>2839</v>
      </c>
      <c r="C2229" s="4">
        <v>21.312293839999999</v>
      </c>
    </row>
    <row r="2230" spans="1:3" hidden="1" x14ac:dyDescent="0.3">
      <c r="A2230" s="18" t="s">
        <v>2837</v>
      </c>
      <c r="B2230" s="15" t="s">
        <v>2840</v>
      </c>
      <c r="C2230" s="3">
        <v>7.2504338869999998</v>
      </c>
    </row>
    <row r="2231" spans="1:3" hidden="1" x14ac:dyDescent="0.3">
      <c r="A2231" s="19" t="s">
        <v>2837</v>
      </c>
      <c r="B2231" s="16" t="s">
        <v>2841</v>
      </c>
      <c r="C2231" s="4">
        <v>3.8489990939999998</v>
      </c>
    </row>
    <row r="2232" spans="1:3" hidden="1" x14ac:dyDescent="0.3">
      <c r="A2232" s="18" t="s">
        <v>2837</v>
      </c>
      <c r="B2232" s="15" t="s">
        <v>2842</v>
      </c>
      <c r="C2232" s="3">
        <v>3.5735075350000001</v>
      </c>
    </row>
    <row r="2233" spans="1:3" hidden="1" x14ac:dyDescent="0.3">
      <c r="A2233" s="19" t="s">
        <v>2837</v>
      </c>
      <c r="B2233" s="16" t="s">
        <v>33</v>
      </c>
      <c r="C2233" s="4">
        <v>1.165028135</v>
      </c>
    </row>
    <row r="2234" spans="1:3" hidden="1" x14ac:dyDescent="0.3">
      <c r="A2234" s="18" t="s">
        <v>2843</v>
      </c>
      <c r="B2234" s="15" t="s">
        <v>2844</v>
      </c>
      <c r="C2234" s="3">
        <v>23.883780680000001</v>
      </c>
    </row>
    <row r="2235" spans="1:3" hidden="1" x14ac:dyDescent="0.3">
      <c r="A2235" s="19" t="s">
        <v>2843</v>
      </c>
      <c r="B2235" s="16" t="s">
        <v>2845</v>
      </c>
      <c r="C2235" s="4">
        <v>23.6424862</v>
      </c>
    </row>
    <row r="2236" spans="1:3" hidden="1" x14ac:dyDescent="0.3">
      <c r="A2236" s="18" t="s">
        <v>2843</v>
      </c>
      <c r="B2236" s="15" t="s">
        <v>2846</v>
      </c>
      <c r="C2236" s="3">
        <v>15.79150495</v>
      </c>
    </row>
    <row r="2237" spans="1:3" hidden="1" x14ac:dyDescent="0.3">
      <c r="A2237" s="19" t="s">
        <v>2843</v>
      </c>
      <c r="B2237" s="16" t="s">
        <v>2847</v>
      </c>
      <c r="C2237" s="4">
        <v>1.852730553</v>
      </c>
    </row>
    <row r="2238" spans="1:3" hidden="1" x14ac:dyDescent="0.3">
      <c r="A2238" s="18" t="s">
        <v>2843</v>
      </c>
      <c r="B2238" s="15" t="s">
        <v>33</v>
      </c>
      <c r="C2238" s="3">
        <v>0.90996556100000003</v>
      </c>
    </row>
    <row r="2239" spans="1:3" hidden="1" x14ac:dyDescent="0.3">
      <c r="A2239" s="19" t="s">
        <v>2843</v>
      </c>
      <c r="B2239" s="16" t="s">
        <v>2848</v>
      </c>
      <c r="C2239" s="4">
        <v>0.79992346800000003</v>
      </c>
    </row>
    <row r="2240" spans="1:3" hidden="1" x14ac:dyDescent="0.3">
      <c r="A2240" s="18" t="s">
        <v>2849</v>
      </c>
      <c r="B2240" s="15" t="s">
        <v>2850</v>
      </c>
      <c r="C2240" s="3">
        <v>38.459155039999999</v>
      </c>
    </row>
    <row r="2241" spans="1:7" hidden="1" x14ac:dyDescent="0.3">
      <c r="A2241" s="19" t="s">
        <v>2849</v>
      </c>
      <c r="B2241" s="16" t="s">
        <v>2851</v>
      </c>
      <c r="C2241" s="4">
        <v>35.265229589999997</v>
      </c>
    </row>
    <row r="2242" spans="1:7" hidden="1" x14ac:dyDescent="0.3">
      <c r="A2242" s="18" t="s">
        <v>2849</v>
      </c>
      <c r="B2242" s="15" t="s">
        <v>2852</v>
      </c>
      <c r="C2242" s="3">
        <v>2.2734344869999998</v>
      </c>
    </row>
    <row r="2243" spans="1:7" hidden="1" x14ac:dyDescent="0.3">
      <c r="A2243" s="19" t="s">
        <v>2849</v>
      </c>
      <c r="B2243" s="16" t="s">
        <v>33</v>
      </c>
      <c r="C2243" s="4">
        <v>1.961528744</v>
      </c>
    </row>
    <row r="2244" spans="1:7" hidden="1" x14ac:dyDescent="0.3">
      <c r="A2244" s="18" t="s">
        <v>2849</v>
      </c>
      <c r="B2244" s="15" t="s">
        <v>2853</v>
      </c>
      <c r="C2244" s="3">
        <v>1.045559116</v>
      </c>
    </row>
    <row r="2245" spans="1:7" hidden="1" x14ac:dyDescent="0.3">
      <c r="A2245" s="19" t="s">
        <v>2854</v>
      </c>
      <c r="B2245" s="16" t="s">
        <v>2855</v>
      </c>
      <c r="C2245" s="4">
        <v>36.74760165</v>
      </c>
    </row>
    <row r="2246" spans="1:7" hidden="1" x14ac:dyDescent="0.3">
      <c r="A2246" s="18" t="s">
        <v>2854</v>
      </c>
      <c r="B2246" s="15" t="s">
        <v>2856</v>
      </c>
      <c r="C2246" s="3">
        <v>15.731024680000001</v>
      </c>
    </row>
    <row r="2247" spans="1:7" hidden="1" x14ac:dyDescent="0.3">
      <c r="A2247" s="19" t="s">
        <v>2854</v>
      </c>
      <c r="B2247" s="16" t="s">
        <v>2857</v>
      </c>
      <c r="C2247" s="4">
        <v>5.0263083689999997</v>
      </c>
    </row>
    <row r="2248" spans="1:7" hidden="1" x14ac:dyDescent="0.3">
      <c r="A2248" s="18" t="s">
        <v>2854</v>
      </c>
      <c r="B2248" s="15" t="s">
        <v>2858</v>
      </c>
      <c r="C2248" s="3">
        <v>1.7508714460000001</v>
      </c>
    </row>
    <row r="2249" spans="1:7" hidden="1" x14ac:dyDescent="0.3">
      <c r="A2249" s="19" t="s">
        <v>2854</v>
      </c>
      <c r="B2249" s="16" t="s">
        <v>33</v>
      </c>
      <c r="C2249" s="4">
        <v>1.1279900650000001</v>
      </c>
    </row>
    <row r="2250" spans="1:7" hidden="1" x14ac:dyDescent="0.3">
      <c r="A2250" s="18" t="s">
        <v>2854</v>
      </c>
      <c r="B2250" s="15" t="s">
        <v>2860</v>
      </c>
      <c r="C2250" s="3">
        <v>0.8419278</v>
      </c>
    </row>
    <row r="2251" spans="1:7" hidden="1" x14ac:dyDescent="0.3">
      <c r="A2251" s="19" t="s">
        <v>2861</v>
      </c>
      <c r="B2251" s="16" t="s">
        <v>2862</v>
      </c>
      <c r="C2251" s="4">
        <v>33.176713130000003</v>
      </c>
    </row>
    <row r="2252" spans="1:7" hidden="1" x14ac:dyDescent="0.3">
      <c r="A2252" s="18" t="s">
        <v>2861</v>
      </c>
      <c r="B2252" s="15" t="s">
        <v>2863</v>
      </c>
      <c r="C2252" s="3">
        <v>22.438869650000001</v>
      </c>
    </row>
    <row r="2253" spans="1:7" hidden="1" x14ac:dyDescent="0.3">
      <c r="A2253" s="19" t="s">
        <v>2861</v>
      </c>
      <c r="B2253" s="16" t="s">
        <v>2864</v>
      </c>
      <c r="C2253" s="4">
        <v>2.0909972739999998</v>
      </c>
    </row>
    <row r="2254" spans="1:7" hidden="1" x14ac:dyDescent="0.3">
      <c r="A2254" s="18" t="s">
        <v>2861</v>
      </c>
      <c r="B2254" s="15" t="s">
        <v>2865</v>
      </c>
      <c r="C2254" s="3">
        <v>2.0893337459999999</v>
      </c>
    </row>
    <row r="2255" spans="1:7" x14ac:dyDescent="0.3">
      <c r="A2255" s="18" t="s">
        <v>2055</v>
      </c>
      <c r="B2255" s="15" t="s">
        <v>2056</v>
      </c>
      <c r="C2255" s="3">
        <v>49.336091760000002</v>
      </c>
      <c r="F2255" s="26" t="s">
        <v>1870</v>
      </c>
      <c r="G2255" s="26"/>
    </row>
    <row r="2256" spans="1:7" hidden="1" x14ac:dyDescent="0.3">
      <c r="A2256" s="18" t="s">
        <v>2866</v>
      </c>
      <c r="B2256" s="15" t="s">
        <v>2867</v>
      </c>
      <c r="C2256" s="3">
        <v>20.195722669999999</v>
      </c>
    </row>
    <row r="2257" spans="1:3" hidden="1" x14ac:dyDescent="0.3">
      <c r="A2257" s="19" t="s">
        <v>2866</v>
      </c>
      <c r="B2257" s="16" t="s">
        <v>2868</v>
      </c>
      <c r="C2257" s="4">
        <v>5.7966623000000004</v>
      </c>
    </row>
    <row r="2258" spans="1:3" hidden="1" x14ac:dyDescent="0.3">
      <c r="A2258" s="18" t="s">
        <v>2869</v>
      </c>
      <c r="B2258" s="15" t="s">
        <v>2870</v>
      </c>
      <c r="C2258" s="3">
        <v>36.499913139999997</v>
      </c>
    </row>
    <row r="2259" spans="1:3" hidden="1" x14ac:dyDescent="0.3">
      <c r="A2259" s="19" t="s">
        <v>2869</v>
      </c>
      <c r="B2259" s="16" t="s">
        <v>2871</v>
      </c>
      <c r="C2259" s="4">
        <v>12.10814102</v>
      </c>
    </row>
    <row r="2260" spans="1:3" hidden="1" x14ac:dyDescent="0.3">
      <c r="A2260" s="18" t="s">
        <v>2869</v>
      </c>
      <c r="B2260" s="15" t="s">
        <v>2872</v>
      </c>
      <c r="C2260" s="3">
        <v>10.62018583</v>
      </c>
    </row>
    <row r="2261" spans="1:3" hidden="1" x14ac:dyDescent="0.3">
      <c r="A2261" s="19" t="s">
        <v>2873</v>
      </c>
      <c r="B2261" s="16" t="s">
        <v>2874</v>
      </c>
      <c r="C2261" s="4">
        <v>28.290483429999998</v>
      </c>
    </row>
    <row r="2262" spans="1:3" hidden="1" x14ac:dyDescent="0.3">
      <c r="A2262" s="18" t="s">
        <v>2873</v>
      </c>
      <c r="B2262" s="15" t="s">
        <v>2875</v>
      </c>
      <c r="C2262" s="3">
        <v>22.13559755</v>
      </c>
    </row>
    <row r="2263" spans="1:3" hidden="1" x14ac:dyDescent="0.3">
      <c r="A2263" s="19" t="s">
        <v>2873</v>
      </c>
      <c r="B2263" s="16" t="s">
        <v>2876</v>
      </c>
      <c r="C2263" s="4">
        <v>4.9174792619999996</v>
      </c>
    </row>
    <row r="2264" spans="1:3" hidden="1" x14ac:dyDescent="0.3">
      <c r="A2264" s="18" t="s">
        <v>2873</v>
      </c>
      <c r="B2264" s="15" t="s">
        <v>2877</v>
      </c>
      <c r="C2264" s="3">
        <v>1.2785299960000001</v>
      </c>
    </row>
    <row r="2265" spans="1:3" hidden="1" x14ac:dyDescent="0.3">
      <c r="A2265" s="19" t="s">
        <v>2873</v>
      </c>
      <c r="B2265" s="16" t="s">
        <v>2878</v>
      </c>
      <c r="C2265" s="4">
        <v>1.0760965149999999</v>
      </c>
    </row>
    <row r="2266" spans="1:3" hidden="1" x14ac:dyDescent="0.3">
      <c r="A2266" s="18" t="s">
        <v>2873</v>
      </c>
      <c r="B2266" s="15" t="s">
        <v>2880</v>
      </c>
      <c r="C2266" s="3">
        <v>0.76641869100000004</v>
      </c>
    </row>
    <row r="2267" spans="1:3" hidden="1" x14ac:dyDescent="0.3">
      <c r="A2267" s="19" t="s">
        <v>2881</v>
      </c>
      <c r="B2267" s="16" t="s">
        <v>2882</v>
      </c>
      <c r="C2267" s="4">
        <v>28.975368759999999</v>
      </c>
    </row>
    <row r="2268" spans="1:3" hidden="1" x14ac:dyDescent="0.3">
      <c r="A2268" s="18" t="s">
        <v>2881</v>
      </c>
      <c r="B2268" s="15" t="s">
        <v>2883</v>
      </c>
      <c r="C2268" s="3">
        <v>28.559732459999999</v>
      </c>
    </row>
    <row r="2269" spans="1:3" hidden="1" x14ac:dyDescent="0.3">
      <c r="A2269" s="19" t="s">
        <v>2881</v>
      </c>
      <c r="B2269" s="16" t="s">
        <v>2884</v>
      </c>
      <c r="C2269" s="4">
        <v>9.2713786789999997</v>
      </c>
    </row>
    <row r="2270" spans="1:3" hidden="1" x14ac:dyDescent="0.3">
      <c r="A2270" s="20" t="s">
        <v>2881</v>
      </c>
      <c r="B2270" s="17" t="s">
        <v>33</v>
      </c>
      <c r="C2270" s="5">
        <v>0.74332773299999999</v>
      </c>
    </row>
    <row r="2273" spans="1:4" ht="15" thickBot="1" x14ac:dyDescent="0.35">
      <c r="A2273" s="1" t="s">
        <v>1</v>
      </c>
      <c r="B2273" s="2" t="s">
        <v>2</v>
      </c>
      <c r="C2273" s="21" t="s">
        <v>2929</v>
      </c>
      <c r="D2273" s="22" t="s">
        <v>2930</v>
      </c>
    </row>
    <row r="2274" spans="1:4" ht="15" hidden="1" thickTop="1" x14ac:dyDescent="0.3">
      <c r="A2274" s="18" t="s">
        <v>19</v>
      </c>
      <c r="B2274" s="15" t="s">
        <v>20</v>
      </c>
      <c r="C2274" s="3">
        <v>25.330684189999999</v>
      </c>
      <c r="D2274">
        <f>_xlfn.MAXIFS(Table9[OVER TOTAL ELECTION IN CONSTITUENCY],Table9[CONSTITUENCY],A2274)-C2274</f>
        <v>0</v>
      </c>
    </row>
    <row r="2275" spans="1:4" hidden="1" x14ac:dyDescent="0.3">
      <c r="A2275" s="18" t="s">
        <v>36</v>
      </c>
      <c r="B2275" s="15" t="s">
        <v>37</v>
      </c>
      <c r="C2275" s="3">
        <v>33.38382301</v>
      </c>
      <c r="D2275">
        <f>_xlfn.MAXIFS(Table9[OVER TOTAL ELECTION IN CONSTITUENCY],Table9[CONSTITUENCY],A2275)-C2275</f>
        <v>0</v>
      </c>
    </row>
    <row r="2276" spans="1:4" hidden="1" x14ac:dyDescent="0.3">
      <c r="A2276" s="19" t="s">
        <v>46</v>
      </c>
      <c r="B2276" s="16" t="s">
        <v>47</v>
      </c>
      <c r="C2276" s="4">
        <v>37.856533480000003</v>
      </c>
      <c r="D2276">
        <f>_xlfn.MAXIFS(Table9[OVER TOTAL ELECTION IN CONSTITUENCY],Table9[CONSTITUENCY],A2276)-C2276</f>
        <v>0</v>
      </c>
    </row>
    <row r="2277" spans="1:4" hidden="1" x14ac:dyDescent="0.3">
      <c r="A2277" s="18" t="s">
        <v>57</v>
      </c>
      <c r="B2277" s="15" t="s">
        <v>58</v>
      </c>
      <c r="C2277" s="3">
        <v>41.3849704</v>
      </c>
      <c r="D2277">
        <f>_xlfn.MAXIFS(Table9[OVER TOTAL ELECTION IN CONSTITUENCY],Table9[CONSTITUENCY],A2277)-C2277</f>
        <v>0</v>
      </c>
    </row>
    <row r="2278" spans="1:4" hidden="1" x14ac:dyDescent="0.3">
      <c r="A2278" s="18" t="s">
        <v>62</v>
      </c>
      <c r="B2278" s="15" t="s">
        <v>63</v>
      </c>
      <c r="C2278" s="3">
        <v>39.044323159999998</v>
      </c>
      <c r="D2278">
        <f>_xlfn.MAXIFS(Table9[OVER TOTAL ELECTION IN CONSTITUENCY],Table9[CONSTITUENCY],A2278)-C2278</f>
        <v>0</v>
      </c>
    </row>
    <row r="2279" spans="1:4" hidden="1" x14ac:dyDescent="0.3">
      <c r="A2279" s="18" t="s">
        <v>68</v>
      </c>
      <c r="B2279" s="15" t="s">
        <v>69</v>
      </c>
      <c r="C2279" s="3">
        <v>43.439536199999999</v>
      </c>
      <c r="D2279">
        <f>_xlfn.MAXIFS(Table9[OVER TOTAL ELECTION IN CONSTITUENCY],Table9[CONSTITUENCY],A2279)-C2279</f>
        <v>0</v>
      </c>
    </row>
    <row r="2280" spans="1:4" hidden="1" x14ac:dyDescent="0.3">
      <c r="A2280" s="18" t="s">
        <v>75</v>
      </c>
      <c r="B2280" s="15" t="s">
        <v>76</v>
      </c>
      <c r="C2280" s="3">
        <v>32.912920460000002</v>
      </c>
      <c r="D2280">
        <f>_xlfn.MAXIFS(Table9[OVER TOTAL ELECTION IN CONSTITUENCY],Table9[CONSTITUENCY],A2280)-C2280</f>
        <v>0</v>
      </c>
    </row>
    <row r="2281" spans="1:4" hidden="1" x14ac:dyDescent="0.3">
      <c r="A2281" s="19" t="s">
        <v>80</v>
      </c>
      <c r="B2281" s="16" t="s">
        <v>81</v>
      </c>
      <c r="C2281" s="4">
        <v>29.726207120000002</v>
      </c>
      <c r="D2281">
        <f>_xlfn.MAXIFS(Table9[OVER TOTAL ELECTION IN CONSTITUENCY],Table9[CONSTITUENCY],A2281)-C2281</f>
        <v>0</v>
      </c>
    </row>
    <row r="2282" spans="1:4" hidden="1" x14ac:dyDescent="0.3">
      <c r="A2282" s="18" t="s">
        <v>85</v>
      </c>
      <c r="B2282" s="15" t="s">
        <v>86</v>
      </c>
      <c r="C2282" s="3">
        <v>32.871649689999998</v>
      </c>
      <c r="D2282">
        <f>_xlfn.MAXIFS(Table9[OVER TOTAL ELECTION IN CONSTITUENCY],Table9[CONSTITUENCY],A2282)-C2282</f>
        <v>0</v>
      </c>
    </row>
    <row r="2283" spans="1:4" hidden="1" x14ac:dyDescent="0.3">
      <c r="A2283" s="19" t="s">
        <v>91</v>
      </c>
      <c r="B2283" s="16" t="s">
        <v>92</v>
      </c>
      <c r="C2283" s="4">
        <v>42.139053390000001</v>
      </c>
      <c r="D2283">
        <f>_xlfn.MAXIFS(Table9[OVER TOTAL ELECTION IN CONSTITUENCY],Table9[CONSTITUENCY],A2283)-C2283</f>
        <v>0</v>
      </c>
    </row>
    <row r="2284" spans="1:4" hidden="1" x14ac:dyDescent="0.3">
      <c r="A2284" s="18" t="s">
        <v>97</v>
      </c>
      <c r="B2284" s="15" t="s">
        <v>98</v>
      </c>
      <c r="C2284" s="3">
        <v>34.773229360000002</v>
      </c>
      <c r="D2284">
        <f>_xlfn.MAXIFS(Table9[OVER TOTAL ELECTION IN CONSTITUENCY],Table9[CONSTITUENCY],A2284)-C2284</f>
        <v>0</v>
      </c>
    </row>
    <row r="2285" spans="1:4" hidden="1" x14ac:dyDescent="0.3">
      <c r="A2285" s="19" t="s">
        <v>102</v>
      </c>
      <c r="B2285" s="16" t="s">
        <v>103</v>
      </c>
      <c r="C2285" s="4">
        <v>45.547909679999997</v>
      </c>
      <c r="D2285">
        <f>_xlfn.MAXIFS(Table9[OVER TOTAL ELECTION IN CONSTITUENCY],Table9[CONSTITUENCY],A2285)-C2285</f>
        <v>0</v>
      </c>
    </row>
    <row r="2286" spans="1:4" hidden="1" x14ac:dyDescent="0.3">
      <c r="A2286" s="18" t="s">
        <v>110</v>
      </c>
      <c r="B2286" s="15" t="s">
        <v>111</v>
      </c>
      <c r="C2286" s="3">
        <v>28.811649259999999</v>
      </c>
      <c r="D2286">
        <f>_xlfn.MAXIFS(Table9[OVER TOTAL ELECTION IN CONSTITUENCY],Table9[CONSTITUENCY],A2286)-C2286</f>
        <v>0</v>
      </c>
    </row>
    <row r="2287" spans="1:4" hidden="1" x14ac:dyDescent="0.3">
      <c r="A2287" s="18" t="s">
        <v>118</v>
      </c>
      <c r="B2287" s="15" t="s">
        <v>119</v>
      </c>
      <c r="C2287" s="3">
        <v>33.237280689999999</v>
      </c>
      <c r="D2287">
        <f>_xlfn.MAXIFS(Table9[OVER TOTAL ELECTION IN CONSTITUENCY],Table9[CONSTITUENCY],A2287)-C2287</f>
        <v>0</v>
      </c>
    </row>
    <row r="2288" spans="1:4" hidden="1" x14ac:dyDescent="0.3">
      <c r="A2288" s="18" t="s">
        <v>122</v>
      </c>
      <c r="B2288" s="15" t="s">
        <v>123</v>
      </c>
      <c r="C2288" s="3">
        <v>40.253711359999997</v>
      </c>
      <c r="D2288">
        <f>_xlfn.MAXIFS(Table9[OVER TOTAL ELECTION IN CONSTITUENCY],Table9[CONSTITUENCY],A2288)-C2288</f>
        <v>0</v>
      </c>
    </row>
    <row r="2289" spans="1:4" hidden="1" x14ac:dyDescent="0.3">
      <c r="A2289" s="19" t="s">
        <v>127</v>
      </c>
      <c r="B2289" s="16" t="s">
        <v>128</v>
      </c>
      <c r="C2289" s="4">
        <v>33.294919819999997</v>
      </c>
      <c r="D2289">
        <f>_xlfn.MAXIFS(Table9[OVER TOTAL ELECTION IN CONSTITUENCY],Table9[CONSTITUENCY],A2289)-C2289</f>
        <v>0</v>
      </c>
    </row>
    <row r="2290" spans="1:4" hidden="1" x14ac:dyDescent="0.3">
      <c r="A2290" s="19" t="s">
        <v>137</v>
      </c>
      <c r="B2290" s="16" t="s">
        <v>138</v>
      </c>
      <c r="C2290" s="4">
        <v>40.271002330000002</v>
      </c>
      <c r="D2290">
        <f>_xlfn.MAXIFS(Table9[OVER TOTAL ELECTION IN CONSTITUENCY],Table9[CONSTITUENCY],A2290)-C2290</f>
        <v>0</v>
      </c>
    </row>
    <row r="2291" spans="1:4" hidden="1" x14ac:dyDescent="0.3">
      <c r="A2291" s="19" t="s">
        <v>144</v>
      </c>
      <c r="B2291" s="16" t="s">
        <v>145</v>
      </c>
      <c r="C2291" s="4">
        <v>31.591621459999999</v>
      </c>
      <c r="D2291">
        <f>_xlfn.MAXIFS(Table9[OVER TOTAL ELECTION IN CONSTITUENCY],Table9[CONSTITUENCY],A2291)-C2291</f>
        <v>0</v>
      </c>
    </row>
    <row r="2292" spans="1:4" hidden="1" x14ac:dyDescent="0.3">
      <c r="A2292" s="19" t="s">
        <v>150</v>
      </c>
      <c r="B2292" s="16" t="s">
        <v>151</v>
      </c>
      <c r="C2292" s="4">
        <v>26.87180781</v>
      </c>
      <c r="D2292">
        <f>_xlfn.MAXIFS(Table9[OVER TOTAL ELECTION IN CONSTITUENCY],Table9[CONSTITUENCY],A2292)-C2292</f>
        <v>0</v>
      </c>
    </row>
    <row r="2293" spans="1:4" hidden="1" x14ac:dyDescent="0.3">
      <c r="A2293" s="19" t="s">
        <v>153</v>
      </c>
      <c r="B2293" s="16" t="s">
        <v>154</v>
      </c>
      <c r="C2293" s="4">
        <v>27.87352074</v>
      </c>
      <c r="D2293">
        <f>_xlfn.MAXIFS(Table9[OVER TOTAL ELECTION IN CONSTITUENCY],Table9[CONSTITUENCY],A2293)-C2293</f>
        <v>0</v>
      </c>
    </row>
    <row r="2294" spans="1:4" hidden="1" x14ac:dyDescent="0.3">
      <c r="A2294" s="19" t="s">
        <v>163</v>
      </c>
      <c r="B2294" s="16" t="s">
        <v>164</v>
      </c>
      <c r="C2294" s="4">
        <v>32.487007589999997</v>
      </c>
      <c r="D2294">
        <f>_xlfn.MAXIFS(Table9[OVER TOTAL ELECTION IN CONSTITUENCY],Table9[CONSTITUENCY],A2294)-C2294</f>
        <v>0</v>
      </c>
    </row>
    <row r="2295" spans="1:4" hidden="1" x14ac:dyDescent="0.3">
      <c r="A2295" s="19" t="s">
        <v>169</v>
      </c>
      <c r="B2295" s="16" t="s">
        <v>170</v>
      </c>
      <c r="C2295" s="4">
        <v>29.513852279999998</v>
      </c>
      <c r="D2295">
        <f>_xlfn.MAXIFS(Table9[OVER TOTAL ELECTION IN CONSTITUENCY],Table9[CONSTITUENCY],A2295)-C2295</f>
        <v>0</v>
      </c>
    </row>
    <row r="2296" spans="1:4" hidden="1" x14ac:dyDescent="0.3">
      <c r="A2296" s="18" t="s">
        <v>176</v>
      </c>
      <c r="B2296" s="15" t="s">
        <v>177</v>
      </c>
      <c r="C2296" s="3">
        <v>36.508091729999997</v>
      </c>
      <c r="D2296">
        <f>_xlfn.MAXIFS(Table9[OVER TOTAL ELECTION IN CONSTITUENCY],Table9[CONSTITUENCY],A2296)-C2296</f>
        <v>0</v>
      </c>
    </row>
    <row r="2297" spans="1:4" hidden="1" x14ac:dyDescent="0.3">
      <c r="A2297" s="19" t="s">
        <v>180</v>
      </c>
      <c r="B2297" s="16" t="s">
        <v>181</v>
      </c>
      <c r="C2297" s="4">
        <v>38.532947100000001</v>
      </c>
      <c r="D2297">
        <f>_xlfn.MAXIFS(Table9[OVER TOTAL ELECTION IN CONSTITUENCY],Table9[CONSTITUENCY],A2297)-C2297</f>
        <v>0</v>
      </c>
    </row>
    <row r="2298" spans="1:4" hidden="1" x14ac:dyDescent="0.3">
      <c r="A2298" s="18" t="s">
        <v>185</v>
      </c>
      <c r="B2298" s="15" t="s">
        <v>186</v>
      </c>
      <c r="C2298" s="3">
        <v>38.233496590000001</v>
      </c>
      <c r="D2298">
        <f>_xlfn.MAXIFS(Table9[OVER TOTAL ELECTION IN CONSTITUENCY],Table9[CONSTITUENCY],A2298)-C2298</f>
        <v>0</v>
      </c>
    </row>
    <row r="2299" spans="1:4" hidden="1" x14ac:dyDescent="0.3">
      <c r="A2299" s="19" t="s">
        <v>188</v>
      </c>
      <c r="B2299" s="16" t="s">
        <v>189</v>
      </c>
      <c r="C2299" s="4">
        <v>25.195776500000001</v>
      </c>
      <c r="D2299">
        <f>_xlfn.MAXIFS(Table9[OVER TOTAL ELECTION IN CONSTITUENCY],Table9[CONSTITUENCY],A2299)-C2299</f>
        <v>0</v>
      </c>
    </row>
    <row r="2300" spans="1:4" hidden="1" x14ac:dyDescent="0.3">
      <c r="A2300" s="18" t="s">
        <v>195</v>
      </c>
      <c r="B2300" s="15" t="s">
        <v>196</v>
      </c>
      <c r="C2300" s="3">
        <v>41.775310070000003</v>
      </c>
      <c r="D2300">
        <f>_xlfn.MAXIFS(Table9[OVER TOTAL ELECTION IN CONSTITUENCY],Table9[CONSTITUENCY],A2300)-C2300</f>
        <v>0</v>
      </c>
    </row>
    <row r="2301" spans="1:4" hidden="1" x14ac:dyDescent="0.3">
      <c r="A2301" s="19" t="s">
        <v>201</v>
      </c>
      <c r="B2301" s="16" t="s">
        <v>202</v>
      </c>
      <c r="C2301" s="4">
        <v>2.8745602849999998</v>
      </c>
      <c r="D2301">
        <f>_xlfn.MAXIFS(Table9[OVER TOTAL ELECTION IN CONSTITUENCY],Table9[CONSTITUENCY],A2301)-C2301</f>
        <v>0</v>
      </c>
    </row>
    <row r="2302" spans="1:4" hidden="1" x14ac:dyDescent="0.3">
      <c r="A2302" s="19" t="s">
        <v>217</v>
      </c>
      <c r="B2302" s="16" t="s">
        <v>218</v>
      </c>
      <c r="C2302" s="4">
        <v>29.926743720000001</v>
      </c>
      <c r="D2302">
        <f>_xlfn.MAXIFS(Table9[OVER TOTAL ELECTION IN CONSTITUENCY],Table9[CONSTITUENCY],A2302)-C2302</f>
        <v>0</v>
      </c>
    </row>
    <row r="2303" spans="1:4" hidden="1" x14ac:dyDescent="0.3">
      <c r="A2303" s="18" t="s">
        <v>224</v>
      </c>
      <c r="B2303" s="15" t="s">
        <v>225</v>
      </c>
      <c r="C2303" s="3">
        <v>30.111642830000001</v>
      </c>
      <c r="D2303">
        <f>_xlfn.MAXIFS(Table9[OVER TOTAL ELECTION IN CONSTITUENCY],Table9[CONSTITUENCY],A2303)-C2303</f>
        <v>0</v>
      </c>
    </row>
    <row r="2304" spans="1:4" hidden="1" x14ac:dyDescent="0.3">
      <c r="A2304" s="19" t="s">
        <v>229</v>
      </c>
      <c r="B2304" s="16" t="s">
        <v>230</v>
      </c>
      <c r="C2304" s="4">
        <v>44.812188669999998</v>
      </c>
      <c r="D2304">
        <f>_xlfn.MAXIFS(Table9[OVER TOTAL ELECTION IN CONSTITUENCY],Table9[CONSTITUENCY],A2304)-C2304</f>
        <v>0</v>
      </c>
    </row>
    <row r="2305" spans="1:4" hidden="1" x14ac:dyDescent="0.3">
      <c r="A2305" s="19" t="s">
        <v>244</v>
      </c>
      <c r="B2305" s="16" t="s">
        <v>245</v>
      </c>
      <c r="C2305" s="4">
        <v>36.828890149999999</v>
      </c>
      <c r="D2305">
        <f>_xlfn.MAXIFS(Table9[OVER TOTAL ELECTION IN CONSTITUENCY],Table9[CONSTITUENCY],A2305)-C2305</f>
        <v>0</v>
      </c>
    </row>
    <row r="2306" spans="1:4" hidden="1" x14ac:dyDescent="0.3">
      <c r="A2306" s="18" t="s">
        <v>249</v>
      </c>
      <c r="B2306" s="15" t="s">
        <v>250</v>
      </c>
      <c r="C2306" s="3">
        <v>42.629127420000003</v>
      </c>
      <c r="D2306">
        <f>_xlfn.MAXIFS(Table9[OVER TOTAL ELECTION IN CONSTITUENCY],Table9[CONSTITUENCY],A2306)-C2306</f>
        <v>0</v>
      </c>
    </row>
    <row r="2307" spans="1:4" hidden="1" x14ac:dyDescent="0.3">
      <c r="A2307" s="18" t="s">
        <v>258</v>
      </c>
      <c r="B2307" s="15" t="s">
        <v>259</v>
      </c>
      <c r="C2307" s="3">
        <v>34.253940450000002</v>
      </c>
      <c r="D2307">
        <f>_xlfn.MAXIFS(Table9[OVER TOTAL ELECTION IN CONSTITUENCY],Table9[CONSTITUENCY],A2307)-C2307</f>
        <v>0</v>
      </c>
    </row>
    <row r="2308" spans="1:4" hidden="1" x14ac:dyDescent="0.3">
      <c r="A2308" s="19" t="s">
        <v>263</v>
      </c>
      <c r="B2308" s="16" t="s">
        <v>264</v>
      </c>
      <c r="C2308" s="4">
        <v>27.11269948</v>
      </c>
      <c r="D2308">
        <f>_xlfn.MAXIFS(Table9[OVER TOTAL ELECTION IN CONSTITUENCY],Table9[CONSTITUENCY],A2308)-C2308</f>
        <v>0</v>
      </c>
    </row>
    <row r="2309" spans="1:4" hidden="1" x14ac:dyDescent="0.3">
      <c r="A2309" s="18" t="s">
        <v>273</v>
      </c>
      <c r="B2309" s="15" t="s">
        <v>274</v>
      </c>
      <c r="C2309" s="3">
        <v>38.733845109999997</v>
      </c>
      <c r="D2309">
        <f>_xlfn.MAXIFS(Table9[OVER TOTAL ELECTION IN CONSTITUENCY],Table9[CONSTITUENCY],A2309)-C2309</f>
        <v>0</v>
      </c>
    </row>
    <row r="2310" spans="1:4" hidden="1" x14ac:dyDescent="0.3">
      <c r="A2310" s="18" t="s">
        <v>283</v>
      </c>
      <c r="B2310" s="15" t="s">
        <v>284</v>
      </c>
      <c r="C2310" s="3">
        <v>45.287944250000002</v>
      </c>
      <c r="D2310">
        <f>_xlfn.MAXIFS(Table9[OVER TOTAL ELECTION IN CONSTITUENCY],Table9[CONSTITUENCY],A2310)-C2310</f>
        <v>0</v>
      </c>
    </row>
    <row r="2311" spans="1:4" hidden="1" x14ac:dyDescent="0.3">
      <c r="A2311" s="18" t="s">
        <v>293</v>
      </c>
      <c r="B2311" s="15" t="s">
        <v>294</v>
      </c>
      <c r="C2311" s="3">
        <v>48.686539809999999</v>
      </c>
      <c r="D2311">
        <f>_xlfn.MAXIFS(Table9[OVER TOTAL ELECTION IN CONSTITUENCY],Table9[CONSTITUENCY],A2311)-C2311</f>
        <v>0</v>
      </c>
    </row>
    <row r="2312" spans="1:4" hidden="1" x14ac:dyDescent="0.3">
      <c r="A2312" s="19" t="s">
        <v>301</v>
      </c>
      <c r="B2312" s="16" t="s">
        <v>302</v>
      </c>
      <c r="C2312" s="4">
        <v>39.197457710000002</v>
      </c>
      <c r="D2312">
        <f>_xlfn.MAXIFS(Table9[OVER TOTAL ELECTION IN CONSTITUENCY],Table9[CONSTITUENCY],A2312)-C2312</f>
        <v>0</v>
      </c>
    </row>
    <row r="2313" spans="1:4" hidden="1" x14ac:dyDescent="0.3">
      <c r="A2313" s="19" t="s">
        <v>310</v>
      </c>
      <c r="B2313" s="16" t="s">
        <v>311</v>
      </c>
      <c r="C2313" s="4">
        <v>35.866125510000003</v>
      </c>
      <c r="D2313">
        <f>_xlfn.MAXIFS(Table9[OVER TOTAL ELECTION IN CONSTITUENCY],Table9[CONSTITUENCY],A2313)-C2313</f>
        <v>0</v>
      </c>
    </row>
    <row r="2314" spans="1:4" hidden="1" x14ac:dyDescent="0.3">
      <c r="A2314" s="19" t="s">
        <v>317</v>
      </c>
      <c r="B2314" s="16" t="s">
        <v>318</v>
      </c>
      <c r="C2314" s="4">
        <v>28.207017050000001</v>
      </c>
      <c r="D2314">
        <f>_xlfn.MAXIFS(Table9[OVER TOTAL ELECTION IN CONSTITUENCY],Table9[CONSTITUENCY],A2314)-C2314</f>
        <v>0</v>
      </c>
    </row>
    <row r="2315" spans="1:4" hidden="1" x14ac:dyDescent="0.3">
      <c r="A2315" s="18" t="s">
        <v>321</v>
      </c>
      <c r="B2315" s="15" t="s">
        <v>322</v>
      </c>
      <c r="C2315" s="3">
        <v>24.54100476</v>
      </c>
      <c r="D2315">
        <f>_xlfn.MAXIFS(Table9[OVER TOTAL ELECTION IN CONSTITUENCY],Table9[CONSTITUENCY],A2315)-C2315</f>
        <v>0</v>
      </c>
    </row>
    <row r="2316" spans="1:4" hidden="1" x14ac:dyDescent="0.3">
      <c r="A2316" s="18" t="s">
        <v>348</v>
      </c>
      <c r="B2316" s="15" t="s">
        <v>349</v>
      </c>
      <c r="C2316" s="3">
        <v>47.907330279999996</v>
      </c>
      <c r="D2316">
        <f>_xlfn.MAXIFS(Table9[OVER TOTAL ELECTION IN CONSTITUENCY],Table9[CONSTITUENCY],A2316)-C2316</f>
        <v>0</v>
      </c>
    </row>
    <row r="2317" spans="1:4" hidden="1" x14ac:dyDescent="0.3">
      <c r="A2317" s="18" t="s">
        <v>356</v>
      </c>
      <c r="B2317" s="15" t="s">
        <v>357</v>
      </c>
      <c r="C2317" s="3">
        <v>34.74117579</v>
      </c>
      <c r="D2317">
        <f>_xlfn.MAXIFS(Table9[OVER TOTAL ELECTION IN CONSTITUENCY],Table9[CONSTITUENCY],A2317)-C2317</f>
        <v>0</v>
      </c>
    </row>
    <row r="2318" spans="1:4" hidden="1" x14ac:dyDescent="0.3">
      <c r="A2318" s="18" t="s">
        <v>359</v>
      </c>
      <c r="B2318" s="15" t="s">
        <v>360</v>
      </c>
      <c r="C2318" s="3">
        <v>27.033119469999999</v>
      </c>
      <c r="D2318">
        <f>_xlfn.MAXIFS(Table9[OVER TOTAL ELECTION IN CONSTITUENCY],Table9[CONSTITUENCY],A2318)-C2318</f>
        <v>0</v>
      </c>
    </row>
    <row r="2319" spans="1:4" hidden="1" x14ac:dyDescent="0.3">
      <c r="A2319" s="19" t="s">
        <v>364</v>
      </c>
      <c r="B2319" s="16" t="s">
        <v>365</v>
      </c>
      <c r="C2319" s="4">
        <v>39.004348569999998</v>
      </c>
      <c r="D2319">
        <f>_xlfn.MAXIFS(Table9[OVER TOTAL ELECTION IN CONSTITUENCY],Table9[CONSTITUENCY],A2319)-C2319</f>
        <v>0</v>
      </c>
    </row>
    <row r="2320" spans="1:4" hidden="1" x14ac:dyDescent="0.3">
      <c r="A2320" s="19" t="s">
        <v>367</v>
      </c>
      <c r="B2320" s="16" t="s">
        <v>368</v>
      </c>
      <c r="C2320" s="4">
        <v>32.526867090000003</v>
      </c>
      <c r="D2320">
        <f>_xlfn.MAXIFS(Table9[OVER TOTAL ELECTION IN CONSTITUENCY],Table9[CONSTITUENCY],A2320)-C2320</f>
        <v>0</v>
      </c>
    </row>
    <row r="2321" spans="1:4" hidden="1" x14ac:dyDescent="0.3">
      <c r="A2321" s="19" t="s">
        <v>372</v>
      </c>
      <c r="B2321" s="16" t="s">
        <v>373</v>
      </c>
      <c r="C2321" s="4">
        <v>36.078731529999999</v>
      </c>
      <c r="D2321">
        <f>_xlfn.MAXIFS(Table9[OVER TOTAL ELECTION IN CONSTITUENCY],Table9[CONSTITUENCY],A2321)-C2321</f>
        <v>0</v>
      </c>
    </row>
    <row r="2322" spans="1:4" hidden="1" x14ac:dyDescent="0.3">
      <c r="A2322" s="19" t="s">
        <v>379</v>
      </c>
      <c r="B2322" s="16" t="s">
        <v>380</v>
      </c>
      <c r="C2322" s="4">
        <v>30.405200740000002</v>
      </c>
      <c r="D2322">
        <f>_xlfn.MAXIFS(Table9[OVER TOTAL ELECTION IN CONSTITUENCY],Table9[CONSTITUENCY],A2322)-C2322</f>
        <v>0</v>
      </c>
    </row>
    <row r="2323" spans="1:4" hidden="1" x14ac:dyDescent="0.3">
      <c r="A2323" s="19" t="s">
        <v>384</v>
      </c>
      <c r="B2323" s="16" t="s">
        <v>385</v>
      </c>
      <c r="C2323" s="4">
        <v>39.378410100000004</v>
      </c>
      <c r="D2323">
        <f>_xlfn.MAXIFS(Table9[OVER TOTAL ELECTION IN CONSTITUENCY],Table9[CONSTITUENCY],A2323)-C2323</f>
        <v>0</v>
      </c>
    </row>
    <row r="2324" spans="1:4" hidden="1" x14ac:dyDescent="0.3">
      <c r="A2324" s="19" t="s">
        <v>390</v>
      </c>
      <c r="B2324" s="16" t="s">
        <v>391</v>
      </c>
      <c r="C2324" s="4">
        <v>31.587935869999999</v>
      </c>
      <c r="D2324">
        <f>_xlfn.MAXIFS(Table9[OVER TOTAL ELECTION IN CONSTITUENCY],Table9[CONSTITUENCY],A2324)-C2324</f>
        <v>0</v>
      </c>
    </row>
    <row r="2325" spans="1:4" hidden="1" x14ac:dyDescent="0.3">
      <c r="A2325" s="18" t="s">
        <v>394</v>
      </c>
      <c r="B2325" s="15" t="s">
        <v>395</v>
      </c>
      <c r="C2325" s="3">
        <v>25.73837185</v>
      </c>
      <c r="D2325">
        <f>_xlfn.MAXIFS(Table9[OVER TOTAL ELECTION IN CONSTITUENCY],Table9[CONSTITUENCY],A2325)-C2325</f>
        <v>0</v>
      </c>
    </row>
    <row r="2326" spans="1:4" hidden="1" x14ac:dyDescent="0.3">
      <c r="A2326" s="19" t="s">
        <v>398</v>
      </c>
      <c r="B2326" s="16" t="s">
        <v>399</v>
      </c>
      <c r="C2326" s="4">
        <v>37.669588130000001</v>
      </c>
      <c r="D2326">
        <f>_xlfn.MAXIFS(Table9[OVER TOTAL ELECTION IN CONSTITUENCY],Table9[CONSTITUENCY],A2326)-C2326</f>
        <v>0</v>
      </c>
    </row>
    <row r="2327" spans="1:4" hidden="1" x14ac:dyDescent="0.3">
      <c r="A2327" s="18" t="s">
        <v>403</v>
      </c>
      <c r="B2327" s="15" t="s">
        <v>404</v>
      </c>
      <c r="C2327" s="3">
        <v>40.00909635</v>
      </c>
      <c r="D2327">
        <f>_xlfn.MAXIFS(Table9[OVER TOTAL ELECTION IN CONSTITUENCY],Table9[CONSTITUENCY],A2327)-C2327</f>
        <v>0</v>
      </c>
    </row>
    <row r="2328" spans="1:4" hidden="1" x14ac:dyDescent="0.3">
      <c r="A2328" s="18" t="s">
        <v>411</v>
      </c>
      <c r="B2328" s="15" t="s">
        <v>412</v>
      </c>
      <c r="C2328" s="3">
        <v>28.079862559999999</v>
      </c>
      <c r="D2328">
        <f>_xlfn.MAXIFS(Table9[OVER TOTAL ELECTION IN CONSTITUENCY],Table9[CONSTITUENCY],A2328)-C2328</f>
        <v>0</v>
      </c>
    </row>
    <row r="2329" spans="1:4" hidden="1" x14ac:dyDescent="0.3">
      <c r="A2329" s="19" t="s">
        <v>418</v>
      </c>
      <c r="B2329" s="16" t="s">
        <v>419</v>
      </c>
      <c r="C2329" s="4">
        <v>27.342541350000001</v>
      </c>
      <c r="D2329">
        <f>_xlfn.MAXIFS(Table9[OVER TOTAL ELECTION IN CONSTITUENCY],Table9[CONSTITUENCY],A2329)-C2329</f>
        <v>0</v>
      </c>
    </row>
    <row r="2330" spans="1:4" hidden="1" x14ac:dyDescent="0.3">
      <c r="A2330" s="18" t="s">
        <v>422</v>
      </c>
      <c r="B2330" s="15" t="s">
        <v>423</v>
      </c>
      <c r="C2330" s="3">
        <v>28.937439680000001</v>
      </c>
      <c r="D2330">
        <f>_xlfn.MAXIFS(Table9[OVER TOTAL ELECTION IN CONSTITUENCY],Table9[CONSTITUENCY],A2330)-C2330</f>
        <v>0</v>
      </c>
    </row>
    <row r="2331" spans="1:4" hidden="1" x14ac:dyDescent="0.3">
      <c r="A2331" s="18" t="s">
        <v>425</v>
      </c>
      <c r="B2331" s="15" t="s">
        <v>426</v>
      </c>
      <c r="C2331" s="3">
        <v>35.166076869999998</v>
      </c>
      <c r="D2331">
        <f>_xlfn.MAXIFS(Table9[OVER TOTAL ELECTION IN CONSTITUENCY],Table9[CONSTITUENCY],A2331)-C2331</f>
        <v>0</v>
      </c>
    </row>
    <row r="2332" spans="1:4" hidden="1" x14ac:dyDescent="0.3">
      <c r="A2332" s="19" t="s">
        <v>429</v>
      </c>
      <c r="B2332" s="16" t="s">
        <v>430</v>
      </c>
      <c r="C2332" s="4">
        <v>33.366403529999999</v>
      </c>
      <c r="D2332">
        <f>_xlfn.MAXIFS(Table9[OVER TOTAL ELECTION IN CONSTITUENCY],Table9[CONSTITUENCY],A2332)-C2332</f>
        <v>0</v>
      </c>
    </row>
    <row r="2333" spans="1:4" hidden="1" x14ac:dyDescent="0.3">
      <c r="A2333" s="19" t="s">
        <v>432</v>
      </c>
      <c r="B2333" s="16" t="s">
        <v>433</v>
      </c>
      <c r="C2333" s="4">
        <v>40.338442550000003</v>
      </c>
      <c r="D2333">
        <f>_xlfn.MAXIFS(Table9[OVER TOTAL ELECTION IN CONSTITUENCY],Table9[CONSTITUENCY],A2333)-C2333</f>
        <v>0</v>
      </c>
    </row>
    <row r="2334" spans="1:4" hidden="1" x14ac:dyDescent="0.3">
      <c r="A2334" s="19" t="s">
        <v>437</v>
      </c>
      <c r="B2334" s="16" t="s">
        <v>438</v>
      </c>
      <c r="C2334" s="4">
        <v>28.115198710000001</v>
      </c>
      <c r="D2334">
        <f>_xlfn.MAXIFS(Table9[OVER TOTAL ELECTION IN CONSTITUENCY],Table9[CONSTITUENCY],A2334)-C2334</f>
        <v>0</v>
      </c>
    </row>
    <row r="2335" spans="1:4" hidden="1" x14ac:dyDescent="0.3">
      <c r="A2335" s="18" t="s">
        <v>450</v>
      </c>
      <c r="B2335" s="15" t="s">
        <v>451</v>
      </c>
      <c r="C2335" s="3">
        <v>40.955579030000003</v>
      </c>
      <c r="D2335">
        <f>_xlfn.MAXIFS(Table9[OVER TOTAL ELECTION IN CONSTITUENCY],Table9[CONSTITUENCY],A2335)-C2335</f>
        <v>0</v>
      </c>
    </row>
    <row r="2336" spans="1:4" hidden="1" x14ac:dyDescent="0.3">
      <c r="A2336" s="19" t="s">
        <v>455</v>
      </c>
      <c r="B2336" s="16" t="s">
        <v>456</v>
      </c>
      <c r="C2336" s="4">
        <v>31.21601729</v>
      </c>
      <c r="D2336">
        <f>_xlfn.MAXIFS(Table9[OVER TOTAL ELECTION IN CONSTITUENCY],Table9[CONSTITUENCY],A2336)-C2336</f>
        <v>0</v>
      </c>
    </row>
    <row r="2337" spans="1:4" hidden="1" x14ac:dyDescent="0.3">
      <c r="A2337" s="18" t="s">
        <v>458</v>
      </c>
      <c r="B2337" s="15" t="s">
        <v>459</v>
      </c>
      <c r="C2337" s="3">
        <v>36.02918545</v>
      </c>
      <c r="D2337">
        <f>_xlfn.MAXIFS(Table9[OVER TOTAL ELECTION IN CONSTITUENCY],Table9[CONSTITUENCY],A2337)-C2337</f>
        <v>0</v>
      </c>
    </row>
    <row r="2338" spans="1:4" hidden="1" x14ac:dyDescent="0.3">
      <c r="A2338" s="18" t="s">
        <v>465</v>
      </c>
      <c r="B2338" s="15" t="s">
        <v>466</v>
      </c>
      <c r="C2338" s="3">
        <v>40.734582490000001</v>
      </c>
      <c r="D2338">
        <f>_xlfn.MAXIFS(Table9[OVER TOTAL ELECTION IN CONSTITUENCY],Table9[CONSTITUENCY],A2338)-C2338</f>
        <v>0</v>
      </c>
    </row>
    <row r="2339" spans="1:4" hidden="1" x14ac:dyDescent="0.3">
      <c r="A2339" s="19" t="s">
        <v>470</v>
      </c>
      <c r="B2339" s="16" t="s">
        <v>471</v>
      </c>
      <c r="C2339" s="4">
        <v>29.497366289999999</v>
      </c>
      <c r="D2339">
        <f>_xlfn.MAXIFS(Table9[OVER TOTAL ELECTION IN CONSTITUENCY],Table9[CONSTITUENCY],A2339)-C2339</f>
        <v>0</v>
      </c>
    </row>
    <row r="2340" spans="1:4" hidden="1" x14ac:dyDescent="0.3">
      <c r="A2340" s="18" t="s">
        <v>474</v>
      </c>
      <c r="B2340" s="15" t="s">
        <v>475</v>
      </c>
      <c r="C2340" s="3">
        <v>32.47392138</v>
      </c>
      <c r="D2340">
        <f>_xlfn.MAXIFS(Table9[OVER TOTAL ELECTION IN CONSTITUENCY],Table9[CONSTITUENCY],A2340)-C2340</f>
        <v>0</v>
      </c>
    </row>
    <row r="2341" spans="1:4" hidden="1" x14ac:dyDescent="0.3">
      <c r="A2341" s="19" t="s">
        <v>478</v>
      </c>
      <c r="B2341" s="16" t="s">
        <v>479</v>
      </c>
      <c r="C2341" s="4">
        <v>10.12538153</v>
      </c>
      <c r="D2341">
        <f>_xlfn.MAXIFS(Table9[OVER TOTAL ELECTION IN CONSTITUENCY],Table9[CONSTITUENCY],A2341)-C2341</f>
        <v>0</v>
      </c>
    </row>
    <row r="2342" spans="1:4" hidden="1" x14ac:dyDescent="0.3">
      <c r="A2342" s="19" t="s">
        <v>486</v>
      </c>
      <c r="B2342" s="16" t="s">
        <v>487</v>
      </c>
      <c r="C2342" s="4">
        <v>37.738585489999998</v>
      </c>
      <c r="D2342">
        <f>_xlfn.MAXIFS(Table9[OVER TOTAL ELECTION IN CONSTITUENCY],Table9[CONSTITUENCY],A2342)-C2342</f>
        <v>0</v>
      </c>
    </row>
    <row r="2343" spans="1:4" hidden="1" x14ac:dyDescent="0.3">
      <c r="A2343" s="18" t="s">
        <v>493</v>
      </c>
      <c r="B2343" s="15" t="s">
        <v>494</v>
      </c>
      <c r="C2343" s="3">
        <v>34.516820129999999</v>
      </c>
      <c r="D2343">
        <f>_xlfn.MAXIFS(Table9[OVER TOTAL ELECTION IN CONSTITUENCY],Table9[CONSTITUENCY],A2343)-C2343</f>
        <v>0</v>
      </c>
    </row>
    <row r="2344" spans="1:4" hidden="1" x14ac:dyDescent="0.3">
      <c r="A2344" s="19" t="s">
        <v>498</v>
      </c>
      <c r="B2344" s="16" t="s">
        <v>499</v>
      </c>
      <c r="C2344" s="4">
        <v>37.738540209999996</v>
      </c>
      <c r="D2344">
        <f>_xlfn.MAXIFS(Table9[OVER TOTAL ELECTION IN CONSTITUENCY],Table9[CONSTITUENCY],A2344)-C2344</f>
        <v>0</v>
      </c>
    </row>
    <row r="2345" spans="1:4" hidden="1" x14ac:dyDescent="0.3">
      <c r="A2345" s="19" t="s">
        <v>503</v>
      </c>
      <c r="B2345" s="16" t="s">
        <v>504</v>
      </c>
      <c r="C2345" s="4">
        <v>40.638512669999997</v>
      </c>
      <c r="D2345">
        <f>_xlfn.MAXIFS(Table9[OVER TOTAL ELECTION IN CONSTITUENCY],Table9[CONSTITUENCY],A2345)-C2345</f>
        <v>0</v>
      </c>
    </row>
    <row r="2346" spans="1:4" hidden="1" x14ac:dyDescent="0.3">
      <c r="A2346" s="18" t="s">
        <v>506</v>
      </c>
      <c r="B2346" s="15" t="s">
        <v>507</v>
      </c>
      <c r="C2346" s="3">
        <v>31.444854549999999</v>
      </c>
      <c r="D2346">
        <f>_xlfn.MAXIFS(Table9[OVER TOTAL ELECTION IN CONSTITUENCY],Table9[CONSTITUENCY],A2346)-C2346</f>
        <v>0</v>
      </c>
    </row>
    <row r="2347" spans="1:4" hidden="1" x14ac:dyDescent="0.3">
      <c r="A2347" s="19" t="s">
        <v>510</v>
      </c>
      <c r="B2347" s="16" t="s">
        <v>511</v>
      </c>
      <c r="C2347" s="4">
        <v>36.41224339</v>
      </c>
      <c r="D2347">
        <f>_xlfn.MAXIFS(Table9[OVER TOTAL ELECTION IN CONSTITUENCY],Table9[CONSTITUENCY],A2347)-C2347</f>
        <v>0</v>
      </c>
    </row>
    <row r="2348" spans="1:4" hidden="1" x14ac:dyDescent="0.3">
      <c r="A2348" s="19" t="s">
        <v>514</v>
      </c>
      <c r="B2348" s="16" t="s">
        <v>515</v>
      </c>
      <c r="C2348" s="4">
        <v>43.607690169999998</v>
      </c>
      <c r="D2348">
        <f>_xlfn.MAXIFS(Table9[OVER TOTAL ELECTION IN CONSTITUENCY],Table9[CONSTITUENCY],A2348)-C2348</f>
        <v>0</v>
      </c>
    </row>
    <row r="2349" spans="1:4" hidden="1" x14ac:dyDescent="0.3">
      <c r="A2349" s="19" t="s">
        <v>518</v>
      </c>
      <c r="B2349" s="16" t="s">
        <v>519</v>
      </c>
      <c r="C2349" s="4">
        <v>38.285813300000001</v>
      </c>
      <c r="D2349">
        <f>_xlfn.MAXIFS(Table9[OVER TOTAL ELECTION IN CONSTITUENCY],Table9[CONSTITUENCY],A2349)-C2349</f>
        <v>0</v>
      </c>
    </row>
    <row r="2350" spans="1:4" hidden="1" x14ac:dyDescent="0.3">
      <c r="A2350" s="19" t="s">
        <v>526</v>
      </c>
      <c r="B2350" s="16" t="s">
        <v>527</v>
      </c>
      <c r="C2350" s="4">
        <v>32.928417719999999</v>
      </c>
      <c r="D2350">
        <f>_xlfn.MAXIFS(Table9[OVER TOTAL ELECTION IN CONSTITUENCY],Table9[CONSTITUENCY],A2350)-C2350</f>
        <v>0</v>
      </c>
    </row>
    <row r="2351" spans="1:4" hidden="1" x14ac:dyDescent="0.3">
      <c r="A2351" s="18" t="s">
        <v>531</v>
      </c>
      <c r="B2351" s="15" t="s">
        <v>532</v>
      </c>
      <c r="C2351" s="3">
        <v>46.597833479999998</v>
      </c>
      <c r="D2351">
        <f>_xlfn.MAXIFS(Table9[OVER TOTAL ELECTION IN CONSTITUENCY],Table9[CONSTITUENCY],A2351)-C2351</f>
        <v>0</v>
      </c>
    </row>
    <row r="2352" spans="1:4" hidden="1" x14ac:dyDescent="0.3">
      <c r="A2352" s="18" t="s">
        <v>537</v>
      </c>
      <c r="B2352" s="15" t="s">
        <v>538</v>
      </c>
      <c r="C2352" s="3">
        <v>29.187193010000001</v>
      </c>
      <c r="D2352">
        <f>_xlfn.MAXIFS(Table9[OVER TOTAL ELECTION IN CONSTITUENCY],Table9[CONSTITUENCY],A2352)-C2352</f>
        <v>0</v>
      </c>
    </row>
    <row r="2353" spans="1:4" hidden="1" x14ac:dyDescent="0.3">
      <c r="A2353" s="18" t="s">
        <v>548</v>
      </c>
      <c r="B2353" s="15" t="s">
        <v>549</v>
      </c>
      <c r="C2353" s="3">
        <v>25.534149530000001</v>
      </c>
      <c r="D2353">
        <f>_xlfn.MAXIFS(Table9[OVER TOTAL ELECTION IN CONSTITUENCY],Table9[CONSTITUENCY],A2353)-C2353</f>
        <v>0</v>
      </c>
    </row>
    <row r="2354" spans="1:4" hidden="1" x14ac:dyDescent="0.3">
      <c r="A2354" s="18" t="s">
        <v>553</v>
      </c>
      <c r="B2354" s="15" t="s">
        <v>554</v>
      </c>
      <c r="C2354" s="3">
        <v>30.389887959999999</v>
      </c>
      <c r="D2354">
        <f>_xlfn.MAXIFS(Table9[OVER TOTAL ELECTION IN CONSTITUENCY],Table9[CONSTITUENCY],A2354)-C2354</f>
        <v>0</v>
      </c>
    </row>
    <row r="2355" spans="1:4" hidden="1" x14ac:dyDescent="0.3">
      <c r="A2355" s="19" t="s">
        <v>559</v>
      </c>
      <c r="B2355" s="16" t="s">
        <v>560</v>
      </c>
      <c r="C2355" s="4">
        <v>33.156025329999999</v>
      </c>
      <c r="D2355">
        <f>_xlfn.MAXIFS(Table9[OVER TOTAL ELECTION IN CONSTITUENCY],Table9[CONSTITUENCY],A2355)-C2355</f>
        <v>0</v>
      </c>
    </row>
    <row r="2356" spans="1:4" hidden="1" x14ac:dyDescent="0.3">
      <c r="A2356" s="19" t="s">
        <v>565</v>
      </c>
      <c r="B2356" s="16" t="s">
        <v>566</v>
      </c>
      <c r="C2356" s="4">
        <v>35.345147169999997</v>
      </c>
      <c r="D2356">
        <f>_xlfn.MAXIFS(Table9[OVER TOTAL ELECTION IN CONSTITUENCY],Table9[CONSTITUENCY],A2356)-C2356</f>
        <v>0</v>
      </c>
    </row>
    <row r="2357" spans="1:4" hidden="1" x14ac:dyDescent="0.3">
      <c r="A2357" s="18" t="s">
        <v>570</v>
      </c>
      <c r="B2357" s="15" t="s">
        <v>571</v>
      </c>
      <c r="C2357" s="3">
        <v>42.824121169999998</v>
      </c>
      <c r="D2357">
        <f>_xlfn.MAXIFS(Table9[OVER TOTAL ELECTION IN CONSTITUENCY],Table9[CONSTITUENCY],A2357)-C2357</f>
        <v>0</v>
      </c>
    </row>
    <row r="2358" spans="1:4" hidden="1" x14ac:dyDescent="0.3">
      <c r="A2358" s="18" t="s">
        <v>573</v>
      </c>
      <c r="B2358" s="15" t="s">
        <v>574</v>
      </c>
      <c r="C2358" s="3">
        <v>35.187305840000001</v>
      </c>
      <c r="D2358">
        <f>_xlfn.MAXIFS(Table9[OVER TOTAL ELECTION IN CONSTITUENCY],Table9[CONSTITUENCY],A2358)-C2358</f>
        <v>0</v>
      </c>
    </row>
    <row r="2359" spans="1:4" hidden="1" x14ac:dyDescent="0.3">
      <c r="A2359" s="18" t="s">
        <v>576</v>
      </c>
      <c r="B2359" s="15" t="s">
        <v>577</v>
      </c>
      <c r="C2359" s="3">
        <v>29.541184260000001</v>
      </c>
      <c r="D2359">
        <f>_xlfn.MAXIFS(Table9[OVER TOTAL ELECTION IN CONSTITUENCY],Table9[CONSTITUENCY],A2359)-C2359</f>
        <v>0</v>
      </c>
    </row>
    <row r="2360" spans="1:4" hidden="1" x14ac:dyDescent="0.3">
      <c r="A2360" s="18" t="s">
        <v>580</v>
      </c>
      <c r="B2360" s="15" t="s">
        <v>581</v>
      </c>
      <c r="C2360" s="3">
        <v>46.692225389999997</v>
      </c>
      <c r="D2360">
        <f>_xlfn.MAXIFS(Table9[OVER TOTAL ELECTION IN CONSTITUENCY],Table9[CONSTITUENCY],A2360)-C2360</f>
        <v>0</v>
      </c>
    </row>
    <row r="2361" spans="1:4" hidden="1" x14ac:dyDescent="0.3">
      <c r="A2361" s="18" t="s">
        <v>584</v>
      </c>
      <c r="B2361" s="15" t="s">
        <v>585</v>
      </c>
      <c r="C2361" s="3">
        <v>26.256129940000001</v>
      </c>
      <c r="D2361">
        <f>_xlfn.MAXIFS(Table9[OVER TOTAL ELECTION IN CONSTITUENCY],Table9[CONSTITUENCY],A2361)-C2361</f>
        <v>0</v>
      </c>
    </row>
    <row r="2362" spans="1:4" hidden="1" x14ac:dyDescent="0.3">
      <c r="A2362" s="19" t="s">
        <v>588</v>
      </c>
      <c r="B2362" s="16" t="s">
        <v>589</v>
      </c>
      <c r="C2362" s="4">
        <v>30.87543127</v>
      </c>
      <c r="D2362">
        <f>_xlfn.MAXIFS(Table9[OVER TOTAL ELECTION IN CONSTITUENCY],Table9[CONSTITUENCY],A2362)-C2362</f>
        <v>0</v>
      </c>
    </row>
    <row r="2363" spans="1:4" hidden="1" x14ac:dyDescent="0.3">
      <c r="A2363" s="18" t="s">
        <v>592</v>
      </c>
      <c r="B2363" s="15" t="s">
        <v>593</v>
      </c>
      <c r="C2363" s="3">
        <v>33.898849669999997</v>
      </c>
      <c r="D2363">
        <f>_xlfn.MAXIFS(Table9[OVER TOTAL ELECTION IN CONSTITUENCY],Table9[CONSTITUENCY],A2363)-C2363</f>
        <v>0</v>
      </c>
    </row>
    <row r="2364" spans="1:4" hidden="1" x14ac:dyDescent="0.3">
      <c r="A2364" s="19" t="s">
        <v>595</v>
      </c>
      <c r="B2364" s="16" t="s">
        <v>596</v>
      </c>
      <c r="C2364" s="4">
        <v>35.894170539999998</v>
      </c>
      <c r="D2364">
        <f>_xlfn.MAXIFS(Table9[OVER TOTAL ELECTION IN CONSTITUENCY],Table9[CONSTITUENCY],A2364)-C2364</f>
        <v>0</v>
      </c>
    </row>
    <row r="2365" spans="1:4" hidden="1" x14ac:dyDescent="0.3">
      <c r="A2365" s="18" t="s">
        <v>601</v>
      </c>
      <c r="B2365" s="15" t="s">
        <v>602</v>
      </c>
      <c r="C2365" s="3">
        <v>36.423201220000003</v>
      </c>
      <c r="D2365">
        <f>_xlfn.MAXIFS(Table9[OVER TOTAL ELECTION IN CONSTITUENCY],Table9[CONSTITUENCY],A2365)-C2365</f>
        <v>0</v>
      </c>
    </row>
    <row r="2366" spans="1:4" hidden="1" x14ac:dyDescent="0.3">
      <c r="A2366" s="19" t="s">
        <v>605</v>
      </c>
      <c r="B2366" s="16" t="s">
        <v>606</v>
      </c>
      <c r="C2366" s="4">
        <v>40.766203539999999</v>
      </c>
      <c r="D2366">
        <f>_xlfn.MAXIFS(Table9[OVER TOTAL ELECTION IN CONSTITUENCY],Table9[CONSTITUENCY],A2366)-C2366</f>
        <v>0</v>
      </c>
    </row>
    <row r="2367" spans="1:4" hidden="1" x14ac:dyDescent="0.3">
      <c r="A2367" s="19" t="s">
        <v>610</v>
      </c>
      <c r="B2367" s="16" t="s">
        <v>611</v>
      </c>
      <c r="C2367" s="4">
        <v>37.396036979999998</v>
      </c>
      <c r="D2367">
        <f>_xlfn.MAXIFS(Table9[OVER TOTAL ELECTION IN CONSTITUENCY],Table9[CONSTITUENCY],A2367)-C2367</f>
        <v>0</v>
      </c>
    </row>
    <row r="2368" spans="1:4" hidden="1" x14ac:dyDescent="0.3">
      <c r="A2368" s="18" t="s">
        <v>613</v>
      </c>
      <c r="B2368" s="15" t="s">
        <v>614</v>
      </c>
      <c r="C2368" s="3">
        <v>46.970752930000003</v>
      </c>
      <c r="D2368">
        <f>_xlfn.MAXIFS(Table9[OVER TOTAL ELECTION IN CONSTITUENCY],Table9[CONSTITUENCY],A2368)-C2368</f>
        <v>0</v>
      </c>
    </row>
    <row r="2369" spans="1:4" hidden="1" x14ac:dyDescent="0.3">
      <c r="A2369" s="19" t="s">
        <v>620</v>
      </c>
      <c r="B2369" s="16" t="s">
        <v>621</v>
      </c>
      <c r="C2369" s="4">
        <v>29.892020429999999</v>
      </c>
      <c r="D2369">
        <f>_xlfn.MAXIFS(Table9[OVER TOTAL ELECTION IN CONSTITUENCY],Table9[CONSTITUENCY],A2369)-C2369</f>
        <v>0</v>
      </c>
    </row>
    <row r="2370" spans="1:4" hidden="1" x14ac:dyDescent="0.3">
      <c r="A2370" s="18" t="s">
        <v>624</v>
      </c>
      <c r="B2370" s="15" t="s">
        <v>625</v>
      </c>
      <c r="C2370" s="3">
        <v>27.701338549999999</v>
      </c>
      <c r="D2370">
        <f>_xlfn.MAXIFS(Table9[OVER TOTAL ELECTION IN CONSTITUENCY],Table9[CONSTITUENCY],A2370)-C2370</f>
        <v>0</v>
      </c>
    </row>
    <row r="2371" spans="1:4" hidden="1" x14ac:dyDescent="0.3">
      <c r="A2371" s="19" t="s">
        <v>630</v>
      </c>
      <c r="B2371" s="16" t="s">
        <v>631</v>
      </c>
      <c r="C2371" s="4">
        <v>44.531912570000003</v>
      </c>
      <c r="D2371">
        <f>_xlfn.MAXIFS(Table9[OVER TOTAL ELECTION IN CONSTITUENCY],Table9[CONSTITUENCY],A2371)-C2371</f>
        <v>0</v>
      </c>
    </row>
    <row r="2372" spans="1:4" hidden="1" x14ac:dyDescent="0.3">
      <c r="A2372" s="19" t="s">
        <v>638</v>
      </c>
      <c r="B2372" s="16" t="s">
        <v>639</v>
      </c>
      <c r="C2372" s="4">
        <v>32.726302230000002</v>
      </c>
      <c r="D2372">
        <f>_xlfn.MAXIFS(Table9[OVER TOTAL ELECTION IN CONSTITUENCY],Table9[CONSTITUENCY],A2372)-C2372</f>
        <v>0</v>
      </c>
    </row>
    <row r="2373" spans="1:4" hidden="1" x14ac:dyDescent="0.3">
      <c r="A2373" s="18" t="s">
        <v>646</v>
      </c>
      <c r="B2373" s="15" t="s">
        <v>647</v>
      </c>
      <c r="C2373" s="3">
        <v>40.43575388</v>
      </c>
      <c r="D2373">
        <f>_xlfn.MAXIFS(Table9[OVER TOTAL ELECTION IN CONSTITUENCY],Table9[CONSTITUENCY],A2373)-C2373</f>
        <v>0</v>
      </c>
    </row>
    <row r="2374" spans="1:4" hidden="1" x14ac:dyDescent="0.3">
      <c r="A2374" s="18" t="s">
        <v>649</v>
      </c>
      <c r="B2374" s="15" t="s">
        <v>650</v>
      </c>
      <c r="C2374" s="3">
        <v>28.651956429999998</v>
      </c>
      <c r="D2374">
        <f>_xlfn.MAXIFS(Table9[OVER TOTAL ELECTION IN CONSTITUENCY],Table9[CONSTITUENCY],A2374)-C2374</f>
        <v>0</v>
      </c>
    </row>
    <row r="2375" spans="1:4" hidden="1" x14ac:dyDescent="0.3">
      <c r="A2375" s="19" t="s">
        <v>653</v>
      </c>
      <c r="B2375" s="16" t="s">
        <v>654</v>
      </c>
      <c r="C2375" s="4">
        <v>32.982516429999997</v>
      </c>
      <c r="D2375">
        <f>_xlfn.MAXIFS(Table9[OVER TOTAL ELECTION IN CONSTITUENCY],Table9[CONSTITUENCY],A2375)-C2375</f>
        <v>0</v>
      </c>
    </row>
    <row r="2376" spans="1:4" hidden="1" x14ac:dyDescent="0.3">
      <c r="A2376" s="18" t="s">
        <v>657</v>
      </c>
      <c r="B2376" s="15" t="s">
        <v>658</v>
      </c>
      <c r="C2376" s="3">
        <v>35.3733644</v>
      </c>
      <c r="D2376">
        <f>_xlfn.MAXIFS(Table9[OVER TOTAL ELECTION IN CONSTITUENCY],Table9[CONSTITUENCY],A2376)-C2376</f>
        <v>0</v>
      </c>
    </row>
    <row r="2377" spans="1:4" hidden="1" x14ac:dyDescent="0.3">
      <c r="A2377" s="19" t="s">
        <v>662</v>
      </c>
      <c r="B2377" s="16" t="s">
        <v>663</v>
      </c>
      <c r="C2377" s="4">
        <v>33.714114019999997</v>
      </c>
      <c r="D2377">
        <f>_xlfn.MAXIFS(Table9[OVER TOTAL ELECTION IN CONSTITUENCY],Table9[CONSTITUENCY],A2377)-C2377</f>
        <v>0</v>
      </c>
    </row>
    <row r="2378" spans="1:4" hidden="1" x14ac:dyDescent="0.3">
      <c r="A2378" s="18" t="s">
        <v>666</v>
      </c>
      <c r="B2378" s="15" t="s">
        <v>667</v>
      </c>
      <c r="C2378" s="3">
        <v>35.522415950000003</v>
      </c>
      <c r="D2378">
        <f>_xlfn.MAXIFS(Table9[OVER TOTAL ELECTION IN CONSTITUENCY],Table9[CONSTITUENCY],A2378)-C2378</f>
        <v>0</v>
      </c>
    </row>
    <row r="2379" spans="1:4" hidden="1" x14ac:dyDescent="0.3">
      <c r="A2379" s="18" t="s">
        <v>670</v>
      </c>
      <c r="B2379" s="15" t="s">
        <v>671</v>
      </c>
      <c r="C2379" s="3">
        <v>33.807932319999999</v>
      </c>
      <c r="D2379">
        <f>_xlfn.MAXIFS(Table9[OVER TOTAL ELECTION IN CONSTITUENCY],Table9[CONSTITUENCY],A2379)-C2379</f>
        <v>0</v>
      </c>
    </row>
    <row r="2380" spans="1:4" hidden="1" x14ac:dyDescent="0.3">
      <c r="A2380" s="19" t="s">
        <v>674</v>
      </c>
      <c r="B2380" s="16" t="s">
        <v>675</v>
      </c>
      <c r="C2380" s="4">
        <v>38.49280169</v>
      </c>
      <c r="D2380">
        <f>_xlfn.MAXIFS(Table9[OVER TOTAL ELECTION IN CONSTITUENCY],Table9[CONSTITUENCY],A2380)-C2380</f>
        <v>0</v>
      </c>
    </row>
    <row r="2381" spans="1:4" hidden="1" x14ac:dyDescent="0.3">
      <c r="A2381" s="18" t="s">
        <v>681</v>
      </c>
      <c r="B2381" s="15" t="s">
        <v>682</v>
      </c>
      <c r="C2381" s="3">
        <v>40.377298660000001</v>
      </c>
      <c r="D2381">
        <f>_xlfn.MAXIFS(Table9[OVER TOTAL ELECTION IN CONSTITUENCY],Table9[CONSTITUENCY],A2381)-C2381</f>
        <v>0</v>
      </c>
    </row>
    <row r="2382" spans="1:4" hidden="1" x14ac:dyDescent="0.3">
      <c r="A2382" s="19" t="s">
        <v>686</v>
      </c>
      <c r="B2382" s="16" t="s">
        <v>687</v>
      </c>
      <c r="C2382" s="4">
        <v>28.552675180000001</v>
      </c>
      <c r="D2382">
        <f>_xlfn.MAXIFS(Table9[OVER TOTAL ELECTION IN CONSTITUENCY],Table9[CONSTITUENCY],A2382)-C2382</f>
        <v>0</v>
      </c>
    </row>
    <row r="2383" spans="1:4" hidden="1" x14ac:dyDescent="0.3">
      <c r="A2383" s="18" t="s">
        <v>691</v>
      </c>
      <c r="B2383" s="15" t="s">
        <v>692</v>
      </c>
      <c r="C2383" s="3">
        <v>41.005341119999997</v>
      </c>
      <c r="D2383">
        <f>_xlfn.MAXIFS(Table9[OVER TOTAL ELECTION IN CONSTITUENCY],Table9[CONSTITUENCY],A2383)-C2383</f>
        <v>0</v>
      </c>
    </row>
    <row r="2384" spans="1:4" hidden="1" x14ac:dyDescent="0.3">
      <c r="A2384" s="19" t="s">
        <v>697</v>
      </c>
      <c r="B2384" s="16" t="s">
        <v>698</v>
      </c>
      <c r="C2384" s="4">
        <v>38.106799780000003</v>
      </c>
      <c r="D2384">
        <f>_xlfn.MAXIFS(Table9[OVER TOTAL ELECTION IN CONSTITUENCY],Table9[CONSTITUENCY],A2384)-C2384</f>
        <v>0</v>
      </c>
    </row>
    <row r="2385" spans="1:4" hidden="1" x14ac:dyDescent="0.3">
      <c r="A2385" s="18" t="s">
        <v>701</v>
      </c>
      <c r="B2385" s="15" t="s">
        <v>702</v>
      </c>
      <c r="C2385" s="3">
        <v>29.60869422</v>
      </c>
      <c r="D2385">
        <f>_xlfn.MAXIFS(Table9[OVER TOTAL ELECTION IN CONSTITUENCY],Table9[CONSTITUENCY],A2385)-C2385</f>
        <v>0</v>
      </c>
    </row>
    <row r="2386" spans="1:4" hidden="1" x14ac:dyDescent="0.3">
      <c r="A2386" s="19" t="s">
        <v>705</v>
      </c>
      <c r="B2386" s="16" t="s">
        <v>706</v>
      </c>
      <c r="C2386" s="4">
        <v>25.85875051</v>
      </c>
      <c r="D2386">
        <f>_xlfn.MAXIFS(Table9[OVER TOTAL ELECTION IN CONSTITUENCY],Table9[CONSTITUENCY],A2386)-C2386</f>
        <v>0</v>
      </c>
    </row>
    <row r="2387" spans="1:4" hidden="1" x14ac:dyDescent="0.3">
      <c r="A2387" s="19" t="s">
        <v>712</v>
      </c>
      <c r="B2387" s="16" t="s">
        <v>713</v>
      </c>
      <c r="C2387" s="4">
        <v>38.48521822</v>
      </c>
      <c r="D2387">
        <f>_xlfn.MAXIFS(Table9[OVER TOTAL ELECTION IN CONSTITUENCY],Table9[CONSTITUENCY],A2387)-C2387</f>
        <v>0</v>
      </c>
    </row>
    <row r="2388" spans="1:4" hidden="1" x14ac:dyDescent="0.3">
      <c r="A2388" s="18" t="s">
        <v>716</v>
      </c>
      <c r="B2388" s="15" t="s">
        <v>717</v>
      </c>
      <c r="C2388" s="3">
        <v>33.714396860000001</v>
      </c>
      <c r="D2388">
        <f>_xlfn.MAXIFS(Table9[OVER TOTAL ELECTION IN CONSTITUENCY],Table9[CONSTITUENCY],A2388)-C2388</f>
        <v>0</v>
      </c>
    </row>
    <row r="2389" spans="1:4" hidden="1" x14ac:dyDescent="0.3">
      <c r="A2389" s="18" t="s">
        <v>720</v>
      </c>
      <c r="B2389" s="15" t="s">
        <v>721</v>
      </c>
      <c r="C2389" s="3">
        <v>29.071165959999998</v>
      </c>
      <c r="D2389">
        <f>_xlfn.MAXIFS(Table9[OVER TOTAL ELECTION IN CONSTITUENCY],Table9[CONSTITUENCY],A2389)-C2389</f>
        <v>0</v>
      </c>
    </row>
    <row r="2390" spans="1:4" hidden="1" x14ac:dyDescent="0.3">
      <c r="A2390" s="19" t="s">
        <v>728</v>
      </c>
      <c r="B2390" s="16" t="s">
        <v>729</v>
      </c>
      <c r="C2390" s="4">
        <v>35.747275909999999</v>
      </c>
      <c r="D2390">
        <f>_xlfn.MAXIFS(Table9[OVER TOTAL ELECTION IN CONSTITUENCY],Table9[CONSTITUENCY],A2390)-C2390</f>
        <v>0</v>
      </c>
    </row>
    <row r="2391" spans="1:4" hidden="1" x14ac:dyDescent="0.3">
      <c r="A2391" s="19" t="s">
        <v>734</v>
      </c>
      <c r="B2391" s="16" t="s">
        <v>735</v>
      </c>
      <c r="C2391" s="4">
        <v>33.224134169999999</v>
      </c>
      <c r="D2391">
        <f>_xlfn.MAXIFS(Table9[OVER TOTAL ELECTION IN CONSTITUENCY],Table9[CONSTITUENCY],A2391)-C2391</f>
        <v>0</v>
      </c>
    </row>
    <row r="2392" spans="1:4" hidden="1" x14ac:dyDescent="0.3">
      <c r="A2392" s="18" t="s">
        <v>738</v>
      </c>
      <c r="B2392" s="15" t="s">
        <v>739</v>
      </c>
      <c r="C2392" s="3">
        <v>29.29067715</v>
      </c>
      <c r="D2392">
        <f>_xlfn.MAXIFS(Table9[OVER TOTAL ELECTION IN CONSTITUENCY],Table9[CONSTITUENCY],A2392)-C2392</f>
        <v>0</v>
      </c>
    </row>
    <row r="2393" spans="1:4" hidden="1" x14ac:dyDescent="0.3">
      <c r="A2393" s="19" t="s">
        <v>743</v>
      </c>
      <c r="B2393" s="16" t="s">
        <v>744</v>
      </c>
      <c r="C2393" s="4">
        <v>37.052366730000003</v>
      </c>
      <c r="D2393">
        <f>_xlfn.MAXIFS(Table9[OVER TOTAL ELECTION IN CONSTITUENCY],Table9[CONSTITUENCY],A2393)-C2393</f>
        <v>0</v>
      </c>
    </row>
    <row r="2394" spans="1:4" hidden="1" x14ac:dyDescent="0.3">
      <c r="A2394" s="19" t="s">
        <v>755</v>
      </c>
      <c r="B2394" s="16" t="s">
        <v>756</v>
      </c>
      <c r="C2394" s="4">
        <v>33.69443819</v>
      </c>
      <c r="D2394">
        <f>_xlfn.MAXIFS(Table9[OVER TOTAL ELECTION IN CONSTITUENCY],Table9[CONSTITUENCY],A2394)-C2394</f>
        <v>0</v>
      </c>
    </row>
    <row r="2395" spans="1:4" hidden="1" x14ac:dyDescent="0.3">
      <c r="A2395" s="19" t="s">
        <v>762</v>
      </c>
      <c r="B2395" s="16" t="s">
        <v>763</v>
      </c>
      <c r="C2395" s="4">
        <v>39.725317459999999</v>
      </c>
      <c r="D2395">
        <f>_xlfn.MAXIFS(Table9[OVER TOTAL ELECTION IN CONSTITUENCY],Table9[CONSTITUENCY],A2395)-C2395</f>
        <v>0</v>
      </c>
    </row>
    <row r="2396" spans="1:4" hidden="1" x14ac:dyDescent="0.3">
      <c r="A2396" s="19" t="s">
        <v>770</v>
      </c>
      <c r="B2396" s="16" t="s">
        <v>771</v>
      </c>
      <c r="C2396" s="4">
        <v>28.622374189999999</v>
      </c>
      <c r="D2396">
        <f>_xlfn.MAXIFS(Table9[OVER TOTAL ELECTION IN CONSTITUENCY],Table9[CONSTITUENCY],A2396)-C2396</f>
        <v>0</v>
      </c>
    </row>
    <row r="2397" spans="1:4" hidden="1" x14ac:dyDescent="0.3">
      <c r="A2397" s="19" t="s">
        <v>776</v>
      </c>
      <c r="B2397" s="16" t="s">
        <v>777</v>
      </c>
      <c r="C2397" s="4">
        <v>21.61783823</v>
      </c>
      <c r="D2397">
        <f>_xlfn.MAXIFS(Table9[OVER TOTAL ELECTION IN CONSTITUENCY],Table9[CONSTITUENCY],A2397)-C2397</f>
        <v>0</v>
      </c>
    </row>
    <row r="2398" spans="1:4" hidden="1" x14ac:dyDescent="0.3">
      <c r="A2398" s="18" t="s">
        <v>780</v>
      </c>
      <c r="B2398" s="15" t="s">
        <v>781</v>
      </c>
      <c r="C2398" s="3">
        <v>38.771560020000003</v>
      </c>
      <c r="D2398">
        <f>_xlfn.MAXIFS(Table9[OVER TOTAL ELECTION IN CONSTITUENCY],Table9[CONSTITUENCY],A2398)-C2398</f>
        <v>0</v>
      </c>
    </row>
    <row r="2399" spans="1:4" hidden="1" x14ac:dyDescent="0.3">
      <c r="A2399" s="19" t="s">
        <v>786</v>
      </c>
      <c r="B2399" s="16" t="s">
        <v>787</v>
      </c>
      <c r="C2399" s="4">
        <v>45.740830379999998</v>
      </c>
      <c r="D2399">
        <f>_xlfn.MAXIFS(Table9[OVER TOTAL ELECTION IN CONSTITUENCY],Table9[CONSTITUENCY],A2399)-C2399</f>
        <v>0</v>
      </c>
    </row>
    <row r="2400" spans="1:4" hidden="1" x14ac:dyDescent="0.3">
      <c r="A2400" s="19" t="s">
        <v>790</v>
      </c>
      <c r="B2400" s="16" t="s">
        <v>791</v>
      </c>
      <c r="C2400" s="4">
        <v>33.794187630000003</v>
      </c>
      <c r="D2400">
        <f>_xlfn.MAXIFS(Table9[OVER TOTAL ELECTION IN CONSTITUENCY],Table9[CONSTITUENCY],A2400)-C2400</f>
        <v>0</v>
      </c>
    </row>
    <row r="2401" spans="1:4" hidden="1" x14ac:dyDescent="0.3">
      <c r="A2401" s="19" t="s">
        <v>797</v>
      </c>
      <c r="B2401" s="16" t="s">
        <v>798</v>
      </c>
      <c r="C2401" s="4">
        <v>41.23840379</v>
      </c>
      <c r="D2401">
        <f>_xlfn.MAXIFS(Table9[OVER TOTAL ELECTION IN CONSTITUENCY],Table9[CONSTITUENCY],A2401)-C2401</f>
        <v>0</v>
      </c>
    </row>
    <row r="2402" spans="1:4" hidden="1" x14ac:dyDescent="0.3">
      <c r="A2402" s="19" t="s">
        <v>802</v>
      </c>
      <c r="B2402" s="16" t="s">
        <v>803</v>
      </c>
      <c r="C2402" s="4">
        <v>39.999665129999997</v>
      </c>
      <c r="D2402">
        <f>_xlfn.MAXIFS(Table9[OVER TOTAL ELECTION IN CONSTITUENCY],Table9[CONSTITUENCY],A2402)-C2402</f>
        <v>0</v>
      </c>
    </row>
    <row r="2403" spans="1:4" hidden="1" x14ac:dyDescent="0.3">
      <c r="A2403" s="18" t="s">
        <v>806</v>
      </c>
      <c r="B2403" s="15" t="s">
        <v>807</v>
      </c>
      <c r="C2403" s="3">
        <v>35.566469560000002</v>
      </c>
      <c r="D2403">
        <f>_xlfn.MAXIFS(Table9[OVER TOTAL ELECTION IN CONSTITUENCY],Table9[CONSTITUENCY],A2403)-C2403</f>
        <v>0</v>
      </c>
    </row>
    <row r="2404" spans="1:4" hidden="1" x14ac:dyDescent="0.3">
      <c r="A2404" s="18" t="s">
        <v>809</v>
      </c>
      <c r="B2404" s="15" t="s">
        <v>810</v>
      </c>
      <c r="C2404" s="3">
        <v>43.842479310000002</v>
      </c>
      <c r="D2404">
        <f>_xlfn.MAXIFS(Table9[OVER TOTAL ELECTION IN CONSTITUENCY],Table9[CONSTITUENCY],A2404)-C2404</f>
        <v>0</v>
      </c>
    </row>
    <row r="2405" spans="1:4" hidden="1" x14ac:dyDescent="0.3">
      <c r="A2405" s="19" t="s">
        <v>814</v>
      </c>
      <c r="B2405" s="16" t="s">
        <v>815</v>
      </c>
      <c r="C2405" s="4">
        <v>48.759196209999999</v>
      </c>
      <c r="D2405">
        <f>_xlfn.MAXIFS(Table9[OVER TOTAL ELECTION IN CONSTITUENCY],Table9[CONSTITUENCY],A2405)-C2405</f>
        <v>0</v>
      </c>
    </row>
    <row r="2406" spans="1:4" hidden="1" x14ac:dyDescent="0.3">
      <c r="A2406" s="18" t="s">
        <v>817</v>
      </c>
      <c r="B2406" s="15" t="s">
        <v>818</v>
      </c>
      <c r="C2406" s="3">
        <v>39.274797139999997</v>
      </c>
      <c r="D2406">
        <f>_xlfn.MAXIFS(Table9[OVER TOTAL ELECTION IN CONSTITUENCY],Table9[CONSTITUENCY],A2406)-C2406</f>
        <v>0</v>
      </c>
    </row>
    <row r="2407" spans="1:4" hidden="1" x14ac:dyDescent="0.3">
      <c r="A2407" s="18" t="s">
        <v>822</v>
      </c>
      <c r="B2407" s="15" t="s">
        <v>823</v>
      </c>
      <c r="C2407" s="3">
        <v>29.156610019999999</v>
      </c>
      <c r="D2407">
        <f>_xlfn.MAXIFS(Table9[OVER TOTAL ELECTION IN CONSTITUENCY],Table9[CONSTITUENCY],A2407)-C2407</f>
        <v>0</v>
      </c>
    </row>
    <row r="2408" spans="1:4" hidden="1" x14ac:dyDescent="0.3">
      <c r="A2408" s="18" t="s">
        <v>828</v>
      </c>
      <c r="B2408" s="15" t="s">
        <v>829</v>
      </c>
      <c r="C2408" s="3">
        <v>40.325983899999997</v>
      </c>
      <c r="D2408">
        <f>_xlfn.MAXIFS(Table9[OVER TOTAL ELECTION IN CONSTITUENCY],Table9[CONSTITUENCY],A2408)-C2408</f>
        <v>0</v>
      </c>
    </row>
    <row r="2409" spans="1:4" hidden="1" x14ac:dyDescent="0.3">
      <c r="A2409" s="18" t="s">
        <v>833</v>
      </c>
      <c r="B2409" s="15" t="s">
        <v>834</v>
      </c>
      <c r="C2409" s="3">
        <v>38.280458459999998</v>
      </c>
      <c r="D2409">
        <f>_xlfn.MAXIFS(Table9[OVER TOTAL ELECTION IN CONSTITUENCY],Table9[CONSTITUENCY],A2409)-C2409</f>
        <v>0</v>
      </c>
    </row>
    <row r="2410" spans="1:4" hidden="1" x14ac:dyDescent="0.3">
      <c r="A2410" s="19" t="s">
        <v>839</v>
      </c>
      <c r="B2410" s="16" t="s">
        <v>840</v>
      </c>
      <c r="C2410" s="4">
        <v>34.535443149999999</v>
      </c>
      <c r="D2410">
        <f>_xlfn.MAXIFS(Table9[OVER TOTAL ELECTION IN CONSTITUENCY],Table9[CONSTITUENCY],A2410)-C2410</f>
        <v>0</v>
      </c>
    </row>
    <row r="2411" spans="1:4" hidden="1" x14ac:dyDescent="0.3">
      <c r="A2411" s="18" t="s">
        <v>844</v>
      </c>
      <c r="B2411" s="15" t="s">
        <v>845</v>
      </c>
      <c r="C2411" s="3">
        <v>36.164204949999998</v>
      </c>
      <c r="D2411">
        <f>_xlfn.MAXIFS(Table9[OVER TOTAL ELECTION IN CONSTITUENCY],Table9[CONSTITUENCY],A2411)-C2411</f>
        <v>0</v>
      </c>
    </row>
    <row r="2412" spans="1:4" hidden="1" x14ac:dyDescent="0.3">
      <c r="A2412" s="19" t="s">
        <v>853</v>
      </c>
      <c r="B2412" s="16" t="s">
        <v>854</v>
      </c>
      <c r="C2412" s="4">
        <v>35.133297769999999</v>
      </c>
      <c r="D2412">
        <f>_xlfn.MAXIFS(Table9[OVER TOTAL ELECTION IN CONSTITUENCY],Table9[CONSTITUENCY],A2412)-C2412</f>
        <v>0</v>
      </c>
    </row>
    <row r="2413" spans="1:4" hidden="1" x14ac:dyDescent="0.3">
      <c r="A2413" s="18" t="s">
        <v>859</v>
      </c>
      <c r="B2413" s="15" t="s">
        <v>860</v>
      </c>
      <c r="C2413" s="3">
        <v>44.886711470000002</v>
      </c>
      <c r="D2413">
        <f>_xlfn.MAXIFS(Table9[OVER TOTAL ELECTION IN CONSTITUENCY],Table9[CONSTITUENCY],A2413)-C2413</f>
        <v>0</v>
      </c>
    </row>
    <row r="2414" spans="1:4" hidden="1" x14ac:dyDescent="0.3">
      <c r="A2414" s="19" t="s">
        <v>864</v>
      </c>
      <c r="B2414" s="16" t="s">
        <v>865</v>
      </c>
      <c r="C2414" s="4">
        <v>30.883029409999999</v>
      </c>
      <c r="D2414">
        <f>_xlfn.MAXIFS(Table9[OVER TOTAL ELECTION IN CONSTITUENCY],Table9[CONSTITUENCY],A2414)-C2414</f>
        <v>0</v>
      </c>
    </row>
    <row r="2415" spans="1:4" hidden="1" x14ac:dyDescent="0.3">
      <c r="A2415" s="19" t="s">
        <v>868</v>
      </c>
      <c r="B2415" s="16" t="s">
        <v>869</v>
      </c>
      <c r="C2415" s="4">
        <v>39.831137560000002</v>
      </c>
      <c r="D2415">
        <f>_xlfn.MAXIFS(Table9[OVER TOTAL ELECTION IN CONSTITUENCY],Table9[CONSTITUENCY],A2415)-C2415</f>
        <v>0</v>
      </c>
    </row>
    <row r="2416" spans="1:4" hidden="1" x14ac:dyDescent="0.3">
      <c r="A2416" s="18" t="s">
        <v>872</v>
      </c>
      <c r="B2416" s="15" t="s">
        <v>873</v>
      </c>
      <c r="C2416" s="3">
        <v>35.45226615</v>
      </c>
      <c r="D2416">
        <f>_xlfn.MAXIFS(Table9[OVER TOTAL ELECTION IN CONSTITUENCY],Table9[CONSTITUENCY],A2416)-C2416</f>
        <v>0</v>
      </c>
    </row>
    <row r="2417" spans="1:4" hidden="1" x14ac:dyDescent="0.3">
      <c r="A2417" s="19" t="s">
        <v>877</v>
      </c>
      <c r="B2417" s="16" t="s">
        <v>878</v>
      </c>
      <c r="C2417" s="4">
        <v>46.549934</v>
      </c>
      <c r="D2417">
        <f>_xlfn.MAXIFS(Table9[OVER TOTAL ELECTION IN CONSTITUENCY],Table9[CONSTITUENCY],A2417)-C2417</f>
        <v>0</v>
      </c>
    </row>
    <row r="2418" spans="1:4" hidden="1" x14ac:dyDescent="0.3">
      <c r="A2418" s="18" t="s">
        <v>884</v>
      </c>
      <c r="B2418" s="15" t="s">
        <v>885</v>
      </c>
      <c r="C2418" s="3">
        <v>31.713372740000001</v>
      </c>
      <c r="D2418">
        <f>_xlfn.MAXIFS(Table9[OVER TOTAL ELECTION IN CONSTITUENCY],Table9[CONSTITUENCY],A2418)-C2418</f>
        <v>0</v>
      </c>
    </row>
    <row r="2419" spans="1:4" hidden="1" x14ac:dyDescent="0.3">
      <c r="A2419" s="19" t="s">
        <v>888</v>
      </c>
      <c r="B2419" s="16" t="s">
        <v>889</v>
      </c>
      <c r="C2419" s="4">
        <v>39.985940540000001</v>
      </c>
      <c r="D2419">
        <f>_xlfn.MAXIFS(Table9[OVER TOTAL ELECTION IN CONSTITUENCY],Table9[CONSTITUENCY],A2419)-C2419</f>
        <v>0</v>
      </c>
    </row>
    <row r="2420" spans="1:4" hidden="1" x14ac:dyDescent="0.3">
      <c r="A2420" s="19" t="s">
        <v>891</v>
      </c>
      <c r="B2420" s="16" t="s">
        <v>892</v>
      </c>
      <c r="C2420" s="4">
        <v>33.100310970000002</v>
      </c>
      <c r="D2420">
        <f>_xlfn.MAXIFS(Table9[OVER TOTAL ELECTION IN CONSTITUENCY],Table9[CONSTITUENCY],A2420)-C2420</f>
        <v>0</v>
      </c>
    </row>
    <row r="2421" spans="1:4" hidden="1" x14ac:dyDescent="0.3">
      <c r="A2421" s="19" t="s">
        <v>895</v>
      </c>
      <c r="B2421" s="16" t="s">
        <v>896</v>
      </c>
      <c r="C2421" s="4">
        <v>48.987647279999997</v>
      </c>
      <c r="D2421">
        <f>_xlfn.MAXIFS(Table9[OVER TOTAL ELECTION IN CONSTITUENCY],Table9[CONSTITUENCY],A2421)-C2421</f>
        <v>0</v>
      </c>
    </row>
    <row r="2422" spans="1:4" hidden="1" x14ac:dyDescent="0.3">
      <c r="A2422" s="18" t="s">
        <v>899</v>
      </c>
      <c r="B2422" s="15" t="s">
        <v>900</v>
      </c>
      <c r="C2422" s="3">
        <v>39.912208329999999</v>
      </c>
      <c r="D2422">
        <f>_xlfn.MAXIFS(Table9[OVER TOTAL ELECTION IN CONSTITUENCY],Table9[CONSTITUENCY],A2422)-C2422</f>
        <v>0</v>
      </c>
    </row>
    <row r="2423" spans="1:4" hidden="1" x14ac:dyDescent="0.3">
      <c r="A2423" s="18" t="s">
        <v>902</v>
      </c>
      <c r="B2423" s="15" t="s">
        <v>903</v>
      </c>
      <c r="C2423" s="3">
        <v>40.430344349999999</v>
      </c>
      <c r="D2423">
        <f>_xlfn.MAXIFS(Table9[OVER TOTAL ELECTION IN CONSTITUENCY],Table9[CONSTITUENCY],A2423)-C2423</f>
        <v>0</v>
      </c>
    </row>
    <row r="2424" spans="1:4" hidden="1" x14ac:dyDescent="0.3">
      <c r="A2424" s="18" t="s">
        <v>906</v>
      </c>
      <c r="B2424" s="15" t="s">
        <v>907</v>
      </c>
      <c r="C2424" s="3">
        <v>38.698778570000002</v>
      </c>
      <c r="D2424">
        <f>_xlfn.MAXIFS(Table9[OVER TOTAL ELECTION IN CONSTITUENCY],Table9[CONSTITUENCY],A2424)-C2424</f>
        <v>0</v>
      </c>
    </row>
    <row r="2425" spans="1:4" hidden="1" x14ac:dyDescent="0.3">
      <c r="A2425" s="18" t="s">
        <v>912</v>
      </c>
      <c r="B2425" s="15" t="s">
        <v>913</v>
      </c>
      <c r="C2425" s="3">
        <v>39.647579389999997</v>
      </c>
      <c r="D2425">
        <f>_xlfn.MAXIFS(Table9[OVER TOTAL ELECTION IN CONSTITUENCY],Table9[CONSTITUENCY],A2425)-C2425</f>
        <v>0</v>
      </c>
    </row>
    <row r="2426" spans="1:4" hidden="1" x14ac:dyDescent="0.3">
      <c r="A2426" s="18" t="s">
        <v>915</v>
      </c>
      <c r="B2426" s="15" t="s">
        <v>916</v>
      </c>
      <c r="C2426" s="3">
        <v>31.185815550000001</v>
      </c>
      <c r="D2426">
        <f>_xlfn.MAXIFS(Table9[OVER TOTAL ELECTION IN CONSTITUENCY],Table9[CONSTITUENCY],A2426)-C2426</f>
        <v>0</v>
      </c>
    </row>
    <row r="2427" spans="1:4" hidden="1" x14ac:dyDescent="0.3">
      <c r="A2427" s="18" t="s">
        <v>919</v>
      </c>
      <c r="B2427" s="15" t="s">
        <v>920</v>
      </c>
      <c r="C2427" s="3">
        <v>34.756910220000002</v>
      </c>
      <c r="D2427">
        <f>_xlfn.MAXIFS(Table9[OVER TOTAL ELECTION IN CONSTITUENCY],Table9[CONSTITUENCY],A2427)-C2427</f>
        <v>0</v>
      </c>
    </row>
    <row r="2428" spans="1:4" hidden="1" x14ac:dyDescent="0.3">
      <c r="A2428" s="19" t="s">
        <v>923</v>
      </c>
      <c r="B2428" s="16" t="s">
        <v>924</v>
      </c>
      <c r="C2428" s="4">
        <v>38.673041470000001</v>
      </c>
      <c r="D2428">
        <f>_xlfn.MAXIFS(Table9[OVER TOTAL ELECTION IN CONSTITUENCY],Table9[CONSTITUENCY],A2428)-C2428</f>
        <v>0</v>
      </c>
    </row>
    <row r="2429" spans="1:4" hidden="1" x14ac:dyDescent="0.3">
      <c r="A2429" s="18" t="s">
        <v>927</v>
      </c>
      <c r="B2429" s="15" t="s">
        <v>928</v>
      </c>
      <c r="C2429" s="3">
        <v>32.152902279999999</v>
      </c>
      <c r="D2429">
        <f>_xlfn.MAXIFS(Table9[OVER TOTAL ELECTION IN CONSTITUENCY],Table9[CONSTITUENCY],A2429)-C2429</f>
        <v>0</v>
      </c>
    </row>
    <row r="2430" spans="1:4" hidden="1" x14ac:dyDescent="0.3">
      <c r="A2430" s="19" t="s">
        <v>931</v>
      </c>
      <c r="B2430" s="16" t="s">
        <v>932</v>
      </c>
      <c r="C2430" s="4">
        <v>46.017426810000003</v>
      </c>
      <c r="D2430">
        <f>_xlfn.MAXIFS(Table9[OVER TOTAL ELECTION IN CONSTITUENCY],Table9[CONSTITUENCY],A2430)-C2430</f>
        <v>0</v>
      </c>
    </row>
    <row r="2431" spans="1:4" hidden="1" x14ac:dyDescent="0.3">
      <c r="A2431" s="18" t="s">
        <v>936</v>
      </c>
      <c r="B2431" s="15" t="s">
        <v>937</v>
      </c>
      <c r="C2431" s="3">
        <v>50.184392070000001</v>
      </c>
      <c r="D2431">
        <f>_xlfn.MAXIFS(Table9[OVER TOTAL ELECTION IN CONSTITUENCY],Table9[CONSTITUENCY],A2431)-C2431</f>
        <v>0</v>
      </c>
    </row>
    <row r="2432" spans="1:4" hidden="1" x14ac:dyDescent="0.3">
      <c r="A2432" s="19" t="s">
        <v>939</v>
      </c>
      <c r="B2432" s="16" t="s">
        <v>940</v>
      </c>
      <c r="C2432" s="4">
        <v>48.416382329999998</v>
      </c>
      <c r="D2432">
        <f>_xlfn.MAXIFS(Table9[OVER TOTAL ELECTION IN CONSTITUENCY],Table9[CONSTITUENCY],A2432)-C2432</f>
        <v>0</v>
      </c>
    </row>
    <row r="2433" spans="1:4" hidden="1" x14ac:dyDescent="0.3">
      <c r="A2433" s="19" t="s">
        <v>945</v>
      </c>
      <c r="B2433" s="16" t="s">
        <v>946</v>
      </c>
      <c r="C2433" s="4">
        <v>32.746160269999997</v>
      </c>
      <c r="D2433">
        <f>_xlfn.MAXIFS(Table9[OVER TOTAL ELECTION IN CONSTITUENCY],Table9[CONSTITUENCY],A2433)-C2433</f>
        <v>0</v>
      </c>
    </row>
    <row r="2434" spans="1:4" hidden="1" x14ac:dyDescent="0.3">
      <c r="A2434" s="19" t="s">
        <v>950</v>
      </c>
      <c r="B2434" s="16" t="s">
        <v>951</v>
      </c>
      <c r="C2434" s="4">
        <v>26.108220230000001</v>
      </c>
      <c r="D2434">
        <f>_xlfn.MAXIFS(Table9[OVER TOTAL ELECTION IN CONSTITUENCY],Table9[CONSTITUENCY],A2434)-C2434</f>
        <v>0</v>
      </c>
    </row>
    <row r="2435" spans="1:4" hidden="1" x14ac:dyDescent="0.3">
      <c r="A2435" s="19" t="s">
        <v>954</v>
      </c>
      <c r="B2435" s="16" t="s">
        <v>955</v>
      </c>
      <c r="C2435" s="4">
        <v>32.69463081</v>
      </c>
      <c r="D2435">
        <f>_xlfn.MAXIFS(Table9[OVER TOTAL ELECTION IN CONSTITUENCY],Table9[CONSTITUENCY],A2435)-C2435</f>
        <v>0</v>
      </c>
    </row>
    <row r="2436" spans="1:4" hidden="1" x14ac:dyDescent="0.3">
      <c r="A2436" s="18" t="s">
        <v>959</v>
      </c>
      <c r="B2436" s="15" t="s">
        <v>960</v>
      </c>
      <c r="C2436" s="3">
        <v>34.705454199999998</v>
      </c>
      <c r="D2436">
        <f>_xlfn.MAXIFS(Table9[OVER TOTAL ELECTION IN CONSTITUENCY],Table9[CONSTITUENCY],A2436)-C2436</f>
        <v>0</v>
      </c>
    </row>
    <row r="2437" spans="1:4" hidden="1" x14ac:dyDescent="0.3">
      <c r="A2437" s="19" t="s">
        <v>969</v>
      </c>
      <c r="B2437" s="16" t="s">
        <v>970</v>
      </c>
      <c r="C2437" s="4">
        <v>43.776094960000002</v>
      </c>
      <c r="D2437">
        <f>_xlfn.MAXIFS(Table9[OVER TOTAL ELECTION IN CONSTITUENCY],Table9[CONSTITUENCY],A2437)-C2437</f>
        <v>0</v>
      </c>
    </row>
    <row r="2438" spans="1:4" hidden="1" x14ac:dyDescent="0.3">
      <c r="A2438" s="18" t="s">
        <v>973</v>
      </c>
      <c r="B2438" s="15" t="s">
        <v>974</v>
      </c>
      <c r="C2438" s="3">
        <v>34.13697432</v>
      </c>
      <c r="D2438">
        <f>_xlfn.MAXIFS(Table9[OVER TOTAL ELECTION IN CONSTITUENCY],Table9[CONSTITUENCY],A2438)-C2438</f>
        <v>0</v>
      </c>
    </row>
    <row r="2439" spans="1:4" hidden="1" x14ac:dyDescent="0.3">
      <c r="A2439" s="18" t="s">
        <v>978</v>
      </c>
      <c r="B2439" s="15" t="s">
        <v>979</v>
      </c>
      <c r="C2439" s="3">
        <v>42.434496379999999</v>
      </c>
      <c r="D2439">
        <f>_xlfn.MAXIFS(Table9[OVER TOTAL ELECTION IN CONSTITUENCY],Table9[CONSTITUENCY],A2439)-C2439</f>
        <v>0</v>
      </c>
    </row>
    <row r="2440" spans="1:4" hidden="1" x14ac:dyDescent="0.3">
      <c r="A2440" s="19" t="s">
        <v>983</v>
      </c>
      <c r="B2440" s="16" t="s">
        <v>984</v>
      </c>
      <c r="C2440" s="4">
        <v>39.428093089999997</v>
      </c>
      <c r="D2440">
        <f>_xlfn.MAXIFS(Table9[OVER TOTAL ELECTION IN CONSTITUENCY],Table9[CONSTITUENCY],A2440)-C2440</f>
        <v>0</v>
      </c>
    </row>
    <row r="2441" spans="1:4" hidden="1" x14ac:dyDescent="0.3">
      <c r="A2441" s="18" t="s">
        <v>987</v>
      </c>
      <c r="B2441" s="15" t="s">
        <v>988</v>
      </c>
      <c r="C2441" s="3">
        <v>38.542830690000002</v>
      </c>
      <c r="D2441">
        <f>_xlfn.MAXIFS(Table9[OVER TOTAL ELECTION IN CONSTITUENCY],Table9[CONSTITUENCY],A2441)-C2441</f>
        <v>0</v>
      </c>
    </row>
    <row r="2442" spans="1:4" hidden="1" x14ac:dyDescent="0.3">
      <c r="A2442" s="18" t="s">
        <v>993</v>
      </c>
      <c r="B2442" s="15" t="s">
        <v>994</v>
      </c>
      <c r="C2442" s="3">
        <v>33.6365683</v>
      </c>
      <c r="D2442">
        <f>_xlfn.MAXIFS(Table9[OVER TOTAL ELECTION IN CONSTITUENCY],Table9[CONSTITUENCY],A2442)-C2442</f>
        <v>0</v>
      </c>
    </row>
    <row r="2443" spans="1:4" hidden="1" x14ac:dyDescent="0.3">
      <c r="A2443" s="18" t="s">
        <v>996</v>
      </c>
      <c r="B2443" s="15" t="s">
        <v>997</v>
      </c>
      <c r="C2443" s="3">
        <v>29.699872129999999</v>
      </c>
      <c r="D2443">
        <f>_xlfn.MAXIFS(Table9[OVER TOTAL ELECTION IN CONSTITUENCY],Table9[CONSTITUENCY],A2443)-C2443</f>
        <v>0</v>
      </c>
    </row>
    <row r="2444" spans="1:4" hidden="1" x14ac:dyDescent="0.3">
      <c r="A2444" s="19" t="s">
        <v>1000</v>
      </c>
      <c r="B2444" s="16" t="s">
        <v>1001</v>
      </c>
      <c r="C2444" s="4">
        <v>29.03860774</v>
      </c>
      <c r="D2444">
        <f>_xlfn.MAXIFS(Table9[OVER TOTAL ELECTION IN CONSTITUENCY],Table9[CONSTITUENCY],A2444)-C2444</f>
        <v>0</v>
      </c>
    </row>
    <row r="2445" spans="1:4" hidden="1" x14ac:dyDescent="0.3">
      <c r="A2445" s="18" t="s">
        <v>1004</v>
      </c>
      <c r="B2445" s="15" t="s">
        <v>1005</v>
      </c>
      <c r="C2445" s="3">
        <v>44.07833514</v>
      </c>
      <c r="D2445">
        <f>_xlfn.MAXIFS(Table9[OVER TOTAL ELECTION IN CONSTITUENCY],Table9[CONSTITUENCY],A2445)-C2445</f>
        <v>0</v>
      </c>
    </row>
    <row r="2446" spans="1:4" hidden="1" x14ac:dyDescent="0.3">
      <c r="A2446" s="19" t="s">
        <v>1008</v>
      </c>
      <c r="B2446" s="16" t="s">
        <v>1009</v>
      </c>
      <c r="C2446" s="4">
        <v>27.177229659999998</v>
      </c>
      <c r="D2446">
        <f>_xlfn.MAXIFS(Table9[OVER TOTAL ELECTION IN CONSTITUENCY],Table9[CONSTITUENCY],A2446)-C2446</f>
        <v>0</v>
      </c>
    </row>
    <row r="2447" spans="1:4" hidden="1" x14ac:dyDescent="0.3">
      <c r="A2447" s="18" t="s">
        <v>1013</v>
      </c>
      <c r="B2447" s="15" t="s">
        <v>1014</v>
      </c>
      <c r="C2447" s="3">
        <v>33.353915669999999</v>
      </c>
      <c r="D2447">
        <f>_xlfn.MAXIFS(Table9[OVER TOTAL ELECTION IN CONSTITUENCY],Table9[CONSTITUENCY],A2447)-C2447</f>
        <v>0</v>
      </c>
    </row>
    <row r="2448" spans="1:4" hidden="1" x14ac:dyDescent="0.3">
      <c r="A2448" s="19" t="s">
        <v>1017</v>
      </c>
      <c r="B2448" s="16" t="s">
        <v>1018</v>
      </c>
      <c r="C2448" s="4">
        <v>27.391155940000001</v>
      </c>
      <c r="D2448">
        <f>_xlfn.MAXIFS(Table9[OVER TOTAL ELECTION IN CONSTITUENCY],Table9[CONSTITUENCY],A2448)-C2448</f>
        <v>0</v>
      </c>
    </row>
    <row r="2449" spans="1:4" hidden="1" x14ac:dyDescent="0.3">
      <c r="A2449" s="18" t="s">
        <v>1024</v>
      </c>
      <c r="B2449" s="15" t="s">
        <v>1025</v>
      </c>
      <c r="C2449" s="3">
        <v>30.774550479999998</v>
      </c>
      <c r="D2449">
        <f>_xlfn.MAXIFS(Table9[OVER TOTAL ELECTION IN CONSTITUENCY],Table9[CONSTITUENCY],A2449)-C2449</f>
        <v>0</v>
      </c>
    </row>
    <row r="2450" spans="1:4" hidden="1" x14ac:dyDescent="0.3">
      <c r="A2450" s="18" t="s">
        <v>1028</v>
      </c>
      <c r="B2450" s="15" t="s">
        <v>1029</v>
      </c>
      <c r="C2450" s="3">
        <v>38.813860769999998</v>
      </c>
      <c r="D2450">
        <f>_xlfn.MAXIFS(Table9[OVER TOTAL ELECTION IN CONSTITUENCY],Table9[CONSTITUENCY],A2450)-C2450</f>
        <v>0</v>
      </c>
    </row>
    <row r="2451" spans="1:4" hidden="1" x14ac:dyDescent="0.3">
      <c r="A2451" s="18" t="s">
        <v>1032</v>
      </c>
      <c r="B2451" s="15" t="s">
        <v>1033</v>
      </c>
      <c r="C2451" s="3">
        <v>27.691495719999999</v>
      </c>
      <c r="D2451">
        <f>_xlfn.MAXIFS(Table9[OVER TOTAL ELECTION IN CONSTITUENCY],Table9[CONSTITUENCY],A2451)-C2451</f>
        <v>0</v>
      </c>
    </row>
    <row r="2452" spans="1:4" hidden="1" x14ac:dyDescent="0.3">
      <c r="A2452" s="19" t="s">
        <v>1036</v>
      </c>
      <c r="B2452" s="16" t="s">
        <v>1037</v>
      </c>
      <c r="C2452" s="4">
        <v>39.138628500000003</v>
      </c>
      <c r="D2452">
        <f>_xlfn.MAXIFS(Table9[OVER TOTAL ELECTION IN CONSTITUENCY],Table9[CONSTITUENCY],A2452)-C2452</f>
        <v>0</v>
      </c>
    </row>
    <row r="2453" spans="1:4" hidden="1" x14ac:dyDescent="0.3">
      <c r="A2453" s="18" t="s">
        <v>1041</v>
      </c>
      <c r="B2453" s="15" t="s">
        <v>1042</v>
      </c>
      <c r="C2453" s="3">
        <v>32.880939640000001</v>
      </c>
      <c r="D2453">
        <f>_xlfn.MAXIFS(Table9[OVER TOTAL ELECTION IN CONSTITUENCY],Table9[CONSTITUENCY],A2453)-C2453</f>
        <v>0</v>
      </c>
    </row>
    <row r="2454" spans="1:4" hidden="1" x14ac:dyDescent="0.3">
      <c r="A2454" s="18" t="s">
        <v>1047</v>
      </c>
      <c r="B2454" s="15" t="s">
        <v>1048</v>
      </c>
      <c r="C2454" s="3">
        <v>45.977843239999999</v>
      </c>
      <c r="D2454">
        <f>_xlfn.MAXIFS(Table9[OVER TOTAL ELECTION IN CONSTITUENCY],Table9[CONSTITUENCY],A2454)-C2454</f>
        <v>0</v>
      </c>
    </row>
    <row r="2455" spans="1:4" hidden="1" x14ac:dyDescent="0.3">
      <c r="A2455" s="19" t="s">
        <v>1050</v>
      </c>
      <c r="B2455" s="16" t="s">
        <v>1051</v>
      </c>
      <c r="C2455" s="4">
        <v>46.163285969999997</v>
      </c>
      <c r="D2455">
        <f>_xlfn.MAXIFS(Table9[OVER TOTAL ELECTION IN CONSTITUENCY],Table9[CONSTITUENCY],A2455)-C2455</f>
        <v>0</v>
      </c>
    </row>
    <row r="2456" spans="1:4" hidden="1" x14ac:dyDescent="0.3">
      <c r="A2456" s="19" t="s">
        <v>1054</v>
      </c>
      <c r="B2456" s="16" t="s">
        <v>1055</v>
      </c>
      <c r="C2456" s="4">
        <v>37.393531179999997</v>
      </c>
      <c r="D2456">
        <f>_xlfn.MAXIFS(Table9[OVER TOTAL ELECTION IN CONSTITUENCY],Table9[CONSTITUENCY],A2456)-C2456</f>
        <v>0</v>
      </c>
    </row>
    <row r="2457" spans="1:4" hidden="1" x14ac:dyDescent="0.3">
      <c r="A2457" s="18" t="s">
        <v>1057</v>
      </c>
      <c r="B2457" s="15" t="s">
        <v>1058</v>
      </c>
      <c r="C2457" s="3">
        <v>46.253482409999997</v>
      </c>
      <c r="D2457">
        <f>_xlfn.MAXIFS(Table9[OVER TOTAL ELECTION IN CONSTITUENCY],Table9[CONSTITUENCY],A2457)-C2457</f>
        <v>0</v>
      </c>
    </row>
    <row r="2458" spans="1:4" hidden="1" x14ac:dyDescent="0.3">
      <c r="A2458" s="19" t="s">
        <v>1061</v>
      </c>
      <c r="B2458" s="16" t="s">
        <v>1062</v>
      </c>
      <c r="C2458" s="4">
        <v>36.075832839999997</v>
      </c>
      <c r="D2458">
        <f>_xlfn.MAXIFS(Table9[OVER TOTAL ELECTION IN CONSTITUENCY],Table9[CONSTITUENCY],A2458)-C2458</f>
        <v>0</v>
      </c>
    </row>
    <row r="2459" spans="1:4" hidden="1" x14ac:dyDescent="0.3">
      <c r="A2459" s="18" t="s">
        <v>1065</v>
      </c>
      <c r="B2459" s="15" t="s">
        <v>1066</v>
      </c>
      <c r="C2459" s="3">
        <v>27.396931590000001</v>
      </c>
      <c r="D2459">
        <f>_xlfn.MAXIFS(Table9[OVER TOTAL ELECTION IN CONSTITUENCY],Table9[CONSTITUENCY],A2459)-C2459</f>
        <v>0</v>
      </c>
    </row>
    <row r="2460" spans="1:4" hidden="1" x14ac:dyDescent="0.3">
      <c r="A2460" s="18" t="s">
        <v>1085</v>
      </c>
      <c r="B2460" s="15" t="s">
        <v>1086</v>
      </c>
      <c r="C2460" s="3">
        <v>39.886566790000003</v>
      </c>
      <c r="D2460">
        <f>_xlfn.MAXIFS(Table9[OVER TOTAL ELECTION IN CONSTITUENCY],Table9[CONSTITUENCY],A2460)-C2460</f>
        <v>0</v>
      </c>
    </row>
    <row r="2461" spans="1:4" hidden="1" x14ac:dyDescent="0.3">
      <c r="A2461" s="18" t="s">
        <v>1090</v>
      </c>
      <c r="B2461" s="15" t="s">
        <v>1091</v>
      </c>
      <c r="C2461" s="3">
        <v>34.610136099999998</v>
      </c>
      <c r="D2461">
        <f>_xlfn.MAXIFS(Table9[OVER TOTAL ELECTION IN CONSTITUENCY],Table9[CONSTITUENCY],A2461)-C2461</f>
        <v>0</v>
      </c>
    </row>
    <row r="2462" spans="1:4" hidden="1" x14ac:dyDescent="0.3">
      <c r="A2462" s="19" t="s">
        <v>1094</v>
      </c>
      <c r="B2462" s="16" t="s">
        <v>1095</v>
      </c>
      <c r="C2462" s="4">
        <v>30.093504939999999</v>
      </c>
      <c r="D2462">
        <f>_xlfn.MAXIFS(Table9[OVER TOTAL ELECTION IN CONSTITUENCY],Table9[CONSTITUENCY],A2462)-C2462</f>
        <v>0</v>
      </c>
    </row>
    <row r="2463" spans="1:4" hidden="1" x14ac:dyDescent="0.3">
      <c r="A2463" s="19" t="s">
        <v>1099</v>
      </c>
      <c r="B2463" s="16" t="s">
        <v>1100</v>
      </c>
      <c r="C2463" s="4">
        <v>28.81172454</v>
      </c>
      <c r="D2463">
        <f>_xlfn.MAXIFS(Table9[OVER TOTAL ELECTION IN CONSTITUENCY],Table9[CONSTITUENCY],A2463)-C2463</f>
        <v>0</v>
      </c>
    </row>
    <row r="2464" spans="1:4" hidden="1" x14ac:dyDescent="0.3">
      <c r="A2464" s="18" t="s">
        <v>1104</v>
      </c>
      <c r="B2464" s="15" t="s">
        <v>1105</v>
      </c>
      <c r="C2464" s="3">
        <v>39.303497669999999</v>
      </c>
      <c r="D2464">
        <f>_xlfn.MAXIFS(Table9[OVER TOTAL ELECTION IN CONSTITUENCY],Table9[CONSTITUENCY],A2464)-C2464</f>
        <v>0</v>
      </c>
    </row>
    <row r="2465" spans="1:4" hidden="1" x14ac:dyDescent="0.3">
      <c r="A2465" s="19" t="s">
        <v>1109</v>
      </c>
      <c r="B2465" s="16" t="s">
        <v>1110</v>
      </c>
      <c r="C2465" s="4">
        <v>37.140181009999999</v>
      </c>
      <c r="D2465">
        <f>_xlfn.MAXIFS(Table9[OVER TOTAL ELECTION IN CONSTITUENCY],Table9[CONSTITUENCY],A2465)-C2465</f>
        <v>0</v>
      </c>
    </row>
    <row r="2466" spans="1:4" hidden="1" x14ac:dyDescent="0.3">
      <c r="A2466" s="19" t="s">
        <v>1118</v>
      </c>
      <c r="B2466" s="16" t="s">
        <v>1119</v>
      </c>
      <c r="C2466" s="4">
        <v>28.707277170000001</v>
      </c>
      <c r="D2466">
        <f>_xlfn.MAXIFS(Table9[OVER TOTAL ELECTION IN CONSTITUENCY],Table9[CONSTITUENCY],A2466)-C2466</f>
        <v>0</v>
      </c>
    </row>
    <row r="2467" spans="1:4" hidden="1" x14ac:dyDescent="0.3">
      <c r="A2467" s="18" t="s">
        <v>1122</v>
      </c>
      <c r="B2467" s="15" t="s">
        <v>1123</v>
      </c>
      <c r="C2467" s="3">
        <v>30.885875290000001</v>
      </c>
      <c r="D2467">
        <f>_xlfn.MAXIFS(Table9[OVER TOTAL ELECTION IN CONSTITUENCY],Table9[CONSTITUENCY],A2467)-C2467</f>
        <v>0</v>
      </c>
    </row>
    <row r="2468" spans="1:4" hidden="1" x14ac:dyDescent="0.3">
      <c r="A2468" s="19" t="s">
        <v>1129</v>
      </c>
      <c r="B2468" s="16" t="s">
        <v>1130</v>
      </c>
      <c r="C2468" s="4">
        <v>36.19640046</v>
      </c>
      <c r="D2468">
        <f>_xlfn.MAXIFS(Table9[OVER TOTAL ELECTION IN CONSTITUENCY],Table9[CONSTITUENCY],A2468)-C2468</f>
        <v>0</v>
      </c>
    </row>
    <row r="2469" spans="1:4" hidden="1" x14ac:dyDescent="0.3">
      <c r="A2469" s="18" t="s">
        <v>1133</v>
      </c>
      <c r="B2469" s="15" t="s">
        <v>1134</v>
      </c>
      <c r="C2469" s="3">
        <v>31.873941609999999</v>
      </c>
      <c r="D2469">
        <f>_xlfn.MAXIFS(Table9[OVER TOTAL ELECTION IN CONSTITUENCY],Table9[CONSTITUENCY],A2469)-C2469</f>
        <v>0</v>
      </c>
    </row>
    <row r="2470" spans="1:4" hidden="1" x14ac:dyDescent="0.3">
      <c r="A2470" s="18" t="s">
        <v>1136</v>
      </c>
      <c r="B2470" s="15" t="s">
        <v>1137</v>
      </c>
      <c r="C2470" s="3">
        <v>36.643802919999999</v>
      </c>
      <c r="D2470">
        <f>_xlfn.MAXIFS(Table9[OVER TOTAL ELECTION IN CONSTITUENCY],Table9[CONSTITUENCY],A2470)-C2470</f>
        <v>0</v>
      </c>
    </row>
    <row r="2471" spans="1:4" hidden="1" x14ac:dyDescent="0.3">
      <c r="A2471" s="18" t="s">
        <v>1140</v>
      </c>
      <c r="B2471" s="15" t="s">
        <v>1141</v>
      </c>
      <c r="C2471" s="3">
        <v>34.459378270000002</v>
      </c>
      <c r="D2471">
        <f>_xlfn.MAXIFS(Table9[OVER TOTAL ELECTION IN CONSTITUENCY],Table9[CONSTITUENCY],A2471)-C2471</f>
        <v>0</v>
      </c>
    </row>
    <row r="2472" spans="1:4" hidden="1" x14ac:dyDescent="0.3">
      <c r="A2472" s="18" t="s">
        <v>1145</v>
      </c>
      <c r="B2472" s="15" t="s">
        <v>1146</v>
      </c>
      <c r="C2472" s="3">
        <v>35.023168290000001</v>
      </c>
      <c r="D2472">
        <f>_xlfn.MAXIFS(Table9[OVER TOTAL ELECTION IN CONSTITUENCY],Table9[CONSTITUENCY],A2472)-C2472</f>
        <v>0</v>
      </c>
    </row>
    <row r="2473" spans="1:4" hidden="1" x14ac:dyDescent="0.3">
      <c r="A2473" s="18" t="s">
        <v>1151</v>
      </c>
      <c r="B2473" s="15" t="s">
        <v>1152</v>
      </c>
      <c r="C2473" s="3">
        <v>40.98826072</v>
      </c>
      <c r="D2473">
        <f>_xlfn.MAXIFS(Table9[OVER TOTAL ELECTION IN CONSTITUENCY],Table9[CONSTITUENCY],A2473)-C2473</f>
        <v>0</v>
      </c>
    </row>
    <row r="2474" spans="1:4" hidden="1" x14ac:dyDescent="0.3">
      <c r="A2474" s="19" t="s">
        <v>1155</v>
      </c>
      <c r="B2474" s="16" t="s">
        <v>1156</v>
      </c>
      <c r="C2474" s="4">
        <v>31.35083749</v>
      </c>
      <c r="D2474">
        <f>_xlfn.MAXIFS(Table9[OVER TOTAL ELECTION IN CONSTITUENCY],Table9[CONSTITUENCY],A2474)-C2474</f>
        <v>0</v>
      </c>
    </row>
    <row r="2475" spans="1:4" hidden="1" x14ac:dyDescent="0.3">
      <c r="A2475" s="18" t="s">
        <v>1159</v>
      </c>
      <c r="B2475" s="15" t="s">
        <v>1160</v>
      </c>
      <c r="C2475" s="3">
        <v>29.68255117</v>
      </c>
      <c r="D2475">
        <f>_xlfn.MAXIFS(Table9[OVER TOTAL ELECTION IN CONSTITUENCY],Table9[CONSTITUENCY],A2475)-C2475</f>
        <v>0</v>
      </c>
    </row>
    <row r="2476" spans="1:4" hidden="1" x14ac:dyDescent="0.3">
      <c r="A2476" s="19" t="s">
        <v>1171</v>
      </c>
      <c r="B2476" s="16" t="s">
        <v>1172</v>
      </c>
      <c r="C2476" s="4">
        <v>50.114331309999997</v>
      </c>
      <c r="D2476">
        <f>_xlfn.MAXIFS(Table9[OVER TOTAL ELECTION IN CONSTITUENCY],Table9[CONSTITUENCY],A2476)-C2476</f>
        <v>0</v>
      </c>
    </row>
    <row r="2477" spans="1:4" hidden="1" x14ac:dyDescent="0.3">
      <c r="A2477" s="18" t="s">
        <v>1178</v>
      </c>
      <c r="B2477" s="15" t="s">
        <v>1179</v>
      </c>
      <c r="C2477" s="3">
        <v>31.439158129999999</v>
      </c>
      <c r="D2477">
        <f>_xlfn.MAXIFS(Table9[OVER TOTAL ELECTION IN CONSTITUENCY],Table9[CONSTITUENCY],A2477)-C2477</f>
        <v>0</v>
      </c>
    </row>
    <row r="2478" spans="1:4" hidden="1" x14ac:dyDescent="0.3">
      <c r="A2478" s="18" t="s">
        <v>1182</v>
      </c>
      <c r="B2478" s="15" t="s">
        <v>1183</v>
      </c>
      <c r="C2478" s="3">
        <v>36.163430099999999</v>
      </c>
      <c r="D2478">
        <f>_xlfn.MAXIFS(Table9[OVER TOTAL ELECTION IN CONSTITUENCY],Table9[CONSTITUENCY],A2478)-C2478</f>
        <v>0</v>
      </c>
    </row>
    <row r="2479" spans="1:4" hidden="1" x14ac:dyDescent="0.3">
      <c r="A2479" s="19" t="s">
        <v>1186</v>
      </c>
      <c r="B2479" s="16" t="s">
        <v>1187</v>
      </c>
      <c r="C2479" s="4">
        <v>40.932027179999999</v>
      </c>
      <c r="D2479">
        <f>_xlfn.MAXIFS(Table9[OVER TOTAL ELECTION IN CONSTITUENCY],Table9[CONSTITUENCY],A2479)-C2479</f>
        <v>0</v>
      </c>
    </row>
    <row r="2480" spans="1:4" hidden="1" x14ac:dyDescent="0.3">
      <c r="A2480" s="18" t="s">
        <v>1190</v>
      </c>
      <c r="B2480" s="15" t="s">
        <v>1191</v>
      </c>
      <c r="C2480" s="3">
        <v>36.705018449999997</v>
      </c>
      <c r="D2480">
        <f>_xlfn.MAXIFS(Table9[OVER TOTAL ELECTION IN CONSTITUENCY],Table9[CONSTITUENCY],A2480)-C2480</f>
        <v>0</v>
      </c>
    </row>
    <row r="2481" spans="1:4" hidden="1" x14ac:dyDescent="0.3">
      <c r="A2481" s="19" t="s">
        <v>1194</v>
      </c>
      <c r="B2481" s="16" t="s">
        <v>1195</v>
      </c>
      <c r="C2481" s="4">
        <v>32.972578949999999</v>
      </c>
      <c r="D2481">
        <f>_xlfn.MAXIFS(Table9[OVER TOTAL ELECTION IN CONSTITUENCY],Table9[CONSTITUENCY],A2481)-C2481</f>
        <v>0</v>
      </c>
    </row>
    <row r="2482" spans="1:4" hidden="1" x14ac:dyDescent="0.3">
      <c r="A2482" s="18" t="s">
        <v>1200</v>
      </c>
      <c r="B2482" s="15" t="s">
        <v>1201</v>
      </c>
      <c r="C2482" s="3">
        <v>40.014983819999998</v>
      </c>
      <c r="D2482">
        <f>_xlfn.MAXIFS(Table9[OVER TOTAL ELECTION IN CONSTITUENCY],Table9[CONSTITUENCY],A2482)-C2482</f>
        <v>0</v>
      </c>
    </row>
    <row r="2483" spans="1:4" hidden="1" x14ac:dyDescent="0.3">
      <c r="A2483" s="18" t="s">
        <v>1203</v>
      </c>
      <c r="B2483" s="15" t="s">
        <v>1204</v>
      </c>
      <c r="C2483" s="3">
        <v>43.706944370000002</v>
      </c>
      <c r="D2483">
        <f>_xlfn.MAXIFS(Table9[OVER TOTAL ELECTION IN CONSTITUENCY],Table9[CONSTITUENCY],A2483)-C2483</f>
        <v>0</v>
      </c>
    </row>
    <row r="2484" spans="1:4" hidden="1" x14ac:dyDescent="0.3">
      <c r="A2484" s="19" t="s">
        <v>1209</v>
      </c>
      <c r="B2484" s="16" t="s">
        <v>1210</v>
      </c>
      <c r="C2484" s="4">
        <v>44.772141740000002</v>
      </c>
      <c r="D2484">
        <f>_xlfn.MAXIFS(Table9[OVER TOTAL ELECTION IN CONSTITUENCY],Table9[CONSTITUENCY],A2484)-C2484</f>
        <v>0</v>
      </c>
    </row>
    <row r="2485" spans="1:4" hidden="1" x14ac:dyDescent="0.3">
      <c r="A2485" s="18" t="s">
        <v>1214</v>
      </c>
      <c r="B2485" s="15" t="s">
        <v>1215</v>
      </c>
      <c r="C2485" s="3">
        <v>33.817972709999999</v>
      </c>
      <c r="D2485">
        <f>_xlfn.MAXIFS(Table9[OVER TOTAL ELECTION IN CONSTITUENCY],Table9[CONSTITUENCY],A2485)-C2485</f>
        <v>0</v>
      </c>
    </row>
    <row r="2486" spans="1:4" hidden="1" x14ac:dyDescent="0.3">
      <c r="A2486" s="18" t="s">
        <v>1219</v>
      </c>
      <c r="B2486" s="15" t="s">
        <v>1220</v>
      </c>
      <c r="C2486" s="3">
        <v>36.970383320000003</v>
      </c>
      <c r="D2486">
        <f>_xlfn.MAXIFS(Table9[OVER TOTAL ELECTION IN CONSTITUENCY],Table9[CONSTITUENCY],A2486)-C2486</f>
        <v>0</v>
      </c>
    </row>
    <row r="2487" spans="1:4" hidden="1" x14ac:dyDescent="0.3">
      <c r="A2487" s="18" t="s">
        <v>1224</v>
      </c>
      <c r="B2487" s="15" t="s">
        <v>1225</v>
      </c>
      <c r="C2487" s="3">
        <v>38.007903310000003</v>
      </c>
      <c r="D2487">
        <f>_xlfn.MAXIFS(Table9[OVER TOTAL ELECTION IN CONSTITUENCY],Table9[CONSTITUENCY],A2487)-C2487</f>
        <v>0</v>
      </c>
    </row>
    <row r="2488" spans="1:4" hidden="1" x14ac:dyDescent="0.3">
      <c r="A2488" s="18" t="s">
        <v>1229</v>
      </c>
      <c r="B2488" s="15" t="s">
        <v>1230</v>
      </c>
      <c r="C2488" s="3">
        <v>51.456884279999997</v>
      </c>
      <c r="D2488">
        <f>_xlfn.MAXIFS(Table9[OVER TOTAL ELECTION IN CONSTITUENCY],Table9[CONSTITUENCY],A2488)-C2488</f>
        <v>0</v>
      </c>
    </row>
    <row r="2489" spans="1:4" hidden="1" x14ac:dyDescent="0.3">
      <c r="A2489" s="18" t="s">
        <v>1233</v>
      </c>
      <c r="B2489" s="15" t="s">
        <v>1234</v>
      </c>
      <c r="C2489" s="3">
        <v>26.373708919999999</v>
      </c>
      <c r="D2489">
        <f>_xlfn.MAXIFS(Table9[OVER TOTAL ELECTION IN CONSTITUENCY],Table9[CONSTITUENCY],A2489)-C2489</f>
        <v>0</v>
      </c>
    </row>
    <row r="2490" spans="1:4" hidden="1" x14ac:dyDescent="0.3">
      <c r="A2490" s="19" t="s">
        <v>1238</v>
      </c>
      <c r="B2490" s="16" t="s">
        <v>1239</v>
      </c>
      <c r="C2490" s="4">
        <v>35.296050919999999</v>
      </c>
      <c r="D2490">
        <f>_xlfn.MAXIFS(Table9[OVER TOTAL ELECTION IN CONSTITUENCY],Table9[CONSTITUENCY],A2490)-C2490</f>
        <v>0</v>
      </c>
    </row>
    <row r="2491" spans="1:4" hidden="1" x14ac:dyDescent="0.3">
      <c r="A2491" s="19" t="s">
        <v>1243</v>
      </c>
      <c r="B2491" s="16" t="s">
        <v>1244</v>
      </c>
      <c r="C2491" s="4">
        <v>26.42948092</v>
      </c>
      <c r="D2491">
        <f>_xlfn.MAXIFS(Table9[OVER TOTAL ELECTION IN CONSTITUENCY],Table9[CONSTITUENCY],A2491)-C2491</f>
        <v>0</v>
      </c>
    </row>
    <row r="2492" spans="1:4" hidden="1" x14ac:dyDescent="0.3">
      <c r="A2492" s="19" t="s">
        <v>1248</v>
      </c>
      <c r="B2492" s="16" t="s">
        <v>1249</v>
      </c>
      <c r="C2492" s="4">
        <v>41.396506039999998</v>
      </c>
      <c r="D2492">
        <f>_xlfn.MAXIFS(Table9[OVER TOTAL ELECTION IN CONSTITUENCY],Table9[CONSTITUENCY],A2492)-C2492</f>
        <v>0</v>
      </c>
    </row>
    <row r="2493" spans="1:4" hidden="1" x14ac:dyDescent="0.3">
      <c r="A2493" s="18" t="s">
        <v>1252</v>
      </c>
      <c r="B2493" s="15" t="s">
        <v>1253</v>
      </c>
      <c r="C2493" s="3">
        <v>45.459801409999997</v>
      </c>
      <c r="D2493">
        <f>_xlfn.MAXIFS(Table9[OVER TOTAL ELECTION IN CONSTITUENCY],Table9[CONSTITUENCY],A2493)-C2493</f>
        <v>0</v>
      </c>
    </row>
    <row r="2494" spans="1:4" hidden="1" x14ac:dyDescent="0.3">
      <c r="A2494" s="18" t="s">
        <v>1256</v>
      </c>
      <c r="B2494" s="15" t="s">
        <v>1257</v>
      </c>
      <c r="C2494" s="3">
        <v>28.121826540000001</v>
      </c>
      <c r="D2494">
        <f>_xlfn.MAXIFS(Table9[OVER TOTAL ELECTION IN CONSTITUENCY],Table9[CONSTITUENCY],A2494)-C2494</f>
        <v>0</v>
      </c>
    </row>
    <row r="2495" spans="1:4" hidden="1" x14ac:dyDescent="0.3">
      <c r="A2495" s="19" t="s">
        <v>1263</v>
      </c>
      <c r="B2495" s="16" t="s">
        <v>1264</v>
      </c>
      <c r="C2495" s="4">
        <v>45.412230280000003</v>
      </c>
      <c r="D2495">
        <f>_xlfn.MAXIFS(Table9[OVER TOTAL ELECTION IN CONSTITUENCY],Table9[CONSTITUENCY],A2495)-C2495</f>
        <v>0</v>
      </c>
    </row>
    <row r="2496" spans="1:4" hidden="1" x14ac:dyDescent="0.3">
      <c r="A2496" s="18" t="s">
        <v>1267</v>
      </c>
      <c r="B2496" s="15" t="s">
        <v>1268</v>
      </c>
      <c r="C2496" s="3">
        <v>37.89357115</v>
      </c>
      <c r="D2496">
        <f>_xlfn.MAXIFS(Table9[OVER TOTAL ELECTION IN CONSTITUENCY],Table9[CONSTITUENCY],A2496)-C2496</f>
        <v>0</v>
      </c>
    </row>
    <row r="2497" spans="1:4" hidden="1" x14ac:dyDescent="0.3">
      <c r="A2497" s="18" t="s">
        <v>1271</v>
      </c>
      <c r="B2497" s="15" t="s">
        <v>1272</v>
      </c>
      <c r="C2497" s="3">
        <v>37.72127562</v>
      </c>
      <c r="D2497">
        <f>_xlfn.MAXIFS(Table9[OVER TOTAL ELECTION IN CONSTITUENCY],Table9[CONSTITUENCY],A2497)-C2497</f>
        <v>0</v>
      </c>
    </row>
    <row r="2498" spans="1:4" hidden="1" x14ac:dyDescent="0.3">
      <c r="A2498" s="19" t="s">
        <v>1275</v>
      </c>
      <c r="B2498" s="16" t="s">
        <v>1276</v>
      </c>
      <c r="C2498" s="4">
        <v>21.126453770000001</v>
      </c>
      <c r="D2498">
        <f>_xlfn.MAXIFS(Table9[OVER TOTAL ELECTION IN CONSTITUENCY],Table9[CONSTITUENCY],A2498)-C2498</f>
        <v>0</v>
      </c>
    </row>
    <row r="2499" spans="1:4" hidden="1" x14ac:dyDescent="0.3">
      <c r="A2499" s="19" t="s">
        <v>1285</v>
      </c>
      <c r="B2499" s="16" t="s">
        <v>1286</v>
      </c>
      <c r="C2499" s="4">
        <v>43.444093879999997</v>
      </c>
      <c r="D2499">
        <f>_xlfn.MAXIFS(Table9[OVER TOTAL ELECTION IN CONSTITUENCY],Table9[CONSTITUENCY],A2499)-C2499</f>
        <v>0</v>
      </c>
    </row>
    <row r="2500" spans="1:4" hidden="1" x14ac:dyDescent="0.3">
      <c r="A2500" s="19" t="s">
        <v>1288</v>
      </c>
      <c r="B2500" s="16" t="s">
        <v>1289</v>
      </c>
      <c r="C2500" s="4">
        <v>42.003296220000003</v>
      </c>
      <c r="D2500">
        <f>_xlfn.MAXIFS(Table9[OVER TOTAL ELECTION IN CONSTITUENCY],Table9[CONSTITUENCY],A2500)-C2500</f>
        <v>0</v>
      </c>
    </row>
    <row r="2501" spans="1:4" hidden="1" x14ac:dyDescent="0.3">
      <c r="A2501" s="19" t="s">
        <v>1291</v>
      </c>
      <c r="B2501" s="16" t="s">
        <v>1292</v>
      </c>
      <c r="C2501" s="4">
        <v>36.882536829999999</v>
      </c>
      <c r="D2501">
        <f>_xlfn.MAXIFS(Table9[OVER TOTAL ELECTION IN CONSTITUENCY],Table9[CONSTITUENCY],A2501)-C2501</f>
        <v>0</v>
      </c>
    </row>
    <row r="2502" spans="1:4" hidden="1" x14ac:dyDescent="0.3">
      <c r="A2502" s="18" t="s">
        <v>1295</v>
      </c>
      <c r="B2502" s="15" t="s">
        <v>1296</v>
      </c>
      <c r="C2502" s="3">
        <v>23.853290439999999</v>
      </c>
      <c r="D2502">
        <f>_xlfn.MAXIFS(Table9[OVER TOTAL ELECTION IN CONSTITUENCY],Table9[CONSTITUENCY],A2502)-C2502</f>
        <v>0</v>
      </c>
    </row>
    <row r="2503" spans="1:4" hidden="1" x14ac:dyDescent="0.3">
      <c r="A2503" s="19" t="s">
        <v>1300</v>
      </c>
      <c r="B2503" s="16" t="s">
        <v>1301</v>
      </c>
      <c r="C2503" s="4">
        <v>30.09080574</v>
      </c>
      <c r="D2503">
        <f>_xlfn.MAXIFS(Table9[OVER TOTAL ELECTION IN CONSTITUENCY],Table9[CONSTITUENCY],A2503)-C2503</f>
        <v>0</v>
      </c>
    </row>
    <row r="2504" spans="1:4" hidden="1" x14ac:dyDescent="0.3">
      <c r="A2504" s="18" t="s">
        <v>1306</v>
      </c>
      <c r="B2504" s="15" t="s">
        <v>1307</v>
      </c>
      <c r="C2504" s="3">
        <v>36.961478720000002</v>
      </c>
      <c r="D2504">
        <f>_xlfn.MAXIFS(Table9[OVER TOTAL ELECTION IN CONSTITUENCY],Table9[CONSTITUENCY],A2504)-C2504</f>
        <v>0</v>
      </c>
    </row>
    <row r="2505" spans="1:4" hidden="1" x14ac:dyDescent="0.3">
      <c r="A2505" s="19" t="s">
        <v>1310</v>
      </c>
      <c r="B2505" s="16" t="s">
        <v>1311</v>
      </c>
      <c r="C2505" s="4">
        <v>37.382793669999998</v>
      </c>
      <c r="D2505">
        <f>_xlfn.MAXIFS(Table9[OVER TOTAL ELECTION IN CONSTITUENCY],Table9[CONSTITUENCY],A2505)-C2505</f>
        <v>0</v>
      </c>
    </row>
    <row r="2506" spans="1:4" hidden="1" x14ac:dyDescent="0.3">
      <c r="A2506" s="19" t="s">
        <v>1314</v>
      </c>
      <c r="B2506" s="16" t="s">
        <v>1315</v>
      </c>
      <c r="C2506" s="4">
        <v>37.312503980000002</v>
      </c>
      <c r="D2506">
        <f>_xlfn.MAXIFS(Table9[OVER TOTAL ELECTION IN CONSTITUENCY],Table9[CONSTITUENCY],A2506)-C2506</f>
        <v>0</v>
      </c>
    </row>
    <row r="2507" spans="1:4" hidden="1" x14ac:dyDescent="0.3">
      <c r="A2507" s="18" t="s">
        <v>1317</v>
      </c>
      <c r="B2507" s="15" t="s">
        <v>1318</v>
      </c>
      <c r="C2507" s="3">
        <v>43.800678089999998</v>
      </c>
      <c r="D2507">
        <f>_xlfn.MAXIFS(Table9[OVER TOTAL ELECTION IN CONSTITUENCY],Table9[CONSTITUENCY],A2507)-C2507</f>
        <v>0</v>
      </c>
    </row>
    <row r="2508" spans="1:4" hidden="1" x14ac:dyDescent="0.3">
      <c r="A2508" s="19" t="s">
        <v>1322</v>
      </c>
      <c r="B2508" s="16" t="s">
        <v>1323</v>
      </c>
      <c r="C2508" s="4">
        <v>41.912038379999998</v>
      </c>
      <c r="D2508">
        <f>_xlfn.MAXIFS(Table9[OVER TOTAL ELECTION IN CONSTITUENCY],Table9[CONSTITUENCY],A2508)-C2508</f>
        <v>0</v>
      </c>
    </row>
    <row r="2509" spans="1:4" hidden="1" x14ac:dyDescent="0.3">
      <c r="A2509" s="19" t="s">
        <v>1325</v>
      </c>
      <c r="B2509" s="16" t="s">
        <v>1326</v>
      </c>
      <c r="C2509" s="4">
        <v>35.698777309999997</v>
      </c>
      <c r="D2509">
        <f>_xlfn.MAXIFS(Table9[OVER TOTAL ELECTION IN CONSTITUENCY],Table9[CONSTITUENCY],A2509)-C2509</f>
        <v>0</v>
      </c>
    </row>
    <row r="2510" spans="1:4" hidden="1" x14ac:dyDescent="0.3">
      <c r="A2510" s="19" t="s">
        <v>1328</v>
      </c>
      <c r="B2510" s="16" t="s">
        <v>1329</v>
      </c>
      <c r="C2510" s="4">
        <v>39.901390200000002</v>
      </c>
      <c r="D2510">
        <f>_xlfn.MAXIFS(Table9[OVER TOTAL ELECTION IN CONSTITUENCY],Table9[CONSTITUENCY],A2510)-C2510</f>
        <v>0</v>
      </c>
    </row>
    <row r="2511" spans="1:4" hidden="1" x14ac:dyDescent="0.3">
      <c r="A2511" s="19" t="s">
        <v>1331</v>
      </c>
      <c r="B2511" s="16" t="s">
        <v>1332</v>
      </c>
      <c r="C2511" s="4">
        <v>30.784831870000001</v>
      </c>
      <c r="D2511">
        <f>_xlfn.MAXIFS(Table9[OVER TOTAL ELECTION IN CONSTITUENCY],Table9[CONSTITUENCY],A2511)-C2511</f>
        <v>0</v>
      </c>
    </row>
    <row r="2512" spans="1:4" hidden="1" x14ac:dyDescent="0.3">
      <c r="A2512" s="18" t="s">
        <v>1339</v>
      </c>
      <c r="B2512" s="15" t="s">
        <v>1340</v>
      </c>
      <c r="C2512" s="3">
        <v>34.824494049999998</v>
      </c>
      <c r="D2512">
        <f>_xlfn.MAXIFS(Table9[OVER TOTAL ELECTION IN CONSTITUENCY],Table9[CONSTITUENCY],A2512)-C2512</f>
        <v>0</v>
      </c>
    </row>
    <row r="2513" spans="1:4" hidden="1" x14ac:dyDescent="0.3">
      <c r="A2513" s="19" t="s">
        <v>1346</v>
      </c>
      <c r="B2513" s="16" t="s">
        <v>1347</v>
      </c>
      <c r="C2513" s="4">
        <v>30.192384929999999</v>
      </c>
      <c r="D2513">
        <f>_xlfn.MAXIFS(Table9[OVER TOTAL ELECTION IN CONSTITUENCY],Table9[CONSTITUENCY],A2513)-C2513</f>
        <v>0</v>
      </c>
    </row>
    <row r="2514" spans="1:4" hidden="1" x14ac:dyDescent="0.3">
      <c r="A2514" s="18" t="s">
        <v>1350</v>
      </c>
      <c r="B2514" s="15" t="s">
        <v>1351</v>
      </c>
      <c r="C2514" s="3">
        <v>27.89800297</v>
      </c>
      <c r="D2514">
        <f>_xlfn.MAXIFS(Table9[OVER TOTAL ELECTION IN CONSTITUENCY],Table9[CONSTITUENCY],A2514)-C2514</f>
        <v>0</v>
      </c>
    </row>
    <row r="2515" spans="1:4" hidden="1" x14ac:dyDescent="0.3">
      <c r="A2515" s="19" t="s">
        <v>1354</v>
      </c>
      <c r="B2515" s="16" t="s">
        <v>1355</v>
      </c>
      <c r="C2515" s="4">
        <v>46.179494099999999</v>
      </c>
      <c r="D2515">
        <f>_xlfn.MAXIFS(Table9[OVER TOTAL ELECTION IN CONSTITUENCY],Table9[CONSTITUENCY],A2515)-C2515</f>
        <v>0</v>
      </c>
    </row>
    <row r="2516" spans="1:4" hidden="1" x14ac:dyDescent="0.3">
      <c r="A2516" s="18" t="s">
        <v>1362</v>
      </c>
      <c r="B2516" s="15" t="s">
        <v>1363</v>
      </c>
      <c r="C2516" s="3">
        <v>46.610325279999998</v>
      </c>
      <c r="D2516">
        <f>_xlfn.MAXIFS(Table9[OVER TOTAL ELECTION IN CONSTITUENCY],Table9[CONSTITUENCY],A2516)-C2516</f>
        <v>0</v>
      </c>
    </row>
    <row r="2517" spans="1:4" hidden="1" x14ac:dyDescent="0.3">
      <c r="A2517" s="19" t="s">
        <v>1365</v>
      </c>
      <c r="B2517" s="16" t="s">
        <v>1366</v>
      </c>
      <c r="C2517" s="4">
        <v>32.519189789999999</v>
      </c>
      <c r="D2517">
        <f>_xlfn.MAXIFS(Table9[OVER TOTAL ELECTION IN CONSTITUENCY],Table9[CONSTITUENCY],A2517)-C2517</f>
        <v>0</v>
      </c>
    </row>
    <row r="2518" spans="1:4" hidden="1" x14ac:dyDescent="0.3">
      <c r="A2518" s="19" t="s">
        <v>1373</v>
      </c>
      <c r="B2518" s="16" t="s">
        <v>1374</v>
      </c>
      <c r="C2518" s="4">
        <v>39.655830559999998</v>
      </c>
      <c r="D2518">
        <f>_xlfn.MAXIFS(Table9[OVER TOTAL ELECTION IN CONSTITUENCY],Table9[CONSTITUENCY],A2518)-C2518</f>
        <v>0</v>
      </c>
    </row>
    <row r="2519" spans="1:4" hidden="1" x14ac:dyDescent="0.3">
      <c r="A2519" s="19" t="s">
        <v>1377</v>
      </c>
      <c r="B2519" s="16" t="s">
        <v>1378</v>
      </c>
      <c r="C2519" s="4">
        <v>38.162812109999997</v>
      </c>
      <c r="D2519">
        <f>_xlfn.MAXIFS(Table9[OVER TOTAL ELECTION IN CONSTITUENCY],Table9[CONSTITUENCY],A2519)-C2519</f>
        <v>0</v>
      </c>
    </row>
    <row r="2520" spans="1:4" hidden="1" x14ac:dyDescent="0.3">
      <c r="A2520" s="18" t="s">
        <v>1382</v>
      </c>
      <c r="B2520" s="15" t="s">
        <v>1383</v>
      </c>
      <c r="C2520" s="3">
        <v>38.091225369999997</v>
      </c>
      <c r="D2520">
        <f>_xlfn.MAXIFS(Table9[OVER TOTAL ELECTION IN CONSTITUENCY],Table9[CONSTITUENCY],A2520)-C2520</f>
        <v>0</v>
      </c>
    </row>
    <row r="2521" spans="1:4" hidden="1" x14ac:dyDescent="0.3">
      <c r="A2521" s="18" t="s">
        <v>1385</v>
      </c>
      <c r="B2521" s="15" t="s">
        <v>1386</v>
      </c>
      <c r="C2521" s="3">
        <v>40.316135639999999</v>
      </c>
      <c r="D2521">
        <f>_xlfn.MAXIFS(Table9[OVER TOTAL ELECTION IN CONSTITUENCY],Table9[CONSTITUENCY],A2521)-C2521</f>
        <v>0</v>
      </c>
    </row>
    <row r="2522" spans="1:4" hidden="1" x14ac:dyDescent="0.3">
      <c r="A2522" s="18" t="s">
        <v>1388</v>
      </c>
      <c r="B2522" s="15" t="s">
        <v>1389</v>
      </c>
      <c r="C2522" s="3">
        <v>39.800298159999997</v>
      </c>
      <c r="D2522">
        <f>_xlfn.MAXIFS(Table9[OVER TOTAL ELECTION IN CONSTITUENCY],Table9[CONSTITUENCY],A2522)-C2522</f>
        <v>0</v>
      </c>
    </row>
    <row r="2523" spans="1:4" hidden="1" x14ac:dyDescent="0.3">
      <c r="A2523" s="18" t="s">
        <v>1392</v>
      </c>
      <c r="B2523" s="15" t="s">
        <v>1393</v>
      </c>
      <c r="C2523" s="3">
        <v>33.340799969999999</v>
      </c>
      <c r="D2523">
        <f>_xlfn.MAXIFS(Table9[OVER TOTAL ELECTION IN CONSTITUENCY],Table9[CONSTITUENCY],A2523)-C2523</f>
        <v>0</v>
      </c>
    </row>
    <row r="2524" spans="1:4" hidden="1" x14ac:dyDescent="0.3">
      <c r="A2524" s="18" t="s">
        <v>1396</v>
      </c>
      <c r="B2524" s="15" t="s">
        <v>1397</v>
      </c>
      <c r="C2524" s="3">
        <v>36.520456959999997</v>
      </c>
      <c r="D2524">
        <f>_xlfn.MAXIFS(Table9[OVER TOTAL ELECTION IN CONSTITUENCY],Table9[CONSTITUENCY],A2524)-C2524</f>
        <v>0</v>
      </c>
    </row>
    <row r="2525" spans="1:4" hidden="1" x14ac:dyDescent="0.3">
      <c r="A2525" s="19" t="s">
        <v>1399</v>
      </c>
      <c r="B2525" s="16" t="s">
        <v>1400</v>
      </c>
      <c r="C2525" s="4">
        <v>49.893907650000003</v>
      </c>
      <c r="D2525">
        <f>_xlfn.MAXIFS(Table9[OVER TOTAL ELECTION IN CONSTITUENCY],Table9[CONSTITUENCY],A2525)-C2525</f>
        <v>0</v>
      </c>
    </row>
    <row r="2526" spans="1:4" hidden="1" x14ac:dyDescent="0.3">
      <c r="A2526" s="18" t="s">
        <v>1402</v>
      </c>
      <c r="B2526" s="15" t="s">
        <v>1403</v>
      </c>
      <c r="C2526" s="3">
        <v>34.016918429999997</v>
      </c>
      <c r="D2526">
        <f>_xlfn.MAXIFS(Table9[OVER TOTAL ELECTION IN CONSTITUENCY],Table9[CONSTITUENCY],A2526)-C2526</f>
        <v>0</v>
      </c>
    </row>
    <row r="2527" spans="1:4" hidden="1" x14ac:dyDescent="0.3">
      <c r="A2527" s="19" t="s">
        <v>1406</v>
      </c>
      <c r="B2527" s="16" t="s">
        <v>1407</v>
      </c>
      <c r="C2527" s="4">
        <v>32.191327979999997</v>
      </c>
      <c r="D2527">
        <f>_xlfn.MAXIFS(Table9[OVER TOTAL ELECTION IN CONSTITUENCY],Table9[CONSTITUENCY],A2527)-C2527</f>
        <v>0</v>
      </c>
    </row>
    <row r="2528" spans="1:4" hidden="1" x14ac:dyDescent="0.3">
      <c r="A2528" s="19" t="s">
        <v>1410</v>
      </c>
      <c r="B2528" s="16" t="s">
        <v>1411</v>
      </c>
      <c r="C2528" s="4">
        <v>34.376858300000002</v>
      </c>
      <c r="D2528">
        <f>_xlfn.MAXIFS(Table9[OVER TOTAL ELECTION IN CONSTITUENCY],Table9[CONSTITUENCY],A2528)-C2528</f>
        <v>0</v>
      </c>
    </row>
    <row r="2529" spans="1:4" hidden="1" x14ac:dyDescent="0.3">
      <c r="A2529" s="19" t="s">
        <v>1414</v>
      </c>
      <c r="B2529" s="16" t="s">
        <v>1415</v>
      </c>
      <c r="C2529" s="4">
        <v>26.881374699999999</v>
      </c>
      <c r="D2529">
        <f>_xlfn.MAXIFS(Table9[OVER TOTAL ELECTION IN CONSTITUENCY],Table9[CONSTITUENCY],A2529)-C2529</f>
        <v>0</v>
      </c>
    </row>
    <row r="2530" spans="1:4" hidden="1" x14ac:dyDescent="0.3">
      <c r="A2530" s="19" t="s">
        <v>1420</v>
      </c>
      <c r="B2530" s="16" t="s">
        <v>1421</v>
      </c>
      <c r="C2530" s="4">
        <v>45.309515380000001</v>
      </c>
      <c r="D2530">
        <f>_xlfn.MAXIFS(Table9[OVER TOTAL ELECTION IN CONSTITUENCY],Table9[CONSTITUENCY],A2530)-C2530</f>
        <v>0</v>
      </c>
    </row>
    <row r="2531" spans="1:4" hidden="1" x14ac:dyDescent="0.3">
      <c r="A2531" s="19" t="s">
        <v>1424</v>
      </c>
      <c r="B2531" s="16" t="s">
        <v>1425</v>
      </c>
      <c r="C2531" s="4">
        <v>47.203549129999999</v>
      </c>
      <c r="D2531">
        <f>_xlfn.MAXIFS(Table9[OVER TOTAL ELECTION IN CONSTITUENCY],Table9[CONSTITUENCY],A2531)-C2531</f>
        <v>0</v>
      </c>
    </row>
    <row r="2532" spans="1:4" hidden="1" x14ac:dyDescent="0.3">
      <c r="A2532" s="18" t="s">
        <v>1430</v>
      </c>
      <c r="B2532" s="15" t="s">
        <v>1431</v>
      </c>
      <c r="C2532" s="3">
        <v>28.474835120000002</v>
      </c>
      <c r="D2532">
        <f>_xlfn.MAXIFS(Table9[OVER TOTAL ELECTION IN CONSTITUENCY],Table9[CONSTITUENCY],A2532)-C2532</f>
        <v>0</v>
      </c>
    </row>
    <row r="2533" spans="1:4" hidden="1" x14ac:dyDescent="0.3">
      <c r="A2533" s="19" t="s">
        <v>1435</v>
      </c>
      <c r="B2533" s="16" t="s">
        <v>1436</v>
      </c>
      <c r="C2533" s="4">
        <v>41.606285190000001</v>
      </c>
      <c r="D2533">
        <f>_xlfn.MAXIFS(Table9[OVER TOTAL ELECTION IN CONSTITUENCY],Table9[CONSTITUENCY],A2533)-C2533</f>
        <v>0</v>
      </c>
    </row>
    <row r="2534" spans="1:4" hidden="1" x14ac:dyDescent="0.3">
      <c r="A2534" s="18" t="s">
        <v>1440</v>
      </c>
      <c r="B2534" s="15" t="s">
        <v>1441</v>
      </c>
      <c r="C2534" s="3">
        <v>35.826117859999997</v>
      </c>
      <c r="D2534">
        <f>_xlfn.MAXIFS(Table9[OVER TOTAL ELECTION IN CONSTITUENCY],Table9[CONSTITUENCY],A2534)-C2534</f>
        <v>0</v>
      </c>
    </row>
    <row r="2535" spans="1:4" hidden="1" x14ac:dyDescent="0.3">
      <c r="A2535" s="18" t="s">
        <v>1444</v>
      </c>
      <c r="B2535" s="15" t="s">
        <v>1445</v>
      </c>
      <c r="C2535" s="3">
        <v>50.809128600000001</v>
      </c>
      <c r="D2535">
        <f>_xlfn.MAXIFS(Table9[OVER TOTAL ELECTION IN CONSTITUENCY],Table9[CONSTITUENCY],A2535)-C2535</f>
        <v>0</v>
      </c>
    </row>
    <row r="2536" spans="1:4" hidden="1" x14ac:dyDescent="0.3">
      <c r="A2536" s="19" t="s">
        <v>1447</v>
      </c>
      <c r="B2536" s="16" t="s">
        <v>1448</v>
      </c>
      <c r="C2536" s="4">
        <v>35.038474559999997</v>
      </c>
      <c r="D2536">
        <f>_xlfn.MAXIFS(Table9[OVER TOTAL ELECTION IN CONSTITUENCY],Table9[CONSTITUENCY],A2536)-C2536</f>
        <v>0</v>
      </c>
    </row>
    <row r="2537" spans="1:4" hidden="1" x14ac:dyDescent="0.3">
      <c r="A2537" s="18" t="s">
        <v>1450</v>
      </c>
      <c r="B2537" s="15" t="s">
        <v>1451</v>
      </c>
      <c r="C2537" s="3">
        <v>30.03412587</v>
      </c>
      <c r="D2537">
        <f>_xlfn.MAXIFS(Table9[OVER TOTAL ELECTION IN CONSTITUENCY],Table9[CONSTITUENCY],A2537)-C2537</f>
        <v>0</v>
      </c>
    </row>
    <row r="2538" spans="1:4" hidden="1" x14ac:dyDescent="0.3">
      <c r="A2538" s="18" t="s">
        <v>1453</v>
      </c>
      <c r="B2538" s="15" t="s">
        <v>1454</v>
      </c>
      <c r="C2538" s="3">
        <v>41.780849289999999</v>
      </c>
      <c r="D2538">
        <f>_xlfn.MAXIFS(Table9[OVER TOTAL ELECTION IN CONSTITUENCY],Table9[CONSTITUENCY],A2538)-C2538</f>
        <v>0</v>
      </c>
    </row>
    <row r="2539" spans="1:4" hidden="1" x14ac:dyDescent="0.3">
      <c r="A2539" s="18" t="s">
        <v>1458</v>
      </c>
      <c r="B2539" s="15" t="s">
        <v>1459</v>
      </c>
      <c r="C2539" s="3">
        <v>41.82551024</v>
      </c>
      <c r="D2539">
        <f>_xlfn.MAXIFS(Table9[OVER TOTAL ELECTION IN CONSTITUENCY],Table9[CONSTITUENCY],A2539)-C2539</f>
        <v>0</v>
      </c>
    </row>
    <row r="2540" spans="1:4" hidden="1" x14ac:dyDescent="0.3">
      <c r="A2540" s="19" t="s">
        <v>1462</v>
      </c>
      <c r="B2540" s="16" t="s">
        <v>1463</v>
      </c>
      <c r="C2540" s="4">
        <v>28.716587990000001</v>
      </c>
      <c r="D2540">
        <f>_xlfn.MAXIFS(Table9[OVER TOTAL ELECTION IN CONSTITUENCY],Table9[CONSTITUENCY],A2540)-C2540</f>
        <v>0</v>
      </c>
    </row>
    <row r="2541" spans="1:4" hidden="1" x14ac:dyDescent="0.3">
      <c r="A2541" s="18" t="s">
        <v>1466</v>
      </c>
      <c r="B2541" s="15" t="s">
        <v>1467</v>
      </c>
      <c r="C2541" s="3">
        <v>42.880058210000001</v>
      </c>
      <c r="D2541">
        <f>_xlfn.MAXIFS(Table9[OVER TOTAL ELECTION IN CONSTITUENCY],Table9[CONSTITUENCY],A2541)-C2541</f>
        <v>0</v>
      </c>
    </row>
    <row r="2542" spans="1:4" hidden="1" x14ac:dyDescent="0.3">
      <c r="A2542" s="18" t="s">
        <v>1471</v>
      </c>
      <c r="B2542" s="15" t="s">
        <v>1472</v>
      </c>
      <c r="C2542" s="3">
        <v>22.492990840000001</v>
      </c>
      <c r="D2542">
        <f>_xlfn.MAXIFS(Table9[OVER TOTAL ELECTION IN CONSTITUENCY],Table9[CONSTITUENCY],A2542)-C2542</f>
        <v>0</v>
      </c>
    </row>
    <row r="2543" spans="1:4" hidden="1" x14ac:dyDescent="0.3">
      <c r="A2543" s="19" t="s">
        <v>1480</v>
      </c>
      <c r="B2543" s="16" t="s">
        <v>1481</v>
      </c>
      <c r="C2543" s="4">
        <v>29.07602782</v>
      </c>
      <c r="D2543">
        <f>_xlfn.MAXIFS(Table9[OVER TOTAL ELECTION IN CONSTITUENCY],Table9[CONSTITUENCY],A2543)-C2543</f>
        <v>0</v>
      </c>
    </row>
    <row r="2544" spans="1:4" hidden="1" x14ac:dyDescent="0.3">
      <c r="A2544" s="18" t="s">
        <v>1483</v>
      </c>
      <c r="B2544" s="15" t="s">
        <v>1484</v>
      </c>
      <c r="C2544" s="3">
        <v>35.297383250000003</v>
      </c>
      <c r="D2544">
        <f>_xlfn.MAXIFS(Table9[OVER TOTAL ELECTION IN CONSTITUENCY],Table9[CONSTITUENCY],A2544)-C2544</f>
        <v>0</v>
      </c>
    </row>
    <row r="2545" spans="1:4" hidden="1" x14ac:dyDescent="0.3">
      <c r="A2545" s="19" t="s">
        <v>1487</v>
      </c>
      <c r="B2545" s="16" t="s">
        <v>1488</v>
      </c>
      <c r="C2545" s="4">
        <v>30.170331619999999</v>
      </c>
      <c r="D2545">
        <f>_xlfn.MAXIFS(Table9[OVER TOTAL ELECTION IN CONSTITUENCY],Table9[CONSTITUENCY],A2545)-C2545</f>
        <v>0</v>
      </c>
    </row>
    <row r="2546" spans="1:4" hidden="1" x14ac:dyDescent="0.3">
      <c r="A2546" s="19" t="s">
        <v>1493</v>
      </c>
      <c r="B2546" s="16" t="s">
        <v>1494</v>
      </c>
      <c r="C2546" s="4">
        <v>47.87298346</v>
      </c>
      <c r="D2546">
        <f>_xlfn.MAXIFS(Table9[OVER TOTAL ELECTION IN CONSTITUENCY],Table9[CONSTITUENCY],A2546)-C2546</f>
        <v>0</v>
      </c>
    </row>
    <row r="2547" spans="1:4" hidden="1" x14ac:dyDescent="0.3">
      <c r="A2547" s="18" t="s">
        <v>1499</v>
      </c>
      <c r="B2547" s="15" t="s">
        <v>1500</v>
      </c>
      <c r="C2547" s="3">
        <v>50.14805887</v>
      </c>
      <c r="D2547">
        <f>_xlfn.MAXIFS(Table9[OVER TOTAL ELECTION IN CONSTITUENCY],Table9[CONSTITUENCY],A2547)-C2547</f>
        <v>0</v>
      </c>
    </row>
    <row r="2548" spans="1:4" hidden="1" x14ac:dyDescent="0.3">
      <c r="A2548" s="19" t="s">
        <v>1505</v>
      </c>
      <c r="B2548" s="16" t="s">
        <v>1506</v>
      </c>
      <c r="C2548" s="4">
        <v>34.822796070000003</v>
      </c>
      <c r="D2548">
        <f>_xlfn.MAXIFS(Table9[OVER TOTAL ELECTION IN CONSTITUENCY],Table9[CONSTITUENCY],A2548)-C2548</f>
        <v>0</v>
      </c>
    </row>
    <row r="2549" spans="1:4" hidden="1" x14ac:dyDescent="0.3">
      <c r="A2549" s="18" t="s">
        <v>1509</v>
      </c>
      <c r="B2549" s="15" t="s">
        <v>1510</v>
      </c>
      <c r="C2549" s="3">
        <v>33.835666070000002</v>
      </c>
      <c r="D2549">
        <f>_xlfn.MAXIFS(Table9[OVER TOTAL ELECTION IN CONSTITUENCY],Table9[CONSTITUENCY],A2549)-C2549</f>
        <v>0</v>
      </c>
    </row>
    <row r="2550" spans="1:4" hidden="1" x14ac:dyDescent="0.3">
      <c r="A2550" s="19" t="s">
        <v>1512</v>
      </c>
      <c r="B2550" s="16" t="s">
        <v>1513</v>
      </c>
      <c r="C2550" s="4">
        <v>21.43163302</v>
      </c>
      <c r="D2550">
        <f>_xlfn.MAXIFS(Table9[OVER TOTAL ELECTION IN CONSTITUENCY],Table9[CONSTITUENCY],A2550)-C2550</f>
        <v>0</v>
      </c>
    </row>
    <row r="2551" spans="1:4" hidden="1" x14ac:dyDescent="0.3">
      <c r="A2551" s="19" t="s">
        <v>1520</v>
      </c>
      <c r="B2551" s="16" t="s">
        <v>1521</v>
      </c>
      <c r="C2551" s="4">
        <v>36.832842759999998</v>
      </c>
      <c r="D2551">
        <f>_xlfn.MAXIFS(Table9[OVER TOTAL ELECTION IN CONSTITUENCY],Table9[CONSTITUENCY],A2551)-C2551</f>
        <v>0</v>
      </c>
    </row>
    <row r="2552" spans="1:4" hidden="1" x14ac:dyDescent="0.3">
      <c r="A2552" s="18" t="s">
        <v>1524</v>
      </c>
      <c r="B2552" s="15" t="s">
        <v>1525</v>
      </c>
      <c r="C2552" s="3">
        <v>34.704500860000003</v>
      </c>
      <c r="D2552">
        <f>_xlfn.MAXIFS(Table9[OVER TOTAL ELECTION IN CONSTITUENCY],Table9[CONSTITUENCY],A2552)-C2552</f>
        <v>0</v>
      </c>
    </row>
    <row r="2553" spans="1:4" hidden="1" x14ac:dyDescent="0.3">
      <c r="A2553" s="18" t="s">
        <v>1528</v>
      </c>
      <c r="B2553" s="15" t="s">
        <v>1529</v>
      </c>
      <c r="C2553" s="3">
        <v>28.050904240000001</v>
      </c>
      <c r="D2553">
        <f>_xlfn.MAXIFS(Table9[OVER TOTAL ELECTION IN CONSTITUENCY],Table9[CONSTITUENCY],A2553)-C2553</f>
        <v>0</v>
      </c>
    </row>
    <row r="2554" spans="1:4" hidden="1" x14ac:dyDescent="0.3">
      <c r="A2554" s="18" t="s">
        <v>1533</v>
      </c>
      <c r="B2554" s="15" t="s">
        <v>1534</v>
      </c>
      <c r="C2554" s="3">
        <v>30.43286604</v>
      </c>
      <c r="D2554">
        <f>_xlfn.MAXIFS(Table9[OVER TOTAL ELECTION IN CONSTITUENCY],Table9[CONSTITUENCY],A2554)-C2554</f>
        <v>0</v>
      </c>
    </row>
    <row r="2555" spans="1:4" hidden="1" x14ac:dyDescent="0.3">
      <c r="A2555" s="19" t="s">
        <v>1544</v>
      </c>
      <c r="B2555" s="16" t="s">
        <v>1545</v>
      </c>
      <c r="C2555" s="4">
        <v>44.03328819</v>
      </c>
      <c r="D2555">
        <f>_xlfn.MAXIFS(Table9[OVER TOTAL ELECTION IN CONSTITUENCY],Table9[CONSTITUENCY],A2555)-C2555</f>
        <v>0</v>
      </c>
    </row>
    <row r="2556" spans="1:4" hidden="1" x14ac:dyDescent="0.3">
      <c r="A2556" s="18" t="s">
        <v>1548</v>
      </c>
      <c r="B2556" s="15" t="s">
        <v>1549</v>
      </c>
      <c r="C2556" s="3">
        <v>37.485508410000001</v>
      </c>
      <c r="D2556">
        <f>_xlfn.MAXIFS(Table9[OVER TOTAL ELECTION IN CONSTITUENCY],Table9[CONSTITUENCY],A2556)-C2556</f>
        <v>0</v>
      </c>
    </row>
    <row r="2557" spans="1:4" hidden="1" x14ac:dyDescent="0.3">
      <c r="A2557" s="19" t="s">
        <v>1555</v>
      </c>
      <c r="B2557" s="16" t="s">
        <v>1556</v>
      </c>
      <c r="C2557" s="4">
        <v>43.943678939999998</v>
      </c>
      <c r="D2557">
        <f>_xlfn.MAXIFS(Table9[OVER TOTAL ELECTION IN CONSTITUENCY],Table9[CONSTITUENCY],A2557)-C2557</f>
        <v>0</v>
      </c>
    </row>
    <row r="2558" spans="1:4" hidden="1" x14ac:dyDescent="0.3">
      <c r="A2558" s="19" t="s">
        <v>1559</v>
      </c>
      <c r="B2558" s="16" t="s">
        <v>1560</v>
      </c>
      <c r="C2558" s="4">
        <v>42.169446440000002</v>
      </c>
      <c r="D2558">
        <f>_xlfn.MAXIFS(Table9[OVER TOTAL ELECTION IN CONSTITUENCY],Table9[CONSTITUENCY],A2558)-C2558</f>
        <v>0</v>
      </c>
    </row>
    <row r="2559" spans="1:4" hidden="1" x14ac:dyDescent="0.3">
      <c r="A2559" s="18" t="s">
        <v>1564</v>
      </c>
      <c r="B2559" s="15" t="s">
        <v>1565</v>
      </c>
      <c r="C2559" s="3">
        <v>39.609806499999998</v>
      </c>
      <c r="D2559">
        <f>_xlfn.MAXIFS(Table9[OVER TOTAL ELECTION IN CONSTITUENCY],Table9[CONSTITUENCY],A2559)-C2559</f>
        <v>0</v>
      </c>
    </row>
    <row r="2560" spans="1:4" hidden="1" x14ac:dyDescent="0.3">
      <c r="A2560" s="19" t="s">
        <v>1567</v>
      </c>
      <c r="B2560" s="16" t="s">
        <v>1568</v>
      </c>
      <c r="C2560" s="4">
        <v>34.42646096</v>
      </c>
      <c r="D2560">
        <f>_xlfn.MAXIFS(Table9[OVER TOTAL ELECTION IN CONSTITUENCY],Table9[CONSTITUENCY],A2560)-C2560</f>
        <v>0</v>
      </c>
    </row>
    <row r="2561" spans="1:4" hidden="1" x14ac:dyDescent="0.3">
      <c r="A2561" s="19" t="s">
        <v>1572</v>
      </c>
      <c r="B2561" s="16" t="s">
        <v>1573</v>
      </c>
      <c r="C2561" s="4">
        <v>31.815868770000002</v>
      </c>
      <c r="D2561">
        <f>_xlfn.MAXIFS(Table9[OVER TOTAL ELECTION IN CONSTITUENCY],Table9[CONSTITUENCY],A2561)-C2561</f>
        <v>0</v>
      </c>
    </row>
    <row r="2562" spans="1:4" hidden="1" x14ac:dyDescent="0.3">
      <c r="A2562" s="18" t="s">
        <v>1579</v>
      </c>
      <c r="B2562" s="15" t="s">
        <v>1580</v>
      </c>
      <c r="C2562" s="3">
        <v>22.11410712</v>
      </c>
      <c r="D2562">
        <f>_xlfn.MAXIFS(Table9[OVER TOTAL ELECTION IN CONSTITUENCY],Table9[CONSTITUENCY],A2562)-C2562</f>
        <v>0</v>
      </c>
    </row>
    <row r="2563" spans="1:4" hidden="1" x14ac:dyDescent="0.3">
      <c r="A2563" s="19" t="s">
        <v>1584</v>
      </c>
      <c r="B2563" s="16" t="s">
        <v>1585</v>
      </c>
      <c r="C2563" s="4">
        <v>41.508495830000001</v>
      </c>
      <c r="D2563">
        <f>_xlfn.MAXIFS(Table9[OVER TOTAL ELECTION IN CONSTITUENCY],Table9[CONSTITUENCY],A2563)-C2563</f>
        <v>0</v>
      </c>
    </row>
    <row r="2564" spans="1:4" hidden="1" x14ac:dyDescent="0.3">
      <c r="A2564" s="18" t="s">
        <v>1589</v>
      </c>
      <c r="B2564" s="15" t="s">
        <v>1590</v>
      </c>
      <c r="C2564" s="3">
        <v>27.27828512</v>
      </c>
      <c r="D2564">
        <f>_xlfn.MAXIFS(Table9[OVER TOTAL ELECTION IN CONSTITUENCY],Table9[CONSTITUENCY],A2564)-C2564</f>
        <v>0</v>
      </c>
    </row>
    <row r="2565" spans="1:4" hidden="1" x14ac:dyDescent="0.3">
      <c r="A2565" s="18" t="s">
        <v>1598</v>
      </c>
      <c r="B2565" s="15" t="s">
        <v>1599</v>
      </c>
      <c r="C2565" s="3">
        <v>43.508096209999998</v>
      </c>
      <c r="D2565">
        <f>_xlfn.MAXIFS(Table9[OVER TOTAL ELECTION IN CONSTITUENCY],Table9[CONSTITUENCY],A2565)-C2565</f>
        <v>0</v>
      </c>
    </row>
    <row r="2566" spans="1:4" hidden="1" x14ac:dyDescent="0.3">
      <c r="A2566" s="19" t="s">
        <v>1601</v>
      </c>
      <c r="B2566" s="16" t="s">
        <v>1602</v>
      </c>
      <c r="C2566" s="4">
        <v>39.834437299999998</v>
      </c>
      <c r="D2566">
        <f>_xlfn.MAXIFS(Table9[OVER TOTAL ELECTION IN CONSTITUENCY],Table9[CONSTITUENCY],A2566)-C2566</f>
        <v>0</v>
      </c>
    </row>
    <row r="2567" spans="1:4" hidden="1" x14ac:dyDescent="0.3">
      <c r="A2567" s="18" t="s">
        <v>1605</v>
      </c>
      <c r="B2567" s="15" t="s">
        <v>1606</v>
      </c>
      <c r="C2567" s="3">
        <v>33.150283049999999</v>
      </c>
      <c r="D2567">
        <f>_xlfn.MAXIFS(Table9[OVER TOTAL ELECTION IN CONSTITUENCY],Table9[CONSTITUENCY],A2567)-C2567</f>
        <v>0</v>
      </c>
    </row>
    <row r="2568" spans="1:4" hidden="1" x14ac:dyDescent="0.3">
      <c r="A2568" s="19" t="s">
        <v>1610</v>
      </c>
      <c r="B2568" s="16" t="s">
        <v>1611</v>
      </c>
      <c r="C2568" s="4">
        <v>32.885320919999998</v>
      </c>
      <c r="D2568">
        <f>_xlfn.MAXIFS(Table9[OVER TOTAL ELECTION IN CONSTITUENCY],Table9[CONSTITUENCY],A2568)-C2568</f>
        <v>0</v>
      </c>
    </row>
    <row r="2569" spans="1:4" hidden="1" x14ac:dyDescent="0.3">
      <c r="A2569" s="19" t="s">
        <v>1615</v>
      </c>
      <c r="B2569" s="16" t="s">
        <v>1616</v>
      </c>
      <c r="C2569" s="4">
        <v>38.533916339999998</v>
      </c>
      <c r="D2569">
        <f>_xlfn.MAXIFS(Table9[OVER TOTAL ELECTION IN CONSTITUENCY],Table9[CONSTITUENCY],A2569)-C2569</f>
        <v>0</v>
      </c>
    </row>
    <row r="2570" spans="1:4" hidden="1" x14ac:dyDescent="0.3">
      <c r="A2570" s="18" t="s">
        <v>1619</v>
      </c>
      <c r="B2570" s="15" t="s">
        <v>1620</v>
      </c>
      <c r="C2570" s="3">
        <v>33.787376350000002</v>
      </c>
      <c r="D2570">
        <f>_xlfn.MAXIFS(Table9[OVER TOTAL ELECTION IN CONSTITUENCY],Table9[CONSTITUENCY],A2570)-C2570</f>
        <v>0</v>
      </c>
    </row>
    <row r="2571" spans="1:4" hidden="1" x14ac:dyDescent="0.3">
      <c r="A2571" s="18" t="s">
        <v>1622</v>
      </c>
      <c r="B2571" s="15" t="s">
        <v>1623</v>
      </c>
      <c r="C2571" s="3">
        <v>25.873754869999999</v>
      </c>
      <c r="D2571">
        <f>_xlfn.MAXIFS(Table9[OVER TOTAL ELECTION IN CONSTITUENCY],Table9[CONSTITUENCY],A2571)-C2571</f>
        <v>0</v>
      </c>
    </row>
    <row r="2572" spans="1:4" hidden="1" x14ac:dyDescent="0.3">
      <c r="A2572" s="18" t="s">
        <v>1631</v>
      </c>
      <c r="B2572" s="15" t="s">
        <v>1632</v>
      </c>
      <c r="C2572" s="3">
        <v>34.682935239999999</v>
      </c>
      <c r="D2572">
        <f>_xlfn.MAXIFS(Table9[OVER TOTAL ELECTION IN CONSTITUENCY],Table9[CONSTITUENCY],A2572)-C2572</f>
        <v>0</v>
      </c>
    </row>
    <row r="2573" spans="1:4" hidden="1" x14ac:dyDescent="0.3">
      <c r="A2573" s="18" t="s">
        <v>1638</v>
      </c>
      <c r="B2573" s="15" t="s">
        <v>1639</v>
      </c>
      <c r="C2573" s="3">
        <v>41.070169040000003</v>
      </c>
      <c r="D2573">
        <f>_xlfn.MAXIFS(Table9[OVER TOTAL ELECTION IN CONSTITUENCY],Table9[CONSTITUENCY],A2573)-C2573</f>
        <v>0</v>
      </c>
    </row>
    <row r="2574" spans="1:4" hidden="1" x14ac:dyDescent="0.3">
      <c r="A2574" s="18" t="s">
        <v>1641</v>
      </c>
      <c r="B2574" s="15" t="s">
        <v>1642</v>
      </c>
      <c r="C2574" s="3">
        <v>34.892408869999997</v>
      </c>
      <c r="D2574">
        <f>_xlfn.MAXIFS(Table9[OVER TOTAL ELECTION IN CONSTITUENCY],Table9[CONSTITUENCY],A2574)-C2574</f>
        <v>0</v>
      </c>
    </row>
    <row r="2575" spans="1:4" hidden="1" x14ac:dyDescent="0.3">
      <c r="A2575" s="19" t="s">
        <v>1647</v>
      </c>
      <c r="B2575" s="16" t="s">
        <v>1648</v>
      </c>
      <c r="C2575" s="4">
        <v>37.438165009999999</v>
      </c>
      <c r="D2575">
        <f>_xlfn.MAXIFS(Table9[OVER TOTAL ELECTION IN CONSTITUENCY],Table9[CONSTITUENCY],A2575)-C2575</f>
        <v>0</v>
      </c>
    </row>
    <row r="2576" spans="1:4" hidden="1" x14ac:dyDescent="0.3">
      <c r="A2576" s="18" t="s">
        <v>1651</v>
      </c>
      <c r="B2576" s="15" t="s">
        <v>1652</v>
      </c>
      <c r="C2576" s="3">
        <v>39.943570459999997</v>
      </c>
      <c r="D2576">
        <f>_xlfn.MAXIFS(Table9[OVER TOTAL ELECTION IN CONSTITUENCY],Table9[CONSTITUENCY],A2576)-C2576</f>
        <v>0</v>
      </c>
    </row>
    <row r="2577" spans="1:4" hidden="1" x14ac:dyDescent="0.3">
      <c r="A2577" s="19" t="s">
        <v>1656</v>
      </c>
      <c r="B2577" s="16" t="s">
        <v>1657</v>
      </c>
      <c r="C2577" s="4">
        <v>37.682953589999997</v>
      </c>
      <c r="D2577">
        <f>_xlfn.MAXIFS(Table9[OVER TOTAL ELECTION IN CONSTITUENCY],Table9[CONSTITUENCY],A2577)-C2577</f>
        <v>0</v>
      </c>
    </row>
    <row r="2578" spans="1:4" hidden="1" x14ac:dyDescent="0.3">
      <c r="A2578" s="19" t="s">
        <v>1661</v>
      </c>
      <c r="B2578" s="16" t="s">
        <v>1662</v>
      </c>
      <c r="C2578" s="4">
        <v>38.490688859999999</v>
      </c>
      <c r="D2578">
        <f>_xlfn.MAXIFS(Table9[OVER TOTAL ELECTION IN CONSTITUENCY],Table9[CONSTITUENCY],A2578)-C2578</f>
        <v>0</v>
      </c>
    </row>
    <row r="2579" spans="1:4" hidden="1" x14ac:dyDescent="0.3">
      <c r="A2579" s="18" t="s">
        <v>1667</v>
      </c>
      <c r="B2579" s="15" t="s">
        <v>1668</v>
      </c>
      <c r="C2579" s="3">
        <v>41.550380580000002</v>
      </c>
      <c r="D2579">
        <f>_xlfn.MAXIFS(Table9[OVER TOTAL ELECTION IN CONSTITUENCY],Table9[CONSTITUENCY],A2579)-C2579</f>
        <v>0</v>
      </c>
    </row>
    <row r="2580" spans="1:4" hidden="1" x14ac:dyDescent="0.3">
      <c r="A2580" s="19" t="s">
        <v>1673</v>
      </c>
      <c r="B2580" s="16" t="s">
        <v>1674</v>
      </c>
      <c r="C2580" s="4">
        <v>33.892552299999998</v>
      </c>
      <c r="D2580">
        <f>_xlfn.MAXIFS(Table9[OVER TOTAL ELECTION IN CONSTITUENCY],Table9[CONSTITUENCY],A2580)-C2580</f>
        <v>0</v>
      </c>
    </row>
    <row r="2581" spans="1:4" hidden="1" x14ac:dyDescent="0.3">
      <c r="A2581" s="18" t="s">
        <v>1677</v>
      </c>
      <c r="B2581" s="15" t="s">
        <v>1678</v>
      </c>
      <c r="C2581" s="3">
        <v>23.943269059999999</v>
      </c>
      <c r="D2581">
        <f>_xlfn.MAXIFS(Table9[OVER TOTAL ELECTION IN CONSTITUENCY],Table9[CONSTITUENCY],A2581)-C2581</f>
        <v>0</v>
      </c>
    </row>
    <row r="2582" spans="1:4" hidden="1" x14ac:dyDescent="0.3">
      <c r="A2582" s="18" t="s">
        <v>1682</v>
      </c>
      <c r="B2582" s="15" t="s">
        <v>1683</v>
      </c>
      <c r="C2582" s="3">
        <v>45.456679780000002</v>
      </c>
      <c r="D2582">
        <f>_xlfn.MAXIFS(Table9[OVER TOTAL ELECTION IN CONSTITUENCY],Table9[CONSTITUENCY],A2582)-C2582</f>
        <v>0</v>
      </c>
    </row>
    <row r="2583" spans="1:4" hidden="1" x14ac:dyDescent="0.3">
      <c r="A2583" s="18" t="s">
        <v>1687</v>
      </c>
      <c r="B2583" s="15" t="s">
        <v>1688</v>
      </c>
      <c r="C2583" s="3">
        <v>41.404990120000001</v>
      </c>
      <c r="D2583">
        <f>_xlfn.MAXIFS(Table9[OVER TOTAL ELECTION IN CONSTITUENCY],Table9[CONSTITUENCY],A2583)-C2583</f>
        <v>0</v>
      </c>
    </row>
    <row r="2584" spans="1:4" hidden="1" x14ac:dyDescent="0.3">
      <c r="A2584" s="19" t="s">
        <v>1691</v>
      </c>
      <c r="B2584" s="16" t="s">
        <v>1692</v>
      </c>
      <c r="C2584" s="4">
        <v>29.61335175</v>
      </c>
      <c r="D2584">
        <f>_xlfn.MAXIFS(Table9[OVER TOTAL ELECTION IN CONSTITUENCY],Table9[CONSTITUENCY],A2584)-C2584</f>
        <v>0</v>
      </c>
    </row>
    <row r="2585" spans="1:4" hidden="1" x14ac:dyDescent="0.3">
      <c r="A2585" s="19" t="s">
        <v>1696</v>
      </c>
      <c r="B2585" s="16" t="s">
        <v>1697</v>
      </c>
      <c r="C2585" s="4">
        <v>35.061752079999998</v>
      </c>
      <c r="D2585">
        <f>_xlfn.MAXIFS(Table9[OVER TOTAL ELECTION IN CONSTITUENCY],Table9[CONSTITUENCY],A2585)-C2585</f>
        <v>0</v>
      </c>
    </row>
    <row r="2586" spans="1:4" hidden="1" x14ac:dyDescent="0.3">
      <c r="A2586" s="18" t="s">
        <v>1700</v>
      </c>
      <c r="B2586" s="15" t="s">
        <v>1701</v>
      </c>
      <c r="C2586" s="3">
        <v>30.106069420000001</v>
      </c>
      <c r="D2586">
        <f>_xlfn.MAXIFS(Table9[OVER TOTAL ELECTION IN CONSTITUENCY],Table9[CONSTITUENCY],A2586)-C2586</f>
        <v>0</v>
      </c>
    </row>
    <row r="2587" spans="1:4" hidden="1" x14ac:dyDescent="0.3">
      <c r="A2587" s="19" t="s">
        <v>1707</v>
      </c>
      <c r="B2587" s="16" t="s">
        <v>1708</v>
      </c>
      <c r="C2587" s="4">
        <v>31.025104800000001</v>
      </c>
      <c r="D2587">
        <f>_xlfn.MAXIFS(Table9[OVER TOTAL ELECTION IN CONSTITUENCY],Table9[CONSTITUENCY],A2587)-C2587</f>
        <v>0</v>
      </c>
    </row>
    <row r="2588" spans="1:4" hidden="1" x14ac:dyDescent="0.3">
      <c r="A2588" s="18" t="s">
        <v>1711</v>
      </c>
      <c r="B2588" s="15" t="s">
        <v>1712</v>
      </c>
      <c r="C2588" s="3">
        <v>22.799815840000001</v>
      </c>
      <c r="D2588">
        <f>_xlfn.MAXIFS(Table9[OVER TOTAL ELECTION IN CONSTITUENCY],Table9[CONSTITUENCY],A2588)-C2588</f>
        <v>0</v>
      </c>
    </row>
    <row r="2589" spans="1:4" hidden="1" x14ac:dyDescent="0.3">
      <c r="A2589" s="19" t="s">
        <v>1716</v>
      </c>
      <c r="B2589" s="16" t="s">
        <v>1717</v>
      </c>
      <c r="C2589" s="4">
        <v>26.424033680000001</v>
      </c>
      <c r="D2589">
        <f>_xlfn.MAXIFS(Table9[OVER TOTAL ELECTION IN CONSTITUENCY],Table9[CONSTITUENCY],A2589)-C2589</f>
        <v>0</v>
      </c>
    </row>
    <row r="2590" spans="1:4" hidden="1" x14ac:dyDescent="0.3">
      <c r="A2590" s="19" t="s">
        <v>1720</v>
      </c>
      <c r="B2590" s="16" t="s">
        <v>1721</v>
      </c>
      <c r="C2590" s="4">
        <v>38.880861060000001</v>
      </c>
      <c r="D2590">
        <f>_xlfn.MAXIFS(Table9[OVER TOTAL ELECTION IN CONSTITUENCY],Table9[CONSTITUENCY],A2590)-C2590</f>
        <v>0</v>
      </c>
    </row>
    <row r="2591" spans="1:4" hidden="1" x14ac:dyDescent="0.3">
      <c r="A2591" s="19" t="s">
        <v>1724</v>
      </c>
      <c r="B2591" s="16" t="s">
        <v>1725</v>
      </c>
      <c r="C2591" s="4">
        <v>30.703916159999999</v>
      </c>
      <c r="D2591">
        <f>_xlfn.MAXIFS(Table9[OVER TOTAL ELECTION IN CONSTITUENCY],Table9[CONSTITUENCY],A2591)-C2591</f>
        <v>0</v>
      </c>
    </row>
    <row r="2592" spans="1:4" hidden="1" x14ac:dyDescent="0.3">
      <c r="A2592" s="19" t="s">
        <v>1730</v>
      </c>
      <c r="B2592" s="16" t="s">
        <v>1731</v>
      </c>
      <c r="C2592" s="4">
        <v>33.123223029999998</v>
      </c>
      <c r="D2592">
        <f>_xlfn.MAXIFS(Table9[OVER TOTAL ELECTION IN CONSTITUENCY],Table9[CONSTITUENCY],A2592)-C2592</f>
        <v>0</v>
      </c>
    </row>
    <row r="2593" spans="1:4" hidden="1" x14ac:dyDescent="0.3">
      <c r="A2593" s="18" t="s">
        <v>1738</v>
      </c>
      <c r="B2593" s="15" t="s">
        <v>1739</v>
      </c>
      <c r="C2593" s="3">
        <v>33.235367289999999</v>
      </c>
      <c r="D2593">
        <f>_xlfn.MAXIFS(Table9[OVER TOTAL ELECTION IN CONSTITUENCY],Table9[CONSTITUENCY],A2593)-C2593</f>
        <v>0</v>
      </c>
    </row>
    <row r="2594" spans="1:4" hidden="1" x14ac:dyDescent="0.3">
      <c r="A2594" s="18" t="s">
        <v>1746</v>
      </c>
      <c r="B2594" s="15" t="s">
        <v>1747</v>
      </c>
      <c r="C2594" s="3">
        <v>29.04921684</v>
      </c>
      <c r="D2594">
        <f>_xlfn.MAXIFS(Table9[OVER TOTAL ELECTION IN CONSTITUENCY],Table9[CONSTITUENCY],A2594)-C2594</f>
        <v>0</v>
      </c>
    </row>
    <row r="2595" spans="1:4" hidden="1" x14ac:dyDescent="0.3">
      <c r="A2595" s="18" t="s">
        <v>1752</v>
      </c>
      <c r="B2595" s="15" t="s">
        <v>1753</v>
      </c>
      <c r="C2595" s="3">
        <v>32.442703340000001</v>
      </c>
      <c r="D2595">
        <f>_xlfn.MAXIFS(Table9[OVER TOTAL ELECTION IN CONSTITUENCY],Table9[CONSTITUENCY],A2595)-C2595</f>
        <v>0</v>
      </c>
    </row>
    <row r="2596" spans="1:4" hidden="1" x14ac:dyDescent="0.3">
      <c r="A2596" s="18" t="s">
        <v>1762</v>
      </c>
      <c r="B2596" s="15" t="s">
        <v>1763</v>
      </c>
      <c r="C2596" s="3">
        <v>37.92137237</v>
      </c>
      <c r="D2596">
        <f>_xlfn.MAXIFS(Table9[OVER TOTAL ELECTION IN CONSTITUENCY],Table9[CONSTITUENCY],A2596)-C2596</f>
        <v>0</v>
      </c>
    </row>
    <row r="2597" spans="1:4" hidden="1" x14ac:dyDescent="0.3">
      <c r="A2597" s="19" t="s">
        <v>1771</v>
      </c>
      <c r="B2597" s="16" t="s">
        <v>1772</v>
      </c>
      <c r="C2597" s="4">
        <v>37.643372730000003</v>
      </c>
      <c r="D2597">
        <f>_xlfn.MAXIFS(Table9[OVER TOTAL ELECTION IN CONSTITUENCY],Table9[CONSTITUENCY],A2597)-C2597</f>
        <v>0</v>
      </c>
    </row>
    <row r="2598" spans="1:4" hidden="1" x14ac:dyDescent="0.3">
      <c r="A2598" s="19" t="s">
        <v>1775</v>
      </c>
      <c r="B2598" s="16" t="s">
        <v>1776</v>
      </c>
      <c r="C2598" s="4">
        <v>27.315679809999999</v>
      </c>
      <c r="D2598">
        <f>_xlfn.MAXIFS(Table9[OVER TOTAL ELECTION IN CONSTITUENCY],Table9[CONSTITUENCY],A2598)-C2598</f>
        <v>0</v>
      </c>
    </row>
    <row r="2599" spans="1:4" hidden="1" x14ac:dyDescent="0.3">
      <c r="A2599" s="19" t="s">
        <v>1779</v>
      </c>
      <c r="B2599" s="16" t="s">
        <v>1780</v>
      </c>
      <c r="C2599" s="4">
        <v>39.998629360000002</v>
      </c>
      <c r="D2599">
        <f>_xlfn.MAXIFS(Table9[OVER TOTAL ELECTION IN CONSTITUENCY],Table9[CONSTITUENCY],A2599)-C2599</f>
        <v>0</v>
      </c>
    </row>
    <row r="2600" spans="1:4" hidden="1" x14ac:dyDescent="0.3">
      <c r="A2600" s="18" t="s">
        <v>1782</v>
      </c>
      <c r="B2600" s="15" t="s">
        <v>1783</v>
      </c>
      <c r="C2600" s="3">
        <v>30.461643089999999</v>
      </c>
      <c r="D2600">
        <f>_xlfn.MAXIFS(Table9[OVER TOTAL ELECTION IN CONSTITUENCY],Table9[CONSTITUENCY],A2600)-C2600</f>
        <v>0</v>
      </c>
    </row>
    <row r="2601" spans="1:4" hidden="1" x14ac:dyDescent="0.3">
      <c r="A2601" s="18" t="s">
        <v>1785</v>
      </c>
      <c r="B2601" s="15" t="s">
        <v>1786</v>
      </c>
      <c r="C2601" s="3">
        <v>43.039333290000002</v>
      </c>
      <c r="D2601">
        <f>_xlfn.MAXIFS(Table9[OVER TOTAL ELECTION IN CONSTITUENCY],Table9[CONSTITUENCY],A2601)-C2601</f>
        <v>0</v>
      </c>
    </row>
    <row r="2602" spans="1:4" hidden="1" x14ac:dyDescent="0.3">
      <c r="A2602" s="18" t="s">
        <v>1792</v>
      </c>
      <c r="B2602" s="15" t="s">
        <v>1793</v>
      </c>
      <c r="C2602" s="3">
        <v>28.19705634</v>
      </c>
      <c r="D2602">
        <f>_xlfn.MAXIFS(Table9[OVER TOTAL ELECTION IN CONSTITUENCY],Table9[CONSTITUENCY],A2602)-C2602</f>
        <v>0</v>
      </c>
    </row>
    <row r="2603" spans="1:4" hidden="1" x14ac:dyDescent="0.3">
      <c r="A2603" s="19" t="s">
        <v>1796</v>
      </c>
      <c r="B2603" s="16" t="s">
        <v>1797</v>
      </c>
      <c r="C2603" s="4">
        <v>30.221684450000001</v>
      </c>
      <c r="D2603">
        <f>_xlfn.MAXIFS(Table9[OVER TOTAL ELECTION IN CONSTITUENCY],Table9[CONSTITUENCY],A2603)-C2603</f>
        <v>0</v>
      </c>
    </row>
    <row r="2604" spans="1:4" hidden="1" x14ac:dyDescent="0.3">
      <c r="A2604" s="19" t="s">
        <v>1801</v>
      </c>
      <c r="B2604" s="16" t="s">
        <v>1802</v>
      </c>
      <c r="C2604" s="4">
        <v>19.164698869999999</v>
      </c>
      <c r="D2604">
        <f>_xlfn.MAXIFS(Table9[OVER TOTAL ELECTION IN CONSTITUENCY],Table9[CONSTITUENCY],A2604)-C2604</f>
        <v>0</v>
      </c>
    </row>
    <row r="2605" spans="1:4" hidden="1" x14ac:dyDescent="0.3">
      <c r="A2605" s="18" t="s">
        <v>1806</v>
      </c>
      <c r="B2605" s="15" t="s">
        <v>1807</v>
      </c>
      <c r="C2605" s="3">
        <v>50.503955640000001</v>
      </c>
      <c r="D2605">
        <f>_xlfn.MAXIFS(Table9[OVER TOTAL ELECTION IN CONSTITUENCY],Table9[CONSTITUENCY],A2605)-C2605</f>
        <v>0</v>
      </c>
    </row>
    <row r="2606" spans="1:4" hidden="1" x14ac:dyDescent="0.3">
      <c r="A2606" s="19" t="s">
        <v>1810</v>
      </c>
      <c r="B2606" s="16" t="s">
        <v>1811</v>
      </c>
      <c r="C2606" s="4">
        <v>37.783962930000001</v>
      </c>
      <c r="D2606">
        <f>_xlfn.MAXIFS(Table9[OVER TOTAL ELECTION IN CONSTITUENCY],Table9[CONSTITUENCY],A2606)-C2606</f>
        <v>0</v>
      </c>
    </row>
    <row r="2607" spans="1:4" hidden="1" x14ac:dyDescent="0.3">
      <c r="A2607" s="19" t="s">
        <v>1817</v>
      </c>
      <c r="B2607" s="16" t="s">
        <v>1818</v>
      </c>
      <c r="C2607" s="4">
        <v>48.145723009999998</v>
      </c>
      <c r="D2607">
        <f>_xlfn.MAXIFS(Table9[OVER TOTAL ELECTION IN CONSTITUENCY],Table9[CONSTITUENCY],A2607)-C2607</f>
        <v>0</v>
      </c>
    </row>
    <row r="2608" spans="1:4" hidden="1" x14ac:dyDescent="0.3">
      <c r="A2608" s="19" t="s">
        <v>1820</v>
      </c>
      <c r="B2608" s="16" t="s">
        <v>1821</v>
      </c>
      <c r="C2608" s="4">
        <v>41.10153948</v>
      </c>
      <c r="D2608">
        <f>_xlfn.MAXIFS(Table9[OVER TOTAL ELECTION IN CONSTITUENCY],Table9[CONSTITUENCY],A2608)-C2608</f>
        <v>0</v>
      </c>
    </row>
    <row r="2609" spans="1:4" hidden="1" x14ac:dyDescent="0.3">
      <c r="A2609" s="18" t="s">
        <v>1826</v>
      </c>
      <c r="B2609" s="15" t="s">
        <v>1827</v>
      </c>
      <c r="C2609" s="3">
        <v>40.854009779999998</v>
      </c>
      <c r="D2609">
        <f>_xlfn.MAXIFS(Table9[OVER TOTAL ELECTION IN CONSTITUENCY],Table9[CONSTITUENCY],A2609)-C2609</f>
        <v>0</v>
      </c>
    </row>
    <row r="2610" spans="1:4" hidden="1" x14ac:dyDescent="0.3">
      <c r="A2610" s="18" t="s">
        <v>1830</v>
      </c>
      <c r="B2610" s="15" t="s">
        <v>1831</v>
      </c>
      <c r="C2610" s="3">
        <v>37.131235089999997</v>
      </c>
      <c r="D2610">
        <f>_xlfn.MAXIFS(Table9[OVER TOTAL ELECTION IN CONSTITUENCY],Table9[CONSTITUENCY],A2610)-C2610</f>
        <v>0</v>
      </c>
    </row>
    <row r="2611" spans="1:4" hidden="1" x14ac:dyDescent="0.3">
      <c r="A2611" s="19" t="s">
        <v>1834</v>
      </c>
      <c r="B2611" s="16" t="s">
        <v>1835</v>
      </c>
      <c r="C2611" s="4">
        <v>43.994295729999997</v>
      </c>
      <c r="D2611">
        <f>_xlfn.MAXIFS(Table9[OVER TOTAL ELECTION IN CONSTITUENCY],Table9[CONSTITUENCY],A2611)-C2611</f>
        <v>0</v>
      </c>
    </row>
    <row r="2612" spans="1:4" hidden="1" x14ac:dyDescent="0.3">
      <c r="A2612" s="19" t="s">
        <v>1839</v>
      </c>
      <c r="B2612" s="16" t="s">
        <v>1840</v>
      </c>
      <c r="C2612" s="4">
        <v>31.359352149999999</v>
      </c>
      <c r="D2612">
        <f>_xlfn.MAXIFS(Table9[OVER TOTAL ELECTION IN CONSTITUENCY],Table9[CONSTITUENCY],A2612)-C2612</f>
        <v>0</v>
      </c>
    </row>
    <row r="2613" spans="1:4" hidden="1" x14ac:dyDescent="0.3">
      <c r="A2613" s="19" t="s">
        <v>1843</v>
      </c>
      <c r="B2613" s="16" t="s">
        <v>1844</v>
      </c>
      <c r="C2613" s="4">
        <v>33.66824605</v>
      </c>
      <c r="D2613">
        <f>_xlfn.MAXIFS(Table9[OVER TOTAL ELECTION IN CONSTITUENCY],Table9[CONSTITUENCY],A2613)-C2613</f>
        <v>0</v>
      </c>
    </row>
    <row r="2614" spans="1:4" hidden="1" x14ac:dyDescent="0.3">
      <c r="A2614" s="18" t="s">
        <v>1847</v>
      </c>
      <c r="B2614" s="15" t="s">
        <v>1848</v>
      </c>
      <c r="C2614" s="3">
        <v>40.3606579</v>
      </c>
      <c r="D2614">
        <f>_xlfn.MAXIFS(Table9[OVER TOTAL ELECTION IN CONSTITUENCY],Table9[CONSTITUENCY],A2614)-C2614</f>
        <v>0</v>
      </c>
    </row>
    <row r="2615" spans="1:4" hidden="1" x14ac:dyDescent="0.3">
      <c r="A2615" s="19" t="s">
        <v>1853</v>
      </c>
      <c r="B2615" s="16" t="s">
        <v>1854</v>
      </c>
      <c r="C2615" s="4">
        <v>32.40090945</v>
      </c>
      <c r="D2615">
        <f>_xlfn.MAXIFS(Table9[OVER TOTAL ELECTION IN CONSTITUENCY],Table9[CONSTITUENCY],A2615)-C2615</f>
        <v>0</v>
      </c>
    </row>
    <row r="2616" spans="1:4" hidden="1" x14ac:dyDescent="0.3">
      <c r="A2616" s="18" t="s">
        <v>1858</v>
      </c>
      <c r="B2616" s="15" t="s">
        <v>1859</v>
      </c>
      <c r="C2616" s="3">
        <v>37.17590646</v>
      </c>
      <c r="D2616">
        <f>_xlfn.MAXIFS(Table9[OVER TOTAL ELECTION IN CONSTITUENCY],Table9[CONSTITUENCY],A2616)-C2616</f>
        <v>0</v>
      </c>
    </row>
    <row r="2617" spans="1:4" hidden="1" x14ac:dyDescent="0.3">
      <c r="A2617" s="19" t="s">
        <v>1865</v>
      </c>
      <c r="B2617" s="16" t="s">
        <v>1866</v>
      </c>
      <c r="C2617" s="4">
        <v>40.940046680000002</v>
      </c>
      <c r="D2617">
        <f>_xlfn.MAXIFS(Table9[OVER TOTAL ELECTION IN CONSTITUENCY],Table9[CONSTITUENCY],A2617)-C2617</f>
        <v>0</v>
      </c>
    </row>
    <row r="2618" spans="1:4" hidden="1" x14ac:dyDescent="0.3">
      <c r="A2618" s="18" t="s">
        <v>1870</v>
      </c>
      <c r="B2618" s="15" t="s">
        <v>1871</v>
      </c>
      <c r="C2618" s="3">
        <v>30.96700302</v>
      </c>
      <c r="D2618">
        <f>_xlfn.MAXIFS(Table9[OVER TOTAL ELECTION IN CONSTITUENCY],Table9[CONSTITUENCY],A2618)-C2618</f>
        <v>0</v>
      </c>
    </row>
    <row r="2619" spans="1:4" hidden="1" x14ac:dyDescent="0.3">
      <c r="A2619" s="19" t="s">
        <v>1874</v>
      </c>
      <c r="B2619" s="16" t="s">
        <v>1875</v>
      </c>
      <c r="C2619" s="4">
        <v>32.060482890000003</v>
      </c>
      <c r="D2619">
        <f>_xlfn.MAXIFS(Table9[OVER TOTAL ELECTION IN CONSTITUENCY],Table9[CONSTITUENCY],A2619)-C2619</f>
        <v>0</v>
      </c>
    </row>
    <row r="2620" spans="1:4" hidden="1" x14ac:dyDescent="0.3">
      <c r="A2620" s="18" t="s">
        <v>1881</v>
      </c>
      <c r="B2620" s="15" t="s">
        <v>1882</v>
      </c>
      <c r="C2620" s="3">
        <v>29.741192210000001</v>
      </c>
      <c r="D2620">
        <f>_xlfn.MAXIFS(Table9[OVER TOTAL ELECTION IN CONSTITUENCY],Table9[CONSTITUENCY],A2620)-C2620</f>
        <v>0</v>
      </c>
    </row>
    <row r="2621" spans="1:4" hidden="1" x14ac:dyDescent="0.3">
      <c r="A2621" s="19" t="s">
        <v>1886</v>
      </c>
      <c r="B2621" s="16" t="s">
        <v>1887</v>
      </c>
      <c r="C2621" s="4">
        <v>28.302358210000001</v>
      </c>
      <c r="D2621">
        <f>_xlfn.MAXIFS(Table9[OVER TOTAL ELECTION IN CONSTITUENCY],Table9[CONSTITUENCY],A2621)-C2621</f>
        <v>0</v>
      </c>
    </row>
    <row r="2622" spans="1:4" hidden="1" x14ac:dyDescent="0.3">
      <c r="A2622" s="18" t="s">
        <v>1897</v>
      </c>
      <c r="B2622" s="15" t="s">
        <v>1898</v>
      </c>
      <c r="C2622" s="3">
        <v>31.13518573</v>
      </c>
      <c r="D2622">
        <f>_xlfn.MAXIFS(Table9[OVER TOTAL ELECTION IN CONSTITUENCY],Table9[CONSTITUENCY],A2622)-C2622</f>
        <v>0</v>
      </c>
    </row>
    <row r="2623" spans="1:4" hidden="1" x14ac:dyDescent="0.3">
      <c r="A2623" s="19" t="s">
        <v>1901</v>
      </c>
      <c r="B2623" s="16" t="s">
        <v>1902</v>
      </c>
      <c r="C2623" s="4">
        <v>33.151415129999997</v>
      </c>
      <c r="D2623">
        <f>_xlfn.MAXIFS(Table9[OVER TOTAL ELECTION IN CONSTITUENCY],Table9[CONSTITUENCY],A2623)-C2623</f>
        <v>0</v>
      </c>
    </row>
    <row r="2624" spans="1:4" hidden="1" x14ac:dyDescent="0.3">
      <c r="A2624" s="18" t="s">
        <v>1905</v>
      </c>
      <c r="B2624" s="15" t="s">
        <v>1906</v>
      </c>
      <c r="C2624" s="3">
        <v>29.47609623</v>
      </c>
      <c r="D2624">
        <f>_xlfn.MAXIFS(Table9[OVER TOTAL ELECTION IN CONSTITUENCY],Table9[CONSTITUENCY],A2624)-C2624</f>
        <v>0</v>
      </c>
    </row>
    <row r="2625" spans="1:4" hidden="1" x14ac:dyDescent="0.3">
      <c r="A2625" s="19" t="s">
        <v>1909</v>
      </c>
      <c r="B2625" s="16" t="s">
        <v>1910</v>
      </c>
      <c r="C2625" s="4">
        <v>42.897866270000002</v>
      </c>
      <c r="D2625">
        <f>_xlfn.MAXIFS(Table9[OVER TOTAL ELECTION IN CONSTITUENCY],Table9[CONSTITUENCY],A2625)-C2625</f>
        <v>0</v>
      </c>
    </row>
    <row r="2626" spans="1:4" hidden="1" x14ac:dyDescent="0.3">
      <c r="A2626" s="19" t="s">
        <v>1913</v>
      </c>
      <c r="B2626" s="16" t="s">
        <v>1914</v>
      </c>
      <c r="C2626" s="4">
        <v>28.970451059999998</v>
      </c>
      <c r="D2626">
        <f>_xlfn.MAXIFS(Table9[OVER TOTAL ELECTION IN CONSTITUENCY],Table9[CONSTITUENCY],A2626)-C2626</f>
        <v>0</v>
      </c>
    </row>
    <row r="2627" spans="1:4" hidden="1" x14ac:dyDescent="0.3">
      <c r="A2627" s="19" t="s">
        <v>1917</v>
      </c>
      <c r="B2627" s="16" t="s">
        <v>1918</v>
      </c>
      <c r="C2627" s="4">
        <v>32.391343069999998</v>
      </c>
      <c r="D2627">
        <f>_xlfn.MAXIFS(Table9[OVER TOTAL ELECTION IN CONSTITUENCY],Table9[CONSTITUENCY],A2627)-C2627</f>
        <v>0</v>
      </c>
    </row>
    <row r="2628" spans="1:4" hidden="1" x14ac:dyDescent="0.3">
      <c r="A2628" s="19" t="s">
        <v>1921</v>
      </c>
      <c r="B2628" s="16" t="s">
        <v>1922</v>
      </c>
      <c r="C2628" s="4">
        <v>32.908571039999998</v>
      </c>
      <c r="D2628">
        <f>_xlfn.MAXIFS(Table9[OVER TOTAL ELECTION IN CONSTITUENCY],Table9[CONSTITUENCY],A2628)-C2628</f>
        <v>0</v>
      </c>
    </row>
    <row r="2629" spans="1:4" hidden="1" x14ac:dyDescent="0.3">
      <c r="A2629" s="19" t="s">
        <v>1925</v>
      </c>
      <c r="B2629" s="16" t="s">
        <v>1926</v>
      </c>
      <c r="C2629" s="4">
        <v>27.148598360000001</v>
      </c>
      <c r="D2629">
        <f>_xlfn.MAXIFS(Table9[OVER TOTAL ELECTION IN CONSTITUENCY],Table9[CONSTITUENCY],A2629)-C2629</f>
        <v>0</v>
      </c>
    </row>
    <row r="2630" spans="1:4" hidden="1" x14ac:dyDescent="0.3">
      <c r="A2630" s="19" t="s">
        <v>1929</v>
      </c>
      <c r="B2630" s="16" t="s">
        <v>1930</v>
      </c>
      <c r="C2630" s="4">
        <v>29.50006248</v>
      </c>
      <c r="D2630">
        <f>_xlfn.MAXIFS(Table9[OVER TOTAL ELECTION IN CONSTITUENCY],Table9[CONSTITUENCY],A2630)-C2630</f>
        <v>0</v>
      </c>
    </row>
    <row r="2631" spans="1:4" hidden="1" x14ac:dyDescent="0.3">
      <c r="A2631" s="18" t="s">
        <v>1934</v>
      </c>
      <c r="B2631" s="15" t="s">
        <v>1935</v>
      </c>
      <c r="C2631" s="3">
        <v>28.00609102</v>
      </c>
      <c r="D2631">
        <f>_xlfn.MAXIFS(Table9[OVER TOTAL ELECTION IN CONSTITUENCY],Table9[CONSTITUENCY],A2631)-C2631</f>
        <v>0</v>
      </c>
    </row>
    <row r="2632" spans="1:4" hidden="1" x14ac:dyDescent="0.3">
      <c r="A2632" s="19" t="s">
        <v>1942</v>
      </c>
      <c r="B2632" s="16" t="s">
        <v>1943</v>
      </c>
      <c r="C2632" s="4">
        <v>35.030753189999999</v>
      </c>
      <c r="D2632">
        <f>_xlfn.MAXIFS(Table9[OVER TOTAL ELECTION IN CONSTITUENCY],Table9[CONSTITUENCY],A2632)-C2632</f>
        <v>0</v>
      </c>
    </row>
    <row r="2633" spans="1:4" hidden="1" x14ac:dyDescent="0.3">
      <c r="A2633" s="18" t="s">
        <v>1947</v>
      </c>
      <c r="B2633" s="15" t="s">
        <v>1948</v>
      </c>
      <c r="C2633" s="3">
        <v>33.79145973</v>
      </c>
      <c r="D2633">
        <f>_xlfn.MAXIFS(Table9[OVER TOTAL ELECTION IN CONSTITUENCY],Table9[CONSTITUENCY],A2633)-C2633</f>
        <v>0</v>
      </c>
    </row>
    <row r="2634" spans="1:4" hidden="1" x14ac:dyDescent="0.3">
      <c r="A2634" s="18" t="s">
        <v>1950</v>
      </c>
      <c r="B2634" s="15" t="s">
        <v>1951</v>
      </c>
      <c r="C2634" s="3">
        <v>38.535543259999997</v>
      </c>
      <c r="D2634">
        <f>_xlfn.MAXIFS(Table9[OVER TOTAL ELECTION IN CONSTITUENCY],Table9[CONSTITUENCY],A2634)-C2634</f>
        <v>0</v>
      </c>
    </row>
    <row r="2635" spans="1:4" hidden="1" x14ac:dyDescent="0.3">
      <c r="A2635" s="18" t="s">
        <v>1958</v>
      </c>
      <c r="B2635" s="15" t="s">
        <v>1959</v>
      </c>
      <c r="C2635" s="3">
        <v>36.331910059999998</v>
      </c>
      <c r="D2635">
        <f>_xlfn.MAXIFS(Table9[OVER TOTAL ELECTION IN CONSTITUENCY],Table9[CONSTITUENCY],A2635)-C2635</f>
        <v>0</v>
      </c>
    </row>
    <row r="2636" spans="1:4" hidden="1" x14ac:dyDescent="0.3">
      <c r="A2636" s="19" t="s">
        <v>1962</v>
      </c>
      <c r="B2636" s="16" t="s">
        <v>1963</v>
      </c>
      <c r="C2636" s="4">
        <v>26.86536108</v>
      </c>
      <c r="D2636">
        <f>_xlfn.MAXIFS(Table9[OVER TOTAL ELECTION IN CONSTITUENCY],Table9[CONSTITUENCY],A2636)-C2636</f>
        <v>0</v>
      </c>
    </row>
    <row r="2637" spans="1:4" hidden="1" x14ac:dyDescent="0.3">
      <c r="A2637" s="18" t="s">
        <v>1968</v>
      </c>
      <c r="B2637" s="15" t="s">
        <v>1969</v>
      </c>
      <c r="C2637" s="3">
        <v>41.235745940000001</v>
      </c>
      <c r="D2637">
        <f>_xlfn.MAXIFS(Table9[OVER TOTAL ELECTION IN CONSTITUENCY],Table9[CONSTITUENCY],A2637)-C2637</f>
        <v>0</v>
      </c>
    </row>
    <row r="2638" spans="1:4" hidden="1" x14ac:dyDescent="0.3">
      <c r="A2638" s="19" t="s">
        <v>1974</v>
      </c>
      <c r="B2638" s="16" t="s">
        <v>1975</v>
      </c>
      <c r="C2638" s="4">
        <v>40.109876200000002</v>
      </c>
      <c r="D2638">
        <f>_xlfn.MAXIFS(Table9[OVER TOTAL ELECTION IN CONSTITUENCY],Table9[CONSTITUENCY],A2638)-C2638</f>
        <v>0</v>
      </c>
    </row>
    <row r="2639" spans="1:4" hidden="1" x14ac:dyDescent="0.3">
      <c r="A2639" s="18" t="s">
        <v>1980</v>
      </c>
      <c r="B2639" s="15" t="s">
        <v>1981</v>
      </c>
      <c r="C2639" s="3">
        <v>31.46329192</v>
      </c>
      <c r="D2639">
        <f>_xlfn.MAXIFS(Table9[OVER TOTAL ELECTION IN CONSTITUENCY],Table9[CONSTITUENCY],A2639)-C2639</f>
        <v>0</v>
      </c>
    </row>
    <row r="2640" spans="1:4" hidden="1" x14ac:dyDescent="0.3">
      <c r="A2640" s="18" t="s">
        <v>1987</v>
      </c>
      <c r="B2640" s="15" t="s">
        <v>1988</v>
      </c>
      <c r="C2640" s="3">
        <v>34.143471159999997</v>
      </c>
      <c r="D2640">
        <f>_xlfn.MAXIFS(Table9[OVER TOTAL ELECTION IN CONSTITUENCY],Table9[CONSTITUENCY],A2640)-C2640</f>
        <v>0</v>
      </c>
    </row>
    <row r="2641" spans="1:4" hidden="1" x14ac:dyDescent="0.3">
      <c r="A2641" s="18" t="s">
        <v>1992</v>
      </c>
      <c r="B2641" s="15" t="s">
        <v>1993</v>
      </c>
      <c r="C2641" s="3">
        <v>35.834556970000001</v>
      </c>
      <c r="D2641">
        <f>_xlfn.MAXIFS(Table9[OVER TOTAL ELECTION IN CONSTITUENCY],Table9[CONSTITUENCY],A2641)-C2641</f>
        <v>0</v>
      </c>
    </row>
    <row r="2642" spans="1:4" hidden="1" x14ac:dyDescent="0.3">
      <c r="A2642" s="19" t="s">
        <v>1996</v>
      </c>
      <c r="B2642" s="16" t="s">
        <v>1997</v>
      </c>
      <c r="C2642" s="4">
        <v>30.550285599999999</v>
      </c>
      <c r="D2642">
        <f>_xlfn.MAXIFS(Table9[OVER TOTAL ELECTION IN CONSTITUENCY],Table9[CONSTITUENCY],A2642)-C2642</f>
        <v>0</v>
      </c>
    </row>
    <row r="2643" spans="1:4" hidden="1" x14ac:dyDescent="0.3">
      <c r="A2643" s="19" t="s">
        <v>2001</v>
      </c>
      <c r="B2643" s="16" t="s">
        <v>2002</v>
      </c>
      <c r="C2643" s="4">
        <v>42.232611200000001</v>
      </c>
      <c r="D2643">
        <f>_xlfn.MAXIFS(Table9[OVER TOTAL ELECTION IN CONSTITUENCY],Table9[CONSTITUENCY],A2643)-C2643</f>
        <v>0</v>
      </c>
    </row>
    <row r="2644" spans="1:4" hidden="1" x14ac:dyDescent="0.3">
      <c r="A2644" s="18" t="s">
        <v>2006</v>
      </c>
      <c r="B2644" s="15" t="s">
        <v>2007</v>
      </c>
      <c r="C2644" s="3">
        <v>25.57621043</v>
      </c>
      <c r="D2644">
        <f>_xlfn.MAXIFS(Table9[OVER TOTAL ELECTION IN CONSTITUENCY],Table9[CONSTITUENCY],A2644)-C2644</f>
        <v>0</v>
      </c>
    </row>
    <row r="2645" spans="1:4" hidden="1" x14ac:dyDescent="0.3">
      <c r="A2645" s="18" t="s">
        <v>2014</v>
      </c>
      <c r="B2645" s="15" t="s">
        <v>2015</v>
      </c>
      <c r="C2645" s="3">
        <v>33.167379160000003</v>
      </c>
      <c r="D2645">
        <f>_xlfn.MAXIFS(Table9[OVER TOTAL ELECTION IN CONSTITUENCY],Table9[CONSTITUENCY],A2645)-C2645</f>
        <v>0</v>
      </c>
    </row>
    <row r="2646" spans="1:4" hidden="1" x14ac:dyDescent="0.3">
      <c r="A2646" s="18" t="s">
        <v>2019</v>
      </c>
      <c r="B2646" s="15" t="s">
        <v>2020</v>
      </c>
      <c r="C2646" s="3">
        <v>44.3048559</v>
      </c>
      <c r="D2646">
        <f>_xlfn.MAXIFS(Table9[OVER TOTAL ELECTION IN CONSTITUENCY],Table9[CONSTITUENCY],A2646)-C2646</f>
        <v>0</v>
      </c>
    </row>
    <row r="2647" spans="1:4" hidden="1" x14ac:dyDescent="0.3">
      <c r="A2647" s="18" t="s">
        <v>2025</v>
      </c>
      <c r="B2647" s="15" t="s">
        <v>2026</v>
      </c>
      <c r="C2647" s="3">
        <v>28.313835340000001</v>
      </c>
      <c r="D2647">
        <f>_xlfn.MAXIFS(Table9[OVER TOTAL ELECTION IN CONSTITUENCY],Table9[CONSTITUENCY],A2647)-C2647</f>
        <v>0</v>
      </c>
    </row>
    <row r="2648" spans="1:4" hidden="1" x14ac:dyDescent="0.3">
      <c r="A2648" s="19" t="s">
        <v>2029</v>
      </c>
      <c r="B2648" s="16" t="s">
        <v>2030</v>
      </c>
      <c r="C2648" s="4">
        <v>34.158320860000003</v>
      </c>
      <c r="D2648">
        <f>_xlfn.MAXIFS(Table9[OVER TOTAL ELECTION IN CONSTITUENCY],Table9[CONSTITUENCY],A2648)-C2648</f>
        <v>0</v>
      </c>
    </row>
    <row r="2649" spans="1:4" hidden="1" x14ac:dyDescent="0.3">
      <c r="A2649" s="18" t="s">
        <v>2034</v>
      </c>
      <c r="B2649" s="15" t="s">
        <v>2035</v>
      </c>
      <c r="C2649" s="3">
        <v>44.965007919999998</v>
      </c>
      <c r="D2649">
        <f>_xlfn.MAXIFS(Table9[OVER TOTAL ELECTION IN CONSTITUENCY],Table9[CONSTITUENCY],A2649)-C2649</f>
        <v>0</v>
      </c>
    </row>
    <row r="2650" spans="1:4" hidden="1" x14ac:dyDescent="0.3">
      <c r="A2650" s="18" t="s">
        <v>2039</v>
      </c>
      <c r="B2650" s="15" t="s">
        <v>2040</v>
      </c>
      <c r="C2650" s="3">
        <v>44.633681580000001</v>
      </c>
      <c r="D2650">
        <f>_xlfn.MAXIFS(Table9[OVER TOTAL ELECTION IN CONSTITUENCY],Table9[CONSTITUENCY],A2650)-C2650</f>
        <v>0</v>
      </c>
    </row>
    <row r="2651" spans="1:4" hidden="1" x14ac:dyDescent="0.3">
      <c r="A2651" s="18" t="s">
        <v>2044</v>
      </c>
      <c r="B2651" s="15" t="s">
        <v>2045</v>
      </c>
      <c r="C2651" s="3">
        <v>31.20350131</v>
      </c>
      <c r="D2651">
        <f>_xlfn.MAXIFS(Table9[OVER TOTAL ELECTION IN CONSTITUENCY],Table9[CONSTITUENCY],A2651)-C2651</f>
        <v>0</v>
      </c>
    </row>
    <row r="2652" spans="1:4" hidden="1" x14ac:dyDescent="0.3">
      <c r="A2652" s="18" t="s">
        <v>2050</v>
      </c>
      <c r="B2652" s="15" t="s">
        <v>2051</v>
      </c>
      <c r="C2652" s="3">
        <v>29.89813608</v>
      </c>
      <c r="D2652">
        <f>_xlfn.MAXIFS(Table9[OVER TOTAL ELECTION IN CONSTITUENCY],Table9[CONSTITUENCY],A2652)-C2652</f>
        <v>0</v>
      </c>
    </row>
    <row r="2653" spans="1:4" hidden="1" x14ac:dyDescent="0.3">
      <c r="A2653" s="18" t="s">
        <v>2055</v>
      </c>
      <c r="B2653" s="15" t="s">
        <v>2056</v>
      </c>
      <c r="C2653" s="3">
        <v>49.336091760000002</v>
      </c>
      <c r="D2653">
        <f>_xlfn.MAXIFS(Table9[OVER TOTAL ELECTION IN CONSTITUENCY],Table9[CONSTITUENCY],A2653)-C2653</f>
        <v>0</v>
      </c>
    </row>
    <row r="2654" spans="1:4" hidden="1" x14ac:dyDescent="0.3">
      <c r="A2654" s="18" t="s">
        <v>2058</v>
      </c>
      <c r="B2654" s="15" t="s">
        <v>2059</v>
      </c>
      <c r="C2654" s="3">
        <v>26.092105950000001</v>
      </c>
      <c r="D2654">
        <f>_xlfn.MAXIFS(Table9[OVER TOTAL ELECTION IN CONSTITUENCY],Table9[CONSTITUENCY],A2654)-C2654</f>
        <v>0</v>
      </c>
    </row>
    <row r="2655" spans="1:4" hidden="1" x14ac:dyDescent="0.3">
      <c r="A2655" s="19" t="s">
        <v>2063</v>
      </c>
      <c r="B2655" s="16" t="s">
        <v>2064</v>
      </c>
      <c r="C2655" s="4">
        <v>40.878264270000003</v>
      </c>
      <c r="D2655">
        <f>_xlfn.MAXIFS(Table9[OVER TOTAL ELECTION IN CONSTITUENCY],Table9[CONSTITUENCY],A2655)-C2655</f>
        <v>0</v>
      </c>
    </row>
    <row r="2656" spans="1:4" hidden="1" x14ac:dyDescent="0.3">
      <c r="A2656" s="19" t="s">
        <v>2067</v>
      </c>
      <c r="B2656" s="16" t="s">
        <v>2068</v>
      </c>
      <c r="C2656" s="4">
        <v>31.172510150000001</v>
      </c>
      <c r="D2656">
        <f>_xlfn.MAXIFS(Table9[OVER TOTAL ELECTION IN CONSTITUENCY],Table9[CONSTITUENCY],A2656)-C2656</f>
        <v>0</v>
      </c>
    </row>
    <row r="2657" spans="1:4" hidden="1" x14ac:dyDescent="0.3">
      <c r="A2657" s="18" t="s">
        <v>2071</v>
      </c>
      <c r="B2657" s="15" t="s">
        <v>2072</v>
      </c>
      <c r="C2657" s="3">
        <v>40.10307014</v>
      </c>
      <c r="D2657">
        <f>_xlfn.MAXIFS(Table9[OVER TOTAL ELECTION IN CONSTITUENCY],Table9[CONSTITUENCY],A2657)-C2657</f>
        <v>0</v>
      </c>
    </row>
    <row r="2658" spans="1:4" hidden="1" x14ac:dyDescent="0.3">
      <c r="A2658" s="19" t="s">
        <v>2076</v>
      </c>
      <c r="B2658" s="16" t="s">
        <v>2077</v>
      </c>
      <c r="C2658" s="4">
        <v>30.937855070000001</v>
      </c>
      <c r="D2658">
        <f>_xlfn.MAXIFS(Table9[OVER TOTAL ELECTION IN CONSTITUENCY],Table9[CONSTITUENCY],A2658)-C2658</f>
        <v>0</v>
      </c>
    </row>
    <row r="2659" spans="1:4" hidden="1" x14ac:dyDescent="0.3">
      <c r="A2659" s="18" t="s">
        <v>2080</v>
      </c>
      <c r="B2659" s="15" t="s">
        <v>2081</v>
      </c>
      <c r="C2659" s="3">
        <v>34.394313539999999</v>
      </c>
      <c r="D2659">
        <f>_xlfn.MAXIFS(Table9[OVER TOTAL ELECTION IN CONSTITUENCY],Table9[CONSTITUENCY],A2659)-C2659</f>
        <v>0</v>
      </c>
    </row>
    <row r="2660" spans="1:4" hidden="1" x14ac:dyDescent="0.3">
      <c r="A2660" s="18" t="s">
        <v>2086</v>
      </c>
      <c r="B2660" s="15" t="s">
        <v>2087</v>
      </c>
      <c r="C2660" s="3">
        <v>43.976499789999998</v>
      </c>
      <c r="D2660">
        <f>_xlfn.MAXIFS(Table9[OVER TOTAL ELECTION IN CONSTITUENCY],Table9[CONSTITUENCY],A2660)-C2660</f>
        <v>0</v>
      </c>
    </row>
    <row r="2661" spans="1:4" hidden="1" x14ac:dyDescent="0.3">
      <c r="A2661" s="18" t="s">
        <v>2090</v>
      </c>
      <c r="B2661" s="15" t="s">
        <v>2091</v>
      </c>
      <c r="C2661" s="3">
        <v>35.673172919999999</v>
      </c>
      <c r="D2661">
        <f>_xlfn.MAXIFS(Table9[OVER TOTAL ELECTION IN CONSTITUENCY],Table9[CONSTITUENCY],A2661)-C2661</f>
        <v>0</v>
      </c>
    </row>
    <row r="2662" spans="1:4" hidden="1" x14ac:dyDescent="0.3">
      <c r="A2662" s="19" t="s">
        <v>2094</v>
      </c>
      <c r="B2662" s="16" t="s">
        <v>2095</v>
      </c>
      <c r="C2662" s="4">
        <v>41.218333620000003</v>
      </c>
      <c r="D2662">
        <f>_xlfn.MAXIFS(Table9[OVER TOTAL ELECTION IN CONSTITUENCY],Table9[CONSTITUENCY],A2662)-C2662</f>
        <v>0</v>
      </c>
    </row>
    <row r="2663" spans="1:4" hidden="1" x14ac:dyDescent="0.3">
      <c r="A2663" s="19" t="s">
        <v>2097</v>
      </c>
      <c r="B2663" s="16" t="s">
        <v>2098</v>
      </c>
      <c r="C2663" s="4">
        <v>47.492240449999997</v>
      </c>
      <c r="D2663">
        <f>_xlfn.MAXIFS(Table9[OVER TOTAL ELECTION IN CONSTITUENCY],Table9[CONSTITUENCY],A2663)-C2663</f>
        <v>0</v>
      </c>
    </row>
    <row r="2664" spans="1:4" hidden="1" x14ac:dyDescent="0.3">
      <c r="A2664" s="19" t="s">
        <v>2101</v>
      </c>
      <c r="B2664" s="16" t="s">
        <v>2102</v>
      </c>
      <c r="C2664" s="4">
        <v>31.572597290000001</v>
      </c>
      <c r="D2664">
        <f>_xlfn.MAXIFS(Table9[OVER TOTAL ELECTION IN CONSTITUENCY],Table9[CONSTITUENCY],A2664)-C2664</f>
        <v>0</v>
      </c>
    </row>
    <row r="2665" spans="1:4" hidden="1" x14ac:dyDescent="0.3">
      <c r="A2665" s="18" t="s">
        <v>2105</v>
      </c>
      <c r="B2665" s="15" t="s">
        <v>2106</v>
      </c>
      <c r="C2665" s="3">
        <v>35.566711249999997</v>
      </c>
      <c r="D2665">
        <f>_xlfn.MAXIFS(Table9[OVER TOTAL ELECTION IN CONSTITUENCY],Table9[CONSTITUENCY],A2665)-C2665</f>
        <v>0</v>
      </c>
    </row>
    <row r="2666" spans="1:4" hidden="1" x14ac:dyDescent="0.3">
      <c r="A2666" s="19" t="s">
        <v>2113</v>
      </c>
      <c r="B2666" s="16" t="s">
        <v>2114</v>
      </c>
      <c r="C2666" s="4">
        <v>30.179212549999999</v>
      </c>
      <c r="D2666">
        <f>_xlfn.MAXIFS(Table9[OVER TOTAL ELECTION IN CONSTITUENCY],Table9[CONSTITUENCY],A2666)-C2666</f>
        <v>0</v>
      </c>
    </row>
    <row r="2667" spans="1:4" hidden="1" x14ac:dyDescent="0.3">
      <c r="A2667" s="18" t="s">
        <v>2117</v>
      </c>
      <c r="B2667" s="15" t="s">
        <v>2118</v>
      </c>
      <c r="C2667" s="3">
        <v>40.163842500000001</v>
      </c>
      <c r="D2667">
        <f>_xlfn.MAXIFS(Table9[OVER TOTAL ELECTION IN CONSTITUENCY],Table9[CONSTITUENCY],A2667)-C2667</f>
        <v>0</v>
      </c>
    </row>
    <row r="2668" spans="1:4" hidden="1" x14ac:dyDescent="0.3">
      <c r="A2668" s="19" t="s">
        <v>2127</v>
      </c>
      <c r="B2668" s="16" t="s">
        <v>2128</v>
      </c>
      <c r="C2668" s="4">
        <v>30.78484302</v>
      </c>
      <c r="D2668">
        <f>_xlfn.MAXIFS(Table9[OVER TOTAL ELECTION IN CONSTITUENCY],Table9[CONSTITUENCY],A2668)-C2668</f>
        <v>0</v>
      </c>
    </row>
    <row r="2669" spans="1:4" hidden="1" x14ac:dyDescent="0.3">
      <c r="A2669" s="19" t="s">
        <v>2135</v>
      </c>
      <c r="B2669" s="16" t="s">
        <v>2136</v>
      </c>
      <c r="C2669" s="4">
        <v>41.64150471</v>
      </c>
      <c r="D2669">
        <f>_xlfn.MAXIFS(Table9[OVER TOTAL ELECTION IN CONSTITUENCY],Table9[CONSTITUENCY],A2669)-C2669</f>
        <v>0</v>
      </c>
    </row>
    <row r="2670" spans="1:4" hidden="1" x14ac:dyDescent="0.3">
      <c r="A2670" s="18" t="s">
        <v>2138</v>
      </c>
      <c r="B2670" s="15" t="s">
        <v>2139</v>
      </c>
      <c r="C2670" s="3">
        <v>41.961940939999998</v>
      </c>
      <c r="D2670">
        <f>_xlfn.MAXIFS(Table9[OVER TOTAL ELECTION IN CONSTITUENCY],Table9[CONSTITUENCY],A2670)-C2670</f>
        <v>0</v>
      </c>
    </row>
    <row r="2671" spans="1:4" hidden="1" x14ac:dyDescent="0.3">
      <c r="A2671" s="19" t="s">
        <v>2141</v>
      </c>
      <c r="B2671" s="16" t="s">
        <v>2142</v>
      </c>
      <c r="C2671" s="4">
        <v>27.147561889999999</v>
      </c>
      <c r="D2671">
        <f>_xlfn.MAXIFS(Table9[OVER TOTAL ELECTION IN CONSTITUENCY],Table9[CONSTITUENCY],A2671)-C2671</f>
        <v>0</v>
      </c>
    </row>
    <row r="2672" spans="1:4" hidden="1" x14ac:dyDescent="0.3">
      <c r="A2672" s="19" t="s">
        <v>2146</v>
      </c>
      <c r="B2672" s="16" t="s">
        <v>2147</v>
      </c>
      <c r="C2672" s="4">
        <v>36.95049161</v>
      </c>
      <c r="D2672">
        <f>_xlfn.MAXIFS(Table9[OVER TOTAL ELECTION IN CONSTITUENCY],Table9[CONSTITUENCY],A2672)-C2672</f>
        <v>0</v>
      </c>
    </row>
    <row r="2673" spans="1:4" hidden="1" x14ac:dyDescent="0.3">
      <c r="A2673" s="18" t="s">
        <v>2151</v>
      </c>
      <c r="B2673" s="15" t="s">
        <v>2152</v>
      </c>
      <c r="C2673" s="3">
        <v>26.463908459999999</v>
      </c>
      <c r="D2673">
        <f>_xlfn.MAXIFS(Table9[OVER TOTAL ELECTION IN CONSTITUENCY],Table9[CONSTITUENCY],A2673)-C2673</f>
        <v>0</v>
      </c>
    </row>
    <row r="2674" spans="1:4" hidden="1" x14ac:dyDescent="0.3">
      <c r="A2674" s="19" t="s">
        <v>2155</v>
      </c>
      <c r="B2674" s="16" t="s">
        <v>2156</v>
      </c>
      <c r="C2674" s="4">
        <v>35.049968370000002</v>
      </c>
      <c r="D2674">
        <f>_xlfn.MAXIFS(Table9[OVER TOTAL ELECTION IN CONSTITUENCY],Table9[CONSTITUENCY],A2674)-C2674</f>
        <v>0</v>
      </c>
    </row>
    <row r="2675" spans="1:4" hidden="1" x14ac:dyDescent="0.3">
      <c r="A2675" s="18" t="s">
        <v>2158</v>
      </c>
      <c r="B2675" s="15" t="s">
        <v>2159</v>
      </c>
      <c r="C2675" s="3">
        <v>27.54868772</v>
      </c>
      <c r="D2675">
        <f>_xlfn.MAXIFS(Table9[OVER TOTAL ELECTION IN CONSTITUENCY],Table9[CONSTITUENCY],A2675)-C2675</f>
        <v>0</v>
      </c>
    </row>
    <row r="2676" spans="1:4" hidden="1" x14ac:dyDescent="0.3">
      <c r="A2676" s="19" t="s">
        <v>2162</v>
      </c>
      <c r="B2676" s="16" t="s">
        <v>2163</v>
      </c>
      <c r="C2676" s="4">
        <v>30.583295010000001</v>
      </c>
      <c r="D2676">
        <f>_xlfn.MAXIFS(Table9[OVER TOTAL ELECTION IN CONSTITUENCY],Table9[CONSTITUENCY],A2676)-C2676</f>
        <v>0</v>
      </c>
    </row>
    <row r="2677" spans="1:4" hidden="1" x14ac:dyDescent="0.3">
      <c r="A2677" s="19" t="s">
        <v>2169</v>
      </c>
      <c r="B2677" s="16" t="s">
        <v>2170</v>
      </c>
      <c r="C2677" s="4">
        <v>28.308654950000001</v>
      </c>
      <c r="D2677">
        <f>_xlfn.MAXIFS(Table9[OVER TOTAL ELECTION IN CONSTITUENCY],Table9[CONSTITUENCY],A2677)-C2677</f>
        <v>0</v>
      </c>
    </row>
    <row r="2678" spans="1:4" hidden="1" x14ac:dyDescent="0.3">
      <c r="A2678" s="19" t="s">
        <v>2172</v>
      </c>
      <c r="B2678" s="16" t="s">
        <v>2173</v>
      </c>
      <c r="C2678" s="4">
        <v>29.837312239999999</v>
      </c>
      <c r="D2678">
        <f>_xlfn.MAXIFS(Table9[OVER TOTAL ELECTION IN CONSTITUENCY],Table9[CONSTITUENCY],A2678)-C2678</f>
        <v>0</v>
      </c>
    </row>
    <row r="2679" spans="1:4" hidden="1" x14ac:dyDescent="0.3">
      <c r="A2679" s="18" t="s">
        <v>2178</v>
      </c>
      <c r="B2679" s="15" t="s">
        <v>2179</v>
      </c>
      <c r="C2679" s="3">
        <v>49.121351179999998</v>
      </c>
      <c r="D2679">
        <f>_xlfn.MAXIFS(Table9[OVER TOTAL ELECTION IN CONSTITUENCY],Table9[CONSTITUENCY],A2679)-C2679</f>
        <v>0</v>
      </c>
    </row>
    <row r="2680" spans="1:4" hidden="1" x14ac:dyDescent="0.3">
      <c r="A2680" s="19" t="s">
        <v>2183</v>
      </c>
      <c r="B2680" s="16" t="s">
        <v>2184</v>
      </c>
      <c r="C2680" s="4">
        <v>27.09312268</v>
      </c>
      <c r="D2680">
        <f>_xlfn.MAXIFS(Table9[OVER TOTAL ELECTION IN CONSTITUENCY],Table9[CONSTITUENCY],A2680)-C2680</f>
        <v>0</v>
      </c>
    </row>
    <row r="2681" spans="1:4" hidden="1" x14ac:dyDescent="0.3">
      <c r="A2681" s="18" t="s">
        <v>2187</v>
      </c>
      <c r="B2681" s="15" t="s">
        <v>2188</v>
      </c>
      <c r="C2681" s="3">
        <v>40.003758789999999</v>
      </c>
      <c r="D2681">
        <f>_xlfn.MAXIFS(Table9[OVER TOTAL ELECTION IN CONSTITUENCY],Table9[CONSTITUENCY],A2681)-C2681</f>
        <v>0</v>
      </c>
    </row>
    <row r="2682" spans="1:4" hidden="1" x14ac:dyDescent="0.3">
      <c r="A2682" s="18" t="s">
        <v>2190</v>
      </c>
      <c r="B2682" s="15" t="s">
        <v>2191</v>
      </c>
      <c r="C2682" s="3">
        <v>36.450413810000001</v>
      </c>
      <c r="D2682">
        <f>_xlfn.MAXIFS(Table9[OVER TOTAL ELECTION IN CONSTITUENCY],Table9[CONSTITUENCY],A2682)-C2682</f>
        <v>0</v>
      </c>
    </row>
    <row r="2683" spans="1:4" hidden="1" x14ac:dyDescent="0.3">
      <c r="A2683" s="18" t="s">
        <v>2196</v>
      </c>
      <c r="B2683" s="15" t="s">
        <v>2197</v>
      </c>
      <c r="C2683" s="3">
        <v>38.459820620000002</v>
      </c>
      <c r="D2683">
        <f>_xlfn.MAXIFS(Table9[OVER TOTAL ELECTION IN CONSTITUENCY],Table9[CONSTITUENCY],A2683)-C2683</f>
        <v>0</v>
      </c>
    </row>
    <row r="2684" spans="1:4" hidden="1" x14ac:dyDescent="0.3">
      <c r="A2684" s="19" t="s">
        <v>2203</v>
      </c>
      <c r="B2684" s="16" t="s">
        <v>2204</v>
      </c>
      <c r="C2684" s="4">
        <v>33.920347360000001</v>
      </c>
      <c r="D2684">
        <f>_xlfn.MAXIFS(Table9[OVER TOTAL ELECTION IN CONSTITUENCY],Table9[CONSTITUENCY],A2684)-C2684</f>
        <v>0</v>
      </c>
    </row>
    <row r="2685" spans="1:4" hidden="1" x14ac:dyDescent="0.3">
      <c r="A2685" s="18" t="s">
        <v>2207</v>
      </c>
      <c r="B2685" s="15" t="s">
        <v>2208</v>
      </c>
      <c r="C2685" s="3">
        <v>25.53262338</v>
      </c>
      <c r="D2685">
        <f>_xlfn.MAXIFS(Table9[OVER TOTAL ELECTION IN CONSTITUENCY],Table9[CONSTITUENCY],A2685)-C2685</f>
        <v>0</v>
      </c>
    </row>
    <row r="2686" spans="1:4" hidden="1" x14ac:dyDescent="0.3">
      <c r="A2686" s="19" t="s">
        <v>2213</v>
      </c>
      <c r="B2686" s="16" t="s">
        <v>2214</v>
      </c>
      <c r="C2686" s="4">
        <v>45.713625299999997</v>
      </c>
      <c r="D2686">
        <f>_xlfn.MAXIFS(Table9[OVER TOTAL ELECTION IN CONSTITUENCY],Table9[CONSTITUENCY],A2686)-C2686</f>
        <v>0</v>
      </c>
    </row>
    <row r="2687" spans="1:4" hidden="1" x14ac:dyDescent="0.3">
      <c r="A2687" s="18" t="s">
        <v>2220</v>
      </c>
      <c r="B2687" s="15" t="s">
        <v>2221</v>
      </c>
      <c r="C2687" s="3">
        <v>30.485966049999998</v>
      </c>
      <c r="D2687">
        <f>_xlfn.MAXIFS(Table9[OVER TOTAL ELECTION IN CONSTITUENCY],Table9[CONSTITUENCY],A2687)-C2687</f>
        <v>0</v>
      </c>
    </row>
    <row r="2688" spans="1:4" hidden="1" x14ac:dyDescent="0.3">
      <c r="A2688" s="18" t="s">
        <v>2224</v>
      </c>
      <c r="B2688" s="15" t="s">
        <v>2225</v>
      </c>
      <c r="C2688" s="3">
        <v>34.456270789999998</v>
      </c>
      <c r="D2688">
        <f>_xlfn.MAXIFS(Table9[OVER TOTAL ELECTION IN CONSTITUENCY],Table9[CONSTITUENCY],A2688)-C2688</f>
        <v>0</v>
      </c>
    </row>
    <row r="2689" spans="1:4" hidden="1" x14ac:dyDescent="0.3">
      <c r="A2689" s="19" t="s">
        <v>2228</v>
      </c>
      <c r="B2689" s="16" t="s">
        <v>2229</v>
      </c>
      <c r="C2689" s="4">
        <v>35.853378890000002</v>
      </c>
      <c r="D2689">
        <f>_xlfn.MAXIFS(Table9[OVER TOTAL ELECTION IN CONSTITUENCY],Table9[CONSTITUENCY],A2689)-C2689</f>
        <v>0</v>
      </c>
    </row>
    <row r="2690" spans="1:4" hidden="1" x14ac:dyDescent="0.3">
      <c r="A2690" s="19" t="s">
        <v>2235</v>
      </c>
      <c r="B2690" s="16" t="s">
        <v>2236</v>
      </c>
      <c r="C2690" s="4">
        <v>40.592593399999998</v>
      </c>
      <c r="D2690">
        <f>_xlfn.MAXIFS(Table9[OVER TOTAL ELECTION IN CONSTITUENCY],Table9[CONSTITUENCY],A2690)-C2690</f>
        <v>0</v>
      </c>
    </row>
    <row r="2691" spans="1:4" hidden="1" x14ac:dyDescent="0.3">
      <c r="A2691" s="19" t="s">
        <v>2240</v>
      </c>
      <c r="B2691" s="16" t="s">
        <v>2241</v>
      </c>
      <c r="C2691" s="4">
        <v>34.834313229999999</v>
      </c>
      <c r="D2691">
        <f>_xlfn.MAXIFS(Table9[OVER TOTAL ELECTION IN CONSTITUENCY],Table9[CONSTITUENCY],A2691)-C2691</f>
        <v>0</v>
      </c>
    </row>
    <row r="2692" spans="1:4" hidden="1" x14ac:dyDescent="0.3">
      <c r="A2692" s="18" t="s">
        <v>2248</v>
      </c>
      <c r="B2692" s="15" t="s">
        <v>2249</v>
      </c>
      <c r="C2692" s="3">
        <v>31.424210810000002</v>
      </c>
      <c r="D2692">
        <f>_xlfn.MAXIFS(Table9[OVER TOTAL ELECTION IN CONSTITUENCY],Table9[CONSTITUENCY],A2692)-C2692</f>
        <v>0</v>
      </c>
    </row>
    <row r="2693" spans="1:4" hidden="1" x14ac:dyDescent="0.3">
      <c r="A2693" s="19" t="s">
        <v>2251</v>
      </c>
      <c r="B2693" s="16" t="s">
        <v>2252</v>
      </c>
      <c r="C2693" s="4">
        <v>31.030793419999998</v>
      </c>
      <c r="D2693">
        <f>_xlfn.MAXIFS(Table9[OVER TOTAL ELECTION IN CONSTITUENCY],Table9[CONSTITUENCY],A2693)-C2693</f>
        <v>0</v>
      </c>
    </row>
    <row r="2694" spans="1:4" hidden="1" x14ac:dyDescent="0.3">
      <c r="A2694" s="19" t="s">
        <v>2255</v>
      </c>
      <c r="B2694" s="16" t="s">
        <v>2256</v>
      </c>
      <c r="C2694" s="4">
        <v>29.4602729</v>
      </c>
      <c r="D2694">
        <f>_xlfn.MAXIFS(Table9[OVER TOTAL ELECTION IN CONSTITUENCY],Table9[CONSTITUENCY],A2694)-C2694</f>
        <v>0</v>
      </c>
    </row>
    <row r="2695" spans="1:4" hidden="1" x14ac:dyDescent="0.3">
      <c r="A2695" s="18" t="s">
        <v>2260</v>
      </c>
      <c r="B2695" s="15" t="s">
        <v>2261</v>
      </c>
      <c r="C2695" s="3">
        <v>31.953885159999999</v>
      </c>
      <c r="D2695">
        <f>_xlfn.MAXIFS(Table9[OVER TOTAL ELECTION IN CONSTITUENCY],Table9[CONSTITUENCY],A2695)-C2695</f>
        <v>0</v>
      </c>
    </row>
    <row r="2696" spans="1:4" hidden="1" x14ac:dyDescent="0.3">
      <c r="A2696" s="19" t="s">
        <v>2265</v>
      </c>
      <c r="B2696" s="16" t="s">
        <v>2266</v>
      </c>
      <c r="C2696" s="4">
        <v>37.970533019999998</v>
      </c>
      <c r="D2696">
        <f>_xlfn.MAXIFS(Table9[OVER TOTAL ELECTION IN CONSTITUENCY],Table9[CONSTITUENCY],A2696)-C2696</f>
        <v>0</v>
      </c>
    </row>
    <row r="2697" spans="1:4" hidden="1" x14ac:dyDescent="0.3">
      <c r="A2697" s="19" t="s">
        <v>2269</v>
      </c>
      <c r="B2697" s="16" t="s">
        <v>2270</v>
      </c>
      <c r="C2697" s="4">
        <v>39.67831237</v>
      </c>
      <c r="D2697">
        <f>_xlfn.MAXIFS(Table9[OVER TOTAL ELECTION IN CONSTITUENCY],Table9[CONSTITUENCY],A2697)-C2697</f>
        <v>0</v>
      </c>
    </row>
    <row r="2698" spans="1:4" hidden="1" x14ac:dyDescent="0.3">
      <c r="A2698" s="19" t="s">
        <v>2272</v>
      </c>
      <c r="B2698" s="16" t="s">
        <v>2273</v>
      </c>
      <c r="C2698" s="4">
        <v>37.93525983</v>
      </c>
      <c r="D2698">
        <f>_xlfn.MAXIFS(Table9[OVER TOTAL ELECTION IN CONSTITUENCY],Table9[CONSTITUENCY],A2698)-C2698</f>
        <v>0</v>
      </c>
    </row>
    <row r="2699" spans="1:4" hidden="1" x14ac:dyDescent="0.3">
      <c r="A2699" s="18" t="s">
        <v>2277</v>
      </c>
      <c r="B2699" s="15" t="s">
        <v>2278</v>
      </c>
      <c r="C2699" s="3">
        <v>45.393609830000003</v>
      </c>
      <c r="D2699">
        <f>_xlfn.MAXIFS(Table9[OVER TOTAL ELECTION IN CONSTITUENCY],Table9[CONSTITUENCY],A2699)-C2699</f>
        <v>0</v>
      </c>
    </row>
    <row r="2700" spans="1:4" hidden="1" x14ac:dyDescent="0.3">
      <c r="A2700" s="19" t="s">
        <v>2282</v>
      </c>
      <c r="B2700" s="16" t="s">
        <v>2283</v>
      </c>
      <c r="C2700" s="4">
        <v>48.622434009999999</v>
      </c>
      <c r="D2700">
        <f>_xlfn.MAXIFS(Table9[OVER TOTAL ELECTION IN CONSTITUENCY],Table9[CONSTITUENCY],A2700)-C2700</f>
        <v>0</v>
      </c>
    </row>
    <row r="2701" spans="1:4" hidden="1" x14ac:dyDescent="0.3">
      <c r="A2701" s="19" t="s">
        <v>2285</v>
      </c>
      <c r="B2701" s="16" t="s">
        <v>2286</v>
      </c>
      <c r="C2701" s="4">
        <v>40.260536979999998</v>
      </c>
      <c r="D2701">
        <f>_xlfn.MAXIFS(Table9[OVER TOTAL ELECTION IN CONSTITUENCY],Table9[CONSTITUENCY],A2701)-C2701</f>
        <v>0</v>
      </c>
    </row>
    <row r="2702" spans="1:4" hidden="1" x14ac:dyDescent="0.3">
      <c r="A2702" s="19" t="s">
        <v>2289</v>
      </c>
      <c r="B2702" s="16" t="s">
        <v>2290</v>
      </c>
      <c r="C2702" s="4">
        <v>34.91593992</v>
      </c>
      <c r="D2702">
        <f>_xlfn.MAXIFS(Table9[OVER TOTAL ELECTION IN CONSTITUENCY],Table9[CONSTITUENCY],A2702)-C2702</f>
        <v>0</v>
      </c>
    </row>
    <row r="2703" spans="1:4" hidden="1" x14ac:dyDescent="0.3">
      <c r="A2703" s="19" t="s">
        <v>2295</v>
      </c>
      <c r="B2703" s="16" t="s">
        <v>2296</v>
      </c>
      <c r="C2703" s="4">
        <v>38.590318789999998</v>
      </c>
      <c r="D2703">
        <f>_xlfn.MAXIFS(Table9[OVER TOTAL ELECTION IN CONSTITUENCY],Table9[CONSTITUENCY],A2703)-C2703</f>
        <v>0</v>
      </c>
    </row>
    <row r="2704" spans="1:4" hidden="1" x14ac:dyDescent="0.3">
      <c r="A2704" s="19" t="s">
        <v>2299</v>
      </c>
      <c r="B2704" s="16" t="s">
        <v>2300</v>
      </c>
      <c r="C2704" s="4">
        <v>45.116526589999999</v>
      </c>
      <c r="D2704">
        <f>_xlfn.MAXIFS(Table9[OVER TOTAL ELECTION IN CONSTITUENCY],Table9[CONSTITUENCY],A2704)-C2704</f>
        <v>0</v>
      </c>
    </row>
    <row r="2705" spans="1:4" hidden="1" x14ac:dyDescent="0.3">
      <c r="A2705" s="18" t="s">
        <v>2304</v>
      </c>
      <c r="B2705" s="15" t="s">
        <v>2305</v>
      </c>
      <c r="C2705" s="3">
        <v>30.129572880000001</v>
      </c>
      <c r="D2705">
        <f>_xlfn.MAXIFS(Table9[OVER TOTAL ELECTION IN CONSTITUENCY],Table9[CONSTITUENCY],A2705)-C2705</f>
        <v>0</v>
      </c>
    </row>
    <row r="2706" spans="1:4" hidden="1" x14ac:dyDescent="0.3">
      <c r="A2706" s="19" t="s">
        <v>2310</v>
      </c>
      <c r="B2706" s="16" t="s">
        <v>2311</v>
      </c>
      <c r="C2706" s="4">
        <v>33.294135300000001</v>
      </c>
      <c r="D2706">
        <f>_xlfn.MAXIFS(Table9[OVER TOTAL ELECTION IN CONSTITUENCY],Table9[CONSTITUENCY],A2706)-C2706</f>
        <v>0</v>
      </c>
    </row>
    <row r="2707" spans="1:4" hidden="1" x14ac:dyDescent="0.3">
      <c r="A2707" s="18" t="s">
        <v>2314</v>
      </c>
      <c r="B2707" s="15" t="s">
        <v>2315</v>
      </c>
      <c r="C2707" s="3">
        <v>31.055605369999999</v>
      </c>
      <c r="D2707">
        <f>_xlfn.MAXIFS(Table9[OVER TOTAL ELECTION IN CONSTITUENCY],Table9[CONSTITUENCY],A2707)-C2707</f>
        <v>0</v>
      </c>
    </row>
    <row r="2708" spans="1:4" hidden="1" x14ac:dyDescent="0.3">
      <c r="A2708" s="18" t="s">
        <v>2319</v>
      </c>
      <c r="B2708" s="15" t="s">
        <v>2320</v>
      </c>
      <c r="C2708" s="3">
        <v>44.446140509999999</v>
      </c>
      <c r="D2708">
        <f>_xlfn.MAXIFS(Table9[OVER TOTAL ELECTION IN CONSTITUENCY],Table9[CONSTITUENCY],A2708)-C2708</f>
        <v>0</v>
      </c>
    </row>
    <row r="2709" spans="1:4" hidden="1" x14ac:dyDescent="0.3">
      <c r="A2709" s="18" t="s">
        <v>2324</v>
      </c>
      <c r="B2709" s="15" t="s">
        <v>2325</v>
      </c>
      <c r="C2709" s="3">
        <v>36.875006200000001</v>
      </c>
      <c r="D2709">
        <f>_xlfn.MAXIFS(Table9[OVER TOTAL ELECTION IN CONSTITUENCY],Table9[CONSTITUENCY],A2709)-C2709</f>
        <v>0</v>
      </c>
    </row>
    <row r="2710" spans="1:4" hidden="1" x14ac:dyDescent="0.3">
      <c r="A2710" s="19" t="s">
        <v>2328</v>
      </c>
      <c r="B2710" s="16" t="s">
        <v>2329</v>
      </c>
      <c r="C2710" s="4">
        <v>37.604585780000001</v>
      </c>
      <c r="D2710">
        <f>_xlfn.MAXIFS(Table9[OVER TOTAL ELECTION IN CONSTITUENCY],Table9[CONSTITUENCY],A2710)-C2710</f>
        <v>0</v>
      </c>
    </row>
    <row r="2711" spans="1:4" hidden="1" x14ac:dyDescent="0.3">
      <c r="A2711" s="19" t="s">
        <v>2332</v>
      </c>
      <c r="B2711" s="16" t="s">
        <v>2333</v>
      </c>
      <c r="C2711" s="4">
        <v>31.466696710000001</v>
      </c>
      <c r="D2711">
        <f>_xlfn.MAXIFS(Table9[OVER TOTAL ELECTION IN CONSTITUENCY],Table9[CONSTITUENCY],A2711)-C2711</f>
        <v>0</v>
      </c>
    </row>
    <row r="2712" spans="1:4" hidden="1" x14ac:dyDescent="0.3">
      <c r="A2712" s="18" t="s">
        <v>2342</v>
      </c>
      <c r="B2712" s="15" t="s">
        <v>2343</v>
      </c>
      <c r="C2712" s="3">
        <v>36.92209407</v>
      </c>
      <c r="D2712">
        <f>_xlfn.MAXIFS(Table9[OVER TOTAL ELECTION IN CONSTITUENCY],Table9[CONSTITUENCY],A2712)-C2712</f>
        <v>0</v>
      </c>
    </row>
    <row r="2713" spans="1:4" hidden="1" x14ac:dyDescent="0.3">
      <c r="A2713" s="19" t="s">
        <v>2346</v>
      </c>
      <c r="B2713" s="16" t="s">
        <v>2347</v>
      </c>
      <c r="C2713" s="4">
        <v>34.757795909999999</v>
      </c>
      <c r="D2713">
        <f>_xlfn.MAXIFS(Table9[OVER TOTAL ELECTION IN CONSTITUENCY],Table9[CONSTITUENCY],A2713)-C2713</f>
        <v>0</v>
      </c>
    </row>
    <row r="2714" spans="1:4" hidden="1" x14ac:dyDescent="0.3">
      <c r="A2714" s="19" t="s">
        <v>2351</v>
      </c>
      <c r="B2714" s="16" t="s">
        <v>2352</v>
      </c>
      <c r="C2714" s="4">
        <v>25.9880548</v>
      </c>
      <c r="D2714">
        <f>_xlfn.MAXIFS(Table9[OVER TOTAL ELECTION IN CONSTITUENCY],Table9[CONSTITUENCY],A2714)-C2714</f>
        <v>0</v>
      </c>
    </row>
    <row r="2715" spans="1:4" hidden="1" x14ac:dyDescent="0.3">
      <c r="A2715" s="18" t="s">
        <v>2360</v>
      </c>
      <c r="B2715" s="15" t="s">
        <v>2361</v>
      </c>
      <c r="C2715" s="3">
        <v>33.034027909999999</v>
      </c>
      <c r="D2715">
        <f>_xlfn.MAXIFS(Table9[OVER TOTAL ELECTION IN CONSTITUENCY],Table9[CONSTITUENCY],A2715)-C2715</f>
        <v>0</v>
      </c>
    </row>
    <row r="2716" spans="1:4" hidden="1" x14ac:dyDescent="0.3">
      <c r="A2716" s="18" t="s">
        <v>2365</v>
      </c>
      <c r="B2716" s="15" t="s">
        <v>2366</v>
      </c>
      <c r="C2716" s="3">
        <v>38.961890240000002</v>
      </c>
      <c r="D2716">
        <f>_xlfn.MAXIFS(Table9[OVER TOTAL ELECTION IN CONSTITUENCY],Table9[CONSTITUENCY],A2716)-C2716</f>
        <v>0</v>
      </c>
    </row>
    <row r="2717" spans="1:4" hidden="1" x14ac:dyDescent="0.3">
      <c r="A2717" s="19" t="s">
        <v>2369</v>
      </c>
      <c r="B2717" s="16" t="s">
        <v>2370</v>
      </c>
      <c r="C2717" s="4">
        <v>40.819857380000002</v>
      </c>
      <c r="D2717">
        <f>_xlfn.MAXIFS(Table9[OVER TOTAL ELECTION IN CONSTITUENCY],Table9[CONSTITUENCY],A2717)-C2717</f>
        <v>0</v>
      </c>
    </row>
    <row r="2718" spans="1:4" hidden="1" x14ac:dyDescent="0.3">
      <c r="A2718" s="18" t="s">
        <v>2373</v>
      </c>
      <c r="B2718" s="15" t="s">
        <v>2374</v>
      </c>
      <c r="C2718" s="3">
        <v>29.563815850000001</v>
      </c>
      <c r="D2718">
        <f>_xlfn.MAXIFS(Table9[OVER TOTAL ELECTION IN CONSTITUENCY],Table9[CONSTITUENCY],A2718)-C2718</f>
        <v>0</v>
      </c>
    </row>
    <row r="2719" spans="1:4" hidden="1" x14ac:dyDescent="0.3">
      <c r="A2719" s="19" t="s">
        <v>2377</v>
      </c>
      <c r="B2719" s="16" t="s">
        <v>2378</v>
      </c>
      <c r="C2719" s="4">
        <v>37.599844220000001</v>
      </c>
      <c r="D2719">
        <f>_xlfn.MAXIFS(Table9[OVER TOTAL ELECTION IN CONSTITUENCY],Table9[CONSTITUENCY],A2719)-C2719</f>
        <v>0</v>
      </c>
    </row>
    <row r="2720" spans="1:4" hidden="1" x14ac:dyDescent="0.3">
      <c r="A2720" s="19" t="s">
        <v>2383</v>
      </c>
      <c r="B2720" s="16" t="s">
        <v>2384</v>
      </c>
      <c r="C2720" s="4">
        <v>28.066038020000001</v>
      </c>
      <c r="D2720">
        <f>_xlfn.MAXIFS(Table9[OVER TOTAL ELECTION IN CONSTITUENCY],Table9[CONSTITUENCY],A2720)-C2720</f>
        <v>0</v>
      </c>
    </row>
    <row r="2721" spans="1:4" hidden="1" x14ac:dyDescent="0.3">
      <c r="A2721" s="19" t="s">
        <v>2388</v>
      </c>
      <c r="B2721" s="16" t="s">
        <v>2389</v>
      </c>
      <c r="C2721" s="4">
        <v>33.498091160000001</v>
      </c>
      <c r="D2721">
        <f>_xlfn.MAXIFS(Table9[OVER TOTAL ELECTION IN CONSTITUENCY],Table9[CONSTITUENCY],A2721)-C2721</f>
        <v>0</v>
      </c>
    </row>
    <row r="2722" spans="1:4" hidden="1" x14ac:dyDescent="0.3">
      <c r="A2722" s="19" t="s">
        <v>2399</v>
      </c>
      <c r="B2722" s="16" t="s">
        <v>2400</v>
      </c>
      <c r="C2722" s="4">
        <v>32.261513209999997</v>
      </c>
      <c r="D2722">
        <f>_xlfn.MAXIFS(Table9[OVER TOTAL ELECTION IN CONSTITUENCY],Table9[CONSTITUENCY],A2722)-C2722</f>
        <v>0</v>
      </c>
    </row>
    <row r="2723" spans="1:4" hidden="1" x14ac:dyDescent="0.3">
      <c r="A2723" s="19" t="s">
        <v>2403</v>
      </c>
      <c r="B2723" s="16" t="s">
        <v>2404</v>
      </c>
      <c r="C2723" s="4">
        <v>35.980913889999997</v>
      </c>
      <c r="D2723">
        <f>_xlfn.MAXIFS(Table9[OVER TOTAL ELECTION IN CONSTITUENCY],Table9[CONSTITUENCY],A2723)-C2723</f>
        <v>0</v>
      </c>
    </row>
    <row r="2724" spans="1:4" hidden="1" x14ac:dyDescent="0.3">
      <c r="A2724" s="18" t="s">
        <v>2407</v>
      </c>
      <c r="B2724" s="15" t="s">
        <v>2408</v>
      </c>
      <c r="C2724" s="3">
        <v>28.135120659999998</v>
      </c>
      <c r="D2724">
        <f>_xlfn.MAXIFS(Table9[OVER TOTAL ELECTION IN CONSTITUENCY],Table9[CONSTITUENCY],A2724)-C2724</f>
        <v>0</v>
      </c>
    </row>
    <row r="2725" spans="1:4" hidden="1" x14ac:dyDescent="0.3">
      <c r="A2725" s="19" t="s">
        <v>2411</v>
      </c>
      <c r="B2725" s="16" t="s">
        <v>2412</v>
      </c>
      <c r="C2725" s="4">
        <v>27.040186840000001</v>
      </c>
      <c r="D2725">
        <f>_xlfn.MAXIFS(Table9[OVER TOTAL ELECTION IN CONSTITUENCY],Table9[CONSTITUENCY],A2725)-C2725</f>
        <v>0</v>
      </c>
    </row>
    <row r="2726" spans="1:4" hidden="1" x14ac:dyDescent="0.3">
      <c r="A2726" s="18" t="s">
        <v>2418</v>
      </c>
      <c r="B2726" s="15" t="s">
        <v>2419</v>
      </c>
      <c r="C2726" s="3">
        <v>23.818955899999999</v>
      </c>
      <c r="D2726">
        <f>_xlfn.MAXIFS(Table9[OVER TOTAL ELECTION IN CONSTITUENCY],Table9[CONSTITUENCY],A2726)-C2726</f>
        <v>0</v>
      </c>
    </row>
    <row r="2727" spans="1:4" hidden="1" x14ac:dyDescent="0.3">
      <c r="A2727" s="18" t="s">
        <v>2422</v>
      </c>
      <c r="B2727" s="15" t="s">
        <v>2423</v>
      </c>
      <c r="C2727" s="3">
        <v>29.988610009999999</v>
      </c>
      <c r="D2727">
        <f>_xlfn.MAXIFS(Table9[OVER TOTAL ELECTION IN CONSTITUENCY],Table9[CONSTITUENCY],A2727)-C2727</f>
        <v>0</v>
      </c>
    </row>
    <row r="2728" spans="1:4" hidden="1" x14ac:dyDescent="0.3">
      <c r="A2728" s="19" t="s">
        <v>2427</v>
      </c>
      <c r="B2728" s="16" t="s">
        <v>2428</v>
      </c>
      <c r="C2728" s="4">
        <v>40.097593160000002</v>
      </c>
      <c r="D2728">
        <f>_xlfn.MAXIFS(Table9[OVER TOTAL ELECTION IN CONSTITUENCY],Table9[CONSTITUENCY],A2728)-C2728</f>
        <v>0</v>
      </c>
    </row>
    <row r="2729" spans="1:4" hidden="1" x14ac:dyDescent="0.3">
      <c r="A2729" s="18" t="s">
        <v>2432</v>
      </c>
      <c r="B2729" s="15" t="s">
        <v>2433</v>
      </c>
      <c r="C2729" s="3">
        <v>27.675266430000001</v>
      </c>
      <c r="D2729">
        <f>_xlfn.MAXIFS(Table9[OVER TOTAL ELECTION IN CONSTITUENCY],Table9[CONSTITUENCY],A2729)-C2729</f>
        <v>0</v>
      </c>
    </row>
    <row r="2730" spans="1:4" hidden="1" x14ac:dyDescent="0.3">
      <c r="A2730" s="19" t="s">
        <v>2438</v>
      </c>
      <c r="B2730" s="16" t="s">
        <v>2439</v>
      </c>
      <c r="C2730" s="4">
        <v>31.324287030000001</v>
      </c>
      <c r="D2730">
        <f>_xlfn.MAXIFS(Table9[OVER TOTAL ELECTION IN CONSTITUENCY],Table9[CONSTITUENCY],A2730)-C2730</f>
        <v>0</v>
      </c>
    </row>
    <row r="2731" spans="1:4" hidden="1" x14ac:dyDescent="0.3">
      <c r="A2731" s="18" t="s">
        <v>2442</v>
      </c>
      <c r="B2731" s="15" t="s">
        <v>2443</v>
      </c>
      <c r="C2731" s="3">
        <v>37.379623940000002</v>
      </c>
      <c r="D2731">
        <f>_xlfn.MAXIFS(Table9[OVER TOTAL ELECTION IN CONSTITUENCY],Table9[CONSTITUENCY],A2731)-C2731</f>
        <v>0</v>
      </c>
    </row>
    <row r="2732" spans="1:4" hidden="1" x14ac:dyDescent="0.3">
      <c r="A2732" s="19" t="s">
        <v>2446</v>
      </c>
      <c r="B2732" s="16" t="s">
        <v>2447</v>
      </c>
      <c r="C2732" s="4">
        <v>19.549087629999999</v>
      </c>
      <c r="D2732">
        <f>_xlfn.MAXIFS(Table9[OVER TOTAL ELECTION IN CONSTITUENCY],Table9[CONSTITUENCY],A2732)-C2732</f>
        <v>0</v>
      </c>
    </row>
    <row r="2733" spans="1:4" hidden="1" x14ac:dyDescent="0.3">
      <c r="A2733" s="19" t="s">
        <v>2451</v>
      </c>
      <c r="B2733" s="16" t="s">
        <v>2452</v>
      </c>
      <c r="C2733" s="4">
        <v>45.154768500000003</v>
      </c>
      <c r="D2733">
        <f>_xlfn.MAXIFS(Table9[OVER TOTAL ELECTION IN CONSTITUENCY],Table9[CONSTITUENCY],A2733)-C2733</f>
        <v>0</v>
      </c>
    </row>
    <row r="2734" spans="1:4" hidden="1" x14ac:dyDescent="0.3">
      <c r="A2734" s="19" t="s">
        <v>2457</v>
      </c>
      <c r="B2734" s="16" t="s">
        <v>2458</v>
      </c>
      <c r="C2734" s="4">
        <v>32.588670610000001</v>
      </c>
      <c r="D2734">
        <f>_xlfn.MAXIFS(Table9[OVER TOTAL ELECTION IN CONSTITUENCY],Table9[CONSTITUENCY],A2734)-C2734</f>
        <v>0</v>
      </c>
    </row>
    <row r="2735" spans="1:4" hidden="1" x14ac:dyDescent="0.3">
      <c r="A2735" s="18" t="s">
        <v>2461</v>
      </c>
      <c r="B2735" s="15" t="s">
        <v>2462</v>
      </c>
      <c r="C2735" s="3">
        <v>36.097294830000003</v>
      </c>
      <c r="D2735">
        <f>_xlfn.MAXIFS(Table9[OVER TOTAL ELECTION IN CONSTITUENCY],Table9[CONSTITUENCY],A2735)-C2735</f>
        <v>0</v>
      </c>
    </row>
    <row r="2736" spans="1:4" hidden="1" x14ac:dyDescent="0.3">
      <c r="A2736" s="18" t="s">
        <v>2472</v>
      </c>
      <c r="B2736" s="15" t="s">
        <v>2473</v>
      </c>
      <c r="C2736" s="3">
        <v>35.03814474</v>
      </c>
      <c r="D2736">
        <f>_xlfn.MAXIFS(Table9[OVER TOTAL ELECTION IN CONSTITUENCY],Table9[CONSTITUENCY],A2736)-C2736</f>
        <v>0</v>
      </c>
    </row>
    <row r="2737" spans="1:4" hidden="1" x14ac:dyDescent="0.3">
      <c r="A2737" s="19" t="s">
        <v>2478</v>
      </c>
      <c r="B2737" s="16" t="s">
        <v>2479</v>
      </c>
      <c r="C2737" s="4">
        <v>48.144644720000002</v>
      </c>
      <c r="D2737">
        <f>_xlfn.MAXIFS(Table9[OVER TOTAL ELECTION IN CONSTITUENCY],Table9[CONSTITUENCY],A2737)-C2737</f>
        <v>0</v>
      </c>
    </row>
    <row r="2738" spans="1:4" hidden="1" x14ac:dyDescent="0.3">
      <c r="A2738" s="19" t="s">
        <v>2481</v>
      </c>
      <c r="B2738" s="16" t="s">
        <v>2482</v>
      </c>
      <c r="C2738" s="4">
        <v>43.531098579999998</v>
      </c>
      <c r="D2738">
        <f>_xlfn.MAXIFS(Table9[OVER TOTAL ELECTION IN CONSTITUENCY],Table9[CONSTITUENCY],A2738)-C2738</f>
        <v>0</v>
      </c>
    </row>
    <row r="2739" spans="1:4" hidden="1" x14ac:dyDescent="0.3">
      <c r="A2739" s="19" t="s">
        <v>2484</v>
      </c>
      <c r="B2739" s="16" t="s">
        <v>2485</v>
      </c>
      <c r="C2739" s="4">
        <v>30.67396141</v>
      </c>
      <c r="D2739">
        <f>_xlfn.MAXIFS(Table9[OVER TOTAL ELECTION IN CONSTITUENCY],Table9[CONSTITUENCY],A2739)-C2739</f>
        <v>0</v>
      </c>
    </row>
    <row r="2740" spans="1:4" hidden="1" x14ac:dyDescent="0.3">
      <c r="A2740" s="19" t="s">
        <v>2491</v>
      </c>
      <c r="B2740" s="16" t="s">
        <v>2492</v>
      </c>
      <c r="C2740" s="4">
        <v>29.22645481</v>
      </c>
      <c r="D2740">
        <f>_xlfn.MAXIFS(Table9[OVER TOTAL ELECTION IN CONSTITUENCY],Table9[CONSTITUENCY],A2740)-C2740</f>
        <v>0</v>
      </c>
    </row>
    <row r="2741" spans="1:4" hidden="1" x14ac:dyDescent="0.3">
      <c r="A2741" s="18" t="s">
        <v>2495</v>
      </c>
      <c r="B2741" s="15" t="s">
        <v>2496</v>
      </c>
      <c r="C2741" s="3">
        <v>23.072126279999999</v>
      </c>
      <c r="D2741">
        <f>_xlfn.MAXIFS(Table9[OVER TOTAL ELECTION IN CONSTITUENCY],Table9[CONSTITUENCY],A2741)-C2741</f>
        <v>0</v>
      </c>
    </row>
    <row r="2742" spans="1:4" hidden="1" x14ac:dyDescent="0.3">
      <c r="A2742" s="19" t="s">
        <v>2500</v>
      </c>
      <c r="B2742" s="16" t="s">
        <v>2501</v>
      </c>
      <c r="C2742" s="4">
        <v>37.839296429999997</v>
      </c>
      <c r="D2742">
        <f>_xlfn.MAXIFS(Table9[OVER TOTAL ELECTION IN CONSTITUENCY],Table9[CONSTITUENCY],A2742)-C2742</f>
        <v>0</v>
      </c>
    </row>
    <row r="2743" spans="1:4" hidden="1" x14ac:dyDescent="0.3">
      <c r="A2743" s="19" t="s">
        <v>2507</v>
      </c>
      <c r="B2743" s="16" t="s">
        <v>2508</v>
      </c>
      <c r="C2743" s="4">
        <v>37.818351380000003</v>
      </c>
      <c r="D2743">
        <f>_xlfn.MAXIFS(Table9[OVER TOTAL ELECTION IN CONSTITUENCY],Table9[CONSTITUENCY],A2743)-C2743</f>
        <v>0</v>
      </c>
    </row>
    <row r="2744" spans="1:4" hidden="1" x14ac:dyDescent="0.3">
      <c r="A2744" s="18" t="s">
        <v>2512</v>
      </c>
      <c r="B2744" s="15" t="s">
        <v>2513</v>
      </c>
      <c r="C2744" s="3">
        <v>38.449950250000001</v>
      </c>
      <c r="D2744">
        <f>_xlfn.MAXIFS(Table9[OVER TOTAL ELECTION IN CONSTITUENCY],Table9[CONSTITUENCY],A2744)-C2744</f>
        <v>0</v>
      </c>
    </row>
    <row r="2745" spans="1:4" hidden="1" x14ac:dyDescent="0.3">
      <c r="A2745" s="18" t="s">
        <v>2521</v>
      </c>
      <c r="B2745" s="15" t="s">
        <v>2522</v>
      </c>
      <c r="C2745" s="3">
        <v>41.76680159</v>
      </c>
      <c r="D2745">
        <f>_xlfn.MAXIFS(Table9[OVER TOTAL ELECTION IN CONSTITUENCY],Table9[CONSTITUENCY],A2745)-C2745</f>
        <v>0</v>
      </c>
    </row>
    <row r="2746" spans="1:4" hidden="1" x14ac:dyDescent="0.3">
      <c r="A2746" s="18" t="s">
        <v>2524</v>
      </c>
      <c r="B2746" s="15" t="s">
        <v>2525</v>
      </c>
      <c r="C2746" s="3">
        <v>34.003403370000001</v>
      </c>
      <c r="D2746">
        <f>_xlfn.MAXIFS(Table9[OVER TOTAL ELECTION IN CONSTITUENCY],Table9[CONSTITUENCY],A2746)-C2746</f>
        <v>0</v>
      </c>
    </row>
    <row r="2747" spans="1:4" hidden="1" x14ac:dyDescent="0.3">
      <c r="A2747" s="19" t="s">
        <v>2531</v>
      </c>
      <c r="B2747" s="16" t="s">
        <v>2532</v>
      </c>
      <c r="C2747" s="4">
        <v>39.612465469999997</v>
      </c>
      <c r="D2747">
        <f>_xlfn.MAXIFS(Table9[OVER TOTAL ELECTION IN CONSTITUENCY],Table9[CONSTITUENCY],A2747)-C2747</f>
        <v>0</v>
      </c>
    </row>
    <row r="2748" spans="1:4" hidden="1" x14ac:dyDescent="0.3">
      <c r="A2748" s="18" t="s">
        <v>2537</v>
      </c>
      <c r="B2748" s="15" t="s">
        <v>2538</v>
      </c>
      <c r="C2748" s="3">
        <v>32.397141380000001</v>
      </c>
      <c r="D2748">
        <f>_xlfn.MAXIFS(Table9[OVER TOTAL ELECTION IN CONSTITUENCY],Table9[CONSTITUENCY],A2748)-C2748</f>
        <v>0</v>
      </c>
    </row>
    <row r="2749" spans="1:4" hidden="1" x14ac:dyDescent="0.3">
      <c r="A2749" s="18" t="s">
        <v>2544</v>
      </c>
      <c r="B2749" s="15" t="s">
        <v>2545</v>
      </c>
      <c r="C2749" s="3">
        <v>30.881698020000002</v>
      </c>
      <c r="D2749">
        <f>_xlfn.MAXIFS(Table9[OVER TOTAL ELECTION IN CONSTITUENCY],Table9[CONSTITUENCY],A2749)-C2749</f>
        <v>0</v>
      </c>
    </row>
    <row r="2750" spans="1:4" hidden="1" x14ac:dyDescent="0.3">
      <c r="A2750" s="19" t="s">
        <v>2548</v>
      </c>
      <c r="B2750" s="16" t="s">
        <v>2549</v>
      </c>
      <c r="C2750" s="4">
        <v>36.47532666</v>
      </c>
      <c r="D2750">
        <f>_xlfn.MAXIFS(Table9[OVER TOTAL ELECTION IN CONSTITUENCY],Table9[CONSTITUENCY],A2750)-C2750</f>
        <v>0</v>
      </c>
    </row>
    <row r="2751" spans="1:4" hidden="1" x14ac:dyDescent="0.3">
      <c r="A2751" s="19" t="s">
        <v>2556</v>
      </c>
      <c r="B2751" s="16" t="s">
        <v>2557</v>
      </c>
      <c r="C2751" s="4">
        <v>24.921383169999999</v>
      </c>
      <c r="D2751">
        <f>_xlfn.MAXIFS(Table9[OVER TOTAL ELECTION IN CONSTITUENCY],Table9[CONSTITUENCY],A2751)-C2751</f>
        <v>0</v>
      </c>
    </row>
    <row r="2752" spans="1:4" hidden="1" x14ac:dyDescent="0.3">
      <c r="A2752" s="19" t="s">
        <v>2563</v>
      </c>
      <c r="B2752" s="16" t="s">
        <v>2564</v>
      </c>
      <c r="C2752" s="4">
        <v>28.35221915</v>
      </c>
      <c r="D2752">
        <f>_xlfn.MAXIFS(Table9[OVER TOTAL ELECTION IN CONSTITUENCY],Table9[CONSTITUENCY],A2752)-C2752</f>
        <v>0</v>
      </c>
    </row>
    <row r="2753" spans="1:4" hidden="1" x14ac:dyDescent="0.3">
      <c r="A2753" s="18" t="s">
        <v>2567</v>
      </c>
      <c r="B2753" s="15" t="s">
        <v>2568</v>
      </c>
      <c r="C2753" s="3">
        <v>36.899406069999998</v>
      </c>
      <c r="D2753">
        <f>_xlfn.MAXIFS(Table9[OVER TOTAL ELECTION IN CONSTITUENCY],Table9[CONSTITUENCY],A2753)-C2753</f>
        <v>0</v>
      </c>
    </row>
    <row r="2754" spans="1:4" hidden="1" x14ac:dyDescent="0.3">
      <c r="A2754" s="18" t="s">
        <v>2572</v>
      </c>
      <c r="B2754" s="15" t="s">
        <v>2573</v>
      </c>
      <c r="C2754" s="3">
        <v>33.22980871</v>
      </c>
      <c r="D2754">
        <f>_xlfn.MAXIFS(Table9[OVER TOTAL ELECTION IN CONSTITUENCY],Table9[CONSTITUENCY],A2754)-C2754</f>
        <v>0</v>
      </c>
    </row>
    <row r="2755" spans="1:4" hidden="1" x14ac:dyDescent="0.3">
      <c r="A2755" s="18" t="s">
        <v>2577</v>
      </c>
      <c r="B2755" s="15" t="s">
        <v>2578</v>
      </c>
      <c r="C2755" s="3">
        <v>34.790766240000004</v>
      </c>
      <c r="D2755">
        <f>_xlfn.MAXIFS(Table9[OVER TOTAL ELECTION IN CONSTITUENCY],Table9[CONSTITUENCY],A2755)-C2755</f>
        <v>0</v>
      </c>
    </row>
    <row r="2756" spans="1:4" hidden="1" x14ac:dyDescent="0.3">
      <c r="A2756" s="18" t="s">
        <v>2581</v>
      </c>
      <c r="B2756" s="15" t="s">
        <v>2582</v>
      </c>
      <c r="C2756" s="3">
        <v>35.716438009999997</v>
      </c>
      <c r="D2756">
        <f>_xlfn.MAXIFS(Table9[OVER TOTAL ELECTION IN CONSTITUENCY],Table9[CONSTITUENCY],A2756)-C2756</f>
        <v>0</v>
      </c>
    </row>
    <row r="2757" spans="1:4" hidden="1" x14ac:dyDescent="0.3">
      <c r="A2757" s="19" t="s">
        <v>2586</v>
      </c>
      <c r="B2757" s="16" t="s">
        <v>2587</v>
      </c>
      <c r="C2757" s="4">
        <v>34.401039990000001</v>
      </c>
      <c r="D2757">
        <f>_xlfn.MAXIFS(Table9[OVER TOTAL ELECTION IN CONSTITUENCY],Table9[CONSTITUENCY],A2757)-C2757</f>
        <v>0</v>
      </c>
    </row>
    <row r="2758" spans="1:4" hidden="1" x14ac:dyDescent="0.3">
      <c r="A2758" s="18" t="s">
        <v>2591</v>
      </c>
      <c r="B2758" s="15" t="s">
        <v>2592</v>
      </c>
      <c r="C2758" s="3">
        <v>8.2453380050000007</v>
      </c>
      <c r="D2758">
        <f>_xlfn.MAXIFS(Table9[OVER TOTAL ELECTION IN CONSTITUENCY],Table9[CONSTITUENCY],A2758)-C2758</f>
        <v>0</v>
      </c>
    </row>
    <row r="2759" spans="1:4" hidden="1" x14ac:dyDescent="0.3">
      <c r="A2759" s="18" t="s">
        <v>2597</v>
      </c>
      <c r="B2759" s="15" t="s">
        <v>2598</v>
      </c>
      <c r="C2759" s="3">
        <v>35.202986709999998</v>
      </c>
      <c r="D2759">
        <f>_xlfn.MAXIFS(Table9[OVER TOTAL ELECTION IN CONSTITUENCY],Table9[CONSTITUENCY],A2759)-C2759</f>
        <v>0</v>
      </c>
    </row>
    <row r="2760" spans="1:4" hidden="1" x14ac:dyDescent="0.3">
      <c r="A2760" s="18" t="s">
        <v>2603</v>
      </c>
      <c r="B2760" s="15" t="s">
        <v>2604</v>
      </c>
      <c r="C2760" s="3">
        <v>25.867340850000001</v>
      </c>
      <c r="D2760">
        <f>_xlfn.MAXIFS(Table9[OVER TOTAL ELECTION IN CONSTITUENCY],Table9[CONSTITUENCY],A2760)-C2760</f>
        <v>0</v>
      </c>
    </row>
    <row r="2761" spans="1:4" hidden="1" x14ac:dyDescent="0.3">
      <c r="A2761" s="18" t="s">
        <v>2608</v>
      </c>
      <c r="B2761" s="15" t="s">
        <v>2609</v>
      </c>
      <c r="C2761" s="3">
        <v>32.650854539999997</v>
      </c>
      <c r="D2761">
        <f>_xlfn.MAXIFS(Table9[OVER TOTAL ELECTION IN CONSTITUENCY],Table9[CONSTITUENCY],A2761)-C2761</f>
        <v>0</v>
      </c>
    </row>
    <row r="2762" spans="1:4" hidden="1" x14ac:dyDescent="0.3">
      <c r="A2762" s="19" t="s">
        <v>2613</v>
      </c>
      <c r="B2762" s="16" t="s">
        <v>2614</v>
      </c>
      <c r="C2762" s="4">
        <v>35.334788420000002</v>
      </c>
      <c r="D2762">
        <f>_xlfn.MAXIFS(Table9[OVER TOTAL ELECTION IN CONSTITUENCY],Table9[CONSTITUENCY],A2762)-C2762</f>
        <v>0</v>
      </c>
    </row>
    <row r="2763" spans="1:4" hidden="1" x14ac:dyDescent="0.3">
      <c r="A2763" s="19" t="s">
        <v>2623</v>
      </c>
      <c r="B2763" s="16" t="s">
        <v>2624</v>
      </c>
      <c r="C2763" s="4">
        <v>48.05514754</v>
      </c>
      <c r="D2763">
        <f>_xlfn.MAXIFS(Table9[OVER TOTAL ELECTION IN CONSTITUENCY],Table9[CONSTITUENCY],A2763)-C2763</f>
        <v>0</v>
      </c>
    </row>
    <row r="2764" spans="1:4" hidden="1" x14ac:dyDescent="0.3">
      <c r="A2764" s="19" t="s">
        <v>2626</v>
      </c>
      <c r="B2764" s="16" t="s">
        <v>2627</v>
      </c>
      <c r="C2764" s="4">
        <v>34.164274489999997</v>
      </c>
      <c r="D2764">
        <f>_xlfn.MAXIFS(Table9[OVER TOTAL ELECTION IN CONSTITUENCY],Table9[CONSTITUENCY],A2764)-C2764</f>
        <v>0</v>
      </c>
    </row>
    <row r="2765" spans="1:4" hidden="1" x14ac:dyDescent="0.3">
      <c r="A2765" s="19" t="s">
        <v>2631</v>
      </c>
      <c r="B2765" s="16" t="s">
        <v>2632</v>
      </c>
      <c r="C2765" s="4">
        <v>42.748337999999997</v>
      </c>
      <c r="D2765">
        <f>_xlfn.MAXIFS(Table9[OVER TOTAL ELECTION IN CONSTITUENCY],Table9[CONSTITUENCY],A2765)-C2765</f>
        <v>0</v>
      </c>
    </row>
    <row r="2766" spans="1:4" hidden="1" x14ac:dyDescent="0.3">
      <c r="A2766" s="19" t="s">
        <v>2636</v>
      </c>
      <c r="B2766" s="16" t="s">
        <v>2637</v>
      </c>
      <c r="C2766" s="4">
        <v>37.851806070000002</v>
      </c>
      <c r="D2766">
        <f>_xlfn.MAXIFS(Table9[OVER TOTAL ELECTION IN CONSTITUENCY],Table9[CONSTITUENCY],A2766)-C2766</f>
        <v>0</v>
      </c>
    </row>
    <row r="2767" spans="1:4" hidden="1" x14ac:dyDescent="0.3">
      <c r="A2767" s="18" t="s">
        <v>2640</v>
      </c>
      <c r="B2767" s="15" t="s">
        <v>2641</v>
      </c>
      <c r="C2767" s="3">
        <v>31.907161819999999</v>
      </c>
      <c r="D2767">
        <f>_xlfn.MAXIFS(Table9[OVER TOTAL ELECTION IN CONSTITUENCY],Table9[CONSTITUENCY],A2767)-C2767</f>
        <v>0</v>
      </c>
    </row>
    <row r="2768" spans="1:4" hidden="1" x14ac:dyDescent="0.3">
      <c r="A2768" s="18" t="s">
        <v>2646</v>
      </c>
      <c r="B2768" s="15" t="s">
        <v>2647</v>
      </c>
      <c r="C2768" s="3">
        <v>45.62204637</v>
      </c>
      <c r="D2768">
        <f>_xlfn.MAXIFS(Table9[OVER TOTAL ELECTION IN CONSTITUENCY],Table9[CONSTITUENCY],A2768)-C2768</f>
        <v>0</v>
      </c>
    </row>
    <row r="2769" spans="1:4" hidden="1" x14ac:dyDescent="0.3">
      <c r="A2769" s="18" t="s">
        <v>2650</v>
      </c>
      <c r="B2769" s="15" t="s">
        <v>2651</v>
      </c>
      <c r="C2769" s="3">
        <v>31.252607130000001</v>
      </c>
      <c r="D2769">
        <f>_xlfn.MAXIFS(Table9[OVER TOTAL ELECTION IN CONSTITUENCY],Table9[CONSTITUENCY],A2769)-C2769</f>
        <v>0</v>
      </c>
    </row>
    <row r="2770" spans="1:4" hidden="1" x14ac:dyDescent="0.3">
      <c r="A2770" s="18" t="s">
        <v>2654</v>
      </c>
      <c r="B2770" s="15" t="s">
        <v>2655</v>
      </c>
      <c r="C2770" s="3">
        <v>40.311912239999998</v>
      </c>
      <c r="D2770">
        <f>_xlfn.MAXIFS(Table9[OVER TOTAL ELECTION IN CONSTITUENCY],Table9[CONSTITUENCY],A2770)-C2770</f>
        <v>0</v>
      </c>
    </row>
    <row r="2771" spans="1:4" hidden="1" x14ac:dyDescent="0.3">
      <c r="A2771" s="19" t="s">
        <v>2663</v>
      </c>
      <c r="B2771" s="16" t="s">
        <v>2664</v>
      </c>
      <c r="C2771" s="4">
        <v>32.33824886</v>
      </c>
      <c r="D2771">
        <f>_xlfn.MAXIFS(Table9[OVER TOTAL ELECTION IN CONSTITUENCY],Table9[CONSTITUENCY],A2771)-C2771</f>
        <v>0</v>
      </c>
    </row>
    <row r="2772" spans="1:4" hidden="1" x14ac:dyDescent="0.3">
      <c r="A2772" s="18" t="s">
        <v>2669</v>
      </c>
      <c r="B2772" s="15" t="s">
        <v>2670</v>
      </c>
      <c r="C2772" s="3">
        <v>39.41156831</v>
      </c>
      <c r="D2772">
        <f>_xlfn.MAXIFS(Table9[OVER TOTAL ELECTION IN CONSTITUENCY],Table9[CONSTITUENCY],A2772)-C2772</f>
        <v>0</v>
      </c>
    </row>
    <row r="2773" spans="1:4" hidden="1" x14ac:dyDescent="0.3">
      <c r="A2773" s="19" t="s">
        <v>2676</v>
      </c>
      <c r="B2773" s="16" t="s">
        <v>2677</v>
      </c>
      <c r="C2773" s="4">
        <v>30.34292018</v>
      </c>
      <c r="D2773">
        <f>_xlfn.MAXIFS(Table9[OVER TOTAL ELECTION IN CONSTITUENCY],Table9[CONSTITUENCY],A2773)-C2773</f>
        <v>0</v>
      </c>
    </row>
    <row r="2774" spans="1:4" hidden="1" x14ac:dyDescent="0.3">
      <c r="A2774" s="18" t="s">
        <v>2680</v>
      </c>
      <c r="B2774" s="15" t="s">
        <v>2681</v>
      </c>
      <c r="C2774" s="3">
        <v>39.44177792</v>
      </c>
      <c r="D2774">
        <f>_xlfn.MAXIFS(Table9[OVER TOTAL ELECTION IN CONSTITUENCY],Table9[CONSTITUENCY],A2774)-C2774</f>
        <v>0</v>
      </c>
    </row>
    <row r="2775" spans="1:4" hidden="1" x14ac:dyDescent="0.3">
      <c r="A2775" s="19" t="s">
        <v>2686</v>
      </c>
      <c r="B2775" s="16" t="s">
        <v>2687</v>
      </c>
      <c r="C2775" s="4">
        <v>31.043743599999999</v>
      </c>
      <c r="D2775">
        <f>_xlfn.MAXIFS(Table9[OVER TOTAL ELECTION IN CONSTITUENCY],Table9[CONSTITUENCY],A2775)-C2775</f>
        <v>0</v>
      </c>
    </row>
    <row r="2776" spans="1:4" hidden="1" x14ac:dyDescent="0.3">
      <c r="A2776" s="18" t="s">
        <v>2690</v>
      </c>
      <c r="B2776" s="15" t="s">
        <v>2691</v>
      </c>
      <c r="C2776" s="3">
        <v>40.806629119999997</v>
      </c>
      <c r="D2776">
        <f>_xlfn.MAXIFS(Table9[OVER TOTAL ELECTION IN CONSTITUENCY],Table9[CONSTITUENCY],A2776)-C2776</f>
        <v>0</v>
      </c>
    </row>
    <row r="2777" spans="1:4" hidden="1" x14ac:dyDescent="0.3">
      <c r="A2777" s="19" t="s">
        <v>2694</v>
      </c>
      <c r="B2777" s="16" t="s">
        <v>2695</v>
      </c>
      <c r="C2777" s="4">
        <v>41.172977729999999</v>
      </c>
      <c r="D2777">
        <f>_xlfn.MAXIFS(Table9[OVER TOTAL ELECTION IN CONSTITUENCY],Table9[CONSTITUENCY],A2777)-C2777</f>
        <v>0</v>
      </c>
    </row>
    <row r="2778" spans="1:4" hidden="1" x14ac:dyDescent="0.3">
      <c r="A2778" s="19" t="s">
        <v>2700</v>
      </c>
      <c r="B2778" s="16" t="s">
        <v>2701</v>
      </c>
      <c r="C2778" s="4">
        <v>33.789443079999998</v>
      </c>
      <c r="D2778">
        <f>_xlfn.MAXIFS(Table9[OVER TOTAL ELECTION IN CONSTITUENCY],Table9[CONSTITUENCY],A2778)-C2778</f>
        <v>0</v>
      </c>
    </row>
    <row r="2779" spans="1:4" hidden="1" x14ac:dyDescent="0.3">
      <c r="A2779" s="19" t="s">
        <v>2706</v>
      </c>
      <c r="B2779" s="16" t="s">
        <v>2707</v>
      </c>
      <c r="C2779" s="4">
        <v>43.798702540000001</v>
      </c>
      <c r="D2779">
        <f>_xlfn.MAXIFS(Table9[OVER TOTAL ELECTION IN CONSTITUENCY],Table9[CONSTITUENCY],A2779)-C2779</f>
        <v>0</v>
      </c>
    </row>
    <row r="2780" spans="1:4" hidden="1" x14ac:dyDescent="0.3">
      <c r="A2780" s="19" t="s">
        <v>2712</v>
      </c>
      <c r="B2780" s="16" t="s">
        <v>2713</v>
      </c>
      <c r="C2780" s="4">
        <v>33.249695750000001</v>
      </c>
      <c r="D2780">
        <f>_xlfn.MAXIFS(Table9[OVER TOTAL ELECTION IN CONSTITUENCY],Table9[CONSTITUENCY],A2780)-C2780</f>
        <v>0</v>
      </c>
    </row>
    <row r="2781" spans="1:4" hidden="1" x14ac:dyDescent="0.3">
      <c r="A2781" s="19" t="s">
        <v>2718</v>
      </c>
      <c r="B2781" s="16" t="s">
        <v>2719</v>
      </c>
      <c r="C2781" s="4">
        <v>45.205860520000002</v>
      </c>
      <c r="D2781">
        <f>_xlfn.MAXIFS(Table9[OVER TOTAL ELECTION IN CONSTITUENCY],Table9[CONSTITUENCY],A2781)-C2781</f>
        <v>0</v>
      </c>
    </row>
    <row r="2782" spans="1:4" hidden="1" x14ac:dyDescent="0.3">
      <c r="A2782" s="19" t="s">
        <v>2724</v>
      </c>
      <c r="B2782" s="16" t="s">
        <v>2725</v>
      </c>
      <c r="C2782" s="4">
        <v>33.110053899999997</v>
      </c>
      <c r="D2782">
        <f>_xlfn.MAXIFS(Table9[OVER TOTAL ELECTION IN CONSTITUENCY],Table9[CONSTITUENCY],A2782)-C2782</f>
        <v>0</v>
      </c>
    </row>
    <row r="2783" spans="1:4" hidden="1" x14ac:dyDescent="0.3">
      <c r="A2783" s="18" t="s">
        <v>2729</v>
      </c>
      <c r="B2783" s="15" t="s">
        <v>2730</v>
      </c>
      <c r="C2783" s="3">
        <v>38.207536330000003</v>
      </c>
      <c r="D2783">
        <f>_xlfn.MAXIFS(Table9[OVER TOTAL ELECTION IN CONSTITUENCY],Table9[CONSTITUENCY],A2783)-C2783</f>
        <v>0</v>
      </c>
    </row>
    <row r="2784" spans="1:4" hidden="1" x14ac:dyDescent="0.3">
      <c r="A2784" s="19" t="s">
        <v>2736</v>
      </c>
      <c r="B2784" s="16" t="s">
        <v>2737</v>
      </c>
      <c r="C2784" s="4">
        <v>42.3941333</v>
      </c>
      <c r="D2784">
        <f>_xlfn.MAXIFS(Table9[OVER TOTAL ELECTION IN CONSTITUENCY],Table9[CONSTITUENCY],A2784)-C2784</f>
        <v>0</v>
      </c>
    </row>
    <row r="2785" spans="1:4" hidden="1" x14ac:dyDescent="0.3">
      <c r="A2785" s="18" t="s">
        <v>2741</v>
      </c>
      <c r="B2785" s="15" t="s">
        <v>2742</v>
      </c>
      <c r="C2785" s="3">
        <v>37.060013859999998</v>
      </c>
      <c r="D2785">
        <f>_xlfn.MAXIFS(Table9[OVER TOTAL ELECTION IN CONSTITUENCY],Table9[CONSTITUENCY],A2785)-C2785</f>
        <v>0</v>
      </c>
    </row>
    <row r="2786" spans="1:4" hidden="1" x14ac:dyDescent="0.3">
      <c r="A2786" s="19" t="s">
        <v>2745</v>
      </c>
      <c r="B2786" s="16" t="s">
        <v>2746</v>
      </c>
      <c r="C2786" s="4">
        <v>42.462935330000001</v>
      </c>
      <c r="D2786">
        <f>_xlfn.MAXIFS(Table9[OVER TOTAL ELECTION IN CONSTITUENCY],Table9[CONSTITUENCY],A2786)-C2786</f>
        <v>0</v>
      </c>
    </row>
    <row r="2787" spans="1:4" hidden="1" x14ac:dyDescent="0.3">
      <c r="A2787" s="19" t="s">
        <v>2749</v>
      </c>
      <c r="B2787" s="16" t="s">
        <v>2750</v>
      </c>
      <c r="C2787" s="4">
        <v>42.112739959999999</v>
      </c>
      <c r="D2787">
        <f>_xlfn.MAXIFS(Table9[OVER TOTAL ELECTION IN CONSTITUENCY],Table9[CONSTITUENCY],A2787)-C2787</f>
        <v>0</v>
      </c>
    </row>
    <row r="2788" spans="1:4" hidden="1" x14ac:dyDescent="0.3">
      <c r="A2788" s="19" t="s">
        <v>2755</v>
      </c>
      <c r="B2788" s="16" t="s">
        <v>2756</v>
      </c>
      <c r="C2788" s="4">
        <v>42.96500923</v>
      </c>
      <c r="D2788">
        <f>_xlfn.MAXIFS(Table9[OVER TOTAL ELECTION IN CONSTITUENCY],Table9[CONSTITUENCY],A2788)-C2788</f>
        <v>0</v>
      </c>
    </row>
    <row r="2789" spans="1:4" hidden="1" x14ac:dyDescent="0.3">
      <c r="A2789" s="18" t="s">
        <v>2763</v>
      </c>
      <c r="B2789" s="15" t="s">
        <v>2764</v>
      </c>
      <c r="C2789" s="3">
        <v>47.490629579999997</v>
      </c>
      <c r="D2789">
        <f>_xlfn.MAXIFS(Table9[OVER TOTAL ELECTION IN CONSTITUENCY],Table9[CONSTITUENCY],A2789)-C2789</f>
        <v>0</v>
      </c>
    </row>
    <row r="2790" spans="1:4" hidden="1" x14ac:dyDescent="0.3">
      <c r="A2790" s="19" t="s">
        <v>2767</v>
      </c>
      <c r="B2790" s="16" t="s">
        <v>2768</v>
      </c>
      <c r="C2790" s="4">
        <v>33.734788809999998</v>
      </c>
      <c r="D2790">
        <f>_xlfn.MAXIFS(Table9[OVER TOTAL ELECTION IN CONSTITUENCY],Table9[CONSTITUENCY],A2790)-C2790</f>
        <v>0</v>
      </c>
    </row>
    <row r="2791" spans="1:4" hidden="1" x14ac:dyDescent="0.3">
      <c r="A2791" s="18" t="s">
        <v>2775</v>
      </c>
      <c r="B2791" s="15" t="s">
        <v>2776</v>
      </c>
      <c r="C2791" s="3">
        <v>47.655260050000003</v>
      </c>
      <c r="D2791">
        <f>_xlfn.MAXIFS(Table9[OVER TOTAL ELECTION IN CONSTITUENCY],Table9[CONSTITUENCY],A2791)-C2791</f>
        <v>0</v>
      </c>
    </row>
    <row r="2792" spans="1:4" hidden="1" x14ac:dyDescent="0.3">
      <c r="A2792" s="18" t="s">
        <v>2778</v>
      </c>
      <c r="B2792" s="15" t="s">
        <v>2779</v>
      </c>
      <c r="C2792" s="3">
        <v>43.030969890000001</v>
      </c>
      <c r="D2792">
        <f>_xlfn.MAXIFS(Table9[OVER TOTAL ELECTION IN CONSTITUENCY],Table9[CONSTITUENCY],A2792)-C2792</f>
        <v>0</v>
      </c>
    </row>
    <row r="2793" spans="1:4" hidden="1" x14ac:dyDescent="0.3">
      <c r="A2793" s="18" t="s">
        <v>2783</v>
      </c>
      <c r="B2793" s="15" t="s">
        <v>2784</v>
      </c>
      <c r="C2793" s="3">
        <v>32.102132589999997</v>
      </c>
      <c r="D2793">
        <f>_xlfn.MAXIFS(Table9[OVER TOTAL ELECTION IN CONSTITUENCY],Table9[CONSTITUENCY],A2793)-C2793</f>
        <v>0</v>
      </c>
    </row>
    <row r="2794" spans="1:4" hidden="1" x14ac:dyDescent="0.3">
      <c r="A2794" s="19" t="s">
        <v>2787</v>
      </c>
      <c r="B2794" s="16" t="s">
        <v>2788</v>
      </c>
      <c r="C2794" s="4">
        <v>50.497398500000003</v>
      </c>
      <c r="D2794">
        <f>_xlfn.MAXIFS(Table9[OVER TOTAL ELECTION IN CONSTITUENCY],Table9[CONSTITUENCY],A2794)-C2794</f>
        <v>0</v>
      </c>
    </row>
    <row r="2795" spans="1:4" hidden="1" x14ac:dyDescent="0.3">
      <c r="A2795" s="18" t="s">
        <v>2790</v>
      </c>
      <c r="B2795" s="15" t="s">
        <v>2791</v>
      </c>
      <c r="C2795" s="3">
        <v>40.8677457</v>
      </c>
      <c r="D2795">
        <f>_xlfn.MAXIFS(Table9[OVER TOTAL ELECTION IN CONSTITUENCY],Table9[CONSTITUENCY],A2795)-C2795</f>
        <v>0</v>
      </c>
    </row>
    <row r="2796" spans="1:4" hidden="1" x14ac:dyDescent="0.3">
      <c r="A2796" s="19" t="s">
        <v>2794</v>
      </c>
      <c r="B2796" s="16" t="s">
        <v>2795</v>
      </c>
      <c r="C2796" s="4">
        <v>49.235108889999999</v>
      </c>
      <c r="D2796">
        <f>_xlfn.MAXIFS(Table9[OVER TOTAL ELECTION IN CONSTITUENCY],Table9[CONSTITUENCY],A2796)-C2796</f>
        <v>0</v>
      </c>
    </row>
    <row r="2797" spans="1:4" hidden="1" x14ac:dyDescent="0.3">
      <c r="A2797" s="18" t="s">
        <v>2797</v>
      </c>
      <c r="B2797" s="15" t="s">
        <v>2798</v>
      </c>
      <c r="C2797" s="3">
        <v>32.731599330000002</v>
      </c>
      <c r="D2797">
        <f>_xlfn.MAXIFS(Table9[OVER TOTAL ELECTION IN CONSTITUENCY],Table9[CONSTITUENCY],A2797)-C2797</f>
        <v>0</v>
      </c>
    </row>
    <row r="2798" spans="1:4" hidden="1" x14ac:dyDescent="0.3">
      <c r="A2798" s="19" t="s">
        <v>2805</v>
      </c>
      <c r="B2798" s="16" t="s">
        <v>2806</v>
      </c>
      <c r="C2798" s="4">
        <v>36.184885999999999</v>
      </c>
      <c r="D2798">
        <f>_xlfn.MAXIFS(Table9[OVER TOTAL ELECTION IN CONSTITUENCY],Table9[CONSTITUENCY],A2798)-C2798</f>
        <v>0</v>
      </c>
    </row>
    <row r="2799" spans="1:4" hidden="1" x14ac:dyDescent="0.3">
      <c r="A2799" s="18" t="s">
        <v>2812</v>
      </c>
      <c r="B2799" s="15" t="s">
        <v>2813</v>
      </c>
      <c r="C2799" s="3">
        <v>46.197854020000001</v>
      </c>
      <c r="D2799">
        <f>_xlfn.MAXIFS(Table9[OVER TOTAL ELECTION IN CONSTITUENCY],Table9[CONSTITUENCY],A2799)-C2799</f>
        <v>0</v>
      </c>
    </row>
    <row r="2800" spans="1:4" hidden="1" x14ac:dyDescent="0.3">
      <c r="A2800" s="18" t="s">
        <v>2816</v>
      </c>
      <c r="B2800" s="15" t="s">
        <v>2817</v>
      </c>
      <c r="C2800" s="3">
        <v>36.334945609999998</v>
      </c>
      <c r="D2800">
        <f>_xlfn.MAXIFS(Table9[OVER TOTAL ELECTION IN CONSTITUENCY],Table9[CONSTITUENCY],A2800)-C2800</f>
        <v>0</v>
      </c>
    </row>
    <row r="2801" spans="1:4" hidden="1" x14ac:dyDescent="0.3">
      <c r="A2801" s="19" t="s">
        <v>2820</v>
      </c>
      <c r="B2801" s="16" t="s">
        <v>2821</v>
      </c>
      <c r="C2801" s="4">
        <v>48.979102019999999</v>
      </c>
      <c r="D2801">
        <f>_xlfn.MAXIFS(Table9[OVER TOTAL ELECTION IN CONSTITUENCY],Table9[CONSTITUENCY],A2801)-C2801</f>
        <v>0</v>
      </c>
    </row>
    <row r="2802" spans="1:4" hidden="1" x14ac:dyDescent="0.3">
      <c r="A2802" s="18" t="s">
        <v>2824</v>
      </c>
      <c r="B2802" s="15" t="s">
        <v>2825</v>
      </c>
      <c r="C2802" s="3">
        <v>34.815492370000001</v>
      </c>
      <c r="D2802">
        <f>_xlfn.MAXIFS(Table9[OVER TOTAL ELECTION IN CONSTITUENCY],Table9[CONSTITUENCY],A2802)-C2802</f>
        <v>0</v>
      </c>
    </row>
    <row r="2803" spans="1:4" hidden="1" x14ac:dyDescent="0.3">
      <c r="A2803" s="19" t="s">
        <v>2830</v>
      </c>
      <c r="B2803" s="16" t="s">
        <v>2831</v>
      </c>
      <c r="C2803" s="4">
        <v>38.743435560000002</v>
      </c>
      <c r="D2803">
        <f>_xlfn.MAXIFS(Table9[OVER TOTAL ELECTION IN CONSTITUENCY],Table9[CONSTITUENCY],A2803)-C2803</f>
        <v>0</v>
      </c>
    </row>
    <row r="2804" spans="1:4" hidden="1" x14ac:dyDescent="0.3">
      <c r="A2804" s="18" t="s">
        <v>2837</v>
      </c>
      <c r="B2804" s="15" t="s">
        <v>2838</v>
      </c>
      <c r="C2804" s="3">
        <v>31.725187569999999</v>
      </c>
      <c r="D2804">
        <f>_xlfn.MAXIFS(Table9[OVER TOTAL ELECTION IN CONSTITUENCY],Table9[CONSTITUENCY],A2804)-C2804</f>
        <v>0</v>
      </c>
    </row>
    <row r="2805" spans="1:4" hidden="1" x14ac:dyDescent="0.3">
      <c r="A2805" s="18" t="s">
        <v>2843</v>
      </c>
      <c r="B2805" s="15" t="s">
        <v>2844</v>
      </c>
      <c r="C2805" s="3">
        <v>23.883780680000001</v>
      </c>
      <c r="D2805">
        <f>_xlfn.MAXIFS(Table9[OVER TOTAL ELECTION IN CONSTITUENCY],Table9[CONSTITUENCY],A2805)-C2805</f>
        <v>0</v>
      </c>
    </row>
    <row r="2806" spans="1:4" hidden="1" x14ac:dyDescent="0.3">
      <c r="A2806" s="18" t="s">
        <v>2849</v>
      </c>
      <c r="B2806" s="15" t="s">
        <v>2850</v>
      </c>
      <c r="C2806" s="3">
        <v>38.459155039999999</v>
      </c>
      <c r="D2806">
        <f>_xlfn.MAXIFS(Table9[OVER TOTAL ELECTION IN CONSTITUENCY],Table9[CONSTITUENCY],A2806)-C2806</f>
        <v>0</v>
      </c>
    </row>
    <row r="2807" spans="1:4" hidden="1" x14ac:dyDescent="0.3">
      <c r="A2807" s="19" t="s">
        <v>2854</v>
      </c>
      <c r="B2807" s="16" t="s">
        <v>2855</v>
      </c>
      <c r="C2807" s="4">
        <v>36.74760165</v>
      </c>
      <c r="D2807">
        <f>_xlfn.MAXIFS(Table9[OVER TOTAL ELECTION IN CONSTITUENCY],Table9[CONSTITUENCY],A2807)-C2807</f>
        <v>0</v>
      </c>
    </row>
    <row r="2808" spans="1:4" hidden="1" x14ac:dyDescent="0.3">
      <c r="A2808" s="19" t="s">
        <v>2861</v>
      </c>
      <c r="B2808" s="16" t="s">
        <v>2862</v>
      </c>
      <c r="C2808" s="4">
        <v>33.176713130000003</v>
      </c>
      <c r="D2808">
        <f>_xlfn.MAXIFS(Table9[OVER TOTAL ELECTION IN CONSTITUENCY],Table9[CONSTITUENCY],A2808)-C2808</f>
        <v>0</v>
      </c>
    </row>
    <row r="2809" spans="1:4" hidden="1" x14ac:dyDescent="0.3">
      <c r="A2809" s="19" t="s">
        <v>2866</v>
      </c>
      <c r="B2809" s="16" t="s">
        <v>152</v>
      </c>
      <c r="C2809" s="4">
        <v>51.951011970000003</v>
      </c>
      <c r="D2809">
        <f>_xlfn.MAXIFS(Table9[OVER TOTAL ELECTION IN CONSTITUENCY],Table9[CONSTITUENCY],A2809)-C2809</f>
        <v>0</v>
      </c>
    </row>
    <row r="2810" spans="1:4" hidden="1" x14ac:dyDescent="0.3">
      <c r="A2810" s="18" t="s">
        <v>2869</v>
      </c>
      <c r="B2810" s="15" t="s">
        <v>2870</v>
      </c>
      <c r="C2810" s="3">
        <v>36.499913139999997</v>
      </c>
      <c r="D2810">
        <f>_xlfn.MAXIFS(Table9[OVER TOTAL ELECTION IN CONSTITUENCY],Table9[CONSTITUENCY],A2810)-C2810</f>
        <v>0</v>
      </c>
    </row>
    <row r="2811" spans="1:4" hidden="1" x14ac:dyDescent="0.3">
      <c r="A2811" s="19" t="s">
        <v>2873</v>
      </c>
      <c r="B2811" s="16" t="s">
        <v>2874</v>
      </c>
      <c r="C2811" s="4">
        <v>28.290483429999998</v>
      </c>
      <c r="D2811">
        <f>_xlfn.MAXIFS(Table9[OVER TOTAL ELECTION IN CONSTITUENCY],Table9[CONSTITUENCY],A2811)-C2811</f>
        <v>0</v>
      </c>
    </row>
    <row r="2812" spans="1:4" hidden="1" x14ac:dyDescent="0.3">
      <c r="A2812" s="19" t="s">
        <v>2881</v>
      </c>
      <c r="B2812" s="16" t="s">
        <v>2882</v>
      </c>
      <c r="C2812" s="4">
        <v>28.975368759999999</v>
      </c>
      <c r="D2812">
        <f>_xlfn.MAXIFS(Table9[OVER TOTAL ELECTION IN CONSTITUENCY],Table9[CONSTITUENCY],A2812)-C2812</f>
        <v>0</v>
      </c>
    </row>
    <row r="2813" spans="1:4" ht="15" thickTop="1" x14ac:dyDescent="0.3">
      <c r="A2813" s="18" t="s">
        <v>1716</v>
      </c>
      <c r="B2813" s="15" t="s">
        <v>1718</v>
      </c>
      <c r="C2813" s="3">
        <v>26.414240929999998</v>
      </c>
      <c r="D2813">
        <f>_xlfn.MAXIFS(Table9[OVER TOTAL ELECTION IN CONSTITUENCY],Table9[CONSTITUENCY],A2813)-C2813</f>
        <v>9.7927500000025702E-3</v>
      </c>
    </row>
    <row r="2814" spans="1:4" x14ac:dyDescent="0.3">
      <c r="A2814" s="18" t="s">
        <v>244</v>
      </c>
      <c r="B2814" s="15" t="s">
        <v>246</v>
      </c>
      <c r="C2814" s="3">
        <v>36.76417756</v>
      </c>
      <c r="D2814">
        <f>_xlfn.MAXIFS(Table9[OVER TOTAL ELECTION IN CONSTITUENCY],Table9[CONSTITUENCY],A2814)-C2814</f>
        <v>6.4712589999999182E-2</v>
      </c>
    </row>
    <row r="2815" spans="1:4" x14ac:dyDescent="0.3">
      <c r="A2815" s="19" t="s">
        <v>716</v>
      </c>
      <c r="B2815" s="16" t="s">
        <v>718</v>
      </c>
      <c r="C2815" s="4">
        <v>33.606648270000001</v>
      </c>
      <c r="D2815">
        <f>_xlfn.MAXIFS(Table9[OVER TOTAL ELECTION IN CONSTITUENCY],Table9[CONSTITUENCY],A2815)-C2815</f>
        <v>0.10774858999999992</v>
      </c>
    </row>
    <row r="2816" spans="1:4" x14ac:dyDescent="0.3">
      <c r="A2816" s="18" t="s">
        <v>1275</v>
      </c>
      <c r="B2816" s="15" t="s">
        <v>1277</v>
      </c>
      <c r="C2816" s="3">
        <v>21.016220799999999</v>
      </c>
      <c r="D2816">
        <f>_xlfn.MAXIFS(Table9[OVER TOTAL ELECTION IN CONSTITUENCY],Table9[CONSTITUENCY],A2816)-C2816</f>
        <v>0.11023297000000198</v>
      </c>
    </row>
    <row r="2817" spans="1:4" x14ac:dyDescent="0.3">
      <c r="A2817" s="18" t="s">
        <v>1572</v>
      </c>
      <c r="B2817" s="15" t="s">
        <v>1574</v>
      </c>
      <c r="C2817" s="3">
        <v>31.695718840000001</v>
      </c>
      <c r="D2817">
        <f>_xlfn.MAXIFS(Table9[OVER TOTAL ELECTION IN CONSTITUENCY],Table9[CONSTITUENCY],A2817)-C2817</f>
        <v>0.12014993000000018</v>
      </c>
    </row>
    <row r="2818" spans="1:4" x14ac:dyDescent="0.3">
      <c r="A2818" s="19" t="s">
        <v>493</v>
      </c>
      <c r="B2818" s="16" t="s">
        <v>495</v>
      </c>
      <c r="C2818" s="4">
        <v>34.376128450000003</v>
      </c>
      <c r="D2818">
        <f>_xlfn.MAXIFS(Table9[OVER TOTAL ELECTION IN CONSTITUENCY],Table9[CONSTITUENCY],A2818)-C2818</f>
        <v>0.14069167999999621</v>
      </c>
    </row>
    <row r="2819" spans="1:4" x14ac:dyDescent="0.3">
      <c r="A2819" s="18" t="s">
        <v>790</v>
      </c>
      <c r="B2819" s="15" t="s">
        <v>793</v>
      </c>
      <c r="C2819" s="3">
        <v>33.576720250000001</v>
      </c>
      <c r="D2819">
        <f>_xlfn.MAXIFS(Table9[OVER TOTAL ELECTION IN CONSTITUENCY],Table9[CONSTITUENCY],A2819)-C2819</f>
        <v>0.21746738000000221</v>
      </c>
    </row>
    <row r="2820" spans="1:4" x14ac:dyDescent="0.3">
      <c r="A2820" s="19" t="s">
        <v>2843</v>
      </c>
      <c r="B2820" s="16" t="s">
        <v>2845</v>
      </c>
      <c r="C2820" s="4">
        <v>23.6424862</v>
      </c>
      <c r="D2820">
        <f>_xlfn.MAXIFS(Table9[OVER TOTAL ELECTION IN CONSTITUENCY],Table9[CONSTITUENCY],A2820)-C2820</f>
        <v>0.24129448000000053</v>
      </c>
    </row>
    <row r="2821" spans="1:4" x14ac:dyDescent="0.3">
      <c r="A2821" s="19" t="s">
        <v>1140</v>
      </c>
      <c r="B2821" s="16" t="s">
        <v>1142</v>
      </c>
      <c r="C2821" s="4">
        <v>34.212912459999998</v>
      </c>
      <c r="D2821">
        <f>_xlfn.MAXIFS(Table9[OVER TOTAL ELECTION IN CONSTITUENCY],Table9[CONSTITUENCY],A2821)-C2821</f>
        <v>0.24646581000000367</v>
      </c>
    </row>
    <row r="2822" spans="1:4" x14ac:dyDescent="0.3">
      <c r="A2822" s="19" t="s">
        <v>1870</v>
      </c>
      <c r="B2822" s="16" t="s">
        <v>1872</v>
      </c>
      <c r="C2822" s="4">
        <v>30.71717881</v>
      </c>
      <c r="D2822">
        <f>_xlfn.MAXIFS(Table9[OVER TOTAL ELECTION IN CONSTITUENCY],Table9[CONSTITUENCY],A2822)-C2822</f>
        <v>0.24982420999999988</v>
      </c>
    </row>
    <row r="2823" spans="1:4" x14ac:dyDescent="0.3">
      <c r="A2823" s="19" t="s">
        <v>1622</v>
      </c>
      <c r="B2823" s="16" t="s">
        <v>1624</v>
      </c>
      <c r="C2823" s="4">
        <v>25.621869740000001</v>
      </c>
      <c r="D2823">
        <f>_xlfn.MAXIFS(Table9[OVER TOTAL ELECTION IN CONSTITUENCY],Table9[CONSTITUENCY],A2823)-C2823</f>
        <v>0.25188512999999801</v>
      </c>
    </row>
    <row r="2824" spans="1:4" x14ac:dyDescent="0.3">
      <c r="A2824" s="19" t="s">
        <v>2495</v>
      </c>
      <c r="B2824" s="16" t="s">
        <v>2497</v>
      </c>
      <c r="C2824" s="4">
        <v>22.79428162</v>
      </c>
      <c r="D2824">
        <f>_xlfn.MAXIFS(Table9[OVER TOTAL ELECTION IN CONSTITUENCY],Table9[CONSTITUENCY],A2824)-C2824</f>
        <v>0.27784465999999952</v>
      </c>
    </row>
    <row r="2825" spans="1:4" x14ac:dyDescent="0.3">
      <c r="A2825" s="18" t="s">
        <v>638</v>
      </c>
      <c r="B2825" s="15" t="s">
        <v>640</v>
      </c>
      <c r="C2825" s="3">
        <v>32.405731330000002</v>
      </c>
      <c r="D2825">
        <f>_xlfn.MAXIFS(Table9[OVER TOTAL ELECTION IN CONSTITUENCY],Table9[CONSTITUENCY],A2825)-C2825</f>
        <v>0.32057089999999988</v>
      </c>
    </row>
    <row r="2826" spans="1:4" x14ac:dyDescent="0.3">
      <c r="A2826" s="18" t="s">
        <v>1801</v>
      </c>
      <c r="B2826" s="15" t="s">
        <v>1803</v>
      </c>
      <c r="C2826" s="3">
        <v>18.818098389999999</v>
      </c>
      <c r="D2826">
        <f>_xlfn.MAXIFS(Table9[OVER TOTAL ELECTION IN CONSTITUENCY],Table9[CONSTITUENCY],A2826)-C2826</f>
        <v>0.34660047999999932</v>
      </c>
    </row>
    <row r="2827" spans="1:4" x14ac:dyDescent="0.3">
      <c r="A2827" s="19" t="s">
        <v>1947</v>
      </c>
      <c r="B2827" s="16" t="s">
        <v>1949</v>
      </c>
      <c r="C2827" s="4">
        <v>33.407125899999997</v>
      </c>
      <c r="D2827">
        <f>_xlfn.MAXIFS(Table9[OVER TOTAL ELECTION IN CONSTITUENCY],Table9[CONSTITUENCY],A2827)-C2827</f>
        <v>0.38433383000000276</v>
      </c>
    </row>
    <row r="2828" spans="1:4" x14ac:dyDescent="0.3">
      <c r="A2828" s="18" t="s">
        <v>2881</v>
      </c>
      <c r="B2828" s="15" t="s">
        <v>2883</v>
      </c>
      <c r="C2828" s="3">
        <v>28.559732459999999</v>
      </c>
      <c r="D2828">
        <f>_xlfn.MAXIFS(Table9[OVER TOTAL ELECTION IN CONSTITUENCY],Table9[CONSTITUENCY],A2828)-C2828</f>
        <v>0.41563629999999918</v>
      </c>
    </row>
    <row r="2829" spans="1:4" x14ac:dyDescent="0.3">
      <c r="A2829" s="18" t="s">
        <v>2586</v>
      </c>
      <c r="B2829" s="15" t="s">
        <v>2588</v>
      </c>
      <c r="C2829" s="3">
        <v>33.972880439999997</v>
      </c>
      <c r="D2829">
        <f>_xlfn.MAXIFS(Table9[OVER TOTAL ELECTION IN CONSTITUENCY],Table9[CONSTITUENCY],A2829)-C2829</f>
        <v>0.42815955000000372</v>
      </c>
    </row>
    <row r="2830" spans="1:4" x14ac:dyDescent="0.3">
      <c r="A2830" s="19" t="s">
        <v>2360</v>
      </c>
      <c r="B2830" s="16" t="s">
        <v>2362</v>
      </c>
      <c r="C2830" s="4">
        <v>32.602109339999998</v>
      </c>
      <c r="D2830">
        <f>_xlfn.MAXIFS(Table9[OVER TOTAL ELECTION IN CONSTITUENCY],Table9[CONSTITUENCY],A2830)-C2830</f>
        <v>0.43191857000000056</v>
      </c>
    </row>
    <row r="2831" spans="1:4" x14ac:dyDescent="0.3">
      <c r="A2831" s="18" t="s">
        <v>217</v>
      </c>
      <c r="B2831" s="15" t="s">
        <v>219</v>
      </c>
      <c r="C2831" s="3">
        <v>29.484945249999999</v>
      </c>
      <c r="D2831">
        <f>_xlfn.MAXIFS(Table9[OVER TOTAL ELECTION IN CONSTITUENCY],Table9[CONSTITUENCY],A2831)-C2831</f>
        <v>0.44179847000000194</v>
      </c>
    </row>
    <row r="2832" spans="1:4" x14ac:dyDescent="0.3">
      <c r="A2832" s="18" t="s">
        <v>1447</v>
      </c>
      <c r="B2832" s="15" t="s">
        <v>1449</v>
      </c>
      <c r="C2832" s="3">
        <v>34.594971489999999</v>
      </c>
      <c r="D2832">
        <f>_xlfn.MAXIFS(Table9[OVER TOTAL ELECTION IN CONSTITUENCY],Table9[CONSTITUENCY],A2832)-C2832</f>
        <v>0.44350306999999844</v>
      </c>
    </row>
    <row r="2833" spans="1:4" x14ac:dyDescent="0.3">
      <c r="A2833" s="18" t="s">
        <v>201</v>
      </c>
      <c r="B2833" s="15" t="s">
        <v>205</v>
      </c>
      <c r="C2833" s="3">
        <v>2.3969454400000001</v>
      </c>
      <c r="D2833">
        <f>_xlfn.MAXIFS(Table9[OVER TOTAL ELECTION IN CONSTITUENCY],Table9[CONSTITUENCY],A2833)-C2833</f>
        <v>0.47761484499999973</v>
      </c>
    </row>
    <row r="2834" spans="1:4" x14ac:dyDescent="0.3">
      <c r="A2834" s="19" t="s">
        <v>1792</v>
      </c>
      <c r="B2834" s="16" t="s">
        <v>1794</v>
      </c>
      <c r="C2834" s="4">
        <v>27.675220079999999</v>
      </c>
      <c r="D2834">
        <f>_xlfn.MAXIFS(Table9[OVER TOTAL ELECTION IN CONSTITUENCY],Table9[CONSTITUENCY],A2834)-C2834</f>
        <v>0.52183626000000061</v>
      </c>
    </row>
    <row r="2835" spans="1:4" x14ac:dyDescent="0.3">
      <c r="A2835" s="19" t="s">
        <v>2824</v>
      </c>
      <c r="B2835" s="16" t="s">
        <v>2826</v>
      </c>
      <c r="C2835" s="4">
        <v>34.287601770000002</v>
      </c>
      <c r="D2835">
        <f>_xlfn.MAXIFS(Table9[OVER TOTAL ELECTION IN CONSTITUENCY],Table9[CONSTITUENCY],A2835)-C2835</f>
        <v>0.52789059999999921</v>
      </c>
    </row>
    <row r="2836" spans="1:4" x14ac:dyDescent="0.3">
      <c r="A2836" s="18" t="s">
        <v>776</v>
      </c>
      <c r="B2836" s="15" t="s">
        <v>778</v>
      </c>
      <c r="C2836" s="3">
        <v>21.03182335</v>
      </c>
      <c r="D2836">
        <f>_xlfn.MAXIFS(Table9[OVER TOTAL ELECTION IN CONSTITUENCY],Table9[CONSTITUENCY],A2836)-C2836</f>
        <v>0.58601488000000046</v>
      </c>
    </row>
    <row r="2837" spans="1:4" x14ac:dyDescent="0.3">
      <c r="A2837" s="18" t="s">
        <v>2399</v>
      </c>
      <c r="B2837" s="15" t="s">
        <v>2401</v>
      </c>
      <c r="C2837" s="3">
        <v>31.637624020000001</v>
      </c>
      <c r="D2837">
        <f>_xlfn.MAXIFS(Table9[OVER TOTAL ELECTION IN CONSTITUENCY],Table9[CONSTITUENCY],A2837)-C2837</f>
        <v>0.62388918999999632</v>
      </c>
    </row>
    <row r="2838" spans="1:4" x14ac:dyDescent="0.3">
      <c r="A2838" s="19" t="s">
        <v>1450</v>
      </c>
      <c r="B2838" s="16" t="s">
        <v>1452</v>
      </c>
      <c r="C2838" s="4">
        <v>29.37523736</v>
      </c>
      <c r="D2838">
        <f>_xlfn.MAXIFS(Table9[OVER TOTAL ELECTION IN CONSTITUENCY],Table9[CONSTITUENCY],A2838)-C2838</f>
        <v>0.65888851000000059</v>
      </c>
    </row>
    <row r="2839" spans="1:4" x14ac:dyDescent="0.3">
      <c r="A2839" s="19" t="s">
        <v>201</v>
      </c>
      <c r="B2839" s="16" t="s">
        <v>206</v>
      </c>
      <c r="C2839" s="4">
        <v>2.1837500780000001</v>
      </c>
      <c r="D2839">
        <f>_xlfn.MAXIFS(Table9[OVER TOTAL ELECTION IN CONSTITUENCY],Table9[CONSTITUENCY],A2839)-C2839</f>
        <v>0.69081020699999973</v>
      </c>
    </row>
    <row r="2840" spans="1:4" x14ac:dyDescent="0.3">
      <c r="A2840" s="18" t="s">
        <v>1377</v>
      </c>
      <c r="B2840" s="15" t="s">
        <v>1379</v>
      </c>
      <c r="C2840" s="3">
        <v>37.446128430000002</v>
      </c>
      <c r="D2840">
        <f>_xlfn.MAXIFS(Table9[OVER TOTAL ELECTION IN CONSTITUENCY],Table9[CONSTITUENCY],A2840)-C2840</f>
        <v>0.7166836799999956</v>
      </c>
    </row>
    <row r="2841" spans="1:4" x14ac:dyDescent="0.3">
      <c r="A2841" s="19" t="s">
        <v>2224</v>
      </c>
      <c r="B2841" s="16" t="s">
        <v>2226</v>
      </c>
      <c r="C2841" s="4">
        <v>33.706493690000002</v>
      </c>
      <c r="D2841">
        <f>_xlfn.MAXIFS(Table9[OVER TOTAL ELECTION IN CONSTITUENCY],Table9[CONSTITUENCY],A2841)-C2841</f>
        <v>0.74977709999999576</v>
      </c>
    </row>
    <row r="2842" spans="1:4" x14ac:dyDescent="0.3">
      <c r="A2842" s="19" t="s">
        <v>85</v>
      </c>
      <c r="B2842" s="16" t="s">
        <v>89</v>
      </c>
      <c r="C2842" s="4">
        <v>32.099629909999997</v>
      </c>
      <c r="D2842">
        <f>_xlfn.MAXIFS(Table9[OVER TOTAL ELECTION IN CONSTITUENCY],Table9[CONSTITUENCY],A2842)-C2842</f>
        <v>0.77201978000000082</v>
      </c>
    </row>
    <row r="2843" spans="1:4" x14ac:dyDescent="0.3">
      <c r="A2843" s="19" t="s">
        <v>720</v>
      </c>
      <c r="B2843" s="16" t="s">
        <v>722</v>
      </c>
      <c r="C2843" s="4">
        <v>28.27661303</v>
      </c>
      <c r="D2843">
        <f>_xlfn.MAXIFS(Table9[OVER TOTAL ELECTION IN CONSTITUENCY],Table9[CONSTITUENCY],A2843)-C2843</f>
        <v>0.79455292999999827</v>
      </c>
    </row>
    <row r="2844" spans="1:4" x14ac:dyDescent="0.3">
      <c r="A2844" s="19" t="s">
        <v>2603</v>
      </c>
      <c r="B2844" s="16" t="s">
        <v>2605</v>
      </c>
      <c r="C2844" s="4">
        <v>25.049064999999999</v>
      </c>
      <c r="D2844">
        <f>_xlfn.MAXIFS(Table9[OVER TOTAL ELECTION IN CONSTITUENCY],Table9[CONSTITUENCY],A2844)-C2844</f>
        <v>0.81827585000000269</v>
      </c>
    </row>
    <row r="2845" spans="1:4" x14ac:dyDescent="0.3">
      <c r="A2845" s="19" t="s">
        <v>2741</v>
      </c>
      <c r="B2845" s="16" t="s">
        <v>2743</v>
      </c>
      <c r="C2845" s="4">
        <v>36.230755119999998</v>
      </c>
      <c r="D2845">
        <f>_xlfn.MAXIFS(Table9[OVER TOTAL ELECTION IN CONSTITUENCY],Table9[CONSTITUENCY],A2845)-C2845</f>
        <v>0.82925874000000022</v>
      </c>
    </row>
    <row r="2846" spans="1:4" x14ac:dyDescent="0.3">
      <c r="A2846" s="19" t="s">
        <v>1700</v>
      </c>
      <c r="B2846" s="16" t="s">
        <v>1702</v>
      </c>
      <c r="C2846" s="4">
        <v>29.266474710000001</v>
      </c>
      <c r="D2846">
        <f>_xlfn.MAXIFS(Table9[OVER TOTAL ELECTION IN CONSTITUENCY],Table9[CONSTITUENCY],A2846)-C2846</f>
        <v>0.83959471000000008</v>
      </c>
    </row>
    <row r="2847" spans="1:4" x14ac:dyDescent="0.3">
      <c r="A2847" s="18" t="s">
        <v>390</v>
      </c>
      <c r="B2847" s="15" t="s">
        <v>392</v>
      </c>
      <c r="C2847" s="3">
        <v>30.742123060000001</v>
      </c>
      <c r="D2847">
        <f>_xlfn.MAXIFS(Table9[OVER TOTAL ELECTION IN CONSTITUENCY],Table9[CONSTITUENCY],A2847)-C2847</f>
        <v>0.84581280999999819</v>
      </c>
    </row>
    <row r="2848" spans="1:4" x14ac:dyDescent="0.3">
      <c r="A2848" s="19" t="s">
        <v>394</v>
      </c>
      <c r="B2848" s="16" t="s">
        <v>396</v>
      </c>
      <c r="C2848" s="4">
        <v>24.886907619999999</v>
      </c>
      <c r="D2848">
        <f>_xlfn.MAXIFS(Table9[OVER TOTAL ELECTION IN CONSTITUENCY],Table9[CONSTITUENCY],A2848)-C2848</f>
        <v>0.85146423000000127</v>
      </c>
    </row>
    <row r="2849" spans="1:4" x14ac:dyDescent="0.3">
      <c r="A2849" s="18" t="s">
        <v>2113</v>
      </c>
      <c r="B2849" s="15" t="s">
        <v>2115</v>
      </c>
      <c r="C2849" s="3">
        <v>29.299627359999999</v>
      </c>
      <c r="D2849">
        <f>_xlfn.MAXIFS(Table9[OVER TOTAL ELECTION IN CONSTITUENCY],Table9[CONSTITUENCY],A2849)-C2849</f>
        <v>0.87958519000000024</v>
      </c>
    </row>
    <row r="2850" spans="1:4" x14ac:dyDescent="0.3">
      <c r="A2850" s="18" t="s">
        <v>2094</v>
      </c>
      <c r="B2850" s="15" t="s">
        <v>2096</v>
      </c>
      <c r="C2850" s="3">
        <v>40.284891520000002</v>
      </c>
      <c r="D2850">
        <f>_xlfn.MAXIFS(Table9[OVER TOTAL ELECTION IN CONSTITUENCY],Table9[CONSTITUENCY],A2850)-C2850</f>
        <v>0.93344210000000061</v>
      </c>
    </row>
    <row r="2851" spans="1:4" x14ac:dyDescent="0.3">
      <c r="A2851" s="19" t="s">
        <v>359</v>
      </c>
      <c r="B2851" s="16" t="s">
        <v>361</v>
      </c>
      <c r="C2851" s="4">
        <v>26.05753086</v>
      </c>
      <c r="D2851">
        <f>_xlfn.MAXIFS(Table9[OVER TOTAL ELECTION IN CONSTITUENCY],Table9[CONSTITUENCY],A2851)-C2851</f>
        <v>0.97558860999999908</v>
      </c>
    </row>
    <row r="2852" spans="1:4" x14ac:dyDescent="0.3">
      <c r="A2852" s="18" t="s">
        <v>1886</v>
      </c>
      <c r="B2852" s="15" t="s">
        <v>1890</v>
      </c>
      <c r="C2852" s="3">
        <v>27.275182220000001</v>
      </c>
      <c r="D2852">
        <f>_xlfn.MAXIFS(Table9[OVER TOTAL ELECTION IN CONSTITUENCY],Table9[CONSTITUENCY],A2852)-C2852</f>
        <v>1.0271759899999999</v>
      </c>
    </row>
    <row r="2853" spans="1:4" x14ac:dyDescent="0.3">
      <c r="A2853" s="18" t="s">
        <v>526</v>
      </c>
      <c r="B2853" s="15" t="s">
        <v>528</v>
      </c>
      <c r="C2853" s="3">
        <v>31.894118129999999</v>
      </c>
      <c r="D2853">
        <f>_xlfn.MAXIFS(Table9[OVER TOTAL ELECTION IN CONSTITUENCY],Table9[CONSTITUENCY],A2853)-C2853</f>
        <v>1.0342995899999998</v>
      </c>
    </row>
    <row r="2854" spans="1:4" x14ac:dyDescent="0.3">
      <c r="A2854" s="19" t="s">
        <v>465</v>
      </c>
      <c r="B2854" s="16" t="s">
        <v>467</v>
      </c>
      <c r="C2854" s="4">
        <v>39.640736420000003</v>
      </c>
      <c r="D2854">
        <f>_xlfn.MAXIFS(Table9[OVER TOTAL ELECTION IN CONSTITUENCY],Table9[CONSTITUENCY],A2854)-C2854</f>
        <v>1.0938460699999979</v>
      </c>
    </row>
    <row r="2855" spans="1:4" x14ac:dyDescent="0.3">
      <c r="A2855" s="18" t="s">
        <v>686</v>
      </c>
      <c r="B2855" s="15" t="s">
        <v>688</v>
      </c>
      <c r="C2855" s="3">
        <v>27.433924579999999</v>
      </c>
      <c r="D2855">
        <f>_xlfn.MAXIFS(Table9[OVER TOTAL ELECTION IN CONSTITUENCY],Table9[CONSTITUENCY],A2855)-C2855</f>
        <v>1.118750600000002</v>
      </c>
    </row>
    <row r="2856" spans="1:4" x14ac:dyDescent="0.3">
      <c r="A2856" s="19" t="s">
        <v>1295</v>
      </c>
      <c r="B2856" s="16" t="s">
        <v>1297</v>
      </c>
      <c r="C2856" s="4">
        <v>22.647923519999999</v>
      </c>
      <c r="D2856">
        <f>_xlfn.MAXIFS(Table9[OVER TOTAL ELECTION IN CONSTITUENCY],Table9[CONSTITUENCY],A2856)-C2856</f>
        <v>1.2053669199999995</v>
      </c>
    </row>
    <row r="2857" spans="1:4" x14ac:dyDescent="0.3">
      <c r="A2857" s="19" t="s">
        <v>2373</v>
      </c>
      <c r="B2857" s="16" t="s">
        <v>2375</v>
      </c>
      <c r="C2857" s="4">
        <v>28.274802449999999</v>
      </c>
      <c r="D2857">
        <f>_xlfn.MAXIFS(Table9[OVER TOTAL ELECTION IN CONSTITUENCY],Table9[CONSTITUENCY],A2857)-C2857</f>
        <v>1.2890134000000018</v>
      </c>
    </row>
    <row r="2858" spans="1:4" x14ac:dyDescent="0.3">
      <c r="A2858" s="19" t="s">
        <v>553</v>
      </c>
      <c r="B2858" s="16" t="s">
        <v>555</v>
      </c>
      <c r="C2858" s="4">
        <v>29.047322179999998</v>
      </c>
      <c r="D2858">
        <f>_xlfn.MAXIFS(Table9[OVER TOTAL ELECTION IN CONSTITUENCY],Table9[CONSTITUENCY],A2858)-C2858</f>
        <v>1.342565780000001</v>
      </c>
    </row>
    <row r="2859" spans="1:4" x14ac:dyDescent="0.3">
      <c r="A2859" s="19" t="s">
        <v>1968</v>
      </c>
      <c r="B2859" s="16" t="s">
        <v>1972</v>
      </c>
      <c r="C2859" s="4">
        <v>39.889205349999997</v>
      </c>
      <c r="D2859">
        <f>_xlfn.MAXIFS(Table9[OVER TOTAL ELECTION IN CONSTITUENCY],Table9[CONSTITUENCY],A2859)-C2859</f>
        <v>1.3465405900000036</v>
      </c>
    </row>
    <row r="2860" spans="1:4" x14ac:dyDescent="0.3">
      <c r="A2860" s="19" t="s">
        <v>649</v>
      </c>
      <c r="B2860" s="16" t="s">
        <v>651</v>
      </c>
      <c r="C2860" s="4">
        <v>27.249396650000001</v>
      </c>
      <c r="D2860">
        <f>_xlfn.MAXIFS(Table9[OVER TOTAL ELECTION IN CONSTITUENCY],Table9[CONSTITUENCY],A2860)-C2860</f>
        <v>1.4025597799999971</v>
      </c>
    </row>
    <row r="2861" spans="1:4" x14ac:dyDescent="0.3">
      <c r="A2861" s="18" t="s">
        <v>367</v>
      </c>
      <c r="B2861" s="15" t="s">
        <v>369</v>
      </c>
      <c r="C2861" s="3">
        <v>31.072963659999999</v>
      </c>
      <c r="D2861">
        <f>_xlfn.MAXIFS(Table9[OVER TOTAL ELECTION IN CONSTITUENCY],Table9[CONSTITUENCY],A2861)-C2861</f>
        <v>1.453903430000004</v>
      </c>
    </row>
    <row r="2862" spans="1:4" x14ac:dyDescent="0.3">
      <c r="A2862" s="19" t="s">
        <v>1687</v>
      </c>
      <c r="B2862" s="16" t="s">
        <v>1689</v>
      </c>
      <c r="C2862" s="4">
        <v>39.913750929999999</v>
      </c>
      <c r="D2862">
        <f>_xlfn.MAXIFS(Table9[OVER TOTAL ELECTION IN CONSTITUENCY],Table9[CONSTITUENCY],A2862)-C2862</f>
        <v>1.4912391900000017</v>
      </c>
    </row>
    <row r="2863" spans="1:4" x14ac:dyDescent="0.3">
      <c r="A2863" s="19" t="s">
        <v>1032</v>
      </c>
      <c r="B2863" s="16" t="s">
        <v>1034</v>
      </c>
      <c r="C2863" s="4">
        <v>26.0840766</v>
      </c>
      <c r="D2863">
        <f>_xlfn.MAXIFS(Table9[OVER TOTAL ELECTION IN CONSTITUENCY],Table9[CONSTITUENCY],A2863)-C2863</f>
        <v>1.6074191199999994</v>
      </c>
    </row>
    <row r="2864" spans="1:4" x14ac:dyDescent="0.3">
      <c r="A2864" s="19" t="s">
        <v>2014</v>
      </c>
      <c r="B2864" s="16" t="s">
        <v>2016</v>
      </c>
      <c r="C2864" s="4">
        <v>31.548064920000002</v>
      </c>
      <c r="D2864">
        <f>_xlfn.MAXIFS(Table9[OVER TOTAL ELECTION IN CONSTITUENCY],Table9[CONSTITUENCY],A2864)-C2864</f>
        <v>1.6193142400000013</v>
      </c>
    </row>
    <row r="2865" spans="1:4" x14ac:dyDescent="0.3">
      <c r="A2865" s="19" t="s">
        <v>548</v>
      </c>
      <c r="B2865" s="16" t="s">
        <v>550</v>
      </c>
      <c r="C2865" s="4">
        <v>23.889145110000001</v>
      </c>
      <c r="D2865">
        <f>_xlfn.MAXIFS(Table9[OVER TOTAL ELECTION IN CONSTITUENCY],Table9[CONSTITUENCY],A2865)-C2865</f>
        <v>1.6450044199999994</v>
      </c>
    </row>
    <row r="2866" spans="1:4" x14ac:dyDescent="0.3">
      <c r="A2866" s="18" t="s">
        <v>1410</v>
      </c>
      <c r="B2866" s="15" t="s">
        <v>1412</v>
      </c>
      <c r="C2866" s="3">
        <v>32.731132469999999</v>
      </c>
      <c r="D2866">
        <f>_xlfn.MAXIFS(Table9[OVER TOTAL ELECTION IN CONSTITUENCY],Table9[CONSTITUENCY],A2866)-C2866</f>
        <v>1.6457258300000035</v>
      </c>
    </row>
    <row r="2867" spans="1:4" x14ac:dyDescent="0.3">
      <c r="A2867" s="18" t="s">
        <v>1414</v>
      </c>
      <c r="B2867" s="15" t="s">
        <v>1416</v>
      </c>
      <c r="C2867" s="3">
        <v>25.21700053</v>
      </c>
      <c r="D2867">
        <f>_xlfn.MAXIFS(Table9[OVER TOTAL ELECTION IN CONSTITUENCY],Table9[CONSTITUENCY],A2867)-C2867</f>
        <v>1.6643741699999985</v>
      </c>
    </row>
    <row r="2868" spans="1:4" x14ac:dyDescent="0.3">
      <c r="A2868" s="19" t="s">
        <v>2577</v>
      </c>
      <c r="B2868" s="16" t="s">
        <v>2579</v>
      </c>
      <c r="C2868" s="4">
        <v>33.1069885</v>
      </c>
      <c r="D2868">
        <f>_xlfn.MAXIFS(Table9[OVER TOTAL ELECTION IN CONSTITUENCY],Table9[CONSTITUENCY],A2868)-C2868</f>
        <v>1.6837777400000036</v>
      </c>
    </row>
    <row r="2869" spans="1:4" x14ac:dyDescent="0.3">
      <c r="A2869" s="18" t="s">
        <v>1853</v>
      </c>
      <c r="B2869" s="15" t="s">
        <v>1855</v>
      </c>
      <c r="C2869" s="3">
        <v>30.7095141</v>
      </c>
      <c r="D2869">
        <f>_xlfn.MAXIFS(Table9[OVER TOTAL ELECTION IN CONSTITUENCY],Table9[CONSTITUENCY],A2869)-C2869</f>
        <v>1.6913953500000005</v>
      </c>
    </row>
    <row r="2870" spans="1:4" x14ac:dyDescent="0.3">
      <c r="A2870" s="18" t="s">
        <v>588</v>
      </c>
      <c r="B2870" s="15" t="s">
        <v>590</v>
      </c>
      <c r="C2870" s="3">
        <v>29.142767389999999</v>
      </c>
      <c r="D2870">
        <f>_xlfn.MAXIFS(Table9[OVER TOTAL ELECTION IN CONSTITUENCY],Table9[CONSTITUENCY],A2870)-C2870</f>
        <v>1.7326638800000005</v>
      </c>
    </row>
    <row r="2871" spans="1:4" x14ac:dyDescent="0.3">
      <c r="A2871" s="19" t="s">
        <v>1631</v>
      </c>
      <c r="B2871" s="16" t="s">
        <v>1633</v>
      </c>
      <c r="C2871" s="4">
        <v>32.943254420000002</v>
      </c>
      <c r="D2871">
        <f>_xlfn.MAXIFS(Table9[OVER TOTAL ELECTION IN CONSTITUENCY],Table9[CONSTITUENCY],A2871)-C2871</f>
        <v>1.7396808199999967</v>
      </c>
    </row>
    <row r="2872" spans="1:4" x14ac:dyDescent="0.3">
      <c r="A2872" s="19" t="s">
        <v>2418</v>
      </c>
      <c r="B2872" s="16" t="s">
        <v>2420</v>
      </c>
      <c r="C2872" s="4">
        <v>21.9977248</v>
      </c>
      <c r="D2872">
        <f>_xlfn.MAXIFS(Table9[OVER TOTAL ELECTION IN CONSTITUENCY],Table9[CONSTITUENCY],A2872)-C2872</f>
        <v>1.8212310999999985</v>
      </c>
    </row>
    <row r="2873" spans="1:4" x14ac:dyDescent="0.3">
      <c r="A2873" s="19" t="s">
        <v>1256</v>
      </c>
      <c r="B2873" s="16" t="s">
        <v>1258</v>
      </c>
      <c r="C2873" s="4">
        <v>26.227887150000001</v>
      </c>
      <c r="D2873">
        <f>_xlfn.MAXIFS(Table9[OVER TOTAL ELECTION IN CONSTITUENCY],Table9[CONSTITUENCY],A2873)-C2873</f>
        <v>1.8939393899999999</v>
      </c>
    </row>
    <row r="2874" spans="1:4" x14ac:dyDescent="0.3">
      <c r="A2874" s="18" t="s">
        <v>2255</v>
      </c>
      <c r="B2874" s="15" t="s">
        <v>2257</v>
      </c>
      <c r="C2874" s="3">
        <v>27.55835725</v>
      </c>
      <c r="D2874">
        <f>_xlfn.MAXIFS(Table9[OVER TOTAL ELECTION IN CONSTITUENCY],Table9[CONSTITUENCY],A2874)-C2874</f>
        <v>1.9019156499999994</v>
      </c>
    </row>
    <row r="2875" spans="1:4" x14ac:dyDescent="0.3">
      <c r="A2875" s="18" t="s">
        <v>153</v>
      </c>
      <c r="B2875" s="15" t="s">
        <v>157</v>
      </c>
      <c r="C2875" s="3">
        <v>25.8577452</v>
      </c>
      <c r="D2875">
        <f>_xlfn.MAXIFS(Table9[OVER TOTAL ELECTION IN CONSTITUENCY],Table9[CONSTITUENCY],A2875)-C2875</f>
        <v>2.0157755399999999</v>
      </c>
    </row>
    <row r="2876" spans="1:4" x14ac:dyDescent="0.3">
      <c r="A2876" s="19" t="s">
        <v>2151</v>
      </c>
      <c r="B2876" s="16" t="s">
        <v>2153</v>
      </c>
      <c r="C2876" s="4">
        <v>24.421767259999999</v>
      </c>
      <c r="D2876">
        <f>_xlfn.MAXIFS(Table9[OVER TOTAL ELECTION IN CONSTITUENCY],Table9[CONSTITUENCY],A2876)-C2876</f>
        <v>2.0421411999999997</v>
      </c>
    </row>
    <row r="2877" spans="1:4" x14ac:dyDescent="0.3">
      <c r="A2877" s="19" t="s">
        <v>1579</v>
      </c>
      <c r="B2877" s="16" t="s">
        <v>1581</v>
      </c>
      <c r="C2877" s="4">
        <v>20.037405450000001</v>
      </c>
      <c r="D2877">
        <f>_xlfn.MAXIFS(Table9[OVER TOTAL ELECTION IN CONSTITUENCY],Table9[CONSTITUENCY],A2877)-C2877</f>
        <v>2.0767016699999985</v>
      </c>
    </row>
    <row r="2878" spans="1:4" x14ac:dyDescent="0.3">
      <c r="A2878" s="18" t="s">
        <v>2141</v>
      </c>
      <c r="B2878" s="15" t="s">
        <v>2143</v>
      </c>
      <c r="C2878" s="3">
        <v>25.021911840000001</v>
      </c>
      <c r="D2878">
        <f>_xlfn.MAXIFS(Table9[OVER TOTAL ELECTION IN CONSTITUENCY],Table9[CONSTITUENCY],A2878)-C2878</f>
        <v>2.1256500499999973</v>
      </c>
    </row>
    <row r="2879" spans="1:4" x14ac:dyDescent="0.3">
      <c r="A2879" s="19" t="s">
        <v>1589</v>
      </c>
      <c r="B2879" s="16" t="s">
        <v>1591</v>
      </c>
      <c r="C2879" s="4">
        <v>25.151123819999999</v>
      </c>
      <c r="D2879">
        <f>_xlfn.MAXIFS(Table9[OVER TOTAL ELECTION IN CONSTITUENCY],Table9[CONSTITUENCY],A2879)-C2879</f>
        <v>2.1271613000000009</v>
      </c>
    </row>
    <row r="2880" spans="1:4" x14ac:dyDescent="0.3">
      <c r="A2880" s="18" t="s">
        <v>201</v>
      </c>
      <c r="B2880" s="15" t="s">
        <v>209</v>
      </c>
      <c r="C2880" s="3">
        <v>0.731517643</v>
      </c>
      <c r="D2880">
        <f>_xlfn.MAXIFS(Table9[OVER TOTAL ELECTION IN CONSTITUENCY],Table9[CONSTITUENCY],A2880)-C2880</f>
        <v>2.1430426419999997</v>
      </c>
    </row>
    <row r="2881" spans="1:4" x14ac:dyDescent="0.3">
      <c r="A2881" s="18" t="s">
        <v>1512</v>
      </c>
      <c r="B2881" s="15" t="s">
        <v>1514</v>
      </c>
      <c r="C2881" s="3">
        <v>19.264906669999998</v>
      </c>
      <c r="D2881">
        <f>_xlfn.MAXIFS(Table9[OVER TOTAL ELECTION IN CONSTITUENCY],Table9[CONSTITUENCY],A2881)-C2881</f>
        <v>2.1667263500000011</v>
      </c>
    </row>
    <row r="2882" spans="1:4" x14ac:dyDescent="0.3">
      <c r="A2882" s="19" t="s">
        <v>1619</v>
      </c>
      <c r="B2882" s="16" t="s">
        <v>1621</v>
      </c>
      <c r="C2882" s="4">
        <v>31.576450179999998</v>
      </c>
      <c r="D2882">
        <f>_xlfn.MAXIFS(Table9[OVER TOTAL ELECTION IN CONSTITUENCY],Table9[CONSTITUENCY],A2882)-C2882</f>
        <v>2.210926170000004</v>
      </c>
    </row>
    <row r="2883" spans="1:4" x14ac:dyDescent="0.3">
      <c r="A2883" s="19" t="s">
        <v>584</v>
      </c>
      <c r="B2883" s="16" t="s">
        <v>586</v>
      </c>
      <c r="C2883" s="4">
        <v>24.010843680000001</v>
      </c>
      <c r="D2883">
        <f>_xlfn.MAXIFS(Table9[OVER TOTAL ELECTION IN CONSTITUENCY],Table9[CONSTITUENCY],A2883)-C2883</f>
        <v>2.2452862600000003</v>
      </c>
    </row>
    <row r="2884" spans="1:4" x14ac:dyDescent="0.3">
      <c r="A2884" s="19" t="s">
        <v>2044</v>
      </c>
      <c r="B2884" s="16" t="s">
        <v>2046</v>
      </c>
      <c r="C2884" s="4">
        <v>28.933847610000001</v>
      </c>
      <c r="D2884">
        <f>_xlfn.MAXIFS(Table9[OVER TOTAL ELECTION IN CONSTITUENCY],Table9[CONSTITUENCY],A2884)-C2884</f>
        <v>2.2696536999999992</v>
      </c>
    </row>
    <row r="2885" spans="1:4" x14ac:dyDescent="0.3">
      <c r="A2885" s="18" t="s">
        <v>478</v>
      </c>
      <c r="B2885" s="15" t="s">
        <v>480</v>
      </c>
      <c r="C2885" s="3">
        <v>7.8310711230000001</v>
      </c>
      <c r="D2885">
        <f>_xlfn.MAXIFS(Table9[OVER TOTAL ELECTION IN CONSTITUENCY],Table9[CONSTITUENCY],A2885)-C2885</f>
        <v>2.2943104070000002</v>
      </c>
    </row>
    <row r="2886" spans="1:4" x14ac:dyDescent="0.3">
      <c r="A2886" s="18" t="s">
        <v>398</v>
      </c>
      <c r="B2886" s="15" t="s">
        <v>400</v>
      </c>
      <c r="C2886" s="3">
        <v>35.344177289999998</v>
      </c>
      <c r="D2886">
        <f>_xlfn.MAXIFS(Table9[OVER TOTAL ELECTION IN CONSTITUENCY],Table9[CONSTITUENCY],A2886)-C2886</f>
        <v>2.3254108400000035</v>
      </c>
    </row>
    <row r="2887" spans="1:4" x14ac:dyDescent="0.3">
      <c r="A2887" s="19" t="s">
        <v>2025</v>
      </c>
      <c r="B2887" s="16" t="s">
        <v>2027</v>
      </c>
      <c r="C2887" s="4">
        <v>25.978728820000001</v>
      </c>
      <c r="D2887">
        <f>_xlfn.MAXIFS(Table9[OVER TOTAL ELECTION IN CONSTITUENCY],Table9[CONSTITUENCY],A2887)-C2887</f>
        <v>2.3351065200000001</v>
      </c>
    </row>
    <row r="2888" spans="1:4" x14ac:dyDescent="0.3">
      <c r="A2888" s="19" t="s">
        <v>738</v>
      </c>
      <c r="B2888" s="16" t="s">
        <v>740</v>
      </c>
      <c r="C2888" s="4">
        <v>26.947295239999999</v>
      </c>
      <c r="D2888">
        <f>_xlfn.MAXIFS(Table9[OVER TOTAL ELECTION IN CONSTITUENCY],Table9[CONSTITUENCY],A2888)-C2888</f>
        <v>2.3433819100000015</v>
      </c>
    </row>
    <row r="2889" spans="1:4" x14ac:dyDescent="0.3">
      <c r="A2889" s="19" t="s">
        <v>919</v>
      </c>
      <c r="B2889" s="16" t="s">
        <v>921</v>
      </c>
      <c r="C2889" s="4">
        <v>32.403019669999999</v>
      </c>
      <c r="D2889">
        <f>_xlfn.MAXIFS(Table9[OVER TOTAL ELECTION IN CONSTITUENCY],Table9[CONSTITUENCY],A2889)-C2889</f>
        <v>2.3538905500000027</v>
      </c>
    </row>
    <row r="2890" spans="1:4" x14ac:dyDescent="0.3">
      <c r="A2890" s="19" t="s">
        <v>478</v>
      </c>
      <c r="B2890" s="16" t="s">
        <v>481</v>
      </c>
      <c r="C2890" s="4">
        <v>7.7532863130000003</v>
      </c>
      <c r="D2890">
        <f>_xlfn.MAXIFS(Table9[OVER TOTAL ELECTION IN CONSTITUENCY],Table9[CONSTITUENCY],A2890)-C2890</f>
        <v>2.372095217</v>
      </c>
    </row>
    <row r="2891" spans="1:4" x14ac:dyDescent="0.3">
      <c r="A2891" s="19" t="s">
        <v>780</v>
      </c>
      <c r="B2891" s="16" t="s">
        <v>782</v>
      </c>
      <c r="C2891" s="4">
        <v>36.293581320000001</v>
      </c>
      <c r="D2891">
        <f>_xlfn.MAXIFS(Table9[OVER TOTAL ELECTION IN CONSTITUENCY],Table9[CONSTITUENCY],A2891)-C2891</f>
        <v>2.4779787000000013</v>
      </c>
    </row>
    <row r="2892" spans="1:4" x14ac:dyDescent="0.3">
      <c r="A2892" s="18" t="s">
        <v>2491</v>
      </c>
      <c r="B2892" s="15" t="s">
        <v>2493</v>
      </c>
      <c r="C2892" s="3">
        <v>26.538235069999999</v>
      </c>
      <c r="D2892">
        <f>_xlfn.MAXIFS(Table9[OVER TOTAL ELECTION IN CONSTITUENCY],Table9[CONSTITUENCY],A2892)-C2892</f>
        <v>2.688219740000001</v>
      </c>
    </row>
    <row r="2893" spans="1:4" x14ac:dyDescent="0.3">
      <c r="A2893" s="18" t="s">
        <v>127</v>
      </c>
      <c r="B2893" s="15" t="s">
        <v>131</v>
      </c>
      <c r="C2893" s="3">
        <v>30.568405729999998</v>
      </c>
      <c r="D2893">
        <f>_xlfn.MAXIFS(Table9[OVER TOTAL ELECTION IN CONSTITUENCY],Table9[CONSTITUENCY],A2893)-C2893</f>
        <v>2.7265140899999984</v>
      </c>
    </row>
    <row r="2894" spans="1:4" x14ac:dyDescent="0.3">
      <c r="A2894" s="19" t="s">
        <v>201</v>
      </c>
      <c r="B2894" s="16" t="s">
        <v>211</v>
      </c>
      <c r="C2894" s="4">
        <v>0.117758244</v>
      </c>
      <c r="D2894">
        <f>_xlfn.MAXIFS(Table9[OVER TOTAL ELECTION IN CONSTITUENCY],Table9[CONSTITUENCY],A2894)-C2894</f>
        <v>2.7568020409999998</v>
      </c>
    </row>
    <row r="2895" spans="1:4" x14ac:dyDescent="0.3">
      <c r="A2895" s="18" t="s">
        <v>188</v>
      </c>
      <c r="B2895" s="15" t="s">
        <v>190</v>
      </c>
      <c r="C2895" s="3">
        <v>22.436069499999999</v>
      </c>
      <c r="D2895">
        <f>_xlfn.MAXIFS(Table9[OVER TOTAL ELECTION IN CONSTITUENCY],Table9[CONSTITUENCY],A2895)-C2895</f>
        <v>2.7597070000000024</v>
      </c>
    </row>
    <row r="2896" spans="1:4" x14ac:dyDescent="0.3">
      <c r="A2896" s="18" t="s">
        <v>201</v>
      </c>
      <c r="B2896" s="15" t="s">
        <v>214</v>
      </c>
      <c r="C2896" s="3">
        <v>9.7941090999999994E-2</v>
      </c>
      <c r="D2896">
        <f>_xlfn.MAXIFS(Table9[OVER TOTAL ELECTION IN CONSTITUENCY],Table9[CONSTITUENCY],A2896)-C2896</f>
        <v>2.7766191939999998</v>
      </c>
    </row>
    <row r="2897" spans="1:4" x14ac:dyDescent="0.3">
      <c r="A2897" s="19" t="s">
        <v>537</v>
      </c>
      <c r="B2897" s="16" t="s">
        <v>539</v>
      </c>
      <c r="C2897" s="4">
        <v>26.360612039999999</v>
      </c>
      <c r="D2897">
        <f>_xlfn.MAXIFS(Table9[OVER TOTAL ELECTION IN CONSTITUENCY],Table9[CONSTITUENCY],A2897)-C2897</f>
        <v>2.826580970000002</v>
      </c>
    </row>
    <row r="2898" spans="1:4" x14ac:dyDescent="0.3">
      <c r="A2898" s="18" t="s">
        <v>317</v>
      </c>
      <c r="B2898" s="15" t="s">
        <v>319</v>
      </c>
      <c r="C2898" s="3">
        <v>25.37539516</v>
      </c>
      <c r="D2898">
        <f>_xlfn.MAXIFS(Table9[OVER TOTAL ELECTION IN CONSTITUENCY],Table9[CONSTITUENCY],A2898)-C2898</f>
        <v>2.831621890000001</v>
      </c>
    </row>
    <row r="2899" spans="1:4" x14ac:dyDescent="0.3">
      <c r="A2899" s="18" t="s">
        <v>1962</v>
      </c>
      <c r="B2899" s="15" t="s">
        <v>1964</v>
      </c>
      <c r="C2899" s="3">
        <v>24.015676890000002</v>
      </c>
      <c r="D2899">
        <f>_xlfn.MAXIFS(Table9[OVER TOTAL ELECTION IN CONSTITUENCY],Table9[CONSTITUENCY],A2899)-C2899</f>
        <v>2.8496841899999978</v>
      </c>
    </row>
    <row r="2900" spans="1:4" x14ac:dyDescent="0.3">
      <c r="A2900" s="19" t="s">
        <v>2512</v>
      </c>
      <c r="B2900" s="16" t="s">
        <v>2516</v>
      </c>
      <c r="C2900" s="4">
        <v>35.586048349999999</v>
      </c>
      <c r="D2900">
        <f>_xlfn.MAXIFS(Table9[OVER TOTAL ELECTION IN CONSTITUENCY],Table9[CONSTITUENCY],A2900)-C2900</f>
        <v>2.8639019000000019</v>
      </c>
    </row>
    <row r="2901" spans="1:4" x14ac:dyDescent="0.3">
      <c r="A2901" s="19" t="s">
        <v>1483</v>
      </c>
      <c r="B2901" s="16" t="s">
        <v>1485</v>
      </c>
      <c r="C2901" s="4">
        <v>32.432902319999997</v>
      </c>
      <c r="D2901">
        <f>_xlfn.MAXIFS(Table9[OVER TOTAL ELECTION IN CONSTITUENCY],Table9[CONSTITUENCY],A2901)-C2901</f>
        <v>2.8644809300000063</v>
      </c>
    </row>
    <row r="2902" spans="1:4" x14ac:dyDescent="0.3">
      <c r="A2902" s="18" t="s">
        <v>1505</v>
      </c>
      <c r="B2902" s="15" t="s">
        <v>1507</v>
      </c>
      <c r="C2902" s="3">
        <v>31.857996369999999</v>
      </c>
      <c r="D2902">
        <f>_xlfn.MAXIFS(Table9[OVER TOTAL ELECTION IN CONSTITUENCY],Table9[CONSTITUENCY],A2902)-C2902</f>
        <v>2.9647997000000039</v>
      </c>
    </row>
    <row r="2903" spans="1:4" x14ac:dyDescent="0.3">
      <c r="A2903" s="19" t="s">
        <v>828</v>
      </c>
      <c r="B2903" s="16" t="s">
        <v>830</v>
      </c>
      <c r="C2903" s="4">
        <v>37.336732439999999</v>
      </c>
      <c r="D2903">
        <f>_xlfn.MAXIFS(Table9[OVER TOTAL ELECTION IN CONSTITUENCY],Table9[CONSTITUENCY],A2903)-C2903</f>
        <v>2.9892514599999984</v>
      </c>
    </row>
    <row r="2904" spans="1:4" x14ac:dyDescent="0.3">
      <c r="A2904" s="19" t="s">
        <v>1233</v>
      </c>
      <c r="B2904" s="16" t="s">
        <v>1235</v>
      </c>
      <c r="C2904" s="4">
        <v>23.335837250000001</v>
      </c>
      <c r="D2904">
        <f>_xlfn.MAXIFS(Table9[OVER TOTAL ELECTION IN CONSTITUENCY],Table9[CONSTITUENCY],A2904)-C2904</f>
        <v>3.0378716699999977</v>
      </c>
    </row>
    <row r="2905" spans="1:4" x14ac:dyDescent="0.3">
      <c r="A2905" s="18" t="s">
        <v>2351</v>
      </c>
      <c r="B2905" s="15" t="s">
        <v>2353</v>
      </c>
      <c r="C2905" s="3">
        <v>22.835469830000001</v>
      </c>
      <c r="D2905">
        <f>_xlfn.MAXIFS(Table9[OVER TOTAL ELECTION IN CONSTITUENCY],Table9[CONSTITUENCY],A2905)-C2905</f>
        <v>3.1525849699999995</v>
      </c>
    </row>
    <row r="2906" spans="1:4" x14ac:dyDescent="0.3">
      <c r="A2906" s="18" t="s">
        <v>2446</v>
      </c>
      <c r="B2906" s="15" t="s">
        <v>2448</v>
      </c>
      <c r="C2906" s="3">
        <v>16.393331020000002</v>
      </c>
      <c r="D2906">
        <f>_xlfn.MAXIFS(Table9[OVER TOTAL ELECTION IN CONSTITUENCY],Table9[CONSTITUENCY],A2906)-C2906</f>
        <v>3.1557566099999974</v>
      </c>
    </row>
    <row r="2907" spans="1:4" x14ac:dyDescent="0.3">
      <c r="A2907" s="18" t="s">
        <v>150</v>
      </c>
      <c r="B2907" s="15" t="s">
        <v>152</v>
      </c>
      <c r="C2907" s="3">
        <v>23.710378169999998</v>
      </c>
      <c r="D2907">
        <f>_xlfn.MAXIFS(Table9[OVER TOTAL ELECTION IN CONSTITUENCY],Table9[CONSTITUENCY],A2907)-C2907</f>
        <v>3.1614296400000015</v>
      </c>
    </row>
    <row r="2908" spans="1:4" x14ac:dyDescent="0.3">
      <c r="A2908" s="19" t="s">
        <v>573</v>
      </c>
      <c r="B2908" s="16" t="s">
        <v>575</v>
      </c>
      <c r="C2908" s="4">
        <v>32.007199720000003</v>
      </c>
      <c r="D2908">
        <f>_xlfn.MAXIFS(Table9[OVER TOTAL ELECTION IN CONSTITUENCY],Table9[CONSTITUENCY],A2908)-C2908</f>
        <v>3.1801061199999978</v>
      </c>
    </row>
    <row r="2909" spans="1:4" x14ac:dyDescent="0.3">
      <c r="A2909" s="19" t="s">
        <v>2849</v>
      </c>
      <c r="B2909" s="16" t="s">
        <v>2851</v>
      </c>
      <c r="C2909" s="4">
        <v>35.265229589999997</v>
      </c>
      <c r="D2909">
        <f>_xlfn.MAXIFS(Table9[OVER TOTAL ELECTION IN CONSTITUENCY],Table9[CONSTITUENCY],A2909)-C2909</f>
        <v>3.1939254500000018</v>
      </c>
    </row>
    <row r="2910" spans="1:4" x14ac:dyDescent="0.3">
      <c r="A2910" s="19" t="s">
        <v>2158</v>
      </c>
      <c r="B2910" s="16" t="s">
        <v>2160</v>
      </c>
      <c r="C2910" s="4">
        <v>24.349028489999998</v>
      </c>
      <c r="D2910">
        <f>_xlfn.MAXIFS(Table9[OVER TOTAL ELECTION IN CONSTITUENCY],Table9[CONSTITUENCY],A2910)-C2910</f>
        <v>3.1996592300000017</v>
      </c>
    </row>
    <row r="2911" spans="1:4" x14ac:dyDescent="0.3">
      <c r="A2911" s="18" t="s">
        <v>418</v>
      </c>
      <c r="B2911" s="15" t="s">
        <v>420</v>
      </c>
      <c r="C2911" s="3">
        <v>24.123770820000001</v>
      </c>
      <c r="D2911">
        <f>_xlfn.MAXIFS(Table9[OVER TOTAL ELECTION IN CONSTITUENCY],Table9[CONSTITUENCY],A2911)-C2911</f>
        <v>3.2187705300000005</v>
      </c>
    </row>
    <row r="2912" spans="1:4" x14ac:dyDescent="0.3">
      <c r="A2912" s="18" t="s">
        <v>954</v>
      </c>
      <c r="B2912" s="15" t="s">
        <v>956</v>
      </c>
      <c r="C2912" s="3">
        <v>29.310507749999999</v>
      </c>
      <c r="D2912">
        <f>_xlfn.MAXIFS(Table9[OVER TOTAL ELECTION IN CONSTITUENCY],Table9[CONSTITUENCY],A2912)-C2912</f>
        <v>3.3841230600000003</v>
      </c>
    </row>
    <row r="2913" spans="1:4" x14ac:dyDescent="0.3">
      <c r="A2913" s="19" t="s">
        <v>1962</v>
      </c>
      <c r="B2913" s="16" t="s">
        <v>1965</v>
      </c>
      <c r="C2913" s="4">
        <v>23.465986399999998</v>
      </c>
      <c r="D2913">
        <f>_xlfn.MAXIFS(Table9[OVER TOTAL ELECTION IN CONSTITUENCY],Table9[CONSTITUENCY],A2913)-C2913</f>
        <v>3.3993746800000011</v>
      </c>
    </row>
    <row r="2914" spans="1:4" x14ac:dyDescent="0.3">
      <c r="A2914" s="19" t="s">
        <v>959</v>
      </c>
      <c r="B2914" s="16" t="s">
        <v>961</v>
      </c>
      <c r="C2914" s="4">
        <v>31.299485489999999</v>
      </c>
      <c r="D2914">
        <f>_xlfn.MAXIFS(Table9[OVER TOTAL ELECTION IN CONSTITUENCY],Table9[CONSTITUENCY],A2914)-C2914</f>
        <v>3.4059687099999998</v>
      </c>
    </row>
    <row r="2915" spans="1:4" x14ac:dyDescent="0.3">
      <c r="A2915" s="19" t="s">
        <v>1509</v>
      </c>
      <c r="B2915" s="16" t="s">
        <v>1511</v>
      </c>
      <c r="C2915" s="4">
        <v>30.375848349999998</v>
      </c>
      <c r="D2915">
        <f>_xlfn.MAXIFS(Table9[OVER TOTAL ELECTION IN CONSTITUENCY],Table9[CONSTITUENCY],A2915)-C2915</f>
        <v>3.4598177200000038</v>
      </c>
    </row>
    <row r="2916" spans="1:4" x14ac:dyDescent="0.3">
      <c r="A2916" s="19" t="s">
        <v>411</v>
      </c>
      <c r="B2916" s="16" t="s">
        <v>413</v>
      </c>
      <c r="C2916" s="4">
        <v>24.617044180000001</v>
      </c>
      <c r="D2916">
        <f>_xlfn.MAXIFS(Table9[OVER TOTAL ELECTION IN CONSTITUENCY],Table9[CONSTITUENCY],A2916)-C2916</f>
        <v>3.4628183799999981</v>
      </c>
    </row>
    <row r="2917" spans="1:4" x14ac:dyDescent="0.3">
      <c r="A2917" s="18" t="s">
        <v>1000</v>
      </c>
      <c r="B2917" s="15" t="s">
        <v>1002</v>
      </c>
      <c r="C2917" s="3">
        <v>25.444495369999999</v>
      </c>
      <c r="D2917">
        <f>_xlfn.MAXIFS(Table9[OVER TOTAL ELECTION IN CONSTITUENCY],Table9[CONSTITUENCY],A2917)-C2917</f>
        <v>3.5941123700000013</v>
      </c>
    </row>
    <row r="2918" spans="1:4" x14ac:dyDescent="0.3">
      <c r="A2918" s="19" t="s">
        <v>844</v>
      </c>
      <c r="B2918" s="16" t="s">
        <v>847</v>
      </c>
      <c r="C2918" s="4">
        <v>32.564222549999997</v>
      </c>
      <c r="D2918">
        <f>_xlfn.MAXIFS(Table9[OVER TOTAL ELECTION IN CONSTITUENCY],Table9[CONSTITUENCY],A2918)-C2918</f>
        <v>3.5999824000000018</v>
      </c>
    </row>
    <row r="2919" spans="1:4" x14ac:dyDescent="0.3">
      <c r="A2919" s="19" t="s">
        <v>996</v>
      </c>
      <c r="B2919" s="16" t="s">
        <v>998</v>
      </c>
      <c r="C2919" s="4">
        <v>26.0344804</v>
      </c>
      <c r="D2919">
        <f>_xlfn.MAXIFS(Table9[OVER TOTAL ELECTION IN CONSTITUENCY],Table9[CONSTITUENCY],A2919)-C2919</f>
        <v>3.6653917299999996</v>
      </c>
    </row>
    <row r="2920" spans="1:4" x14ac:dyDescent="0.3">
      <c r="A2920" s="19" t="s">
        <v>2260</v>
      </c>
      <c r="B2920" s="16" t="s">
        <v>2262</v>
      </c>
      <c r="C2920" s="4">
        <v>28.170894690000001</v>
      </c>
      <c r="D2920">
        <f>_xlfn.MAXIFS(Table9[OVER TOTAL ELECTION IN CONSTITUENCY],Table9[CONSTITUENCY],A2920)-C2920</f>
        <v>3.7829904699999979</v>
      </c>
    </row>
    <row r="2921" spans="1:4" x14ac:dyDescent="0.3">
      <c r="A2921" s="18" t="s">
        <v>2265</v>
      </c>
      <c r="B2921" s="15" t="s">
        <v>2267</v>
      </c>
      <c r="C2921" s="3">
        <v>34.162319289999999</v>
      </c>
      <c r="D2921">
        <f>_xlfn.MAXIFS(Table9[OVER TOTAL ELECTION IN CONSTITUENCY],Table9[CONSTITUENCY],A2921)-C2921</f>
        <v>3.8082137299999985</v>
      </c>
    </row>
    <row r="2922" spans="1:4" x14ac:dyDescent="0.3">
      <c r="A2922" s="19" t="s">
        <v>176</v>
      </c>
      <c r="B2922" s="16" t="s">
        <v>178</v>
      </c>
      <c r="C2922" s="4">
        <v>32.666579609999999</v>
      </c>
      <c r="D2922">
        <f>_xlfn.MAXIFS(Table9[OVER TOTAL ELECTION IN CONSTITUENCY],Table9[CONSTITUENCY],A2922)-C2922</f>
        <v>3.8415121199999973</v>
      </c>
    </row>
    <row r="2923" spans="1:4" x14ac:dyDescent="0.3">
      <c r="A2923" s="18" t="s">
        <v>1656</v>
      </c>
      <c r="B2923" s="15" t="s">
        <v>1658</v>
      </c>
      <c r="C2923" s="3">
        <v>33.808584680000003</v>
      </c>
      <c r="D2923">
        <f>_xlfn.MAXIFS(Table9[OVER TOTAL ELECTION IN CONSTITUENCY],Table9[CONSTITUENCY],A2923)-C2923</f>
        <v>3.8743689099999941</v>
      </c>
    </row>
    <row r="2924" spans="1:4" x14ac:dyDescent="0.3">
      <c r="A2924" s="19" t="s">
        <v>321</v>
      </c>
      <c r="B2924" s="16" t="s">
        <v>323</v>
      </c>
      <c r="C2924" s="4">
        <v>20.624783969999999</v>
      </c>
      <c r="D2924">
        <f>_xlfn.MAXIFS(Table9[OVER TOTAL ELECTION IN CONSTITUENCY],Table9[CONSTITUENCY],A2924)-C2924</f>
        <v>3.9162207900000006</v>
      </c>
    </row>
    <row r="2925" spans="1:4" x14ac:dyDescent="0.3">
      <c r="A2925" s="19" t="s">
        <v>19</v>
      </c>
      <c r="B2925" s="16" t="s">
        <v>26</v>
      </c>
      <c r="C2925" s="4">
        <v>21.399928849999998</v>
      </c>
      <c r="D2925">
        <f>_xlfn.MAXIFS(Table9[OVER TOTAL ELECTION IN CONSTITUENCY],Table9[CONSTITUENCY],A2925)-C2925</f>
        <v>3.930755340000001</v>
      </c>
    </row>
    <row r="2926" spans="1:4" x14ac:dyDescent="0.3">
      <c r="A2926" s="18" t="s">
        <v>510</v>
      </c>
      <c r="B2926" s="15" t="s">
        <v>512</v>
      </c>
      <c r="C2926" s="3">
        <v>32.406768190000001</v>
      </c>
      <c r="D2926">
        <f>_xlfn.MAXIFS(Table9[OVER TOTAL ELECTION IN CONSTITUENCY],Table9[CONSTITUENCY],A2926)-C2926</f>
        <v>4.0054751999999993</v>
      </c>
    </row>
    <row r="2927" spans="1:4" x14ac:dyDescent="0.3">
      <c r="A2927" s="19" t="s">
        <v>321</v>
      </c>
      <c r="B2927" s="16" t="s">
        <v>327</v>
      </c>
      <c r="C2927" s="4">
        <v>20.49299924</v>
      </c>
      <c r="D2927">
        <f>_xlfn.MAXIFS(Table9[OVER TOTAL ELECTION IN CONSTITUENCY],Table9[CONSTITUENCY],A2927)-C2927</f>
        <v>4.0480055200000002</v>
      </c>
    </row>
    <row r="2928" spans="1:4" x14ac:dyDescent="0.3">
      <c r="A2928" s="18" t="s">
        <v>1720</v>
      </c>
      <c r="B2928" s="15" t="s">
        <v>1722</v>
      </c>
      <c r="C2928" s="3">
        <v>34.792346950000002</v>
      </c>
      <c r="D2928">
        <f>_xlfn.MAXIFS(Table9[OVER TOTAL ELECTION IN CONSTITUENCY],Table9[CONSTITUENCY],A2928)-C2928</f>
        <v>4.0885141099999984</v>
      </c>
    </row>
    <row r="2929" spans="1:4" x14ac:dyDescent="0.3">
      <c r="A2929" s="19" t="s">
        <v>1224</v>
      </c>
      <c r="B2929" s="16" t="s">
        <v>1226</v>
      </c>
      <c r="C2929" s="4">
        <v>33.855182919999997</v>
      </c>
      <c r="D2929">
        <f>_xlfn.MAXIFS(Table9[OVER TOTAL ELECTION IN CONSTITUENCY],Table9[CONSTITUENCY],A2929)-C2929</f>
        <v>4.152720390000006</v>
      </c>
    </row>
    <row r="2930" spans="1:4" x14ac:dyDescent="0.3">
      <c r="A2930" s="18" t="s">
        <v>321</v>
      </c>
      <c r="B2930" s="15" t="s">
        <v>330</v>
      </c>
      <c r="C2930" s="3">
        <v>20.386643790000001</v>
      </c>
      <c r="D2930">
        <f>_xlfn.MAXIFS(Table9[OVER TOTAL ELECTION IN CONSTITUENCY],Table9[CONSTITUENCY],A2930)-C2930</f>
        <v>4.154360969999999</v>
      </c>
    </row>
    <row r="2931" spans="1:4" x14ac:dyDescent="0.3">
      <c r="A2931" s="18" t="s">
        <v>662</v>
      </c>
      <c r="B2931" s="15" t="s">
        <v>664</v>
      </c>
      <c r="C2931" s="3">
        <v>29.511244649999998</v>
      </c>
      <c r="D2931">
        <f>_xlfn.MAXIFS(Table9[OVER TOTAL ELECTION IN CONSTITUENCY],Table9[CONSTITUENCY],A2931)-C2931</f>
        <v>4.2028693699999984</v>
      </c>
    </row>
    <row r="2932" spans="1:4" x14ac:dyDescent="0.3">
      <c r="A2932" s="18" t="s">
        <v>19</v>
      </c>
      <c r="B2932" s="15" t="s">
        <v>30</v>
      </c>
      <c r="C2932" s="3">
        <v>21.092771460000002</v>
      </c>
      <c r="D2932">
        <f>_xlfn.MAXIFS(Table9[OVER TOTAL ELECTION IN CONSTITUENCY],Table9[CONSTITUENCY],A2932)-C2932</f>
        <v>4.2379127299999979</v>
      </c>
    </row>
    <row r="2933" spans="1:4" x14ac:dyDescent="0.3">
      <c r="A2933" s="19" t="s">
        <v>1350</v>
      </c>
      <c r="B2933" s="16" t="s">
        <v>1352</v>
      </c>
      <c r="C2933" s="4">
        <v>23.565184989999999</v>
      </c>
      <c r="D2933">
        <f>_xlfn.MAXIFS(Table9[OVER TOTAL ELECTION IN CONSTITUENCY],Table9[CONSTITUENCY],A2933)-C2933</f>
        <v>4.3328179800000015</v>
      </c>
    </row>
    <row r="2934" spans="1:4" x14ac:dyDescent="0.3">
      <c r="A2934" s="18" t="s">
        <v>1579</v>
      </c>
      <c r="B2934" s="15" t="s">
        <v>1582</v>
      </c>
      <c r="C2934" s="3">
        <v>17.776568690000001</v>
      </c>
      <c r="D2934">
        <f>_xlfn.MAXIFS(Table9[OVER TOTAL ELECTION IN CONSTITUENCY],Table9[CONSTITUENCY],A2934)-C2934</f>
        <v>4.3375384299999986</v>
      </c>
    </row>
    <row r="2935" spans="1:4" x14ac:dyDescent="0.3">
      <c r="A2935" s="19" t="s">
        <v>1524</v>
      </c>
      <c r="B2935" s="16" t="s">
        <v>1526</v>
      </c>
      <c r="C2935" s="4">
        <v>30.339529290000002</v>
      </c>
      <c r="D2935">
        <f>_xlfn.MAXIFS(Table9[OVER TOTAL ELECTION IN CONSTITUENCY],Table9[CONSTITUENCY],A2935)-C2935</f>
        <v>4.3649715700000016</v>
      </c>
    </row>
    <row r="2936" spans="1:4" x14ac:dyDescent="0.3">
      <c r="A2936" s="18" t="s">
        <v>1346</v>
      </c>
      <c r="B2936" s="15" t="s">
        <v>1348</v>
      </c>
      <c r="C2936" s="3">
        <v>25.803923180000002</v>
      </c>
      <c r="D2936">
        <f>_xlfn.MAXIFS(Table9[OVER TOTAL ELECTION IN CONSTITUENCY],Table9[CONSTITUENCY],A2936)-C2936</f>
        <v>4.3884617499999976</v>
      </c>
    </row>
    <row r="2937" spans="1:4" x14ac:dyDescent="0.3">
      <c r="A2937" s="19" t="s">
        <v>1897</v>
      </c>
      <c r="B2937" s="16" t="s">
        <v>1899</v>
      </c>
      <c r="C2937" s="4">
        <v>26.67721311</v>
      </c>
      <c r="D2937">
        <f>_xlfn.MAXIFS(Table9[OVER TOTAL ELECTION IN CONSTITUENCY],Table9[CONSTITUENCY],A2937)-C2937</f>
        <v>4.4579726199999996</v>
      </c>
    </row>
    <row r="2938" spans="1:4" x14ac:dyDescent="0.3">
      <c r="A2938" s="18" t="s">
        <v>1724</v>
      </c>
      <c r="B2938" s="15" t="s">
        <v>1726</v>
      </c>
      <c r="C2938" s="3">
        <v>26.21265266</v>
      </c>
      <c r="D2938">
        <f>_xlfn.MAXIFS(Table9[OVER TOTAL ELECTION IN CONSTITUENCY],Table9[CONSTITUENCY],A2938)-C2938</f>
        <v>4.4912634999999987</v>
      </c>
    </row>
    <row r="2939" spans="1:4" x14ac:dyDescent="0.3">
      <c r="A2939" s="19" t="s">
        <v>884</v>
      </c>
      <c r="B2939" s="16" t="s">
        <v>886</v>
      </c>
      <c r="C2939" s="4">
        <v>27.179794820000001</v>
      </c>
      <c r="D2939">
        <f>_xlfn.MAXIFS(Table9[OVER TOTAL ELECTION IN CONSTITUENCY],Table9[CONSTITUENCY],A2939)-C2939</f>
        <v>4.533577919999999</v>
      </c>
    </row>
    <row r="2940" spans="1:4" x14ac:dyDescent="0.3">
      <c r="A2940" s="19" t="s">
        <v>1711</v>
      </c>
      <c r="B2940" s="16" t="s">
        <v>1713</v>
      </c>
      <c r="C2940" s="4">
        <v>18.262842890000002</v>
      </c>
      <c r="D2940">
        <f>_xlfn.MAXIFS(Table9[OVER TOTAL ELECTION IN CONSTITUENCY],Table9[CONSTITUENCY],A2940)-C2940</f>
        <v>4.5369729499999991</v>
      </c>
    </row>
    <row r="2941" spans="1:4" x14ac:dyDescent="0.3">
      <c r="A2941" s="19" t="s">
        <v>806</v>
      </c>
      <c r="B2941" s="16" t="s">
        <v>808</v>
      </c>
      <c r="C2941" s="4">
        <v>31.012539239999999</v>
      </c>
      <c r="D2941">
        <f>_xlfn.MAXIFS(Table9[OVER TOTAL ELECTION IN CONSTITUENCY],Table9[CONSTITUENCY],A2941)-C2941</f>
        <v>4.5539303200000028</v>
      </c>
    </row>
    <row r="2942" spans="1:4" x14ac:dyDescent="0.3">
      <c r="A2942" s="18" t="s">
        <v>2076</v>
      </c>
      <c r="B2942" s="15" t="s">
        <v>2078</v>
      </c>
      <c r="C2942" s="3">
        <v>26.375238589999999</v>
      </c>
      <c r="D2942">
        <f>_xlfn.MAXIFS(Table9[OVER TOTAL ELECTION IN CONSTITUENCY],Table9[CONSTITUENCY],A2942)-C2942</f>
        <v>4.5626164800000026</v>
      </c>
    </row>
    <row r="2943" spans="1:4" x14ac:dyDescent="0.3">
      <c r="A2943" s="18" t="s">
        <v>1843</v>
      </c>
      <c r="B2943" s="15" t="s">
        <v>1845</v>
      </c>
      <c r="C2943" s="3">
        <v>28.9944515</v>
      </c>
      <c r="D2943">
        <f>_xlfn.MAXIFS(Table9[OVER TOTAL ELECTION IN CONSTITUENCY],Table9[CONSTITUENCY],A2943)-C2943</f>
        <v>4.6737945500000002</v>
      </c>
    </row>
    <row r="2944" spans="1:4" x14ac:dyDescent="0.3">
      <c r="A2944" s="18" t="s">
        <v>2127</v>
      </c>
      <c r="B2944" s="15" t="s">
        <v>2129</v>
      </c>
      <c r="C2944" s="3">
        <v>26.07106491</v>
      </c>
      <c r="D2944">
        <f>_xlfn.MAXIFS(Table9[OVER TOTAL ELECTION IN CONSTITUENCY],Table9[CONSTITUENCY],A2944)-C2944</f>
        <v>4.7137781099999998</v>
      </c>
    </row>
    <row r="2945" spans="1:4" x14ac:dyDescent="0.3">
      <c r="A2945" s="19" t="s">
        <v>906</v>
      </c>
      <c r="B2945" s="16" t="s">
        <v>908</v>
      </c>
      <c r="C2945" s="4">
        <v>33.936844970000003</v>
      </c>
      <c r="D2945">
        <f>_xlfn.MAXIFS(Table9[OVER TOTAL ELECTION IN CONSTITUENCY],Table9[CONSTITUENCY],A2945)-C2945</f>
        <v>4.761933599999999</v>
      </c>
    </row>
    <row r="2946" spans="1:4" x14ac:dyDescent="0.3">
      <c r="A2946" s="19" t="s">
        <v>1471</v>
      </c>
      <c r="B2946" s="16" t="s">
        <v>1473</v>
      </c>
      <c r="C2946" s="4">
        <v>17.71998821</v>
      </c>
      <c r="D2946">
        <f>_xlfn.MAXIFS(Table9[OVER TOTAL ELECTION IN CONSTITUENCY],Table9[CONSTITUENCY],A2946)-C2946</f>
        <v>4.7730026300000006</v>
      </c>
    </row>
    <row r="2947" spans="1:4" x14ac:dyDescent="0.3">
      <c r="A2947" s="19" t="s">
        <v>681</v>
      </c>
      <c r="B2947" s="16" t="s">
        <v>683</v>
      </c>
      <c r="C2947" s="4">
        <v>35.580896989999999</v>
      </c>
      <c r="D2947">
        <f>_xlfn.MAXIFS(Table9[OVER TOTAL ELECTION IN CONSTITUENCY],Table9[CONSTITUENCY],A2947)-C2947</f>
        <v>4.7964016700000016</v>
      </c>
    </row>
    <row r="2948" spans="1:4" x14ac:dyDescent="0.3">
      <c r="A2948" s="18" t="s">
        <v>2328</v>
      </c>
      <c r="B2948" s="15" t="s">
        <v>2330</v>
      </c>
      <c r="C2948" s="3">
        <v>32.708285609999997</v>
      </c>
      <c r="D2948">
        <f>_xlfn.MAXIFS(Table9[OVER TOTAL ELECTION IN CONSTITUENCY],Table9[CONSTITUENCY],A2948)-C2948</f>
        <v>4.8963001700000035</v>
      </c>
    </row>
    <row r="2949" spans="1:4" x14ac:dyDescent="0.3">
      <c r="A2949" s="19" t="s">
        <v>1041</v>
      </c>
      <c r="B2949" s="16" t="s">
        <v>1043</v>
      </c>
      <c r="C2949" s="4">
        <v>27.97846925</v>
      </c>
      <c r="D2949">
        <f>_xlfn.MAXIFS(Table9[OVER TOTAL ELECTION IN CONSTITUENCY],Table9[CONSTITUENCY],A2949)-C2949</f>
        <v>4.9024703900000013</v>
      </c>
    </row>
    <row r="2950" spans="1:4" x14ac:dyDescent="0.3">
      <c r="A2950" s="19" t="s">
        <v>1133</v>
      </c>
      <c r="B2950" s="16" t="s">
        <v>1135</v>
      </c>
      <c r="C2950" s="4">
        <v>26.96831323</v>
      </c>
      <c r="D2950">
        <f>_xlfn.MAXIFS(Table9[OVER TOTAL ELECTION IN CONSTITUENCY],Table9[CONSTITUENCY],A2950)-C2950</f>
        <v>4.9056283799999996</v>
      </c>
    </row>
    <row r="2951" spans="1:4" x14ac:dyDescent="0.3">
      <c r="A2951" s="18" t="s">
        <v>2663</v>
      </c>
      <c r="B2951" s="15" t="s">
        <v>2665</v>
      </c>
      <c r="C2951" s="3">
        <v>27.425306209999999</v>
      </c>
      <c r="D2951">
        <f>_xlfn.MAXIFS(Table9[OVER TOTAL ELECTION IN CONSTITUENCY],Table9[CONSTITUENCY],A2951)-C2951</f>
        <v>4.9129426500000015</v>
      </c>
    </row>
    <row r="2952" spans="1:4" x14ac:dyDescent="0.3">
      <c r="A2952" s="18" t="s">
        <v>372</v>
      </c>
      <c r="B2952" s="15" t="s">
        <v>374</v>
      </c>
      <c r="C2952" s="3">
        <v>31.15337242</v>
      </c>
      <c r="D2952">
        <f>_xlfn.MAXIFS(Table9[OVER TOTAL ELECTION IN CONSTITUENCY],Table9[CONSTITUENCY],A2952)-C2952</f>
        <v>4.9253591099999987</v>
      </c>
    </row>
    <row r="2953" spans="1:4" x14ac:dyDescent="0.3">
      <c r="A2953" s="18" t="s">
        <v>1901</v>
      </c>
      <c r="B2953" s="15" t="s">
        <v>1903</v>
      </c>
      <c r="C2953" s="3">
        <v>28.15493489</v>
      </c>
      <c r="D2953">
        <f>_xlfn.MAXIFS(Table9[OVER TOTAL ELECTION IN CONSTITUENCY],Table9[CONSTITUENCY],A2953)-C2953</f>
        <v>4.9964802399999968</v>
      </c>
    </row>
    <row r="2954" spans="1:4" x14ac:dyDescent="0.3">
      <c r="A2954" s="18" t="s">
        <v>1796</v>
      </c>
      <c r="B2954" s="15" t="s">
        <v>1798</v>
      </c>
      <c r="C2954" s="3">
        <v>25.222262749999999</v>
      </c>
      <c r="D2954">
        <f>_xlfn.MAXIFS(Table9[OVER TOTAL ELECTION IN CONSTITUENCY],Table9[CONSTITUENCY],A2954)-C2954</f>
        <v>4.9994217000000027</v>
      </c>
    </row>
    <row r="2955" spans="1:4" x14ac:dyDescent="0.3">
      <c r="A2955" s="18" t="s">
        <v>1810</v>
      </c>
      <c r="B2955" s="15" t="s">
        <v>1812</v>
      </c>
      <c r="C2955" s="3">
        <v>32.778292260000001</v>
      </c>
      <c r="D2955">
        <f>_xlfn.MAXIFS(Table9[OVER TOTAL ELECTION IN CONSTITUENCY],Table9[CONSTITUENCY],A2955)-C2955</f>
        <v>5.0056706700000007</v>
      </c>
    </row>
    <row r="2956" spans="1:4" x14ac:dyDescent="0.3">
      <c r="A2956" s="18" t="s">
        <v>1711</v>
      </c>
      <c r="B2956" s="15" t="s">
        <v>1714</v>
      </c>
      <c r="C2956" s="3">
        <v>17.788305879999999</v>
      </c>
      <c r="D2956">
        <f>_xlfn.MAXIFS(Table9[OVER TOTAL ELECTION IN CONSTITUENCY],Table9[CONSTITUENCY],A2956)-C2956</f>
        <v>5.0115099600000015</v>
      </c>
    </row>
    <row r="2957" spans="1:4" x14ac:dyDescent="0.3">
      <c r="A2957" s="18" t="s">
        <v>2029</v>
      </c>
      <c r="B2957" s="15" t="s">
        <v>2031</v>
      </c>
      <c r="C2957" s="3">
        <v>29.04747424</v>
      </c>
      <c r="D2957">
        <f>_xlfn.MAXIFS(Table9[OVER TOTAL ELECTION IN CONSTITUENCY],Table9[CONSTITUENCY],A2957)-C2957</f>
        <v>5.1108466200000038</v>
      </c>
    </row>
    <row r="2958" spans="1:4" x14ac:dyDescent="0.3">
      <c r="A2958" s="18" t="s">
        <v>1775</v>
      </c>
      <c r="B2958" s="15" t="s">
        <v>1777</v>
      </c>
      <c r="C2958" s="3">
        <v>22.148101520000001</v>
      </c>
      <c r="D2958">
        <f>_xlfn.MAXIFS(Table9[OVER TOTAL ELECTION IN CONSTITUENCY],Table9[CONSTITUENCY],A2958)-C2958</f>
        <v>5.167578289999998</v>
      </c>
    </row>
    <row r="2959" spans="1:4" x14ac:dyDescent="0.3">
      <c r="A2959" s="19" t="s">
        <v>1145</v>
      </c>
      <c r="B2959" s="16" t="s">
        <v>1147</v>
      </c>
      <c r="C2959" s="4">
        <v>29.854245389999999</v>
      </c>
      <c r="D2959">
        <f>_xlfn.MAXIFS(Table9[OVER TOTAL ELECTION IN CONSTITUENCY],Table9[CONSTITUENCY],A2959)-C2959</f>
        <v>5.1689229000000019</v>
      </c>
    </row>
    <row r="2960" spans="1:4" x14ac:dyDescent="0.3">
      <c r="A2960" s="19" t="s">
        <v>422</v>
      </c>
      <c r="B2960" s="16" t="s">
        <v>424</v>
      </c>
      <c r="C2960" s="4">
        <v>23.76000702</v>
      </c>
      <c r="D2960">
        <f>_xlfn.MAXIFS(Table9[OVER TOTAL ELECTION IN CONSTITUENCY],Table9[CONSTITUENCY],A2960)-C2960</f>
        <v>5.1774326600000009</v>
      </c>
    </row>
    <row r="2961" spans="1:4" x14ac:dyDescent="0.3">
      <c r="A2961" s="18" t="s">
        <v>674</v>
      </c>
      <c r="B2961" s="15" t="s">
        <v>676</v>
      </c>
      <c r="C2961" s="3">
        <v>33.259573959999997</v>
      </c>
      <c r="D2961">
        <f>_xlfn.MAXIFS(Table9[OVER TOTAL ELECTION IN CONSTITUENCY],Table9[CONSTITUENCY],A2961)-C2961</f>
        <v>5.233227730000003</v>
      </c>
    </row>
    <row r="2962" spans="1:4" x14ac:dyDescent="0.3">
      <c r="A2962" s="18" t="s">
        <v>498</v>
      </c>
      <c r="B2962" s="15" t="s">
        <v>500</v>
      </c>
      <c r="C2962" s="3">
        <v>32.479039669999999</v>
      </c>
      <c r="D2962">
        <f>_xlfn.MAXIFS(Table9[OVER TOTAL ELECTION IN CONSTITUENCY],Table9[CONSTITUENCY],A2962)-C2962</f>
        <v>5.2595005399999977</v>
      </c>
    </row>
    <row r="2963" spans="1:4" x14ac:dyDescent="0.3">
      <c r="A2963" s="18" t="s">
        <v>1865</v>
      </c>
      <c r="B2963" s="15" t="s">
        <v>1867</v>
      </c>
      <c r="C2963" s="3">
        <v>35.627056160000002</v>
      </c>
      <c r="D2963">
        <f>_xlfn.MAXIFS(Table9[OVER TOTAL ELECTION IN CONSTITUENCY],Table9[CONSTITUENCY],A2963)-C2963</f>
        <v>5.3129905199999996</v>
      </c>
    </row>
    <row r="2964" spans="1:4" x14ac:dyDescent="0.3">
      <c r="A2964" s="18" t="s">
        <v>144</v>
      </c>
      <c r="B2964" s="15" t="s">
        <v>146</v>
      </c>
      <c r="C2964" s="3">
        <v>26.222169210000001</v>
      </c>
      <c r="D2964">
        <f>_xlfn.MAXIFS(Table9[OVER TOTAL ELECTION IN CONSTITUENCY],Table9[CONSTITUENCY],A2964)-C2964</f>
        <v>5.3694522499999984</v>
      </c>
    </row>
    <row r="2965" spans="1:4" x14ac:dyDescent="0.3">
      <c r="A2965" s="18" t="s">
        <v>1480</v>
      </c>
      <c r="B2965" s="15" t="s">
        <v>977</v>
      </c>
      <c r="C2965" s="3">
        <v>23.680943169999999</v>
      </c>
      <c r="D2965">
        <f>_xlfn.MAXIFS(Table9[OVER TOTAL ELECTION IN CONSTITUENCY],Table9[CONSTITUENCY],A2965)-C2965</f>
        <v>5.3950846500000011</v>
      </c>
    </row>
    <row r="2966" spans="1:4" x14ac:dyDescent="0.3">
      <c r="A2966" s="18" t="s">
        <v>1008</v>
      </c>
      <c r="B2966" s="15" t="s">
        <v>1010</v>
      </c>
      <c r="C2966" s="3">
        <v>21.77790633</v>
      </c>
      <c r="D2966">
        <f>_xlfn.MAXIFS(Table9[OVER TOTAL ELECTION IN CONSTITUENCY],Table9[CONSTITUENCY],A2966)-C2966</f>
        <v>5.3993233299999979</v>
      </c>
    </row>
    <row r="2967" spans="1:4" x14ac:dyDescent="0.3">
      <c r="A2967" s="18" t="s">
        <v>1194</v>
      </c>
      <c r="B2967" s="15" t="s">
        <v>1196</v>
      </c>
      <c r="C2967" s="3">
        <v>27.566666949999998</v>
      </c>
      <c r="D2967">
        <f>_xlfn.MAXIFS(Table9[OVER TOTAL ELECTION IN CONSTITUENCY],Table9[CONSTITUENCY],A2967)-C2967</f>
        <v>5.4059120000000007</v>
      </c>
    </row>
    <row r="2968" spans="1:4" x14ac:dyDescent="0.3">
      <c r="A2968" s="19" t="s">
        <v>2591</v>
      </c>
      <c r="B2968" s="16" t="s">
        <v>2593</v>
      </c>
      <c r="C2968" s="4">
        <v>2.8346969999999998</v>
      </c>
      <c r="D2968">
        <f>_xlfn.MAXIFS(Table9[OVER TOTAL ELECTION IN CONSTITUENCY],Table9[CONSTITUENCY],A2968)-C2968</f>
        <v>5.4106410050000004</v>
      </c>
    </row>
    <row r="2969" spans="1:4" x14ac:dyDescent="0.3">
      <c r="A2969" s="18" t="s">
        <v>1487</v>
      </c>
      <c r="B2969" s="15" t="s">
        <v>1489</v>
      </c>
      <c r="C2969" s="3">
        <v>24.750672550000001</v>
      </c>
      <c r="D2969">
        <f>_xlfn.MAXIFS(Table9[OVER TOTAL ELECTION IN CONSTITUENCY],Table9[CONSTITUENCY],A2969)-C2969</f>
        <v>5.419659069999998</v>
      </c>
    </row>
    <row r="2970" spans="1:4" x14ac:dyDescent="0.3">
      <c r="A2970" s="19" t="s">
        <v>1782</v>
      </c>
      <c r="B2970" s="16" t="s">
        <v>1784</v>
      </c>
      <c r="C2970" s="4">
        <v>24.98421574</v>
      </c>
      <c r="D2970">
        <f>_xlfn.MAXIFS(Table9[OVER TOTAL ELECTION IN CONSTITUENCY],Table9[CONSTITUENCY],A2970)-C2970</f>
        <v>5.4774273499999993</v>
      </c>
    </row>
    <row r="2971" spans="1:4" x14ac:dyDescent="0.3">
      <c r="A2971" s="19" t="s">
        <v>2581</v>
      </c>
      <c r="B2971" s="16" t="s">
        <v>2583</v>
      </c>
      <c r="C2971" s="4">
        <v>30.197673219999999</v>
      </c>
      <c r="D2971">
        <f>_xlfn.MAXIFS(Table9[OVER TOTAL ELECTION IN CONSTITUENCY],Table9[CONSTITUENCY],A2971)-C2971</f>
        <v>5.5187647899999988</v>
      </c>
    </row>
    <row r="2972" spans="1:4" x14ac:dyDescent="0.3">
      <c r="A2972" s="18" t="s">
        <v>1771</v>
      </c>
      <c r="B2972" s="15" t="s">
        <v>1773</v>
      </c>
      <c r="C2972" s="3">
        <v>32.117505350000002</v>
      </c>
      <c r="D2972">
        <f>_xlfn.MAXIFS(Table9[OVER TOTAL ELECTION IN CONSTITUENCY],Table9[CONSTITUENCY],A2972)-C2972</f>
        <v>5.5258673800000011</v>
      </c>
    </row>
    <row r="2973" spans="1:4" x14ac:dyDescent="0.3">
      <c r="A2973" s="19" t="s">
        <v>1402</v>
      </c>
      <c r="B2973" s="16" t="s">
        <v>1404</v>
      </c>
      <c r="C2973" s="4">
        <v>28.487438969999999</v>
      </c>
      <c r="D2973">
        <f>_xlfn.MAXIFS(Table9[OVER TOTAL ELECTION IN CONSTITUENCY],Table9[CONSTITUENCY],A2973)-C2973</f>
        <v>5.5294794599999975</v>
      </c>
    </row>
    <row r="2974" spans="1:4" x14ac:dyDescent="0.3">
      <c r="A2974" s="18" t="s">
        <v>950</v>
      </c>
      <c r="B2974" s="15" t="s">
        <v>952</v>
      </c>
      <c r="C2974" s="3">
        <v>20.522182440000002</v>
      </c>
      <c r="D2974">
        <f>_xlfn.MAXIFS(Table9[OVER TOTAL ELECTION IN CONSTITUENCY],Table9[CONSTITUENCY],A2974)-C2974</f>
        <v>5.5860377899999989</v>
      </c>
    </row>
    <row r="2975" spans="1:4" x14ac:dyDescent="0.3">
      <c r="A2975" s="19" t="s">
        <v>1881</v>
      </c>
      <c r="B2975" s="16" t="s">
        <v>1883</v>
      </c>
      <c r="C2975" s="4">
        <v>24.138754280000001</v>
      </c>
      <c r="D2975">
        <f>_xlfn.MAXIFS(Table9[OVER TOTAL ELECTION IN CONSTITUENCY],Table9[CONSTITUENCY],A2975)-C2975</f>
        <v>5.6024379300000007</v>
      </c>
    </row>
    <row r="2976" spans="1:4" x14ac:dyDescent="0.3">
      <c r="A2976" s="19" t="s">
        <v>2524</v>
      </c>
      <c r="B2976" s="16" t="s">
        <v>2526</v>
      </c>
      <c r="C2976" s="4">
        <v>28.321535969999999</v>
      </c>
      <c r="D2976">
        <f>_xlfn.MAXIFS(Table9[OVER TOTAL ELECTION IN CONSTITUENCY],Table9[CONSTITUENCY],A2976)-C2976</f>
        <v>5.6818674000000016</v>
      </c>
    </row>
    <row r="2977" spans="1:4" x14ac:dyDescent="0.3">
      <c r="A2977" s="18" t="s">
        <v>2724</v>
      </c>
      <c r="B2977" s="15" t="s">
        <v>2726</v>
      </c>
      <c r="C2977" s="3">
        <v>27.391068409999999</v>
      </c>
      <c r="D2977">
        <f>_xlfn.MAXIFS(Table9[OVER TOTAL ELECTION IN CONSTITUENCY],Table9[CONSTITUENCY],A2977)-C2977</f>
        <v>5.7189854899999979</v>
      </c>
    </row>
    <row r="2978" spans="1:4" x14ac:dyDescent="0.3">
      <c r="A2978" s="18" t="s">
        <v>180</v>
      </c>
      <c r="B2978" s="15" t="s">
        <v>182</v>
      </c>
      <c r="C2978" s="3">
        <v>32.670309449999998</v>
      </c>
      <c r="D2978">
        <f>_xlfn.MAXIFS(Table9[OVER TOTAL ELECTION IN CONSTITUENCY],Table9[CONSTITUENCY],A2978)-C2978</f>
        <v>5.8626376500000035</v>
      </c>
    </row>
    <row r="2979" spans="1:4" x14ac:dyDescent="0.3">
      <c r="A2979" s="18" t="s">
        <v>1792</v>
      </c>
      <c r="B2979" s="15" t="s">
        <v>1795</v>
      </c>
      <c r="C2979" s="3">
        <v>22.299773420000001</v>
      </c>
      <c r="D2979">
        <f>_xlfn.MAXIFS(Table9[OVER TOTAL ELECTION IN CONSTITUENCY],Table9[CONSTITUENCY],A2979)-C2979</f>
        <v>5.8972829199999985</v>
      </c>
    </row>
    <row r="2980" spans="1:4" x14ac:dyDescent="0.3">
      <c r="A2980" s="19" t="s">
        <v>1085</v>
      </c>
      <c r="B2980" s="16" t="s">
        <v>1087</v>
      </c>
      <c r="C2980" s="4">
        <v>33.888073460000001</v>
      </c>
      <c r="D2980">
        <f>_xlfn.MAXIFS(Table9[OVER TOTAL ELECTION IN CONSTITUENCY],Table9[CONSTITUENCY],A2980)-C2980</f>
        <v>5.9984933300000023</v>
      </c>
    </row>
    <row r="2981" spans="1:4" x14ac:dyDescent="0.3">
      <c r="A2981" s="18" t="s">
        <v>2591</v>
      </c>
      <c r="B2981" s="15" t="s">
        <v>2595</v>
      </c>
      <c r="C2981" s="3">
        <v>2.2224178960000001</v>
      </c>
      <c r="D2981">
        <f>_xlfn.MAXIFS(Table9[OVER TOTAL ELECTION IN CONSTITUENCY],Table9[CONSTITUENCY],A2981)-C2981</f>
        <v>6.0229201090000011</v>
      </c>
    </row>
    <row r="2982" spans="1:4" x14ac:dyDescent="0.3">
      <c r="A2982" s="18" t="s">
        <v>2158</v>
      </c>
      <c r="B2982" s="15" t="s">
        <v>2161</v>
      </c>
      <c r="C2982" s="3">
        <v>21.507715470000001</v>
      </c>
      <c r="D2982">
        <f>_xlfn.MAXIFS(Table9[OVER TOTAL ELECTION IN CONSTITUENCY],Table9[CONSTITUENCY],A2982)-C2982</f>
        <v>6.0409722499999994</v>
      </c>
    </row>
    <row r="2983" spans="1:4" x14ac:dyDescent="0.3">
      <c r="A2983" s="19" t="s">
        <v>2544</v>
      </c>
      <c r="B2983" s="16" t="s">
        <v>2546</v>
      </c>
      <c r="C2983" s="4">
        <v>24.829754770000001</v>
      </c>
      <c r="D2983">
        <f>_xlfn.MAXIFS(Table9[OVER TOTAL ELECTION IN CONSTITUENCY],Table9[CONSTITUENCY],A2983)-C2983</f>
        <v>6.0519432500000008</v>
      </c>
    </row>
    <row r="2984" spans="1:4" x14ac:dyDescent="0.3">
      <c r="A2984" s="19" t="s">
        <v>1388</v>
      </c>
      <c r="B2984" s="16" t="s">
        <v>1390</v>
      </c>
      <c r="C2984" s="4">
        <v>33.74528858</v>
      </c>
      <c r="D2984">
        <f>_xlfn.MAXIFS(Table9[OVER TOTAL ELECTION IN CONSTITUENCY],Table9[CONSTITUENCY],A2984)-C2984</f>
        <v>6.0550095799999966</v>
      </c>
    </row>
    <row r="2985" spans="1:4" x14ac:dyDescent="0.3">
      <c r="A2985" s="18" t="s">
        <v>470</v>
      </c>
      <c r="B2985" s="15" t="s">
        <v>472</v>
      </c>
      <c r="C2985" s="3">
        <v>23.435159039999998</v>
      </c>
      <c r="D2985">
        <f>_xlfn.MAXIFS(Table9[OVER TOTAL ELECTION IN CONSTITUENCY],Table9[CONSTITUENCY],A2985)-C2985</f>
        <v>6.0622072500000002</v>
      </c>
    </row>
    <row r="2986" spans="1:4" x14ac:dyDescent="0.3">
      <c r="A2986" s="18" t="s">
        <v>478</v>
      </c>
      <c r="B2986" s="15" t="s">
        <v>482</v>
      </c>
      <c r="C2986" s="3">
        <v>4.0622642740000003</v>
      </c>
      <c r="D2986">
        <f>_xlfn.MAXIFS(Table9[OVER TOTAL ELECTION IN CONSTITUENCY],Table9[CONSTITUENCY],A2986)-C2986</f>
        <v>6.063117256</v>
      </c>
    </row>
    <row r="2987" spans="1:4" x14ac:dyDescent="0.3">
      <c r="A2987" s="19" t="s">
        <v>1677</v>
      </c>
      <c r="B2987" s="16" t="s">
        <v>1679</v>
      </c>
      <c r="C2987" s="4">
        <v>17.84502767</v>
      </c>
      <c r="D2987">
        <f>_xlfn.MAXIFS(Table9[OVER TOTAL ELECTION IN CONSTITUENCY],Table9[CONSTITUENCY],A2987)-C2987</f>
        <v>6.0982413899999983</v>
      </c>
    </row>
    <row r="2988" spans="1:4" x14ac:dyDescent="0.3">
      <c r="A2988" s="18" t="s">
        <v>2712</v>
      </c>
      <c r="B2988" s="15" t="s">
        <v>2714</v>
      </c>
      <c r="C2988" s="3">
        <v>27.147267930000002</v>
      </c>
      <c r="D2988">
        <f>_xlfn.MAXIFS(Table9[OVER TOTAL ELECTION IN CONSTITUENCY],Table9[CONSTITUENCY],A2988)-C2988</f>
        <v>6.1024278199999991</v>
      </c>
    </row>
    <row r="2989" spans="1:4" x14ac:dyDescent="0.3">
      <c r="A2989" s="18" t="s">
        <v>2251</v>
      </c>
      <c r="B2989" s="15" t="s">
        <v>2253</v>
      </c>
      <c r="C2989" s="3">
        <v>24.925837720000001</v>
      </c>
      <c r="D2989">
        <f>_xlfn.MAXIFS(Table9[OVER TOTAL ELECTION IN CONSTITUENCY],Table9[CONSTITUENCY],A2989)-C2989</f>
        <v>6.1049556999999979</v>
      </c>
    </row>
    <row r="2990" spans="1:4" x14ac:dyDescent="0.3">
      <c r="A2990" s="18" t="s">
        <v>1099</v>
      </c>
      <c r="B2990" s="15" t="s">
        <v>1101</v>
      </c>
      <c r="C2990" s="3">
        <v>22.657634290000001</v>
      </c>
      <c r="D2990">
        <f>_xlfn.MAXIFS(Table9[OVER TOTAL ELECTION IN CONSTITUENCY],Table9[CONSTITUENCY],A2990)-C2990</f>
        <v>6.1540902499999994</v>
      </c>
    </row>
    <row r="2991" spans="1:4" x14ac:dyDescent="0.3">
      <c r="A2991" s="18" t="s">
        <v>2873</v>
      </c>
      <c r="B2991" s="15" t="s">
        <v>2875</v>
      </c>
      <c r="C2991" s="3">
        <v>22.13559755</v>
      </c>
      <c r="D2991">
        <f>_xlfn.MAXIFS(Table9[OVER TOTAL ELECTION IN CONSTITUENCY],Table9[CONSTITUENCY],A2991)-C2991</f>
        <v>6.1548858799999984</v>
      </c>
    </row>
    <row r="2992" spans="1:4" x14ac:dyDescent="0.3">
      <c r="A2992" s="19" t="s">
        <v>1905</v>
      </c>
      <c r="B2992" s="16" t="s">
        <v>1907</v>
      </c>
      <c r="C2992" s="4">
        <v>23.30862703</v>
      </c>
      <c r="D2992">
        <f>_xlfn.MAXIFS(Table9[OVER TOTAL ELECTION IN CONSTITUENCY],Table9[CONSTITUENCY],A2992)-C2992</f>
        <v>6.1674691999999993</v>
      </c>
    </row>
    <row r="2993" spans="1:4" x14ac:dyDescent="0.3">
      <c r="A2993" s="19" t="s">
        <v>691</v>
      </c>
      <c r="B2993" s="16" t="s">
        <v>693</v>
      </c>
      <c r="C2993" s="4">
        <v>34.765021789999999</v>
      </c>
      <c r="D2993">
        <f>_xlfn.MAXIFS(Table9[OVER TOTAL ELECTION IN CONSTITUENCY],Table9[CONSTITUENCY],A2993)-C2993</f>
        <v>6.2403193299999984</v>
      </c>
    </row>
    <row r="2994" spans="1:4" x14ac:dyDescent="0.3">
      <c r="A2994" s="18" t="s">
        <v>1017</v>
      </c>
      <c r="B2994" s="15" t="s">
        <v>1019</v>
      </c>
      <c r="C2994" s="3">
        <v>21.143206190000001</v>
      </c>
      <c r="D2994">
        <f>_xlfn.MAXIFS(Table9[OVER TOTAL ELECTION IN CONSTITUENCY],Table9[CONSTITUENCY],A2994)-C2994</f>
        <v>6.2479497500000001</v>
      </c>
    </row>
    <row r="2995" spans="1:4" x14ac:dyDescent="0.3">
      <c r="A2995" s="19" t="s">
        <v>576</v>
      </c>
      <c r="B2995" s="16" t="s">
        <v>578</v>
      </c>
      <c r="C2995" s="4">
        <v>23.228582549999999</v>
      </c>
      <c r="D2995">
        <f>_xlfn.MAXIFS(Table9[OVER TOTAL ELECTION IN CONSTITUENCY],Table9[CONSTITUENCY],A2995)-C2995</f>
        <v>6.3126017100000027</v>
      </c>
    </row>
    <row r="2996" spans="1:4" x14ac:dyDescent="0.3">
      <c r="A2996" s="18" t="s">
        <v>1238</v>
      </c>
      <c r="B2996" s="15" t="s">
        <v>1240</v>
      </c>
      <c r="C2996" s="3">
        <v>28.94967639</v>
      </c>
      <c r="D2996">
        <f>_xlfn.MAXIFS(Table9[OVER TOTAL ELECTION IN CONSTITUENCY],Table9[CONSTITUENCY],A2996)-C2996</f>
        <v>6.3463745299999985</v>
      </c>
    </row>
    <row r="2997" spans="1:4" x14ac:dyDescent="0.3">
      <c r="A2997" s="18" t="s">
        <v>1094</v>
      </c>
      <c r="B2997" s="15" t="s">
        <v>1096</v>
      </c>
      <c r="C2997" s="3">
        <v>23.746502670000002</v>
      </c>
      <c r="D2997">
        <f>_xlfn.MAXIFS(Table9[OVER TOTAL ELECTION IN CONSTITUENCY],Table9[CONSTITUENCY],A2997)-C2997</f>
        <v>6.3470022699999973</v>
      </c>
    </row>
    <row r="2998" spans="1:4" x14ac:dyDescent="0.3">
      <c r="A2998" s="19" t="s">
        <v>224</v>
      </c>
      <c r="B2998" s="16" t="s">
        <v>226</v>
      </c>
      <c r="C2998" s="4">
        <v>23.741644990000001</v>
      </c>
      <c r="D2998">
        <f>_xlfn.MAXIFS(Table9[OVER TOTAL ELECTION IN CONSTITUENCY],Table9[CONSTITUENCY],A2998)-C2998</f>
        <v>6.3699978399999999</v>
      </c>
    </row>
    <row r="2999" spans="1:4" x14ac:dyDescent="0.3">
      <c r="A2999" s="18" t="s">
        <v>486</v>
      </c>
      <c r="B2999" s="15" t="s">
        <v>488</v>
      </c>
      <c r="C2999" s="3">
        <v>31.326895010000001</v>
      </c>
      <c r="D2999">
        <f>_xlfn.MAXIFS(Table9[OVER TOTAL ELECTION IN CONSTITUENCY],Table9[CONSTITUENCY],A2999)-C2999</f>
        <v>6.4116904799999972</v>
      </c>
    </row>
    <row r="3000" spans="1:4" x14ac:dyDescent="0.3">
      <c r="A3000" s="18" t="s">
        <v>705</v>
      </c>
      <c r="B3000" s="15" t="s">
        <v>707</v>
      </c>
      <c r="C3000" s="3">
        <v>19.429826500000001</v>
      </c>
      <c r="D3000">
        <f>_xlfn.MAXIFS(Table9[OVER TOTAL ELECTION IN CONSTITUENCY],Table9[CONSTITUENCY],A3000)-C3000</f>
        <v>6.4289240099999994</v>
      </c>
    </row>
    <row r="3001" spans="1:4" x14ac:dyDescent="0.3">
      <c r="A3001" s="18" t="s">
        <v>2172</v>
      </c>
      <c r="B3001" s="15" t="s">
        <v>2174</v>
      </c>
      <c r="C3001" s="3">
        <v>23.40227883</v>
      </c>
      <c r="D3001">
        <f>_xlfn.MAXIFS(Table9[OVER TOTAL ELECTION IN CONSTITUENCY],Table9[CONSTITUENCY],A3001)-C3001</f>
        <v>6.4350334099999991</v>
      </c>
    </row>
    <row r="3002" spans="1:4" x14ac:dyDescent="0.3">
      <c r="A3002" s="18" t="s">
        <v>1925</v>
      </c>
      <c r="B3002" s="15" t="s">
        <v>1927</v>
      </c>
      <c r="C3002" s="3">
        <v>20.710009679999999</v>
      </c>
      <c r="D3002">
        <f>_xlfn.MAXIFS(Table9[OVER TOTAL ELECTION IN CONSTITUENCY],Table9[CONSTITUENCY],A3002)-C3002</f>
        <v>6.4385886800000023</v>
      </c>
    </row>
    <row r="3003" spans="1:4" x14ac:dyDescent="0.3">
      <c r="A3003" s="18" t="s">
        <v>1647</v>
      </c>
      <c r="B3003" s="15" t="s">
        <v>1649</v>
      </c>
      <c r="C3003" s="3">
        <v>30.972046030000001</v>
      </c>
      <c r="D3003">
        <f>_xlfn.MAXIFS(Table9[OVER TOTAL ELECTION IN CONSTITUENCY],Table9[CONSTITUENCY],A3003)-C3003</f>
        <v>6.4661189799999974</v>
      </c>
    </row>
    <row r="3004" spans="1:4" x14ac:dyDescent="0.3">
      <c r="A3004" s="18" t="s">
        <v>2556</v>
      </c>
      <c r="B3004" s="15" t="s">
        <v>2558</v>
      </c>
      <c r="C3004" s="3">
        <v>18.422095290000001</v>
      </c>
      <c r="D3004">
        <f>_xlfn.MAXIFS(Table9[OVER TOTAL ELECTION IN CONSTITUENCY],Table9[CONSTITUENCY],A3004)-C3004</f>
        <v>6.4992878799999971</v>
      </c>
    </row>
    <row r="3005" spans="1:4" x14ac:dyDescent="0.3">
      <c r="A3005" s="18" t="s">
        <v>2295</v>
      </c>
      <c r="B3005" s="15" t="s">
        <v>2297</v>
      </c>
      <c r="C3005" s="3">
        <v>32.067238430000003</v>
      </c>
      <c r="D3005">
        <f>_xlfn.MAXIFS(Table9[OVER TOTAL ELECTION IN CONSTITUENCY],Table9[CONSTITUENCY],A3005)-C3005</f>
        <v>6.5230803599999945</v>
      </c>
    </row>
    <row r="3006" spans="1:4" x14ac:dyDescent="0.3">
      <c r="A3006" s="18" t="s">
        <v>432</v>
      </c>
      <c r="B3006" s="15" t="s">
        <v>434</v>
      </c>
      <c r="C3006" s="3">
        <v>33.791926940000003</v>
      </c>
      <c r="D3006">
        <f>_xlfn.MAXIFS(Table9[OVER TOTAL ELECTION IN CONSTITUENCY],Table9[CONSTITUENCY],A3006)-C3006</f>
        <v>6.5465156100000002</v>
      </c>
    </row>
    <row r="3007" spans="1:4" x14ac:dyDescent="0.3">
      <c r="A3007" s="18" t="s">
        <v>2310</v>
      </c>
      <c r="B3007" s="15" t="s">
        <v>2312</v>
      </c>
      <c r="C3007" s="3">
        <v>26.744769000000002</v>
      </c>
      <c r="D3007">
        <f>_xlfn.MAXIFS(Table9[OVER TOTAL ELECTION IN CONSTITUENCY],Table9[CONSTITUENCY],A3007)-C3007</f>
        <v>6.5493662999999991</v>
      </c>
    </row>
    <row r="3008" spans="1:4" x14ac:dyDescent="0.3">
      <c r="A3008" s="19" t="s">
        <v>2790</v>
      </c>
      <c r="B3008" s="16" t="s">
        <v>2792</v>
      </c>
      <c r="C3008" s="4">
        <v>34.299253800000002</v>
      </c>
      <c r="D3008">
        <f>_xlfn.MAXIFS(Table9[OVER TOTAL ELECTION IN CONSTITUENCY],Table9[CONSTITUENCY],A3008)-C3008</f>
        <v>6.5684918999999979</v>
      </c>
    </row>
    <row r="3009" spans="1:4" x14ac:dyDescent="0.3">
      <c r="A3009" s="18" t="s">
        <v>653</v>
      </c>
      <c r="B3009" s="15" t="s">
        <v>655</v>
      </c>
      <c r="C3009" s="3">
        <v>26.400671509999999</v>
      </c>
      <c r="D3009">
        <f>_xlfn.MAXIFS(Table9[OVER TOTAL ELECTION IN CONSTITUENCY],Table9[CONSTITUENCY],A3009)-C3009</f>
        <v>6.5818449199999982</v>
      </c>
    </row>
    <row r="3010" spans="1:4" x14ac:dyDescent="0.3">
      <c r="A3010" s="19" t="s">
        <v>2314</v>
      </c>
      <c r="B3010" s="16" t="s">
        <v>2316</v>
      </c>
      <c r="C3010" s="4">
        <v>24.461816429999999</v>
      </c>
      <c r="D3010">
        <f>_xlfn.MAXIFS(Table9[OVER TOTAL ELECTION IN CONSTITUENCY],Table9[CONSTITUENCY],A3010)-C3010</f>
        <v>6.5937889399999996</v>
      </c>
    </row>
    <row r="3011" spans="1:4" x14ac:dyDescent="0.3">
      <c r="A3011" s="18" t="s">
        <v>169</v>
      </c>
      <c r="B3011" s="15" t="s">
        <v>171</v>
      </c>
      <c r="C3011" s="3">
        <v>22.906805940000002</v>
      </c>
      <c r="D3011">
        <f>_xlfn.MAXIFS(Table9[OVER TOTAL ELECTION IN CONSTITUENCY],Table9[CONSTITUENCY],A3011)-C3011</f>
        <v>6.6070463399999966</v>
      </c>
    </row>
    <row r="3012" spans="1:4" x14ac:dyDescent="0.3">
      <c r="A3012" s="19" t="s">
        <v>1466</v>
      </c>
      <c r="B3012" s="16" t="s">
        <v>1468</v>
      </c>
      <c r="C3012" s="4">
        <v>36.153665910000001</v>
      </c>
      <c r="D3012">
        <f>_xlfn.MAXIFS(Table9[OVER TOTAL ELECTION IN CONSTITUENCY],Table9[CONSTITUENCY],A3012)-C3012</f>
        <v>6.7263923000000005</v>
      </c>
    </row>
    <row r="3013" spans="1:4" x14ac:dyDescent="0.3">
      <c r="A3013" s="18" t="s">
        <v>2101</v>
      </c>
      <c r="B3013" s="15" t="s">
        <v>2103</v>
      </c>
      <c r="C3013" s="3">
        <v>24.822144850000001</v>
      </c>
      <c r="D3013">
        <f>_xlfn.MAXIFS(Table9[OVER TOTAL ELECTION IN CONSTITUENCY],Table9[CONSTITUENCY],A3013)-C3013</f>
        <v>6.7504524400000001</v>
      </c>
    </row>
    <row r="3014" spans="1:4" x14ac:dyDescent="0.3">
      <c r="A3014" s="18" t="s">
        <v>2383</v>
      </c>
      <c r="B3014" s="15" t="s">
        <v>2385</v>
      </c>
      <c r="C3014" s="3">
        <v>21.31163175</v>
      </c>
      <c r="D3014">
        <f>_xlfn.MAXIFS(Table9[OVER TOTAL ELECTION IN CONSTITUENCY],Table9[CONSTITUENCY],A3014)-C3014</f>
        <v>6.7544062700000005</v>
      </c>
    </row>
    <row r="3015" spans="1:4" x14ac:dyDescent="0.3">
      <c r="A3015" s="18" t="s">
        <v>2289</v>
      </c>
      <c r="B3015" s="15" t="s">
        <v>2291</v>
      </c>
      <c r="C3015" s="3">
        <v>28.095770460000001</v>
      </c>
      <c r="D3015">
        <f>_xlfn.MAXIFS(Table9[OVER TOTAL ELECTION IN CONSTITUENCY],Table9[CONSTITUENCY],A3015)-C3015</f>
        <v>6.8201694599999989</v>
      </c>
    </row>
    <row r="3016" spans="1:4" x14ac:dyDescent="0.3">
      <c r="A3016" s="19" t="s">
        <v>2521</v>
      </c>
      <c r="B3016" s="16" t="s">
        <v>2523</v>
      </c>
      <c r="C3016" s="4">
        <v>34.942795969999999</v>
      </c>
      <c r="D3016">
        <f>_xlfn.MAXIFS(Table9[OVER TOTAL ELECTION IN CONSTITUENCY],Table9[CONSTITUENCY],A3016)-C3016</f>
        <v>6.8240056200000012</v>
      </c>
    </row>
    <row r="3017" spans="1:4" x14ac:dyDescent="0.3">
      <c r="A3017" s="18" t="s">
        <v>2438</v>
      </c>
      <c r="B3017" s="15" t="s">
        <v>2440</v>
      </c>
      <c r="C3017" s="3">
        <v>24.47934502</v>
      </c>
      <c r="D3017">
        <f>_xlfn.MAXIFS(Table9[OVER TOTAL ELECTION IN CONSTITUENCY],Table9[CONSTITUENCY],A3017)-C3017</f>
        <v>6.8449420100000005</v>
      </c>
    </row>
    <row r="3018" spans="1:4" x14ac:dyDescent="0.3">
      <c r="A3018" s="19" t="s">
        <v>2207</v>
      </c>
      <c r="B3018" s="16" t="s">
        <v>2209</v>
      </c>
      <c r="C3018" s="4">
        <v>18.64154044</v>
      </c>
      <c r="D3018">
        <f>_xlfn.MAXIFS(Table9[OVER TOTAL ELECTION IN CONSTITUENCY],Table9[CONSTITUENCY],A3018)-C3018</f>
        <v>6.8910829400000004</v>
      </c>
    </row>
    <row r="3019" spans="1:4" x14ac:dyDescent="0.3">
      <c r="A3019" s="18" t="s">
        <v>1291</v>
      </c>
      <c r="B3019" s="15" t="s">
        <v>1293</v>
      </c>
      <c r="C3019" s="3">
        <v>29.988128870000001</v>
      </c>
      <c r="D3019">
        <f>_xlfn.MAXIFS(Table9[OVER TOTAL ELECTION IN CONSTITUENCY],Table9[CONSTITUENCY],A3019)-C3019</f>
        <v>6.8944079599999988</v>
      </c>
    </row>
    <row r="3020" spans="1:4" x14ac:dyDescent="0.3">
      <c r="A3020" s="18" t="s">
        <v>2686</v>
      </c>
      <c r="B3020" s="15" t="s">
        <v>2688</v>
      </c>
      <c r="C3020" s="3">
        <v>24.041103570000001</v>
      </c>
      <c r="D3020">
        <f>_xlfn.MAXIFS(Table9[OVER TOTAL ELECTION IN CONSTITUENCY],Table9[CONSTITUENCY],A3020)-C3020</f>
        <v>7.0026400299999985</v>
      </c>
    </row>
    <row r="3021" spans="1:4" x14ac:dyDescent="0.3">
      <c r="A3021" s="18" t="s">
        <v>263</v>
      </c>
      <c r="B3021" s="15" t="s">
        <v>265</v>
      </c>
      <c r="C3021" s="3">
        <v>20.06338804</v>
      </c>
      <c r="D3021">
        <f>_xlfn.MAXIFS(Table9[OVER TOTAL ELECTION IN CONSTITUENCY],Table9[CONSTITUENCY],A3021)-C3021</f>
        <v>7.0493114400000003</v>
      </c>
    </row>
    <row r="3022" spans="1:4" x14ac:dyDescent="0.3">
      <c r="A3022" s="19" t="s">
        <v>1414</v>
      </c>
      <c r="B3022" s="16" t="s">
        <v>1417</v>
      </c>
      <c r="C3022" s="4">
        <v>19.813215679999999</v>
      </c>
      <c r="D3022">
        <f>_xlfn.MAXIFS(Table9[OVER TOTAL ELECTION IN CONSTITUENCY],Table9[CONSTITUENCY],A3022)-C3022</f>
        <v>7.0681590199999995</v>
      </c>
    </row>
    <row r="3023" spans="1:4" x14ac:dyDescent="0.3">
      <c r="A3023" s="18" t="s">
        <v>2411</v>
      </c>
      <c r="B3023" s="15" t="s">
        <v>2413</v>
      </c>
      <c r="C3023" s="3">
        <v>19.834173620000001</v>
      </c>
      <c r="D3023">
        <f>_xlfn.MAXIFS(Table9[OVER TOTAL ELECTION IN CONSTITUENCY],Table9[CONSTITUENCY],A3023)-C3023</f>
        <v>7.2060132199999991</v>
      </c>
    </row>
    <row r="3024" spans="1:4" x14ac:dyDescent="0.3">
      <c r="A3024" s="19" t="s">
        <v>2105</v>
      </c>
      <c r="B3024" s="16" t="s">
        <v>2109</v>
      </c>
      <c r="C3024" s="4">
        <v>28.348036740000001</v>
      </c>
      <c r="D3024">
        <f>_xlfn.MAXIFS(Table9[OVER TOTAL ELECTION IN CONSTITUENCY],Table9[CONSTITUENCY],A3024)-C3024</f>
        <v>7.218674509999996</v>
      </c>
    </row>
    <row r="3025" spans="1:4" x14ac:dyDescent="0.3">
      <c r="A3025" s="18" t="s">
        <v>728</v>
      </c>
      <c r="B3025" s="15" t="s">
        <v>730</v>
      </c>
      <c r="C3025" s="3">
        <v>28.484573910000002</v>
      </c>
      <c r="D3025">
        <f>_xlfn.MAXIFS(Table9[OVER TOTAL ELECTION IN CONSTITUENCY],Table9[CONSTITUENCY],A3025)-C3025</f>
        <v>7.2627019999999973</v>
      </c>
    </row>
    <row r="3026" spans="1:4" x14ac:dyDescent="0.3">
      <c r="A3026" s="18" t="s">
        <v>2676</v>
      </c>
      <c r="B3026" s="15" t="s">
        <v>2678</v>
      </c>
      <c r="C3026" s="3">
        <v>23.052047250000001</v>
      </c>
      <c r="D3026">
        <f>_xlfn.MAXIFS(Table9[OVER TOTAL ELECTION IN CONSTITUENCY],Table9[CONSTITUENCY],A3026)-C3026</f>
        <v>7.290872929999999</v>
      </c>
    </row>
    <row r="3027" spans="1:4" x14ac:dyDescent="0.3">
      <c r="A3027" s="19" t="s">
        <v>1958</v>
      </c>
      <c r="B3027" s="16" t="s">
        <v>1960</v>
      </c>
      <c r="C3027" s="4">
        <v>29.020588679999999</v>
      </c>
      <c r="D3027">
        <f>_xlfn.MAXIFS(Table9[OVER TOTAL ELECTION IN CONSTITUENCY],Table9[CONSTITUENCY],A3027)-C3027</f>
        <v>7.311321379999999</v>
      </c>
    </row>
    <row r="3028" spans="1:4" x14ac:dyDescent="0.3">
      <c r="A3028" s="19" t="s">
        <v>1178</v>
      </c>
      <c r="B3028" s="16" t="s">
        <v>1180</v>
      </c>
      <c r="C3028" s="4">
        <v>24.108484279999999</v>
      </c>
      <c r="D3028">
        <f>_xlfn.MAXIFS(Table9[OVER TOTAL ELECTION IN CONSTITUENCY],Table9[CONSTITUENCY],A3028)-C3028</f>
        <v>7.3306738500000002</v>
      </c>
    </row>
    <row r="3029" spans="1:4" x14ac:dyDescent="0.3">
      <c r="A3029" s="18" t="s">
        <v>1155</v>
      </c>
      <c r="B3029" s="15" t="s">
        <v>1157</v>
      </c>
      <c r="C3029" s="3">
        <v>24.01146773</v>
      </c>
      <c r="D3029">
        <f>_xlfn.MAXIFS(Table9[OVER TOTAL ELECTION IN CONSTITUENCY],Table9[CONSTITUENCY],A3029)-C3029</f>
        <v>7.3393697600000003</v>
      </c>
    </row>
    <row r="3030" spans="1:4" x14ac:dyDescent="0.3">
      <c r="A3030" s="18" t="s">
        <v>1820</v>
      </c>
      <c r="B3030" s="15" t="s">
        <v>1823</v>
      </c>
      <c r="C3030" s="3">
        <v>33.74898657</v>
      </c>
      <c r="D3030">
        <f>_xlfn.MAXIFS(Table9[OVER TOTAL ELECTION IN CONSTITUENCY],Table9[CONSTITUENCY],A3030)-C3030</f>
        <v>7.35255291</v>
      </c>
    </row>
    <row r="3031" spans="1:4" x14ac:dyDescent="0.3">
      <c r="A3031" s="19" t="s">
        <v>474</v>
      </c>
      <c r="B3031" s="16" t="s">
        <v>476</v>
      </c>
      <c r="C3031" s="4">
        <v>25.10754669</v>
      </c>
      <c r="D3031">
        <f>_xlfn.MAXIFS(Table9[OVER TOTAL ELECTION IN CONSTITUENCY],Table9[CONSTITUENCY],A3031)-C3031</f>
        <v>7.3663746900000007</v>
      </c>
    </row>
    <row r="3032" spans="1:4" x14ac:dyDescent="0.3">
      <c r="A3032" s="18" t="s">
        <v>802</v>
      </c>
      <c r="B3032" s="15" t="s">
        <v>804</v>
      </c>
      <c r="C3032" s="3">
        <v>32.627704090000002</v>
      </c>
      <c r="D3032">
        <f>_xlfn.MAXIFS(Table9[OVER TOTAL ELECTION IN CONSTITUENCY],Table9[CONSTITUENCY],A3032)-C3032</f>
        <v>7.3719610399999951</v>
      </c>
    </row>
    <row r="3033" spans="1:4" x14ac:dyDescent="0.3">
      <c r="A3033" s="18" t="s">
        <v>379</v>
      </c>
      <c r="B3033" s="15" t="s">
        <v>381</v>
      </c>
      <c r="C3033" s="3">
        <v>22.9624928</v>
      </c>
      <c r="D3033">
        <f>_xlfn.MAXIFS(Table9[OVER TOTAL ELECTION IN CONSTITUENCY],Table9[CONSTITUENCY],A3033)-C3033</f>
        <v>7.4427079400000018</v>
      </c>
    </row>
    <row r="3034" spans="1:4" x14ac:dyDescent="0.3">
      <c r="A3034" s="19" t="s">
        <v>1458</v>
      </c>
      <c r="B3034" s="16" t="s">
        <v>1460</v>
      </c>
      <c r="C3034" s="4">
        <v>34.359638390000001</v>
      </c>
      <c r="D3034">
        <f>_xlfn.MAXIFS(Table9[OVER TOTAL ELECTION IN CONSTITUENCY],Table9[CONSTITUENCY],A3034)-C3034</f>
        <v>7.4658718499999992</v>
      </c>
    </row>
    <row r="3035" spans="1:4" x14ac:dyDescent="0.3">
      <c r="A3035" s="19" t="s">
        <v>1136</v>
      </c>
      <c r="B3035" s="16" t="s">
        <v>1138</v>
      </c>
      <c r="C3035" s="4">
        <v>29.151578659999998</v>
      </c>
      <c r="D3035">
        <f>_xlfn.MAXIFS(Table9[OVER TOTAL ELECTION IN CONSTITUENCY],Table9[CONSTITUENCY],A3035)-C3035</f>
        <v>7.4922242600000004</v>
      </c>
    </row>
    <row r="3036" spans="1:4" x14ac:dyDescent="0.3">
      <c r="A3036" s="19" t="s">
        <v>478</v>
      </c>
      <c r="B3036" s="16" t="s">
        <v>483</v>
      </c>
      <c r="C3036" s="4">
        <v>2.6205512780000002</v>
      </c>
      <c r="D3036">
        <f>_xlfn.MAXIFS(Table9[OVER TOTAL ELECTION IN CONSTITUENCY],Table9[CONSTITUENCY],A3036)-C3036</f>
        <v>7.5048302519999996</v>
      </c>
    </row>
    <row r="3037" spans="1:4" x14ac:dyDescent="0.3">
      <c r="A3037" s="19" t="s">
        <v>670</v>
      </c>
      <c r="B3037" s="16" t="s">
        <v>672</v>
      </c>
      <c r="C3037" s="4">
        <v>26.255106009999999</v>
      </c>
      <c r="D3037">
        <f>_xlfn.MAXIFS(Table9[OVER TOTAL ELECTION IN CONSTITUENCY],Table9[CONSTITUENCY],A3037)-C3037</f>
        <v>7.5528263100000004</v>
      </c>
    </row>
    <row r="3038" spans="1:4" x14ac:dyDescent="0.3">
      <c r="A3038" s="18" t="s">
        <v>1677</v>
      </c>
      <c r="B3038" s="15" t="s">
        <v>1680</v>
      </c>
      <c r="C3038" s="3">
        <v>16.383793069999999</v>
      </c>
      <c r="D3038">
        <f>_xlfn.MAXIFS(Table9[OVER TOTAL ELECTION IN CONSTITUENCY],Table9[CONSTITUENCY],A3038)-C3038</f>
        <v>7.5594759899999993</v>
      </c>
    </row>
    <row r="3039" spans="1:4" x14ac:dyDescent="0.3">
      <c r="A3039" s="19" t="s">
        <v>701</v>
      </c>
      <c r="B3039" s="16" t="s">
        <v>703</v>
      </c>
      <c r="C3039" s="4">
        <v>22.048104339999998</v>
      </c>
      <c r="D3039">
        <f>_xlfn.MAXIFS(Table9[OVER TOTAL ELECTION IN CONSTITUENCY],Table9[CONSTITUENCY],A3039)-C3039</f>
        <v>7.560589880000002</v>
      </c>
    </row>
    <row r="3040" spans="1:4" x14ac:dyDescent="0.3">
      <c r="A3040" s="19" t="s">
        <v>993</v>
      </c>
      <c r="B3040" s="16" t="s">
        <v>995</v>
      </c>
      <c r="C3040" s="4">
        <v>26.070394350000001</v>
      </c>
      <c r="D3040">
        <f>_xlfn.MAXIFS(Table9[OVER TOTAL ELECTION IN CONSTITUENCY],Table9[CONSTITUENCY],A3040)-C3040</f>
        <v>7.5661739499999996</v>
      </c>
    </row>
    <row r="3041" spans="1:4" x14ac:dyDescent="0.3">
      <c r="A3041" s="18" t="s">
        <v>2484</v>
      </c>
      <c r="B3041" s="15" t="s">
        <v>2486</v>
      </c>
      <c r="C3041" s="3">
        <v>23.100614400000001</v>
      </c>
      <c r="D3041">
        <f>_xlfn.MAXIFS(Table9[OVER TOTAL ELECTION IN CONSTITUENCY],Table9[CONSTITUENCY],A3041)-C3041</f>
        <v>7.5733470099999991</v>
      </c>
    </row>
    <row r="3042" spans="1:4" x14ac:dyDescent="0.3">
      <c r="A3042" s="19" t="s">
        <v>258</v>
      </c>
      <c r="B3042" s="16" t="s">
        <v>260</v>
      </c>
      <c r="C3042" s="4">
        <v>26.65240975</v>
      </c>
      <c r="D3042">
        <f>_xlfn.MAXIFS(Table9[OVER TOTAL ELECTION IN CONSTITUENCY],Table9[CONSTITUENCY],A3042)-C3042</f>
        <v>7.6015307000000014</v>
      </c>
    </row>
    <row r="3043" spans="1:4" x14ac:dyDescent="0.3">
      <c r="A3043" s="19" t="s">
        <v>1826</v>
      </c>
      <c r="B3043" s="16" t="s">
        <v>1828</v>
      </c>
      <c r="C3043" s="4">
        <v>33.158078629999999</v>
      </c>
      <c r="D3043">
        <f>_xlfn.MAXIFS(Table9[OVER TOTAL ELECTION IN CONSTITUENCY],Table9[CONSTITUENCY],A3043)-C3043</f>
        <v>7.6959311499999998</v>
      </c>
    </row>
    <row r="3044" spans="1:4" x14ac:dyDescent="0.3">
      <c r="A3044" s="19" t="s">
        <v>1762</v>
      </c>
      <c r="B3044" s="16" t="s">
        <v>1764</v>
      </c>
      <c r="C3044" s="4">
        <v>30.22246217</v>
      </c>
      <c r="D3044">
        <f>_xlfn.MAXIFS(Table9[OVER TOTAL ELECTION IN CONSTITUENCY],Table9[CONSTITUENCY],A3044)-C3044</f>
        <v>7.6989102000000003</v>
      </c>
    </row>
    <row r="3045" spans="1:4" x14ac:dyDescent="0.3">
      <c r="A3045" s="18" t="s">
        <v>1913</v>
      </c>
      <c r="B3045" s="15" t="s">
        <v>1915</v>
      </c>
      <c r="C3045" s="3">
        <v>21.231556099999999</v>
      </c>
      <c r="D3045">
        <f>_xlfn.MAXIFS(Table9[OVER TOTAL ELECTION IN CONSTITUENCY],Table9[CONSTITUENCY],A3045)-C3045</f>
        <v>7.7388949599999997</v>
      </c>
    </row>
    <row r="3046" spans="1:4" x14ac:dyDescent="0.3">
      <c r="A3046" s="19" t="s">
        <v>2058</v>
      </c>
      <c r="B3046" s="16" t="s">
        <v>2060</v>
      </c>
      <c r="C3046" s="4">
        <v>18.297804920000001</v>
      </c>
      <c r="D3046">
        <f>_xlfn.MAXIFS(Table9[OVER TOTAL ELECTION IN CONSTITUENCY],Table9[CONSTITUENCY],A3046)-C3046</f>
        <v>7.7943010299999997</v>
      </c>
    </row>
    <row r="3047" spans="1:4" x14ac:dyDescent="0.3">
      <c r="A3047" s="19" t="s">
        <v>2591</v>
      </c>
      <c r="B3047" s="16" t="s">
        <v>2596</v>
      </c>
      <c r="C3047" s="4">
        <v>0.35769705200000002</v>
      </c>
      <c r="D3047">
        <f>_xlfn.MAXIFS(Table9[OVER TOTAL ELECTION IN CONSTITUENCY],Table9[CONSTITUENCY],A3047)-C3047</f>
        <v>7.8876409530000009</v>
      </c>
    </row>
    <row r="3048" spans="1:4" x14ac:dyDescent="0.3">
      <c r="A3048" s="18" t="s">
        <v>2272</v>
      </c>
      <c r="B3048" s="15" t="s">
        <v>2274</v>
      </c>
      <c r="C3048" s="3">
        <v>30.007378169999999</v>
      </c>
      <c r="D3048">
        <f>_xlfn.MAXIFS(Table9[OVER TOTAL ELECTION IN CONSTITUENCY],Table9[CONSTITUENCY],A3048)-C3048</f>
        <v>7.9278816600000006</v>
      </c>
    </row>
    <row r="3049" spans="1:4" x14ac:dyDescent="0.3">
      <c r="A3049" s="18" t="s">
        <v>839</v>
      </c>
      <c r="B3049" s="15" t="s">
        <v>841</v>
      </c>
      <c r="C3049" s="3">
        <v>26.5564228</v>
      </c>
      <c r="D3049">
        <f>_xlfn.MAXIFS(Table9[OVER TOTAL ELECTION IN CONSTITUENCY],Table9[CONSTITUENCY],A3049)-C3049</f>
        <v>7.979020349999999</v>
      </c>
    </row>
    <row r="3050" spans="1:4" x14ac:dyDescent="0.3">
      <c r="A3050" s="18" t="s">
        <v>853</v>
      </c>
      <c r="B3050" s="15" t="s">
        <v>855</v>
      </c>
      <c r="C3050" s="3">
        <v>27.153255999999999</v>
      </c>
      <c r="D3050">
        <f>_xlfn.MAXIFS(Table9[OVER TOTAL ELECTION IN CONSTITUENCY],Table9[CONSTITUENCY],A3050)-C3050</f>
        <v>7.9800417699999997</v>
      </c>
    </row>
    <row r="3051" spans="1:4" x14ac:dyDescent="0.3">
      <c r="A3051" s="18" t="s">
        <v>2843</v>
      </c>
      <c r="B3051" s="15" t="s">
        <v>2846</v>
      </c>
      <c r="C3051" s="3">
        <v>15.79150495</v>
      </c>
      <c r="D3051">
        <f>_xlfn.MAXIFS(Table9[OVER TOTAL ELECTION IN CONSTITUENCY],Table9[CONSTITUENCY],A3051)-C3051</f>
        <v>8.0922757300000008</v>
      </c>
    </row>
    <row r="3052" spans="1:4" x14ac:dyDescent="0.3">
      <c r="A3052" s="19" t="s">
        <v>2640</v>
      </c>
      <c r="B3052" s="16" t="s">
        <v>2642</v>
      </c>
      <c r="C3052" s="4">
        <v>23.814578269999998</v>
      </c>
      <c r="D3052">
        <f>_xlfn.MAXIFS(Table9[OVER TOTAL ELECTION IN CONSTITUENCY],Table9[CONSTITUENCY],A3052)-C3052</f>
        <v>8.0925835500000005</v>
      </c>
    </row>
    <row r="3053" spans="1:4" x14ac:dyDescent="0.3">
      <c r="A3053" s="19" t="s">
        <v>2304</v>
      </c>
      <c r="B3053" s="16" t="s">
        <v>2306</v>
      </c>
      <c r="C3053" s="4">
        <v>21.979368359999999</v>
      </c>
      <c r="D3053">
        <f>_xlfn.MAXIFS(Table9[OVER TOTAL ELECTION IN CONSTITUENCY],Table9[CONSTITUENCY],A3053)-C3053</f>
        <v>8.1502045200000026</v>
      </c>
    </row>
    <row r="3054" spans="1:4" x14ac:dyDescent="0.3">
      <c r="A3054" s="18" t="s">
        <v>864</v>
      </c>
      <c r="B3054" s="15" t="s">
        <v>866</v>
      </c>
      <c r="C3054" s="3">
        <v>22.716444880000001</v>
      </c>
      <c r="D3054">
        <f>_xlfn.MAXIFS(Table9[OVER TOTAL ELECTION IN CONSTITUENCY],Table9[CONSTITUENCY],A3054)-C3054</f>
        <v>8.166584529999998</v>
      </c>
    </row>
    <row r="3055" spans="1:4" x14ac:dyDescent="0.3">
      <c r="A3055" s="18" t="s">
        <v>1300</v>
      </c>
      <c r="B3055" s="15" t="s">
        <v>1302</v>
      </c>
      <c r="C3055" s="3">
        <v>21.898996459999999</v>
      </c>
      <c r="D3055">
        <f>_xlfn.MAXIFS(Table9[OVER TOTAL ELECTION IN CONSTITUENCY],Table9[CONSTITUENCY],A3055)-C3055</f>
        <v>8.1918092800000011</v>
      </c>
    </row>
    <row r="3056" spans="1:4" x14ac:dyDescent="0.3">
      <c r="A3056" s="18" t="s">
        <v>559</v>
      </c>
      <c r="B3056" s="15" t="s">
        <v>561</v>
      </c>
      <c r="C3056" s="3">
        <v>24.924501500000002</v>
      </c>
      <c r="D3056">
        <f>_xlfn.MAXIFS(Table9[OVER TOTAL ELECTION IN CONSTITUENCY],Table9[CONSTITUENCY],A3056)-C3056</f>
        <v>8.2315238299999969</v>
      </c>
    </row>
    <row r="3057" spans="1:4" x14ac:dyDescent="0.3">
      <c r="A3057" s="19" t="s">
        <v>1200</v>
      </c>
      <c r="B3057" s="16" t="s">
        <v>1202</v>
      </c>
      <c r="C3057" s="4">
        <v>31.76908534</v>
      </c>
      <c r="D3057">
        <f>_xlfn.MAXIFS(Table9[OVER TOTAL ELECTION IN CONSTITUENCY],Table9[CONSTITUENCY],A3057)-C3057</f>
        <v>8.2458984799999975</v>
      </c>
    </row>
    <row r="3058" spans="1:4" x14ac:dyDescent="0.3">
      <c r="A3058" s="19" t="s">
        <v>624</v>
      </c>
      <c r="B3058" s="16" t="s">
        <v>626</v>
      </c>
      <c r="C3058" s="4">
        <v>19.430400509999998</v>
      </c>
      <c r="D3058">
        <f>_xlfn.MAXIFS(Table9[OVER TOTAL ELECTION IN CONSTITUENCY],Table9[CONSTITUENCY],A3058)-C3058</f>
        <v>8.2709380400000008</v>
      </c>
    </row>
    <row r="3059" spans="1:4" x14ac:dyDescent="0.3">
      <c r="A3059" s="19" t="s">
        <v>425</v>
      </c>
      <c r="B3059" s="16" t="s">
        <v>427</v>
      </c>
      <c r="C3059" s="4">
        <v>26.88285449</v>
      </c>
      <c r="D3059">
        <f>_xlfn.MAXIFS(Table9[OVER TOTAL ELECTION IN CONSTITUENCY],Table9[CONSTITUENCY],A3059)-C3059</f>
        <v>8.283222379999998</v>
      </c>
    </row>
    <row r="3060" spans="1:4" x14ac:dyDescent="0.3">
      <c r="A3060" s="19" t="s">
        <v>2422</v>
      </c>
      <c r="B3060" s="16" t="s">
        <v>2424</v>
      </c>
      <c r="C3060" s="4">
        <v>21.686870559999999</v>
      </c>
      <c r="D3060">
        <f>_xlfn.MAXIFS(Table9[OVER TOTAL ELECTION IN CONSTITUENCY],Table9[CONSTITUENCY],A3060)-C3060</f>
        <v>8.3017394499999995</v>
      </c>
    </row>
    <row r="3061" spans="1:4" x14ac:dyDescent="0.3">
      <c r="A3061" s="18" t="s">
        <v>518</v>
      </c>
      <c r="B3061" s="15" t="s">
        <v>520</v>
      </c>
      <c r="C3061" s="3">
        <v>29.95972463</v>
      </c>
      <c r="D3061">
        <f>_xlfn.MAXIFS(Table9[OVER TOTAL ELECTION IN CONSTITUENCY],Table9[CONSTITUENCY],A3061)-C3061</f>
        <v>8.3260886700000007</v>
      </c>
    </row>
    <row r="3062" spans="1:4" x14ac:dyDescent="0.3">
      <c r="A3062" s="19" t="s">
        <v>195</v>
      </c>
      <c r="B3062" s="16" t="s">
        <v>197</v>
      </c>
      <c r="C3062" s="4">
        <v>33.276848379999997</v>
      </c>
      <c r="D3062">
        <f>_xlfn.MAXIFS(Table9[OVER TOTAL ELECTION IN CONSTITUENCY],Table9[CONSTITUENCY],A3062)-C3062</f>
        <v>8.4984616900000063</v>
      </c>
    </row>
    <row r="3063" spans="1:4" x14ac:dyDescent="0.3">
      <c r="A3063" s="18" t="s">
        <v>1186</v>
      </c>
      <c r="B3063" s="15" t="s">
        <v>1188</v>
      </c>
      <c r="C3063" s="3">
        <v>32.382475730000003</v>
      </c>
      <c r="D3063">
        <f>_xlfn.MAXIFS(Table9[OVER TOTAL ELECTION IN CONSTITUENCY],Table9[CONSTITUENCY],A3063)-C3063</f>
        <v>8.5495514499999956</v>
      </c>
    </row>
    <row r="3064" spans="1:4" x14ac:dyDescent="0.3">
      <c r="A3064" s="18" t="s">
        <v>2183</v>
      </c>
      <c r="B3064" s="15" t="s">
        <v>2185</v>
      </c>
      <c r="C3064" s="3">
        <v>18.539530670000001</v>
      </c>
      <c r="D3064">
        <f>_xlfn.MAXIFS(Table9[OVER TOTAL ELECTION IN CONSTITUENCY],Table9[CONSTITUENCY],A3064)-C3064</f>
        <v>8.5535920099999991</v>
      </c>
    </row>
    <row r="3065" spans="1:4" x14ac:dyDescent="0.3">
      <c r="A3065" s="18" t="s">
        <v>2563</v>
      </c>
      <c r="B3065" s="15" t="s">
        <v>2565</v>
      </c>
      <c r="C3065" s="3">
        <v>19.786471989999999</v>
      </c>
      <c r="D3065">
        <f>_xlfn.MAXIFS(Table9[OVER TOTAL ELECTION IN CONSTITUENCY],Table9[CONSTITUENCY],A3065)-C3065</f>
        <v>8.5657471600000008</v>
      </c>
    </row>
    <row r="3066" spans="1:4" x14ac:dyDescent="0.3">
      <c r="A3066" s="19" t="s">
        <v>1528</v>
      </c>
      <c r="B3066" s="16" t="s">
        <v>1530</v>
      </c>
      <c r="C3066" s="4">
        <v>19.473323239999999</v>
      </c>
      <c r="D3066">
        <f>_xlfn.MAXIFS(Table9[OVER TOTAL ELECTION IN CONSTITUENCY],Table9[CONSTITUENCY],A3066)-C3066</f>
        <v>8.5775810000000021</v>
      </c>
    </row>
    <row r="3067" spans="1:4" x14ac:dyDescent="0.3">
      <c r="A3067" s="19" t="s">
        <v>902</v>
      </c>
      <c r="B3067" s="16" t="s">
        <v>904</v>
      </c>
      <c r="C3067" s="4">
        <v>31.69485671</v>
      </c>
      <c r="D3067">
        <f>_xlfn.MAXIFS(Table9[OVER TOTAL ELECTION IN CONSTITUENCY],Table9[CONSTITUENCY],A3067)-C3067</f>
        <v>8.7354876399999988</v>
      </c>
    </row>
    <row r="3068" spans="1:4" x14ac:dyDescent="0.3">
      <c r="A3068" s="19" t="s">
        <v>809</v>
      </c>
      <c r="B3068" s="16" t="s">
        <v>811</v>
      </c>
      <c r="C3068" s="4">
        <v>35.079562770000003</v>
      </c>
      <c r="D3068">
        <f>_xlfn.MAXIFS(Table9[OVER TOTAL ELECTION IN CONSTITUENCY],Table9[CONSTITUENCY],A3068)-C3068</f>
        <v>8.7629165399999991</v>
      </c>
    </row>
    <row r="3069" spans="1:4" x14ac:dyDescent="0.3">
      <c r="A3069" s="18" t="s">
        <v>455</v>
      </c>
      <c r="B3069" s="15" t="s">
        <v>457</v>
      </c>
      <c r="C3069" s="3">
        <v>22.452716850000002</v>
      </c>
      <c r="D3069">
        <f>_xlfn.MAXIFS(Table9[OVER TOTAL ELECTION IN CONSTITUENCY],Table9[CONSTITUENCY],A3069)-C3069</f>
        <v>8.7633004399999983</v>
      </c>
    </row>
    <row r="3070" spans="1:4" x14ac:dyDescent="0.3">
      <c r="A3070" s="18" t="s">
        <v>1610</v>
      </c>
      <c r="B3070" s="15" t="s">
        <v>1612</v>
      </c>
      <c r="C3070" s="3">
        <v>24.084227899999998</v>
      </c>
      <c r="D3070">
        <f>_xlfn.MAXIFS(Table9[OVER TOTAL ELECTION IN CONSTITUENCY],Table9[CONSTITUENCY],A3070)-C3070</f>
        <v>8.8010930199999997</v>
      </c>
    </row>
    <row r="3071" spans="1:4" x14ac:dyDescent="0.3">
      <c r="A3071" s="19" t="s">
        <v>1641</v>
      </c>
      <c r="B3071" s="16" t="s">
        <v>1644</v>
      </c>
      <c r="C3071" s="4">
        <v>26.086643049999999</v>
      </c>
      <c r="D3071">
        <f>_xlfn.MAXIFS(Table9[OVER TOTAL ELECTION IN CONSTITUENCY],Table9[CONSTITUENCY],A3071)-C3071</f>
        <v>8.8057658199999977</v>
      </c>
    </row>
    <row r="3072" spans="1:4" x14ac:dyDescent="0.3">
      <c r="A3072" s="18" t="s">
        <v>2830</v>
      </c>
      <c r="B3072" s="15" t="s">
        <v>2832</v>
      </c>
      <c r="C3072" s="3">
        <v>29.876517570000001</v>
      </c>
      <c r="D3072">
        <f>_xlfn.MAXIFS(Table9[OVER TOTAL ELECTION IN CONSTITUENCY],Table9[CONSTITUENCY],A3072)-C3072</f>
        <v>8.866917990000001</v>
      </c>
    </row>
    <row r="3073" spans="1:4" x14ac:dyDescent="0.3">
      <c r="A3073" s="18" t="s">
        <v>2063</v>
      </c>
      <c r="B3073" s="15" t="s">
        <v>2065</v>
      </c>
      <c r="C3073" s="3">
        <v>31.99692739</v>
      </c>
      <c r="D3073">
        <f>_xlfn.MAXIFS(Table9[OVER TOTAL ELECTION IN CONSTITUENCY],Table9[CONSTITUENCY],A3073)-C3073</f>
        <v>8.8813368800000028</v>
      </c>
    </row>
    <row r="3074" spans="1:4" x14ac:dyDescent="0.3">
      <c r="A3074" s="19" t="s">
        <v>1934</v>
      </c>
      <c r="B3074" s="16" t="s">
        <v>1936</v>
      </c>
      <c r="C3074" s="4">
        <v>19.11124058</v>
      </c>
      <c r="D3074">
        <f>_xlfn.MAXIFS(Table9[OVER TOTAL ELECTION IN CONSTITUENCY],Table9[CONSTITUENCY],A3074)-C3074</f>
        <v>8.894850439999999</v>
      </c>
    </row>
    <row r="3075" spans="1:4" x14ac:dyDescent="0.3">
      <c r="A3075" s="18" t="s">
        <v>1209</v>
      </c>
      <c r="B3075" s="15" t="s">
        <v>1211</v>
      </c>
      <c r="C3075" s="3">
        <v>35.85398215</v>
      </c>
      <c r="D3075">
        <f>_xlfn.MAXIFS(Table9[OVER TOTAL ELECTION IN CONSTITUENCY],Table9[CONSTITUENCY],A3075)-C3075</f>
        <v>8.9181595900000019</v>
      </c>
    </row>
    <row r="3076" spans="1:4" x14ac:dyDescent="0.3">
      <c r="A3076" s="18" t="s">
        <v>2745</v>
      </c>
      <c r="B3076" s="15" t="s">
        <v>2747</v>
      </c>
      <c r="C3076" s="3">
        <v>33.53254578</v>
      </c>
      <c r="D3076">
        <f>_xlfn.MAXIFS(Table9[OVER TOTAL ELECTION IN CONSTITUENCY],Table9[CONSTITUENCY],A3076)-C3076</f>
        <v>8.930389550000001</v>
      </c>
    </row>
    <row r="3077" spans="1:4" x14ac:dyDescent="0.3">
      <c r="A3077" s="19" t="s">
        <v>1065</v>
      </c>
      <c r="B3077" s="16" t="s">
        <v>1067</v>
      </c>
      <c r="C3077" s="4">
        <v>18.45487142</v>
      </c>
      <c r="D3077">
        <f>_xlfn.MAXIFS(Table9[OVER TOTAL ELECTION IN CONSTITUENCY],Table9[CONSTITUENCY],A3077)-C3077</f>
        <v>8.9420601700000013</v>
      </c>
    </row>
    <row r="3078" spans="1:4" x14ac:dyDescent="0.3">
      <c r="A3078" s="18" t="s">
        <v>1520</v>
      </c>
      <c r="B3078" s="15" t="s">
        <v>1522</v>
      </c>
      <c r="C3078" s="3">
        <v>27.85630621</v>
      </c>
      <c r="D3078">
        <f>_xlfn.MAXIFS(Table9[OVER TOTAL ELECTION IN CONSTITUENCY],Table9[CONSTITUENCY],A3078)-C3078</f>
        <v>8.9765365499999987</v>
      </c>
    </row>
    <row r="3079" spans="1:4" x14ac:dyDescent="0.3">
      <c r="A3079" s="19" t="s">
        <v>1605</v>
      </c>
      <c r="B3079" s="16" t="s">
        <v>1607</v>
      </c>
      <c r="C3079" s="4">
        <v>24.173685299999999</v>
      </c>
      <c r="D3079">
        <f>_xlfn.MAXIFS(Table9[OVER TOTAL ELECTION IN CONSTITUENCY],Table9[CONSTITUENCY],A3079)-C3079</f>
        <v>8.9765977499999998</v>
      </c>
    </row>
    <row r="3080" spans="1:4" x14ac:dyDescent="0.3">
      <c r="A3080" s="19" t="s">
        <v>1746</v>
      </c>
      <c r="B3080" s="16" t="s">
        <v>1748</v>
      </c>
      <c r="C3080" s="4">
        <v>19.991864979999999</v>
      </c>
      <c r="D3080">
        <f>_xlfn.MAXIFS(Table9[OVER TOTAL ELECTION IN CONSTITUENCY],Table9[CONSTITUENCY],A3080)-C3080</f>
        <v>9.0573518600000007</v>
      </c>
    </row>
    <row r="3081" spans="1:4" x14ac:dyDescent="0.3">
      <c r="A3081" s="19" t="s">
        <v>2686</v>
      </c>
      <c r="B3081" s="16" t="s">
        <v>2689</v>
      </c>
      <c r="C3081" s="4">
        <v>21.974407490000001</v>
      </c>
      <c r="D3081">
        <f>_xlfn.MAXIFS(Table9[OVER TOTAL ELECTION IN CONSTITUENCY],Table9[CONSTITUENCY],A3081)-C3081</f>
        <v>9.0693361099999983</v>
      </c>
    </row>
    <row r="3082" spans="1:4" x14ac:dyDescent="0.3">
      <c r="A3082" s="19" t="s">
        <v>2407</v>
      </c>
      <c r="B3082" s="16" t="s">
        <v>2409</v>
      </c>
      <c r="C3082" s="4">
        <v>19.050427590000002</v>
      </c>
      <c r="D3082">
        <f>_xlfn.MAXIFS(Table9[OVER TOTAL ELECTION IN CONSTITUENCY],Table9[CONSTITUENCY],A3082)-C3082</f>
        <v>9.0846930699999966</v>
      </c>
    </row>
    <row r="3083" spans="1:4" x14ac:dyDescent="0.3">
      <c r="A3083" s="18" t="s">
        <v>2377</v>
      </c>
      <c r="B3083" s="15" t="s">
        <v>2379</v>
      </c>
      <c r="C3083" s="3">
        <v>28.488222100000002</v>
      </c>
      <c r="D3083">
        <f>_xlfn.MAXIFS(Table9[OVER TOTAL ELECTION IN CONSTITUENCY],Table9[CONSTITUENCY],A3083)-C3083</f>
        <v>9.1116221199999998</v>
      </c>
    </row>
    <row r="3084" spans="1:4" x14ac:dyDescent="0.3">
      <c r="A3084" s="19" t="s">
        <v>1392</v>
      </c>
      <c r="B3084" s="16" t="s">
        <v>1394</v>
      </c>
      <c r="C3084" s="4">
        <v>24.197559869999999</v>
      </c>
      <c r="D3084">
        <f>_xlfn.MAXIFS(Table9[OVER TOTAL ELECTION IN CONSTITUENCY],Table9[CONSTITUENCY],A3084)-C3084</f>
        <v>9.1432400999999999</v>
      </c>
    </row>
    <row r="3085" spans="1:4" x14ac:dyDescent="0.3">
      <c r="A3085" s="19" t="s">
        <v>822</v>
      </c>
      <c r="B3085" s="16" t="s">
        <v>824</v>
      </c>
      <c r="C3085" s="4">
        <v>20.011547270000001</v>
      </c>
      <c r="D3085">
        <f>_xlfn.MAXIFS(Table9[OVER TOTAL ELECTION IN CONSTITUENCY],Table9[CONSTITUENCY],A3085)-C3085</f>
        <v>9.1450627499999975</v>
      </c>
    </row>
    <row r="3086" spans="1:4" x14ac:dyDescent="0.3">
      <c r="A3086" s="19" t="s">
        <v>2039</v>
      </c>
      <c r="B3086" s="16" t="s">
        <v>2041</v>
      </c>
      <c r="C3086" s="4">
        <v>35.414163510000002</v>
      </c>
      <c r="D3086">
        <f>_xlfn.MAXIFS(Table9[OVER TOTAL ELECTION IN CONSTITUENCY],Table9[CONSTITUENCY],A3086)-C3086</f>
        <v>9.2195180699999995</v>
      </c>
    </row>
    <row r="3087" spans="1:4" x14ac:dyDescent="0.3">
      <c r="A3087" s="18" t="s">
        <v>1691</v>
      </c>
      <c r="B3087" s="15" t="s">
        <v>1693</v>
      </c>
      <c r="C3087" s="3">
        <v>20.3896734</v>
      </c>
      <c r="D3087">
        <f>_xlfn.MAXIFS(Table9[OVER TOTAL ELECTION IN CONSTITUENCY],Table9[CONSTITUENCY],A3087)-C3087</f>
        <v>9.2236783500000001</v>
      </c>
    </row>
    <row r="3088" spans="1:4" x14ac:dyDescent="0.3">
      <c r="A3088" s="19" t="s">
        <v>2432</v>
      </c>
      <c r="B3088" s="16" t="s">
        <v>2435</v>
      </c>
      <c r="C3088" s="4">
        <v>18.404779300000001</v>
      </c>
      <c r="D3088">
        <f>_xlfn.MAXIFS(Table9[OVER TOTAL ELECTION IN CONSTITUENCY],Table9[CONSTITUENCY],A3088)-C3088</f>
        <v>9.2704871299999994</v>
      </c>
    </row>
    <row r="3089" spans="1:4" x14ac:dyDescent="0.3">
      <c r="A3089" s="19" t="s">
        <v>506</v>
      </c>
      <c r="B3089" s="16" t="s">
        <v>508</v>
      </c>
      <c r="C3089" s="4">
        <v>22.139287020000001</v>
      </c>
      <c r="D3089">
        <f>_xlfn.MAXIFS(Table9[OVER TOTAL ELECTION IN CONSTITUENCY],Table9[CONSTITUENCY],A3089)-C3089</f>
        <v>9.3055675299999976</v>
      </c>
    </row>
    <row r="3090" spans="1:4" x14ac:dyDescent="0.3">
      <c r="A3090" s="18" t="s">
        <v>2162</v>
      </c>
      <c r="B3090" s="15" t="s">
        <v>2164</v>
      </c>
      <c r="C3090" s="3">
        <v>21.22953553</v>
      </c>
      <c r="D3090">
        <f>_xlfn.MAXIFS(Table9[OVER TOTAL ELECTION IN CONSTITUENCY],Table9[CONSTITUENCY],A3090)-C3090</f>
        <v>9.3537594800000008</v>
      </c>
    </row>
    <row r="3091" spans="1:4" x14ac:dyDescent="0.3">
      <c r="A3091" s="19" t="s">
        <v>1987</v>
      </c>
      <c r="B3091" s="16" t="s">
        <v>1990</v>
      </c>
      <c r="C3091" s="4">
        <v>24.767156929999999</v>
      </c>
      <c r="D3091">
        <f>_xlfn.MAXIFS(Table9[OVER TOTAL ELECTION IN CONSTITUENCY],Table9[CONSTITUENCY],A3091)-C3091</f>
        <v>9.3763142299999984</v>
      </c>
    </row>
    <row r="3092" spans="1:4" x14ac:dyDescent="0.3">
      <c r="A3092" s="18" t="s">
        <v>1839</v>
      </c>
      <c r="B3092" s="15" t="s">
        <v>1841</v>
      </c>
      <c r="C3092" s="3">
        <v>21.963987329999998</v>
      </c>
      <c r="D3092">
        <f>_xlfn.MAXIFS(Table9[OVER TOTAL ELECTION IN CONSTITUENCY],Table9[CONSTITUENCY],A3092)-C3092</f>
        <v>9.3953648200000011</v>
      </c>
    </row>
    <row r="3093" spans="1:4" x14ac:dyDescent="0.3">
      <c r="A3093" s="18" t="s">
        <v>1118</v>
      </c>
      <c r="B3093" s="15" t="s">
        <v>1120</v>
      </c>
      <c r="C3093" s="3">
        <v>19.30972384</v>
      </c>
      <c r="D3093">
        <f>_xlfn.MAXIFS(Table9[OVER TOTAL ELECTION IN CONSTITUENCY],Table9[CONSTITUENCY],A3093)-C3093</f>
        <v>9.3975533300000009</v>
      </c>
    </row>
    <row r="3094" spans="1:4" x14ac:dyDescent="0.3">
      <c r="A3094" s="18" t="s">
        <v>1661</v>
      </c>
      <c r="B3094" s="15" t="s">
        <v>1663</v>
      </c>
      <c r="C3094" s="3">
        <v>29.014137869999999</v>
      </c>
      <c r="D3094">
        <f>_xlfn.MAXIFS(Table9[OVER TOTAL ELECTION IN CONSTITUENCY],Table9[CONSTITUENCY],A3094)-C3094</f>
        <v>9.4765509899999998</v>
      </c>
    </row>
    <row r="3095" spans="1:4" x14ac:dyDescent="0.3">
      <c r="A3095" s="19" t="s">
        <v>321</v>
      </c>
      <c r="B3095" s="16" t="s">
        <v>331</v>
      </c>
      <c r="C3095" s="4">
        <v>15.04534842</v>
      </c>
      <c r="D3095">
        <f>_xlfn.MAXIFS(Table9[OVER TOTAL ELECTION IN CONSTITUENCY],Table9[CONSTITUENCY],A3095)-C3095</f>
        <v>9.49565634</v>
      </c>
    </row>
    <row r="3096" spans="1:4" x14ac:dyDescent="0.3">
      <c r="A3096" s="19" t="s">
        <v>1801</v>
      </c>
      <c r="B3096" s="16" t="s">
        <v>1804</v>
      </c>
      <c r="C3096" s="4">
        <v>9.6587862859999998</v>
      </c>
      <c r="D3096">
        <f>_xlfn.MAXIFS(Table9[OVER TOTAL ELECTION IN CONSTITUENCY],Table9[CONSTITUENCY],A3096)-C3096</f>
        <v>9.5059125839999989</v>
      </c>
    </row>
    <row r="3097" spans="1:4" x14ac:dyDescent="0.3">
      <c r="A3097" s="18" t="s">
        <v>478</v>
      </c>
      <c r="B3097" s="15" t="s">
        <v>33</v>
      </c>
      <c r="C3097" s="3">
        <v>0.61681457200000001</v>
      </c>
      <c r="D3097">
        <f>_xlfn.MAXIFS(Table9[OVER TOTAL ELECTION IN CONSTITUENCY],Table9[CONSTITUENCY],A3097)-C3097</f>
        <v>9.5085669579999994</v>
      </c>
    </row>
    <row r="3098" spans="1:4" x14ac:dyDescent="0.3">
      <c r="A3098" s="19" t="s">
        <v>478</v>
      </c>
      <c r="B3098" s="16" t="s">
        <v>484</v>
      </c>
      <c r="C3098" s="4">
        <v>0.59905686899999999</v>
      </c>
      <c r="D3098">
        <f>_xlfn.MAXIFS(Table9[OVER TOTAL ELECTION IN CONSTITUENCY],Table9[CONSTITUENCY],A3098)-C3098</f>
        <v>9.5263246610000003</v>
      </c>
    </row>
    <row r="3099" spans="1:4" x14ac:dyDescent="0.3">
      <c r="A3099" s="18" t="s">
        <v>2427</v>
      </c>
      <c r="B3099" s="15" t="s">
        <v>2429</v>
      </c>
      <c r="C3099" s="3">
        <v>30.559816439999999</v>
      </c>
      <c r="D3099">
        <f>_xlfn.MAXIFS(Table9[OVER TOTAL ELECTION IN CONSTITUENCY],Table9[CONSTITUENCY],A3099)-C3099</f>
        <v>9.5377767200000036</v>
      </c>
    </row>
    <row r="3100" spans="1:4" x14ac:dyDescent="0.3">
      <c r="A3100" s="18" t="s">
        <v>1462</v>
      </c>
      <c r="B3100" s="15" t="s">
        <v>1464</v>
      </c>
      <c r="C3100" s="3">
        <v>19.167560229999999</v>
      </c>
      <c r="D3100">
        <f>_xlfn.MAXIFS(Table9[OVER TOTAL ELECTION IN CONSTITUENCY],Table9[CONSTITUENCY],A3100)-C3100</f>
        <v>9.5490277600000013</v>
      </c>
    </row>
    <row r="3101" spans="1:4" x14ac:dyDescent="0.3">
      <c r="A3101" s="18" t="s">
        <v>2403</v>
      </c>
      <c r="B3101" s="15" t="s">
        <v>2405</v>
      </c>
      <c r="C3101" s="3">
        <v>26.421123779999999</v>
      </c>
      <c r="D3101">
        <f>_xlfn.MAXIFS(Table9[OVER TOTAL ELECTION IN CONSTITUENCY],Table9[CONSTITUENCY],A3101)-C3101</f>
        <v>9.559790109999998</v>
      </c>
    </row>
    <row r="3102" spans="1:4" x14ac:dyDescent="0.3">
      <c r="A3102" s="18" t="s">
        <v>1589</v>
      </c>
      <c r="B3102" s="15" t="s">
        <v>1594</v>
      </c>
      <c r="C3102" s="3">
        <v>17.58851538</v>
      </c>
      <c r="D3102">
        <f>_xlfn.MAXIFS(Table9[OVER TOTAL ELECTION IN CONSTITUENCY],Table9[CONSTITUENCY],A3102)-C3102</f>
        <v>9.6897697399999991</v>
      </c>
    </row>
    <row r="3103" spans="1:4" x14ac:dyDescent="0.3">
      <c r="A3103" s="18" t="s">
        <v>478</v>
      </c>
      <c r="B3103" s="15" t="s">
        <v>485</v>
      </c>
      <c r="C3103" s="3">
        <v>0.37693380599999998</v>
      </c>
      <c r="D3103">
        <f>_xlfn.MAXIFS(Table9[OVER TOTAL ELECTION IN CONSTITUENCY],Table9[CONSTITUENCY],A3103)-C3103</f>
        <v>9.748447724</v>
      </c>
    </row>
    <row r="3104" spans="1:4" x14ac:dyDescent="0.3">
      <c r="A3104" s="19" t="s">
        <v>915</v>
      </c>
      <c r="B3104" s="16" t="s">
        <v>917</v>
      </c>
      <c r="C3104" s="4">
        <v>21.42029363</v>
      </c>
      <c r="D3104">
        <f>_xlfn.MAXIFS(Table9[OVER TOTAL ELECTION IN CONSTITUENCY],Table9[CONSTITUENCY],A3104)-C3104</f>
        <v>9.7655219200000012</v>
      </c>
    </row>
    <row r="3105" spans="1:4" x14ac:dyDescent="0.3">
      <c r="A3105" s="19" t="s">
        <v>2411</v>
      </c>
      <c r="B3105" s="16" t="s">
        <v>2414</v>
      </c>
      <c r="C3105" s="4">
        <v>17.228498699999999</v>
      </c>
      <c r="D3105">
        <f>_xlfn.MAXIFS(Table9[OVER TOTAL ELECTION IN CONSTITUENCY],Table9[CONSTITUENCY],A3105)-C3105</f>
        <v>9.8116881400000011</v>
      </c>
    </row>
    <row r="3106" spans="1:4" x14ac:dyDescent="0.3">
      <c r="A3106" s="19" t="s">
        <v>2248</v>
      </c>
      <c r="B3106" s="16" t="s">
        <v>2250</v>
      </c>
      <c r="C3106" s="4">
        <v>21.603197649999998</v>
      </c>
      <c r="D3106">
        <f>_xlfn.MAXIFS(Table9[OVER TOTAL ELECTION IN CONSTITUENCY],Table9[CONSTITUENCY],A3106)-C3106</f>
        <v>9.8210131600000032</v>
      </c>
    </row>
    <row r="3107" spans="1:4" x14ac:dyDescent="0.3">
      <c r="A3107" s="19" t="s">
        <v>317</v>
      </c>
      <c r="B3107" s="16" t="s">
        <v>320</v>
      </c>
      <c r="C3107" s="4">
        <v>18.36671084</v>
      </c>
      <c r="D3107">
        <f>_xlfn.MAXIFS(Table9[OVER TOTAL ELECTION IN CONSTITUENCY],Table9[CONSTITUENCY],A3107)-C3107</f>
        <v>9.8403062100000014</v>
      </c>
    </row>
    <row r="3108" spans="1:4" x14ac:dyDescent="0.3">
      <c r="A3108" s="18" t="s">
        <v>364</v>
      </c>
      <c r="B3108" s="15" t="s">
        <v>366</v>
      </c>
      <c r="C3108" s="3">
        <v>29.13427738</v>
      </c>
      <c r="D3108">
        <f>_xlfn.MAXIFS(Table9[OVER TOTAL ELECTION IN CONSTITUENCY],Table9[CONSTITUENCY],A3108)-C3108</f>
        <v>9.8700711899999973</v>
      </c>
    </row>
    <row r="3109" spans="1:4" x14ac:dyDescent="0.3">
      <c r="A3109" s="18" t="s">
        <v>1996</v>
      </c>
      <c r="B3109" s="15" t="s">
        <v>1998</v>
      </c>
      <c r="C3109" s="3">
        <v>20.554940640000002</v>
      </c>
      <c r="D3109">
        <f>_xlfn.MAXIFS(Table9[OVER TOTAL ELECTION IN CONSTITUENCY],Table9[CONSTITUENCY],A3109)-C3109</f>
        <v>9.9953449599999971</v>
      </c>
    </row>
    <row r="3110" spans="1:4" x14ac:dyDescent="0.3">
      <c r="A3110" s="18" t="s">
        <v>797</v>
      </c>
      <c r="B3110" s="15" t="s">
        <v>799</v>
      </c>
      <c r="C3110" s="3">
        <v>31.170291580000001</v>
      </c>
      <c r="D3110">
        <f>_xlfn.MAXIFS(Table9[OVER TOTAL ELECTION IN CONSTITUENCY],Table9[CONSTITUENCY],A3110)-C3110</f>
        <v>10.068112209999999</v>
      </c>
    </row>
    <row r="3111" spans="1:4" x14ac:dyDescent="0.3">
      <c r="A3111" s="19" t="s">
        <v>1651</v>
      </c>
      <c r="B3111" s="16" t="s">
        <v>1653</v>
      </c>
      <c r="C3111" s="4">
        <v>29.700196810000001</v>
      </c>
      <c r="D3111">
        <f>_xlfn.MAXIFS(Table9[OVER TOTAL ELECTION IN CONSTITUENCY],Table9[CONSTITUENCY],A3111)-C3111</f>
        <v>10.243373649999995</v>
      </c>
    </row>
    <row r="3112" spans="1:4" x14ac:dyDescent="0.3">
      <c r="A3112" s="19" t="s">
        <v>1752</v>
      </c>
      <c r="B3112" s="16" t="s">
        <v>1754</v>
      </c>
      <c r="C3112" s="4">
        <v>22.146119200000001</v>
      </c>
      <c r="D3112">
        <f>_xlfn.MAXIFS(Table9[OVER TOTAL ELECTION IN CONSTITUENCY],Table9[CONSTITUENCY],A3112)-C3112</f>
        <v>10.29658414</v>
      </c>
    </row>
    <row r="3113" spans="1:4" x14ac:dyDescent="0.3">
      <c r="A3113" s="19" t="s">
        <v>2567</v>
      </c>
      <c r="B3113" s="16" t="s">
        <v>2569</v>
      </c>
      <c r="C3113" s="4">
        <v>26.54760014</v>
      </c>
      <c r="D3113">
        <f>_xlfn.MAXIFS(Table9[OVER TOTAL ELECTION IN CONSTITUENCY],Table9[CONSTITUENCY],A3113)-C3113</f>
        <v>10.351805929999998</v>
      </c>
    </row>
    <row r="3114" spans="1:4" x14ac:dyDescent="0.3">
      <c r="A3114" s="18" t="s">
        <v>888</v>
      </c>
      <c r="B3114" s="15" t="s">
        <v>890</v>
      </c>
      <c r="C3114" s="3">
        <v>29.594308609999999</v>
      </c>
      <c r="D3114">
        <f>_xlfn.MAXIFS(Table9[OVER TOTAL ELECTION IN CONSTITUENCY],Table9[CONSTITUENCY],A3114)-C3114</f>
        <v>10.391631930000003</v>
      </c>
    </row>
    <row r="3115" spans="1:4" x14ac:dyDescent="0.3">
      <c r="A3115" s="19" t="s">
        <v>978</v>
      </c>
      <c r="B3115" s="16" t="s">
        <v>980</v>
      </c>
      <c r="C3115" s="4">
        <v>32.031348950000002</v>
      </c>
      <c r="D3115">
        <f>_xlfn.MAXIFS(Table9[OVER TOTAL ELECTION IN CONSTITUENCY],Table9[CONSTITUENCY],A3115)-C3115</f>
        <v>10.403147429999997</v>
      </c>
    </row>
    <row r="3116" spans="1:4" x14ac:dyDescent="0.3">
      <c r="A3116" s="19" t="s">
        <v>2837</v>
      </c>
      <c r="B3116" s="16" t="s">
        <v>2839</v>
      </c>
      <c r="C3116" s="4">
        <v>21.312293839999999</v>
      </c>
      <c r="D3116">
        <f>_xlfn.MAXIFS(Table9[OVER TOTAL ELECTION IN CONSTITUENCY],Table9[CONSTITUENCY],A3116)-C3116</f>
        <v>10.41289373</v>
      </c>
    </row>
    <row r="3117" spans="1:4" x14ac:dyDescent="0.3">
      <c r="A3117" s="19" t="s">
        <v>1992</v>
      </c>
      <c r="B3117" s="16" t="s">
        <v>1994</v>
      </c>
      <c r="C3117" s="4">
        <v>25.3162913</v>
      </c>
      <c r="D3117">
        <f>_xlfn.MAXIFS(Table9[OVER TOTAL ELECTION IN CONSTITUENCY],Table9[CONSTITUENCY],A3117)-C3117</f>
        <v>10.518265670000002</v>
      </c>
    </row>
    <row r="3118" spans="1:4" x14ac:dyDescent="0.3">
      <c r="A3118" s="19" t="s">
        <v>833</v>
      </c>
      <c r="B3118" s="16" t="s">
        <v>835</v>
      </c>
      <c r="C3118" s="4">
        <v>27.724814120000001</v>
      </c>
      <c r="D3118">
        <f>_xlfn.MAXIFS(Table9[OVER TOTAL ELECTION IN CONSTITUENCY],Table9[CONSTITUENCY],A3118)-C3118</f>
        <v>10.555644339999997</v>
      </c>
    </row>
    <row r="3119" spans="1:4" x14ac:dyDescent="0.3">
      <c r="A3119" s="18" t="s">
        <v>1929</v>
      </c>
      <c r="B3119" s="15" t="s">
        <v>1931</v>
      </c>
      <c r="C3119" s="3">
        <v>18.937641459999998</v>
      </c>
      <c r="D3119">
        <f>_xlfn.MAXIFS(Table9[OVER TOTAL ELECTION IN CONSTITUENCY],Table9[CONSTITUENCY],A3119)-C3119</f>
        <v>10.562421020000002</v>
      </c>
    </row>
    <row r="3120" spans="1:4" x14ac:dyDescent="0.3">
      <c r="A3120" s="19" t="s">
        <v>450</v>
      </c>
      <c r="B3120" s="16" t="s">
        <v>452</v>
      </c>
      <c r="C3120" s="4">
        <v>30.38293268</v>
      </c>
      <c r="D3120">
        <f>_xlfn.MAXIFS(Table9[OVER TOTAL ELECTION IN CONSTITUENCY],Table9[CONSTITUENCY],A3120)-C3120</f>
        <v>10.572646350000003</v>
      </c>
    </row>
    <row r="3121" spans="1:4" x14ac:dyDescent="0.3">
      <c r="A3121" s="19" t="s">
        <v>1317</v>
      </c>
      <c r="B3121" s="16" t="s">
        <v>1319</v>
      </c>
      <c r="C3121" s="4">
        <v>33.198095729999999</v>
      </c>
      <c r="D3121">
        <f>_xlfn.MAXIFS(Table9[OVER TOTAL ELECTION IN CONSTITUENCY],Table9[CONSTITUENCY],A3121)-C3121</f>
        <v>10.60258236</v>
      </c>
    </row>
    <row r="3122" spans="1:4" x14ac:dyDescent="0.3">
      <c r="A3122" s="18" t="s">
        <v>2155</v>
      </c>
      <c r="B3122" s="15" t="s">
        <v>2157</v>
      </c>
      <c r="C3122" s="3">
        <v>24.320893300000002</v>
      </c>
      <c r="D3122">
        <f>_xlfn.MAXIFS(Table9[OVER TOTAL ELECTION IN CONSTITUENCY],Table9[CONSTITUENCY],A3122)-C3122</f>
        <v>10.72907507</v>
      </c>
    </row>
    <row r="3123" spans="1:4" x14ac:dyDescent="0.3">
      <c r="A3123" s="18" t="s">
        <v>1109</v>
      </c>
      <c r="B3123" s="15" t="s">
        <v>1111</v>
      </c>
      <c r="C3123" s="3">
        <v>26.40913205</v>
      </c>
      <c r="D3123">
        <f>_xlfn.MAXIFS(Table9[OVER TOTAL ELECTION IN CONSTITUENCY],Table9[CONSTITUENCY],A3123)-C3123</f>
        <v>10.731048959999999</v>
      </c>
    </row>
    <row r="3124" spans="1:4" x14ac:dyDescent="0.3">
      <c r="A3124" s="19" t="s">
        <v>110</v>
      </c>
      <c r="B3124" s="16" t="s">
        <v>112</v>
      </c>
      <c r="C3124" s="4">
        <v>18.074014080000001</v>
      </c>
      <c r="D3124">
        <f>_xlfn.MAXIFS(Table9[OVER TOTAL ELECTION IN CONSTITUENCY],Table9[CONSTITUENCY],A3124)-C3124</f>
        <v>10.737635179999998</v>
      </c>
    </row>
    <row r="3125" spans="1:4" x14ac:dyDescent="0.3">
      <c r="A3125" s="18" t="s">
        <v>2861</v>
      </c>
      <c r="B3125" s="15" t="s">
        <v>2863</v>
      </c>
      <c r="C3125" s="3">
        <v>22.438869650000001</v>
      </c>
      <c r="D3125">
        <f>_xlfn.MAXIFS(Table9[OVER TOTAL ELECTION IN CONSTITUENCY],Table9[CONSTITUENCY],A3125)-C3125</f>
        <v>10.737843480000002</v>
      </c>
    </row>
    <row r="3126" spans="1:4" x14ac:dyDescent="0.3">
      <c r="A3126" s="19" t="s">
        <v>2446</v>
      </c>
      <c r="B3126" s="16" t="s">
        <v>2449</v>
      </c>
      <c r="C3126" s="4">
        <v>8.8010522909999995</v>
      </c>
      <c r="D3126">
        <f>_xlfn.MAXIFS(Table9[OVER TOTAL ELECTION IN CONSTITUENCY],Table9[CONSTITUENCY],A3126)-C3126</f>
        <v>10.748035338999999</v>
      </c>
    </row>
    <row r="3127" spans="1:4" x14ac:dyDescent="0.3">
      <c r="A3127" s="18" t="s">
        <v>712</v>
      </c>
      <c r="B3127" s="15" t="s">
        <v>714</v>
      </c>
      <c r="C3127" s="3">
        <v>27.732956590000001</v>
      </c>
      <c r="D3127">
        <f>_xlfn.MAXIFS(Table9[OVER TOTAL ELECTION IN CONSTITUENCY],Table9[CONSTITUENCY],A3127)-C3127</f>
        <v>10.75226163</v>
      </c>
    </row>
    <row r="3128" spans="1:4" x14ac:dyDescent="0.3">
      <c r="A3128" s="19" t="s">
        <v>1024</v>
      </c>
      <c r="B3128" s="16" t="s">
        <v>1026</v>
      </c>
      <c r="C3128" s="4">
        <v>19.99851031</v>
      </c>
      <c r="D3128">
        <f>_xlfn.MAXIFS(Table9[OVER TOTAL ELECTION IN CONSTITUENCY],Table9[CONSTITUENCY],A3128)-C3128</f>
        <v>10.776040169999998</v>
      </c>
    </row>
    <row r="3129" spans="1:4" x14ac:dyDescent="0.3">
      <c r="A3129" s="18" t="s">
        <v>595</v>
      </c>
      <c r="B3129" s="15" t="s">
        <v>597</v>
      </c>
      <c r="C3129" s="3">
        <v>24.99779195</v>
      </c>
      <c r="D3129">
        <f>_xlfn.MAXIFS(Table9[OVER TOTAL ELECTION IN CONSTITUENCY],Table9[CONSTITUENCY],A3129)-C3129</f>
        <v>10.896378589999998</v>
      </c>
    </row>
    <row r="3130" spans="1:4" x14ac:dyDescent="0.3">
      <c r="A3130" s="19" t="s">
        <v>36</v>
      </c>
      <c r="B3130" s="16" t="s">
        <v>40</v>
      </c>
      <c r="C3130" s="4">
        <v>22.466390390000001</v>
      </c>
      <c r="D3130">
        <f>_xlfn.MAXIFS(Table9[OVER TOTAL ELECTION IN CONSTITUENCY],Table9[CONSTITUENCY],A3130)-C3130</f>
        <v>10.91743262</v>
      </c>
    </row>
    <row r="3131" spans="1:4" x14ac:dyDescent="0.3">
      <c r="A3131" s="18" t="s">
        <v>1559</v>
      </c>
      <c r="B3131" s="15" t="s">
        <v>1561</v>
      </c>
      <c r="C3131" s="3">
        <v>31.129779190000001</v>
      </c>
      <c r="D3131">
        <f>_xlfn.MAXIFS(Table9[OVER TOTAL ELECTION IN CONSTITUENCY],Table9[CONSTITUENCY],A3131)-C3131</f>
        <v>11.039667250000001</v>
      </c>
    </row>
    <row r="3132" spans="1:4" x14ac:dyDescent="0.3">
      <c r="A3132" s="19" t="s">
        <v>1548</v>
      </c>
      <c r="B3132" s="16" t="s">
        <v>1550</v>
      </c>
      <c r="C3132" s="4">
        <v>26.383579430000001</v>
      </c>
      <c r="D3132">
        <f>_xlfn.MAXIFS(Table9[OVER TOTAL ELECTION IN CONSTITUENCY],Table9[CONSTITUENCY],A3132)-C3132</f>
        <v>11.10192898</v>
      </c>
    </row>
    <row r="3133" spans="1:4" x14ac:dyDescent="0.3">
      <c r="A3133" s="18" t="s">
        <v>1295</v>
      </c>
      <c r="B3133" s="15" t="s">
        <v>1298</v>
      </c>
      <c r="C3133" s="3">
        <v>12.6642375</v>
      </c>
      <c r="D3133">
        <f>_xlfn.MAXIFS(Table9[OVER TOTAL ELECTION IN CONSTITUENCY],Table9[CONSTITUENCY],A3133)-C3133</f>
        <v>11.189052939999998</v>
      </c>
    </row>
    <row r="3134" spans="1:4" x14ac:dyDescent="0.3">
      <c r="A3134" s="18" t="s">
        <v>2631</v>
      </c>
      <c r="B3134" s="15" t="s">
        <v>2633</v>
      </c>
      <c r="C3134" s="3">
        <v>31.526820350000001</v>
      </c>
      <c r="D3134">
        <f>_xlfn.MAXIFS(Table9[OVER TOTAL ELECTION IN CONSTITUENCY],Table9[CONSTITUENCY],A3134)-C3134</f>
        <v>11.221517649999996</v>
      </c>
    </row>
    <row r="3135" spans="1:4" x14ac:dyDescent="0.3">
      <c r="A3135" s="19" t="s">
        <v>1159</v>
      </c>
      <c r="B3135" s="16" t="s">
        <v>1163</v>
      </c>
      <c r="C3135" s="4">
        <v>18.416824590000001</v>
      </c>
      <c r="D3135">
        <f>_xlfn.MAXIFS(Table9[OVER TOTAL ELECTION IN CONSTITUENCY],Table9[CONSTITUENCY],A3135)-C3135</f>
        <v>11.265726579999999</v>
      </c>
    </row>
    <row r="3136" spans="1:4" x14ac:dyDescent="0.3">
      <c r="A3136" s="18" t="s">
        <v>620</v>
      </c>
      <c r="B3136" s="15" t="s">
        <v>622</v>
      </c>
      <c r="C3136" s="3">
        <v>18.569233919999999</v>
      </c>
      <c r="D3136">
        <f>_xlfn.MAXIFS(Table9[OVER TOTAL ELECTION IN CONSTITUENCY],Table9[CONSTITUENCY],A3136)-C3136</f>
        <v>11.32278651</v>
      </c>
    </row>
    <row r="3137" spans="1:4" x14ac:dyDescent="0.3">
      <c r="A3137" s="18" t="s">
        <v>1622</v>
      </c>
      <c r="B3137" s="15" t="s">
        <v>1625</v>
      </c>
      <c r="C3137" s="3">
        <v>14.52874544</v>
      </c>
      <c r="D3137">
        <f>_xlfn.MAXIFS(Table9[OVER TOTAL ELECTION IN CONSTITUENCY],Table9[CONSTITUENCY],A3137)-C3137</f>
        <v>11.345009429999999</v>
      </c>
    </row>
    <row r="3138" spans="1:4" x14ac:dyDescent="0.3">
      <c r="A3138" s="18" t="s">
        <v>945</v>
      </c>
      <c r="B3138" s="15" t="s">
        <v>947</v>
      </c>
      <c r="C3138" s="3">
        <v>21.27551162</v>
      </c>
      <c r="D3138">
        <f>_xlfn.MAXIFS(Table9[OVER TOTAL ELECTION IN CONSTITUENCY],Table9[CONSTITUENCY],A3138)-C3138</f>
        <v>11.470648649999998</v>
      </c>
    </row>
    <row r="3139" spans="1:4" x14ac:dyDescent="0.3">
      <c r="A3139" s="18" t="s">
        <v>1615</v>
      </c>
      <c r="B3139" s="15" t="s">
        <v>1617</v>
      </c>
      <c r="C3139" s="3">
        <v>27.054491330000001</v>
      </c>
      <c r="D3139">
        <f>_xlfn.MAXIFS(Table9[OVER TOTAL ELECTION IN CONSTITUENCY],Table9[CONSTITUENCY],A3139)-C3139</f>
        <v>11.479425009999996</v>
      </c>
    </row>
    <row r="3140" spans="1:4" x14ac:dyDescent="0.3">
      <c r="A3140" s="19" t="s">
        <v>2676</v>
      </c>
      <c r="B3140" s="16" t="s">
        <v>2679</v>
      </c>
      <c r="C3140" s="4">
        <v>18.85306327</v>
      </c>
      <c r="D3140">
        <f>_xlfn.MAXIFS(Table9[OVER TOTAL ELECTION IN CONSTITUENCY],Table9[CONSTITUENCY],A3140)-C3140</f>
        <v>11.48985691</v>
      </c>
    </row>
    <row r="3141" spans="1:4" x14ac:dyDescent="0.3">
      <c r="A3141" s="18" t="s">
        <v>2407</v>
      </c>
      <c r="B3141" s="15" t="s">
        <v>2410</v>
      </c>
      <c r="C3141" s="3">
        <v>16.59568329</v>
      </c>
      <c r="D3141">
        <f>_xlfn.MAXIFS(Table9[OVER TOTAL ELECTION IN CONSTITUENCY],Table9[CONSTITUENCY],A3141)-C3141</f>
        <v>11.539437369999998</v>
      </c>
    </row>
    <row r="3142" spans="1:4" x14ac:dyDescent="0.3">
      <c r="A3142" s="19" t="s">
        <v>2190</v>
      </c>
      <c r="B3142" s="16" t="s">
        <v>2192</v>
      </c>
      <c r="C3142" s="4">
        <v>24.88299932</v>
      </c>
      <c r="D3142">
        <f>_xlfn.MAXIFS(Table9[OVER TOTAL ELECTION IN CONSTITUENCY],Table9[CONSTITUENCY],A3142)-C3142</f>
        <v>11.567414490000001</v>
      </c>
    </row>
    <row r="3143" spans="1:4" x14ac:dyDescent="0.3">
      <c r="A3143" s="19" t="s">
        <v>1440</v>
      </c>
      <c r="B3143" s="16" t="s">
        <v>1442</v>
      </c>
      <c r="C3143" s="4">
        <v>24.24701203</v>
      </c>
      <c r="D3143">
        <f>_xlfn.MAXIFS(Table9[OVER TOTAL ELECTION IN CONSTITUENCY],Table9[CONSTITUENCY],A3143)-C3143</f>
        <v>11.579105829999996</v>
      </c>
    </row>
    <row r="3144" spans="1:4" x14ac:dyDescent="0.3">
      <c r="A3144" s="18" t="s">
        <v>503</v>
      </c>
      <c r="B3144" s="15" t="s">
        <v>505</v>
      </c>
      <c r="C3144" s="3">
        <v>28.84306054</v>
      </c>
      <c r="D3144">
        <f>_xlfn.MAXIFS(Table9[OVER TOTAL ELECTION IN CONSTITUENCY],Table9[CONSTITUENCY],A3144)-C3144</f>
        <v>11.795452129999997</v>
      </c>
    </row>
    <row r="3145" spans="1:4" x14ac:dyDescent="0.3">
      <c r="A3145" s="18" t="s">
        <v>437</v>
      </c>
      <c r="B3145" s="15" t="s">
        <v>441</v>
      </c>
      <c r="C3145" s="3">
        <v>16.314992289999999</v>
      </c>
      <c r="D3145">
        <f>_xlfn.MAXIFS(Table9[OVER TOTAL ELECTION IN CONSTITUENCY],Table9[CONSTITUENCY],A3145)-C3145</f>
        <v>11.800206420000002</v>
      </c>
    </row>
    <row r="3146" spans="1:4" x14ac:dyDescent="0.3">
      <c r="A3146" s="19" t="s">
        <v>912</v>
      </c>
      <c r="B3146" s="16" t="s">
        <v>914</v>
      </c>
      <c r="C3146" s="4">
        <v>27.775252980000001</v>
      </c>
      <c r="D3146">
        <f>_xlfn.MAXIFS(Table9[OVER TOTAL ELECTION IN CONSTITUENCY],Table9[CONSTITUENCY],A3146)-C3146</f>
        <v>11.872326409999996</v>
      </c>
    </row>
    <row r="3147" spans="1:4" x14ac:dyDescent="0.3">
      <c r="A3147" s="19" t="s">
        <v>185</v>
      </c>
      <c r="B3147" s="16" t="s">
        <v>187</v>
      </c>
      <c r="C3147" s="4">
        <v>26.29306648</v>
      </c>
      <c r="D3147">
        <f>_xlfn.MAXIFS(Table9[OVER TOTAL ELECTION IN CONSTITUENCY],Table9[CONSTITUENCY],A3147)-C3147</f>
        <v>11.940430110000001</v>
      </c>
    </row>
    <row r="3148" spans="1:4" x14ac:dyDescent="0.3">
      <c r="A3148" s="19" t="s">
        <v>1980</v>
      </c>
      <c r="B3148" s="16" t="s">
        <v>1982</v>
      </c>
      <c r="C3148" s="4">
        <v>19.51526058</v>
      </c>
      <c r="D3148">
        <f>_xlfn.MAXIFS(Table9[OVER TOTAL ELECTION IN CONSTITUENCY],Table9[CONSTITUENCY],A3148)-C3148</f>
        <v>11.94803134</v>
      </c>
    </row>
    <row r="3149" spans="1:4" x14ac:dyDescent="0.3">
      <c r="A3149" s="18" t="s">
        <v>2700</v>
      </c>
      <c r="B3149" s="15" t="s">
        <v>2702</v>
      </c>
      <c r="C3149" s="3">
        <v>21.790476810000001</v>
      </c>
      <c r="D3149">
        <f>_xlfn.MAXIFS(Table9[OVER TOTAL ELECTION IN CONSTITUENCY],Table9[CONSTITUENCY],A3149)-C3149</f>
        <v>11.998966269999997</v>
      </c>
    </row>
    <row r="3150" spans="1:4" x14ac:dyDescent="0.3">
      <c r="A3150" s="19" t="s">
        <v>927</v>
      </c>
      <c r="B3150" s="16" t="s">
        <v>929</v>
      </c>
      <c r="C3150" s="4">
        <v>20.139159289999998</v>
      </c>
      <c r="D3150">
        <f>_xlfn.MAXIFS(Table9[OVER TOTAL ELECTION IN CONSTITUENCY],Table9[CONSTITUENCY],A3150)-C3150</f>
        <v>12.013742990000001</v>
      </c>
    </row>
    <row r="3151" spans="1:4" x14ac:dyDescent="0.3">
      <c r="A3151" s="19" t="s">
        <v>1677</v>
      </c>
      <c r="B3151" s="16" t="s">
        <v>1681</v>
      </c>
      <c r="C3151" s="4">
        <v>11.85112034</v>
      </c>
      <c r="D3151">
        <f>_xlfn.MAXIFS(Table9[OVER TOTAL ELECTION IN CONSTITUENCY],Table9[CONSTITUENCY],A3151)-C3151</f>
        <v>12.092148719999999</v>
      </c>
    </row>
    <row r="3152" spans="1:4" x14ac:dyDescent="0.3">
      <c r="A3152" s="18" t="s">
        <v>1420</v>
      </c>
      <c r="B3152" s="15" t="s">
        <v>1422</v>
      </c>
      <c r="C3152" s="3">
        <v>33.205682279999998</v>
      </c>
      <c r="D3152">
        <f>_xlfn.MAXIFS(Table9[OVER TOTAL ELECTION IN CONSTITUENCY],Table9[CONSTITUENCY],A3152)-C3152</f>
        <v>12.103833100000003</v>
      </c>
    </row>
    <row r="3153" spans="1:4" x14ac:dyDescent="0.3">
      <c r="A3153" s="19" t="s">
        <v>2006</v>
      </c>
      <c r="B3153" s="16" t="s">
        <v>2008</v>
      </c>
      <c r="C3153" s="4">
        <v>13.46462021</v>
      </c>
      <c r="D3153">
        <f>_xlfn.MAXIFS(Table9[OVER TOTAL ELECTION IN CONSTITUENCY],Table9[CONSTITUENCY],A3153)-C3153</f>
        <v>12.11159022</v>
      </c>
    </row>
    <row r="3154" spans="1:4" x14ac:dyDescent="0.3">
      <c r="A3154" s="19" t="s">
        <v>1796</v>
      </c>
      <c r="B3154" s="16" t="s">
        <v>1799</v>
      </c>
      <c r="C3154" s="4">
        <v>18.106651719999999</v>
      </c>
      <c r="D3154">
        <f>_xlfn.MAXIFS(Table9[OVER TOTAL ELECTION IN CONSTITUENCY],Table9[CONSTITUENCY],A3154)-C3154</f>
        <v>12.115032730000003</v>
      </c>
    </row>
    <row r="3155" spans="1:4" x14ac:dyDescent="0.3">
      <c r="A3155" s="19" t="s">
        <v>97</v>
      </c>
      <c r="B3155" s="16" t="s">
        <v>99</v>
      </c>
      <c r="C3155" s="4">
        <v>22.62455044</v>
      </c>
      <c r="D3155">
        <f>_xlfn.MAXIFS(Table9[OVER TOTAL ELECTION IN CONSTITUENCY],Table9[CONSTITUENCY],A3155)-C3155</f>
        <v>12.148678920000002</v>
      </c>
    </row>
    <row r="3156" spans="1:4" x14ac:dyDescent="0.3">
      <c r="A3156" s="18" t="s">
        <v>923</v>
      </c>
      <c r="B3156" s="15" t="s">
        <v>925</v>
      </c>
      <c r="C3156" s="3">
        <v>26.499247270000001</v>
      </c>
      <c r="D3156">
        <f>_xlfn.MAXIFS(Table9[OVER TOTAL ELECTION IN CONSTITUENCY],Table9[CONSTITUENCY],A3156)-C3156</f>
        <v>12.1737942</v>
      </c>
    </row>
    <row r="3157" spans="1:4" x14ac:dyDescent="0.3">
      <c r="A3157" s="18" t="s">
        <v>301</v>
      </c>
      <c r="B3157" s="15" t="s">
        <v>303</v>
      </c>
      <c r="C3157" s="3">
        <v>26.966423559999999</v>
      </c>
      <c r="D3157">
        <f>_xlfn.MAXIFS(Table9[OVER TOTAL ELECTION IN CONSTITUENCY],Table9[CONSTITUENCY],A3157)-C3157</f>
        <v>12.231034150000003</v>
      </c>
    </row>
    <row r="3158" spans="1:4" x14ac:dyDescent="0.3">
      <c r="A3158" s="18" t="s">
        <v>2332</v>
      </c>
      <c r="B3158" s="15" t="s">
        <v>2334</v>
      </c>
      <c r="C3158" s="3">
        <v>19.21574743</v>
      </c>
      <c r="D3158">
        <f>_xlfn.MAXIFS(Table9[OVER TOTAL ELECTION IN CONSTITUENCY],Table9[CONSTITUENCY],A3158)-C3158</f>
        <v>12.25094928</v>
      </c>
    </row>
    <row r="3159" spans="1:4" x14ac:dyDescent="0.3">
      <c r="A3159" s="18" t="s">
        <v>1036</v>
      </c>
      <c r="B3159" s="15" t="s">
        <v>1038</v>
      </c>
      <c r="C3159" s="3">
        <v>26.851946250000001</v>
      </c>
      <c r="D3159">
        <f>_xlfn.MAXIFS(Table9[OVER TOTAL ELECTION IN CONSTITUENCY],Table9[CONSTITUENCY],A3159)-C3159</f>
        <v>12.286682250000002</v>
      </c>
    </row>
    <row r="3160" spans="1:4" x14ac:dyDescent="0.3">
      <c r="A3160" s="18" t="s">
        <v>1834</v>
      </c>
      <c r="B3160" s="15" t="s">
        <v>1836</v>
      </c>
      <c r="C3160" s="3">
        <v>31.64791877</v>
      </c>
      <c r="D3160">
        <f>_xlfn.MAXIFS(Table9[OVER TOTAL ELECTION IN CONSTITUENCY],Table9[CONSTITUENCY],A3160)-C3160</f>
        <v>12.346376959999997</v>
      </c>
    </row>
    <row r="3161" spans="1:4" x14ac:dyDescent="0.3">
      <c r="A3161" s="18" t="s">
        <v>1567</v>
      </c>
      <c r="B3161" s="15" t="s">
        <v>1569</v>
      </c>
      <c r="C3161" s="3">
        <v>22.06936357</v>
      </c>
      <c r="D3161">
        <f>_xlfn.MAXIFS(Table9[OVER TOTAL ELECTION IN CONSTITUENCY],Table9[CONSTITUENCY],A3161)-C3161</f>
        <v>12.35709739</v>
      </c>
    </row>
    <row r="3162" spans="1:4" x14ac:dyDescent="0.3">
      <c r="A3162" s="18" t="s">
        <v>163</v>
      </c>
      <c r="B3162" s="15" t="s">
        <v>165</v>
      </c>
      <c r="C3162" s="3">
        <v>20.117522730000001</v>
      </c>
      <c r="D3162">
        <f>_xlfn.MAXIFS(Table9[OVER TOTAL ELECTION IN CONSTITUENCY],Table9[CONSTITUENCY],A3162)-C3162</f>
        <v>12.369484859999996</v>
      </c>
    </row>
    <row r="3163" spans="1:4" x14ac:dyDescent="0.3">
      <c r="A3163" s="18" t="s">
        <v>2235</v>
      </c>
      <c r="B3163" s="15" t="s">
        <v>2237</v>
      </c>
      <c r="C3163" s="3">
        <v>28.153563680000001</v>
      </c>
      <c r="D3163">
        <f>_xlfn.MAXIFS(Table9[OVER TOTAL ELECTION IN CONSTITUENCY],Table9[CONSTITUENCY],A3163)-C3163</f>
        <v>12.439029719999997</v>
      </c>
    </row>
    <row r="3164" spans="1:4" x14ac:dyDescent="0.3">
      <c r="A3164" s="18" t="s">
        <v>91</v>
      </c>
      <c r="B3164" s="15" t="s">
        <v>93</v>
      </c>
      <c r="C3164" s="3">
        <v>29.59020962</v>
      </c>
      <c r="D3164">
        <f>_xlfn.MAXIFS(Table9[OVER TOTAL ELECTION IN CONSTITUENCY],Table9[CONSTITUENCY],A3164)-C3164</f>
        <v>12.548843770000001</v>
      </c>
    </row>
    <row r="3165" spans="1:4" x14ac:dyDescent="0.3">
      <c r="A3165" s="18" t="s">
        <v>1874</v>
      </c>
      <c r="B3165" s="15" t="s">
        <v>1877</v>
      </c>
      <c r="C3165" s="3">
        <v>19.486545809999999</v>
      </c>
      <c r="D3165">
        <f>_xlfn.MAXIFS(Table9[OVER TOTAL ELECTION IN CONSTITUENCY],Table9[CONSTITUENCY],A3165)-C3165</f>
        <v>12.573937080000004</v>
      </c>
    </row>
    <row r="3166" spans="1:4" x14ac:dyDescent="0.3">
      <c r="A3166" s="18" t="s">
        <v>1314</v>
      </c>
      <c r="B3166" s="15" t="s">
        <v>1316</v>
      </c>
      <c r="C3166" s="3">
        <v>24.706070359999998</v>
      </c>
      <c r="D3166">
        <f>_xlfn.MAXIFS(Table9[OVER TOTAL ELECTION IN CONSTITUENCY],Table9[CONSTITUENCY],A3166)-C3166</f>
        <v>12.606433620000004</v>
      </c>
    </row>
    <row r="3167" spans="1:4" x14ac:dyDescent="0.3">
      <c r="A3167" s="19" t="s">
        <v>1512</v>
      </c>
      <c r="B3167" s="16" t="s">
        <v>1515</v>
      </c>
      <c r="C3167" s="4">
        <v>8.7518465459999994</v>
      </c>
      <c r="D3167">
        <f>_xlfn.MAXIFS(Table9[OVER TOTAL ELECTION IN CONSTITUENCY],Table9[CONSTITUENCY],A3167)-C3167</f>
        <v>12.679786474</v>
      </c>
    </row>
    <row r="3168" spans="1:4" x14ac:dyDescent="0.3">
      <c r="A3168" s="18" t="s">
        <v>2457</v>
      </c>
      <c r="B3168" s="15" t="s">
        <v>2459</v>
      </c>
      <c r="C3168" s="3">
        <v>19.892715970000001</v>
      </c>
      <c r="D3168">
        <f>_xlfn.MAXIFS(Table9[OVER TOTAL ELECTION IN CONSTITUENCY],Table9[CONSTITUENCY],A3168)-C3168</f>
        <v>12.69595464</v>
      </c>
    </row>
    <row r="3169" spans="1:4" x14ac:dyDescent="0.3">
      <c r="A3169" s="19" t="s">
        <v>2472</v>
      </c>
      <c r="B3169" s="16" t="s">
        <v>2474</v>
      </c>
      <c r="C3169" s="4">
        <v>22.31212734</v>
      </c>
      <c r="D3169">
        <f>_xlfn.MAXIFS(Table9[OVER TOTAL ELECTION IN CONSTITUENCY],Table9[CONSTITUENCY],A3169)-C3169</f>
        <v>12.7260174</v>
      </c>
    </row>
    <row r="3170" spans="1:4" x14ac:dyDescent="0.3">
      <c r="A3170" s="19" t="s">
        <v>1598</v>
      </c>
      <c r="B3170" s="16" t="s">
        <v>1600</v>
      </c>
      <c r="C3170" s="4">
        <v>30.623063989999999</v>
      </c>
      <c r="D3170">
        <f>_xlfn.MAXIFS(Table9[OVER TOTAL ELECTION IN CONSTITUENCY],Table9[CONSTITUENCY],A3170)-C3170</f>
        <v>12.885032219999999</v>
      </c>
    </row>
    <row r="3171" spans="1:4" x14ac:dyDescent="0.3">
      <c r="A3171" s="19" t="s">
        <v>1013</v>
      </c>
      <c r="B3171" s="16" t="s">
        <v>1015</v>
      </c>
      <c r="C3171" s="4">
        <v>20.37814917</v>
      </c>
      <c r="D3171">
        <f>_xlfn.MAXIFS(Table9[OVER TOTAL ELECTION IN CONSTITUENCY],Table9[CONSTITUENCY],A3171)-C3171</f>
        <v>12.975766499999999</v>
      </c>
    </row>
    <row r="3172" spans="1:4" x14ac:dyDescent="0.3">
      <c r="A3172" s="19" t="s">
        <v>686</v>
      </c>
      <c r="B3172" s="16" t="s">
        <v>689</v>
      </c>
      <c r="C3172" s="4">
        <v>15.538228180000001</v>
      </c>
      <c r="D3172">
        <f>_xlfn.MAXIFS(Table9[OVER TOTAL ELECTION IN CONSTITUENCY],Table9[CONSTITUENCY],A3172)-C3172</f>
        <v>13.014447000000001</v>
      </c>
    </row>
    <row r="3173" spans="1:4" x14ac:dyDescent="0.3">
      <c r="A3173" s="18" t="s">
        <v>1942</v>
      </c>
      <c r="B3173" s="15" t="s">
        <v>1944</v>
      </c>
      <c r="C3173" s="3">
        <v>21.906552739999999</v>
      </c>
      <c r="D3173">
        <f>_xlfn.MAXIFS(Table9[OVER TOTAL ELECTION IN CONSTITUENCY],Table9[CONSTITUENCY],A3173)-C3173</f>
        <v>13.12420045</v>
      </c>
    </row>
    <row r="3174" spans="1:4" x14ac:dyDescent="0.3">
      <c r="A3174" s="19" t="s">
        <v>2319</v>
      </c>
      <c r="B3174" s="16" t="s">
        <v>2321</v>
      </c>
      <c r="C3174" s="4">
        <v>31.20013483</v>
      </c>
      <c r="D3174">
        <f>_xlfn.MAXIFS(Table9[OVER TOTAL ELECTION IN CONSTITUENCY],Table9[CONSTITUENCY],A3174)-C3174</f>
        <v>13.24600568</v>
      </c>
    </row>
    <row r="3175" spans="1:4" x14ac:dyDescent="0.3">
      <c r="A3175" s="18" t="s">
        <v>2169</v>
      </c>
      <c r="B3175" s="15" t="s">
        <v>2171</v>
      </c>
      <c r="C3175" s="3">
        <v>15.04416573</v>
      </c>
      <c r="D3175">
        <f>_xlfn.MAXIFS(Table9[OVER TOTAL ELECTION IN CONSTITUENCY],Table9[CONSTITUENCY],A3175)-C3175</f>
        <v>13.264489220000002</v>
      </c>
    </row>
    <row r="3176" spans="1:4" x14ac:dyDescent="0.3">
      <c r="A3176" s="18" t="s">
        <v>310</v>
      </c>
      <c r="B3176" s="15" t="s">
        <v>315</v>
      </c>
      <c r="C3176" s="3">
        <v>22.58333901</v>
      </c>
      <c r="D3176">
        <f>_xlfn.MAXIFS(Table9[OVER TOTAL ELECTION IN CONSTITUENCY],Table9[CONSTITUENCY],A3176)-C3176</f>
        <v>13.282786500000004</v>
      </c>
    </row>
    <row r="3177" spans="1:4" x14ac:dyDescent="0.3">
      <c r="A3177" s="18" t="s">
        <v>770</v>
      </c>
      <c r="B3177" s="15" t="s">
        <v>772</v>
      </c>
      <c r="C3177" s="3">
        <v>15.3353909</v>
      </c>
      <c r="D3177">
        <f>_xlfn.MAXIFS(Table9[OVER TOTAL ELECTION IN CONSTITUENCY],Table9[CONSTITUENCY],A3177)-C3177</f>
        <v>13.286983289999998</v>
      </c>
    </row>
    <row r="3178" spans="1:4" x14ac:dyDescent="0.3">
      <c r="A3178" s="18" t="s">
        <v>2481</v>
      </c>
      <c r="B3178" s="15" t="s">
        <v>2483</v>
      </c>
      <c r="C3178" s="3">
        <v>30.209439199999998</v>
      </c>
      <c r="D3178">
        <f>_xlfn.MAXIFS(Table9[OVER TOTAL ELECTION IN CONSTITUENCY],Table9[CONSTITUENCY],A3178)-C3178</f>
        <v>13.32165938</v>
      </c>
    </row>
    <row r="3179" spans="1:4" x14ac:dyDescent="0.3">
      <c r="A3179" s="19" t="s">
        <v>2778</v>
      </c>
      <c r="B3179" s="16" t="s">
        <v>2780</v>
      </c>
      <c r="C3179" s="4">
        <v>29.695948210000001</v>
      </c>
      <c r="D3179">
        <f>_xlfn.MAXIFS(Table9[OVER TOTAL ELECTION IN CONSTITUENCY],Table9[CONSTITUENCY],A3179)-C3179</f>
        <v>13.335021680000001</v>
      </c>
    </row>
    <row r="3180" spans="1:4" x14ac:dyDescent="0.3">
      <c r="A3180" s="19" t="s">
        <v>776</v>
      </c>
      <c r="B3180" s="16" t="s">
        <v>779</v>
      </c>
      <c r="C3180" s="4">
        <v>8.2665059969999994</v>
      </c>
      <c r="D3180">
        <f>_xlfn.MAXIFS(Table9[OVER TOTAL ELECTION IN CONSTITUENCY],Table9[CONSTITUENCY],A3180)-C3180</f>
        <v>13.351332233000001</v>
      </c>
    </row>
    <row r="3181" spans="1:4" x14ac:dyDescent="0.3">
      <c r="A3181" s="19" t="s">
        <v>2797</v>
      </c>
      <c r="B3181" s="16" t="s">
        <v>2799</v>
      </c>
      <c r="C3181" s="4">
        <v>19.21856378</v>
      </c>
      <c r="D3181">
        <f>_xlfn.MAXIFS(Table9[OVER TOTAL ELECTION IN CONSTITUENCY],Table9[CONSTITUENCY],A3181)-C3181</f>
        <v>13.513035550000001</v>
      </c>
    </row>
    <row r="3182" spans="1:4" x14ac:dyDescent="0.3">
      <c r="A3182" s="18" t="s">
        <v>983</v>
      </c>
      <c r="B3182" s="15" t="s">
        <v>985</v>
      </c>
      <c r="C3182" s="3">
        <v>25.852105829999999</v>
      </c>
      <c r="D3182">
        <f>_xlfn.MAXIFS(Table9[OVER TOTAL ELECTION IN CONSTITUENCY],Table9[CONSTITUENCY],A3182)-C3182</f>
        <v>13.575987259999998</v>
      </c>
    </row>
    <row r="3183" spans="1:4" x14ac:dyDescent="0.3">
      <c r="A3183" s="19" t="s">
        <v>2113</v>
      </c>
      <c r="B3183" s="16" t="s">
        <v>2116</v>
      </c>
      <c r="C3183" s="4">
        <v>16.519603029999999</v>
      </c>
      <c r="D3183">
        <f>_xlfn.MAXIFS(Table9[OVER TOTAL ELECTION IN CONSTITUENCY],Table9[CONSTITUENCY],A3183)-C3183</f>
        <v>13.65960952</v>
      </c>
    </row>
    <row r="3184" spans="1:4" x14ac:dyDescent="0.3">
      <c r="A3184" s="18" t="s">
        <v>384</v>
      </c>
      <c r="B3184" s="15" t="s">
        <v>386</v>
      </c>
      <c r="C3184" s="3">
        <v>25.684764319999999</v>
      </c>
      <c r="D3184">
        <f>_xlfn.MAXIFS(Table9[OVER TOTAL ELECTION IN CONSTITUENCY],Table9[CONSTITUENCY],A3184)-C3184</f>
        <v>13.693645780000004</v>
      </c>
    </row>
    <row r="3185" spans="1:4" x14ac:dyDescent="0.3">
      <c r="A3185" s="18" t="s">
        <v>2044</v>
      </c>
      <c r="B3185" s="15" t="s">
        <v>2047</v>
      </c>
      <c r="C3185" s="3">
        <v>17.42054371</v>
      </c>
      <c r="D3185">
        <f>_xlfn.MAXIFS(Table9[OVER TOTAL ELECTION IN CONSTITUENCY],Table9[CONSTITUENCY],A3185)-C3185</f>
        <v>13.7829576</v>
      </c>
    </row>
    <row r="3186" spans="1:4" x14ac:dyDescent="0.3">
      <c r="A3186" s="18" t="s">
        <v>2097</v>
      </c>
      <c r="B3186" s="15" t="s">
        <v>2099</v>
      </c>
      <c r="C3186" s="3">
        <v>33.688496209999997</v>
      </c>
      <c r="D3186">
        <f>_xlfn.MAXIFS(Table9[OVER TOTAL ELECTION IN CONSTITUENCY],Table9[CONSTITUENCY],A3186)-C3186</f>
        <v>13.80374424</v>
      </c>
    </row>
    <row r="3187" spans="1:4" x14ac:dyDescent="0.3">
      <c r="A3187" s="18" t="s">
        <v>2203</v>
      </c>
      <c r="B3187" s="15" t="s">
        <v>2205</v>
      </c>
      <c r="C3187" s="3">
        <v>20.095309820000001</v>
      </c>
      <c r="D3187">
        <f>_xlfn.MAXIFS(Table9[OVER TOTAL ELECTION IN CONSTITUENCY],Table9[CONSTITUENCY],A3187)-C3187</f>
        <v>13.82503754</v>
      </c>
    </row>
    <row r="3188" spans="1:4" x14ac:dyDescent="0.3">
      <c r="A3188" s="18" t="s">
        <v>2706</v>
      </c>
      <c r="B3188" s="15" t="s">
        <v>2708</v>
      </c>
      <c r="C3188" s="3">
        <v>29.961531770000001</v>
      </c>
      <c r="D3188">
        <f>_xlfn.MAXIFS(Table9[OVER TOTAL ELECTION IN CONSTITUENCY],Table9[CONSTITUENCY],A3188)-C3188</f>
        <v>13.83717077</v>
      </c>
    </row>
    <row r="3189" spans="1:4" x14ac:dyDescent="0.3">
      <c r="A3189" s="18" t="s">
        <v>1256</v>
      </c>
      <c r="B3189" s="15" t="s">
        <v>1259</v>
      </c>
      <c r="C3189" s="3">
        <v>14.27393479</v>
      </c>
      <c r="D3189">
        <f>_xlfn.MAXIFS(Table9[OVER TOTAL ELECTION IN CONSTITUENCY],Table9[CONSTITUENCY],A3189)-C3189</f>
        <v>13.84789175</v>
      </c>
    </row>
    <row r="3190" spans="1:4" x14ac:dyDescent="0.3">
      <c r="A3190" s="19" t="s">
        <v>1190</v>
      </c>
      <c r="B3190" s="16" t="s">
        <v>1192</v>
      </c>
      <c r="C3190" s="4">
        <v>22.7477579</v>
      </c>
      <c r="D3190">
        <f>_xlfn.MAXIFS(Table9[OVER TOTAL ELECTION IN CONSTITUENCY],Table9[CONSTITUENCY],A3190)-C3190</f>
        <v>13.957260549999997</v>
      </c>
    </row>
    <row r="3191" spans="1:4" x14ac:dyDescent="0.3">
      <c r="A3191" s="18" t="s">
        <v>1331</v>
      </c>
      <c r="B3191" s="15" t="s">
        <v>1333</v>
      </c>
      <c r="C3191" s="3">
        <v>16.760684980000001</v>
      </c>
      <c r="D3191">
        <f>_xlfn.MAXIFS(Table9[OVER TOTAL ELECTION IN CONSTITUENCY],Table9[CONSTITUENCY],A3191)-C3191</f>
        <v>14.024146890000001</v>
      </c>
    </row>
    <row r="3192" spans="1:4" x14ac:dyDescent="0.3">
      <c r="A3192" s="19" t="s">
        <v>1385</v>
      </c>
      <c r="B3192" s="16" t="s">
        <v>1387</v>
      </c>
      <c r="C3192" s="4">
        <v>26.290874429999999</v>
      </c>
      <c r="D3192">
        <f>_xlfn.MAXIFS(Table9[OVER TOTAL ELECTION IN CONSTITUENCY],Table9[CONSTITUENCY],A3192)-C3192</f>
        <v>14.02526121</v>
      </c>
    </row>
    <row r="3193" spans="1:4" x14ac:dyDescent="0.3">
      <c r="A3193" s="19" t="s">
        <v>1182</v>
      </c>
      <c r="B3193" s="16" t="s">
        <v>1184</v>
      </c>
      <c r="C3193" s="4">
        <v>22.107708970000001</v>
      </c>
      <c r="D3193">
        <f>_xlfn.MAXIFS(Table9[OVER TOTAL ELECTION IN CONSTITUENCY],Table9[CONSTITUENCY],A3193)-C3193</f>
        <v>14.055721129999998</v>
      </c>
    </row>
    <row r="3194" spans="1:4" x14ac:dyDescent="0.3">
      <c r="A3194" s="18" t="s">
        <v>1248</v>
      </c>
      <c r="B3194" s="15" t="s">
        <v>1250</v>
      </c>
      <c r="C3194" s="3">
        <v>27.191699660000001</v>
      </c>
      <c r="D3194">
        <f>_xlfn.MAXIFS(Table9[OVER TOTAL ELECTION IN CONSTITUENCY],Table9[CONSTITUENCY],A3194)-C3194</f>
        <v>14.204806379999997</v>
      </c>
    </row>
    <row r="3195" spans="1:4" x14ac:dyDescent="0.3">
      <c r="A3195" s="19" t="s">
        <v>2196</v>
      </c>
      <c r="B3195" s="16" t="s">
        <v>2198</v>
      </c>
      <c r="C3195" s="4">
        <v>24.21508502</v>
      </c>
      <c r="D3195">
        <f>_xlfn.MAXIFS(Table9[OVER TOTAL ELECTION IN CONSTITUENCY],Table9[CONSTITUENCY],A3195)-C3195</f>
        <v>14.244735600000002</v>
      </c>
    </row>
    <row r="3196" spans="1:4" x14ac:dyDescent="0.3">
      <c r="A3196" s="18" t="s">
        <v>891</v>
      </c>
      <c r="B3196" s="15" t="s">
        <v>893</v>
      </c>
      <c r="C3196" s="3">
        <v>18.852693120000001</v>
      </c>
      <c r="D3196">
        <f>_xlfn.MAXIFS(Table9[OVER TOTAL ELECTION IN CONSTITUENCY],Table9[CONSTITUENCY],A3196)-C3196</f>
        <v>14.247617850000001</v>
      </c>
    </row>
    <row r="3197" spans="1:4" x14ac:dyDescent="0.3">
      <c r="A3197" s="18" t="s">
        <v>1917</v>
      </c>
      <c r="B3197" s="15" t="s">
        <v>1919</v>
      </c>
      <c r="C3197" s="3">
        <v>18.135221850000001</v>
      </c>
      <c r="D3197">
        <f>_xlfn.MAXIFS(Table9[OVER TOTAL ELECTION IN CONSTITUENCY],Table9[CONSTITUENCY],A3197)-C3197</f>
        <v>14.256121219999997</v>
      </c>
    </row>
    <row r="3198" spans="1:4" x14ac:dyDescent="0.3">
      <c r="A3198" s="19" t="s">
        <v>666</v>
      </c>
      <c r="B3198" s="16" t="s">
        <v>668</v>
      </c>
      <c r="C3198" s="4">
        <v>21.260317950000001</v>
      </c>
      <c r="D3198">
        <f>_xlfn.MAXIFS(Table9[OVER TOTAL ELECTION IN CONSTITUENCY],Table9[CONSTITUENCY],A3198)-C3198</f>
        <v>14.262098000000002</v>
      </c>
    </row>
    <row r="3199" spans="1:4" x14ac:dyDescent="0.3">
      <c r="A3199" s="18" t="s">
        <v>1325</v>
      </c>
      <c r="B3199" s="15" t="s">
        <v>1327</v>
      </c>
      <c r="C3199" s="3">
        <v>21.409080320000001</v>
      </c>
      <c r="D3199">
        <f>_xlfn.MAXIFS(Table9[OVER TOTAL ELECTION IN CONSTITUENCY],Table9[CONSTITUENCY],A3199)-C3199</f>
        <v>14.289696989999996</v>
      </c>
    </row>
    <row r="3200" spans="1:4" x14ac:dyDescent="0.3">
      <c r="A3200" s="19" t="s">
        <v>2537</v>
      </c>
      <c r="B3200" s="16" t="s">
        <v>2539</v>
      </c>
      <c r="C3200" s="4">
        <v>18.100674829999999</v>
      </c>
      <c r="D3200">
        <f>_xlfn.MAXIFS(Table9[OVER TOTAL ELECTION IN CONSTITUENCY],Table9[CONSTITUENCY],A3200)-C3200</f>
        <v>14.296466550000002</v>
      </c>
    </row>
    <row r="3201" spans="1:4" x14ac:dyDescent="0.3">
      <c r="A3201" s="18" t="s">
        <v>1555</v>
      </c>
      <c r="B3201" s="15" t="s">
        <v>1557</v>
      </c>
      <c r="C3201" s="3">
        <v>29.62544295</v>
      </c>
      <c r="D3201">
        <f>_xlfn.MAXIFS(Table9[OVER TOTAL ELECTION IN CONSTITUENCY],Table9[CONSTITUENCY],A3201)-C3201</f>
        <v>14.318235989999998</v>
      </c>
    </row>
    <row r="3202" spans="1:4" x14ac:dyDescent="0.3">
      <c r="A3202" s="19" t="s">
        <v>657</v>
      </c>
      <c r="B3202" s="16" t="s">
        <v>659</v>
      </c>
      <c r="C3202" s="4">
        <v>21.0186767</v>
      </c>
      <c r="D3202">
        <f>_xlfn.MAXIFS(Table9[OVER TOTAL ELECTION IN CONSTITUENCY],Table9[CONSTITUENCY],A3202)-C3202</f>
        <v>14.354687699999999</v>
      </c>
    </row>
    <row r="3203" spans="1:4" x14ac:dyDescent="0.3">
      <c r="A3203" s="19" t="s">
        <v>1638</v>
      </c>
      <c r="B3203" s="16" t="s">
        <v>1640</v>
      </c>
      <c r="C3203" s="4">
        <v>26.713107220000001</v>
      </c>
      <c r="D3203">
        <f>_xlfn.MAXIFS(Table9[OVER TOTAL ELECTION IN CONSTITUENCY],Table9[CONSTITUENCY],A3203)-C3203</f>
        <v>14.357061820000002</v>
      </c>
    </row>
    <row r="3204" spans="1:4" x14ac:dyDescent="0.3">
      <c r="A3204" s="18" t="s">
        <v>1601</v>
      </c>
      <c r="B3204" s="15" t="s">
        <v>1603</v>
      </c>
      <c r="C3204" s="3">
        <v>25.446318420000001</v>
      </c>
      <c r="D3204">
        <f>_xlfn.MAXIFS(Table9[OVER TOTAL ELECTION IN CONSTITUENCY],Table9[CONSTITUENCY],A3204)-C3204</f>
        <v>14.388118879999997</v>
      </c>
    </row>
    <row r="3205" spans="1:4" x14ac:dyDescent="0.3">
      <c r="A3205" s="19" t="s">
        <v>987</v>
      </c>
      <c r="B3205" s="16" t="s">
        <v>989</v>
      </c>
      <c r="C3205" s="4">
        <v>24.139098350000001</v>
      </c>
      <c r="D3205">
        <f>_xlfn.MAXIFS(Table9[OVER TOTAL ELECTION IN CONSTITUENCY],Table9[CONSTITUENCY],A3205)-C3205</f>
        <v>14.403732340000001</v>
      </c>
    </row>
    <row r="3206" spans="1:4" x14ac:dyDescent="0.3">
      <c r="A3206" s="18" t="s">
        <v>1243</v>
      </c>
      <c r="B3206" s="15" t="s">
        <v>1245</v>
      </c>
      <c r="C3206" s="3">
        <v>12.01702205</v>
      </c>
      <c r="D3206">
        <f>_xlfn.MAXIFS(Table9[OVER TOTAL ELECTION IN CONSTITUENCY],Table9[CONSTITUENCY],A3206)-C3206</f>
        <v>14.41245887</v>
      </c>
    </row>
    <row r="3207" spans="1:4" x14ac:dyDescent="0.3">
      <c r="A3207" s="19" t="s">
        <v>2086</v>
      </c>
      <c r="B3207" s="16" t="s">
        <v>2088</v>
      </c>
      <c r="C3207" s="4">
        <v>29.563313520000001</v>
      </c>
      <c r="D3207">
        <f>_xlfn.MAXIFS(Table9[OVER TOTAL ELECTION IN CONSTITUENCY],Table9[CONSTITUENCY],A3207)-C3207</f>
        <v>14.413186269999997</v>
      </c>
    </row>
    <row r="3208" spans="1:4" x14ac:dyDescent="0.3">
      <c r="A3208" s="19" t="s">
        <v>1775</v>
      </c>
      <c r="B3208" s="16" t="s">
        <v>1778</v>
      </c>
      <c r="C3208" s="4">
        <v>12.85643336</v>
      </c>
      <c r="D3208">
        <f>_xlfn.MAXIFS(Table9[OVER TOTAL ELECTION IN CONSTITUENCY],Table9[CONSTITUENCY],A3208)-C3208</f>
        <v>14.459246449999998</v>
      </c>
    </row>
    <row r="3209" spans="1:4" x14ac:dyDescent="0.3">
      <c r="A3209" s="18" t="s">
        <v>1406</v>
      </c>
      <c r="B3209" s="15" t="s">
        <v>1408</v>
      </c>
      <c r="C3209" s="3">
        <v>17.70578965</v>
      </c>
      <c r="D3209">
        <f>_xlfn.MAXIFS(Table9[OVER TOTAL ELECTION IN CONSTITUENCY],Table9[CONSTITUENCY],A3209)-C3209</f>
        <v>14.485538329999997</v>
      </c>
    </row>
    <row r="3210" spans="1:4" x14ac:dyDescent="0.3">
      <c r="A3210" s="19" t="s">
        <v>864</v>
      </c>
      <c r="B3210" s="16" t="s">
        <v>867</v>
      </c>
      <c r="C3210" s="4">
        <v>16.377525869999999</v>
      </c>
      <c r="D3210">
        <f>_xlfn.MAXIFS(Table9[OVER TOTAL ELECTION IN CONSTITUENCY],Table9[CONSTITUENCY],A3210)-C3210</f>
        <v>14.505503539999999</v>
      </c>
    </row>
    <row r="3211" spans="1:4" x14ac:dyDescent="0.3">
      <c r="A3211" s="19" t="s">
        <v>2187</v>
      </c>
      <c r="B3211" s="16" t="s">
        <v>2189</v>
      </c>
      <c r="C3211" s="4">
        <v>25.48945127</v>
      </c>
      <c r="D3211">
        <f>_xlfn.MAXIFS(Table9[OVER TOTAL ELECTION IN CONSTITUENCY],Table9[CONSTITUENCY],A3211)-C3211</f>
        <v>14.514307519999999</v>
      </c>
    </row>
    <row r="3212" spans="1:4" x14ac:dyDescent="0.3">
      <c r="A3212" s="19" t="s">
        <v>356</v>
      </c>
      <c r="B3212" s="16" t="s">
        <v>358</v>
      </c>
      <c r="C3212" s="4">
        <v>20.216324010000001</v>
      </c>
      <c r="D3212">
        <f>_xlfn.MAXIFS(Table9[OVER TOTAL ELECTION IN CONSTITUENCY],Table9[CONSTITUENCY],A3212)-C3212</f>
        <v>14.524851779999999</v>
      </c>
    </row>
    <row r="3213" spans="1:4" x14ac:dyDescent="0.3">
      <c r="A3213" s="18" t="s">
        <v>2507</v>
      </c>
      <c r="B3213" s="15" t="s">
        <v>2509</v>
      </c>
      <c r="C3213" s="3">
        <v>23.263382069999999</v>
      </c>
      <c r="D3213">
        <f>_xlfn.MAXIFS(Table9[OVER TOTAL ELECTION IN CONSTITUENCY],Table9[CONSTITUENCY],A3213)-C3213</f>
        <v>14.554969310000004</v>
      </c>
    </row>
    <row r="3214" spans="1:4" x14ac:dyDescent="0.3">
      <c r="A3214" s="19" t="s">
        <v>2608</v>
      </c>
      <c r="B3214" s="16" t="s">
        <v>2610</v>
      </c>
      <c r="C3214" s="4">
        <v>18.085960069999999</v>
      </c>
      <c r="D3214">
        <f>_xlfn.MAXIFS(Table9[OVER TOTAL ELECTION IN CONSTITUENCY],Table9[CONSTITUENCY],A3214)-C3214</f>
        <v>14.564894469999999</v>
      </c>
    </row>
    <row r="3215" spans="1:4" x14ac:dyDescent="0.3">
      <c r="A3215" s="18" t="s">
        <v>734</v>
      </c>
      <c r="B3215" s="15" t="s">
        <v>736</v>
      </c>
      <c r="C3215" s="3">
        <v>18.620826059999999</v>
      </c>
      <c r="D3215">
        <f>_xlfn.MAXIFS(Table9[OVER TOTAL ELECTION IN CONSTITUENCY],Table9[CONSTITUENCY],A3215)-C3215</f>
        <v>14.60330811</v>
      </c>
    </row>
    <row r="3216" spans="1:4" x14ac:dyDescent="0.3">
      <c r="A3216" s="18" t="s">
        <v>1061</v>
      </c>
      <c r="B3216" s="15" t="s">
        <v>1063</v>
      </c>
      <c r="C3216" s="3">
        <v>21.445878350000001</v>
      </c>
      <c r="D3216">
        <f>_xlfn.MAXIFS(Table9[OVER TOTAL ELECTION IN CONSTITUENCY],Table9[CONSTITUENCY],A3216)-C3216</f>
        <v>14.629954489999996</v>
      </c>
    </row>
    <row r="3217" spans="1:4" x14ac:dyDescent="0.3">
      <c r="A3217" s="19" t="s">
        <v>2442</v>
      </c>
      <c r="B3217" s="16" t="s">
        <v>2444</v>
      </c>
      <c r="C3217" s="4">
        <v>22.683522700000001</v>
      </c>
      <c r="D3217">
        <f>_xlfn.MAXIFS(Table9[OVER TOTAL ELECTION IN CONSTITUENCY],Table9[CONSTITUENCY],A3217)-C3217</f>
        <v>14.696101240000001</v>
      </c>
    </row>
    <row r="3218" spans="1:4" x14ac:dyDescent="0.3">
      <c r="A3218" s="19" t="s">
        <v>2324</v>
      </c>
      <c r="B3218" s="16" t="s">
        <v>2326</v>
      </c>
      <c r="C3218" s="4">
        <v>22.115817719999999</v>
      </c>
      <c r="D3218">
        <f>_xlfn.MAXIFS(Table9[OVER TOTAL ELECTION IN CONSTITUENCY],Table9[CONSTITUENCY],A3218)-C3218</f>
        <v>14.759188480000002</v>
      </c>
    </row>
    <row r="3219" spans="1:4" x14ac:dyDescent="0.3">
      <c r="A3219" s="18" t="s">
        <v>80</v>
      </c>
      <c r="B3219" s="15" t="s">
        <v>82</v>
      </c>
      <c r="C3219" s="3">
        <v>14.950280640000001</v>
      </c>
      <c r="D3219">
        <f>_xlfn.MAXIFS(Table9[OVER TOTAL ELECTION IN CONSTITUENCY],Table9[CONSTITUENCY],A3219)-C3219</f>
        <v>14.775926480000001</v>
      </c>
    </row>
    <row r="3220" spans="1:4" x14ac:dyDescent="0.3">
      <c r="A3220" s="18" t="s">
        <v>1322</v>
      </c>
      <c r="B3220" s="15" t="s">
        <v>1324</v>
      </c>
      <c r="C3220" s="3">
        <v>27.118177970000001</v>
      </c>
      <c r="D3220">
        <f>_xlfn.MAXIFS(Table9[OVER TOTAL ELECTION IN CONSTITUENCY],Table9[CONSTITUENCY],A3220)-C3220</f>
        <v>14.793860409999997</v>
      </c>
    </row>
    <row r="3221" spans="1:4" x14ac:dyDescent="0.3">
      <c r="A3221" s="18" t="s">
        <v>102</v>
      </c>
      <c r="B3221" s="15" t="s">
        <v>104</v>
      </c>
      <c r="C3221" s="3">
        <v>30.746191870000001</v>
      </c>
      <c r="D3221">
        <f>_xlfn.MAXIFS(Table9[OVER TOTAL ELECTION IN CONSTITUENCY],Table9[CONSTITUENCY],A3221)-C3221</f>
        <v>14.801717809999996</v>
      </c>
    </row>
    <row r="3222" spans="1:4" x14ac:dyDescent="0.3">
      <c r="A3222" s="19" t="s">
        <v>1533</v>
      </c>
      <c r="B3222" s="16" t="s">
        <v>1535</v>
      </c>
      <c r="C3222" s="4">
        <v>15.605736869999999</v>
      </c>
      <c r="D3222">
        <f>_xlfn.MAXIFS(Table9[OVER TOTAL ELECTION IN CONSTITUENCY],Table9[CONSTITUENCY],A3222)-C3222</f>
        <v>14.827129170000001</v>
      </c>
    </row>
    <row r="3223" spans="1:4" x14ac:dyDescent="0.3">
      <c r="A3223" s="18" t="s">
        <v>2228</v>
      </c>
      <c r="B3223" s="15" t="s">
        <v>2230</v>
      </c>
      <c r="C3223" s="3">
        <v>20.92904824</v>
      </c>
      <c r="D3223">
        <f>_xlfn.MAXIFS(Table9[OVER TOTAL ELECTION IN CONSTITUENCY],Table9[CONSTITUENCY],A3223)-C3223</f>
        <v>14.924330650000002</v>
      </c>
    </row>
    <row r="3224" spans="1:4" x14ac:dyDescent="0.3">
      <c r="A3224" s="19" t="s">
        <v>2365</v>
      </c>
      <c r="B3224" s="16" t="s">
        <v>2367</v>
      </c>
      <c r="C3224" s="4">
        <v>24.03246459</v>
      </c>
      <c r="D3224">
        <f>_xlfn.MAXIFS(Table9[OVER TOTAL ELECTION IN CONSTITUENCY],Table9[CONSTITUENCY],A3224)-C3224</f>
        <v>14.929425650000002</v>
      </c>
    </row>
    <row r="3225" spans="1:4" x14ac:dyDescent="0.3">
      <c r="A3225" s="18" t="s">
        <v>429</v>
      </c>
      <c r="B3225" s="15" t="s">
        <v>431</v>
      </c>
      <c r="C3225" s="3">
        <v>18.417469010000001</v>
      </c>
      <c r="D3225">
        <f>_xlfn.MAXIFS(Table9[OVER TOTAL ELECTION IN CONSTITUENCY],Table9[CONSTITUENCY],A3225)-C3225</f>
        <v>14.948934519999998</v>
      </c>
    </row>
    <row r="3226" spans="1:4" x14ac:dyDescent="0.3">
      <c r="A3226" s="18" t="s">
        <v>1528</v>
      </c>
      <c r="B3226" s="15" t="s">
        <v>1531</v>
      </c>
      <c r="C3226" s="3">
        <v>13.087838850000001</v>
      </c>
      <c r="D3226">
        <f>_xlfn.MAXIFS(Table9[OVER TOTAL ELECTION IN CONSTITUENCY],Table9[CONSTITUENCY],A3226)-C3226</f>
        <v>14.963065390000001</v>
      </c>
    </row>
    <row r="3227" spans="1:4" x14ac:dyDescent="0.3">
      <c r="A3227" s="18" t="s">
        <v>2388</v>
      </c>
      <c r="B3227" s="15" t="s">
        <v>2390</v>
      </c>
      <c r="C3227" s="3">
        <v>18.51068772</v>
      </c>
      <c r="D3227">
        <f>_xlfn.MAXIFS(Table9[OVER TOTAL ELECTION IN CONSTITUENCY],Table9[CONSTITUENCY],A3227)-C3227</f>
        <v>14.987403440000001</v>
      </c>
    </row>
    <row r="3228" spans="1:4" x14ac:dyDescent="0.3">
      <c r="A3228" s="18" t="s">
        <v>2626</v>
      </c>
      <c r="B3228" s="15" t="s">
        <v>2628</v>
      </c>
      <c r="C3228" s="3">
        <v>19.163049780000001</v>
      </c>
      <c r="D3228">
        <f>_xlfn.MAXIFS(Table9[OVER TOTAL ELECTION IN CONSTITUENCY],Table9[CONSTITUENCY],A3228)-C3228</f>
        <v>15.001224709999995</v>
      </c>
    </row>
    <row r="3229" spans="1:4" x14ac:dyDescent="0.3">
      <c r="A3229" s="18" t="s">
        <v>1921</v>
      </c>
      <c r="B3229" s="15" t="s">
        <v>1923</v>
      </c>
      <c r="C3229" s="3">
        <v>17.880368050000001</v>
      </c>
      <c r="D3229">
        <f>_xlfn.MAXIFS(Table9[OVER TOTAL ELECTION IN CONSTITUENCY],Table9[CONSTITUENCY],A3229)-C3229</f>
        <v>15.028202989999997</v>
      </c>
    </row>
    <row r="3230" spans="1:4" x14ac:dyDescent="0.3">
      <c r="A3230" s="19" t="s">
        <v>1104</v>
      </c>
      <c r="B3230" s="16" t="s">
        <v>1108</v>
      </c>
      <c r="C3230" s="4">
        <v>24.246807799999999</v>
      </c>
      <c r="D3230">
        <f>_xlfn.MAXIFS(Table9[OVER TOTAL ELECTION IN CONSTITUENCY],Table9[CONSTITUENCY],A3230)-C3230</f>
        <v>15.05668987</v>
      </c>
    </row>
    <row r="3231" spans="1:4" x14ac:dyDescent="0.3">
      <c r="A3231" s="19" t="s">
        <v>2071</v>
      </c>
      <c r="B3231" s="16" t="s">
        <v>2073</v>
      </c>
      <c r="C3231" s="4">
        <v>25.036162390000001</v>
      </c>
      <c r="D3231">
        <f>_xlfn.MAXIFS(Table9[OVER TOTAL ELECTION IN CONSTITUENCY],Table9[CONSTITUENCY],A3231)-C3231</f>
        <v>15.066907749999999</v>
      </c>
    </row>
    <row r="3232" spans="1:4" x14ac:dyDescent="0.3">
      <c r="A3232" s="18" t="s">
        <v>46</v>
      </c>
      <c r="B3232" s="15" t="s">
        <v>49</v>
      </c>
      <c r="C3232" s="3">
        <v>22.734872110000001</v>
      </c>
      <c r="D3232">
        <f>_xlfn.MAXIFS(Table9[OVER TOTAL ELECTION IN CONSTITUENCY],Table9[CONSTITUENCY],A3232)-C3232</f>
        <v>15.121661370000002</v>
      </c>
    </row>
    <row r="3233" spans="1:4" x14ac:dyDescent="0.3">
      <c r="A3233" s="18" t="s">
        <v>2608</v>
      </c>
      <c r="B3233" s="15" t="s">
        <v>2611</v>
      </c>
      <c r="C3233" s="3">
        <v>17.513132339999999</v>
      </c>
      <c r="D3233">
        <f>_xlfn.MAXIFS(Table9[OVER TOTAL ELECTION IN CONSTITUENCY],Table9[CONSTITUENCY],A3233)-C3233</f>
        <v>15.137722199999999</v>
      </c>
    </row>
    <row r="3234" spans="1:4" x14ac:dyDescent="0.3">
      <c r="A3234" s="19" t="s">
        <v>1339</v>
      </c>
      <c r="B3234" s="16" t="s">
        <v>1341</v>
      </c>
      <c r="C3234" s="4">
        <v>19.617216299999999</v>
      </c>
      <c r="D3234">
        <f>_xlfn.MAXIFS(Table9[OVER TOTAL ELECTION IN CONSTITUENCY],Table9[CONSTITUENCY],A3234)-C3234</f>
        <v>15.207277749999999</v>
      </c>
    </row>
    <row r="3235" spans="1:4" x14ac:dyDescent="0.3">
      <c r="A3235" s="19" t="s">
        <v>592</v>
      </c>
      <c r="B3235" s="16" t="s">
        <v>594</v>
      </c>
      <c r="C3235" s="4">
        <v>18.676404470000001</v>
      </c>
      <c r="D3235">
        <f>_xlfn.MAXIFS(Table9[OVER TOTAL ELECTION IN CONSTITUENCY],Table9[CONSTITUENCY],A3235)-C3235</f>
        <v>15.222445199999996</v>
      </c>
    </row>
    <row r="3236" spans="1:4" x14ac:dyDescent="0.3">
      <c r="A3236" s="18" t="s">
        <v>1129</v>
      </c>
      <c r="B3236" s="15" t="s">
        <v>1131</v>
      </c>
      <c r="C3236" s="3">
        <v>20.970049920000001</v>
      </c>
      <c r="D3236">
        <f>_xlfn.MAXIFS(Table9[OVER TOTAL ELECTION IN CONSTITUENCY],Table9[CONSTITUENCY],A3236)-C3236</f>
        <v>15.226350539999999</v>
      </c>
    </row>
    <row r="3237" spans="1:4" x14ac:dyDescent="0.3">
      <c r="A3237" s="18" t="s">
        <v>1696</v>
      </c>
      <c r="B3237" s="15" t="s">
        <v>1698</v>
      </c>
      <c r="C3237" s="3">
        <v>19.737768970000001</v>
      </c>
      <c r="D3237">
        <f>_xlfn.MAXIFS(Table9[OVER TOTAL ELECTION IN CONSTITUENCY],Table9[CONSTITUENCY],A3237)-C3237</f>
        <v>15.323983109999997</v>
      </c>
    </row>
    <row r="3238" spans="1:4" x14ac:dyDescent="0.3">
      <c r="A3238" s="19" t="s">
        <v>273</v>
      </c>
      <c r="B3238" s="16" t="s">
        <v>275</v>
      </c>
      <c r="C3238" s="4">
        <v>23.294529900000001</v>
      </c>
      <c r="D3238">
        <f>_xlfn.MAXIFS(Table9[OVER TOTAL ELECTION IN CONSTITUENCY],Table9[CONSTITUENCY],A3238)-C3238</f>
        <v>15.439315209999997</v>
      </c>
    </row>
    <row r="3239" spans="1:4" x14ac:dyDescent="0.3">
      <c r="A3239" s="19" t="s">
        <v>458</v>
      </c>
      <c r="B3239" s="16" t="s">
        <v>460</v>
      </c>
      <c r="C3239" s="4">
        <v>20.565535130000001</v>
      </c>
      <c r="D3239">
        <f>_xlfn.MAXIFS(Table9[OVER TOTAL ELECTION IN CONSTITUENCY],Table9[CONSTITUENCY],A3239)-C3239</f>
        <v>15.463650319999999</v>
      </c>
    </row>
    <row r="3240" spans="1:4" x14ac:dyDescent="0.3">
      <c r="A3240" s="19" t="s">
        <v>2050</v>
      </c>
      <c r="B3240" s="16" t="s">
        <v>2052</v>
      </c>
      <c r="C3240" s="4">
        <v>14.39712392</v>
      </c>
      <c r="D3240">
        <f>_xlfn.MAXIFS(Table9[OVER TOTAL ELECTION IN CONSTITUENCY],Table9[CONSTITUENCY],A3240)-C3240</f>
        <v>15.50101216</v>
      </c>
    </row>
    <row r="3241" spans="1:4" x14ac:dyDescent="0.3">
      <c r="A3241" s="18" t="s">
        <v>2500</v>
      </c>
      <c r="B3241" s="15" t="s">
        <v>2502</v>
      </c>
      <c r="C3241" s="3">
        <v>22.314143179999999</v>
      </c>
      <c r="D3241">
        <f>_xlfn.MAXIFS(Table9[OVER TOTAL ELECTION IN CONSTITUENCY],Table9[CONSTITUENCY],A3241)-C3241</f>
        <v>15.525153249999999</v>
      </c>
    </row>
    <row r="3242" spans="1:4" x14ac:dyDescent="0.3">
      <c r="A3242" s="19" t="s">
        <v>1122</v>
      </c>
      <c r="B3242" s="16" t="s">
        <v>1124</v>
      </c>
      <c r="C3242" s="4">
        <v>15.31469725</v>
      </c>
      <c r="D3242">
        <f>_xlfn.MAXIFS(Table9[OVER TOTAL ELECTION IN CONSTITUENCY],Table9[CONSTITUENCY],A3242)-C3242</f>
        <v>15.571178040000001</v>
      </c>
    </row>
    <row r="3243" spans="1:4" x14ac:dyDescent="0.3">
      <c r="A3243" s="19" t="s">
        <v>75</v>
      </c>
      <c r="B3243" s="16" t="s">
        <v>77</v>
      </c>
      <c r="C3243" s="4">
        <v>17.334033170000001</v>
      </c>
      <c r="D3243">
        <f>_xlfn.MAXIFS(Table9[OVER TOTAL ELECTION IN CONSTITUENCY],Table9[CONSTITUENCY],A3243)-C3243</f>
        <v>15.578887290000001</v>
      </c>
    </row>
    <row r="3244" spans="1:4" x14ac:dyDescent="0.3">
      <c r="A3244" s="19" t="s">
        <v>2034</v>
      </c>
      <c r="B3244" s="16" t="s">
        <v>2036</v>
      </c>
      <c r="C3244" s="4">
        <v>29.363967519999999</v>
      </c>
      <c r="D3244">
        <f>_xlfn.MAXIFS(Table9[OVER TOTAL ELECTION IN CONSTITUENCY],Table9[CONSTITUENCY],A3244)-C3244</f>
        <v>15.601040399999999</v>
      </c>
    </row>
    <row r="3245" spans="1:4" x14ac:dyDescent="0.3">
      <c r="A3245" s="19" t="s">
        <v>1382</v>
      </c>
      <c r="B3245" s="16" t="s">
        <v>1384</v>
      </c>
      <c r="C3245" s="4">
        <v>22.478974470000001</v>
      </c>
      <c r="D3245">
        <f>_xlfn.MAXIFS(Table9[OVER TOTAL ELECTION IN CONSTITUENCY],Table9[CONSTITUENCY],A3245)-C3245</f>
        <v>15.612250899999996</v>
      </c>
    </row>
    <row r="3246" spans="1:4" x14ac:dyDescent="0.3">
      <c r="A3246" s="19" t="s">
        <v>2220</v>
      </c>
      <c r="B3246" s="16" t="s">
        <v>2222</v>
      </c>
      <c r="C3246" s="4">
        <v>14.84745335</v>
      </c>
      <c r="D3246">
        <f>_xlfn.MAXIFS(Table9[OVER TOTAL ELECTION IN CONSTITUENCY],Table9[CONSTITUENCY],A3246)-C3246</f>
        <v>15.638512699999998</v>
      </c>
    </row>
    <row r="3247" spans="1:4" x14ac:dyDescent="0.3">
      <c r="A3247" s="18" t="s">
        <v>2613</v>
      </c>
      <c r="B3247" s="15" t="s">
        <v>2615</v>
      </c>
      <c r="C3247" s="3">
        <v>19.550460780000002</v>
      </c>
      <c r="D3247">
        <f>_xlfn.MAXIFS(Table9[OVER TOTAL ELECTION IN CONSTITUENCY],Table9[CONSTITUENCY],A3247)-C3247</f>
        <v>15.784327640000001</v>
      </c>
    </row>
    <row r="3248" spans="1:4" x14ac:dyDescent="0.3">
      <c r="A3248" s="19" t="s">
        <v>127</v>
      </c>
      <c r="B3248" s="16" t="s">
        <v>133</v>
      </c>
      <c r="C3248" s="4">
        <v>17.492785479999998</v>
      </c>
      <c r="D3248">
        <f>_xlfn.MAXIFS(Table9[OVER TOTAL ELECTION IN CONSTITUENCY],Table9[CONSTITUENCY],A3248)-C3248</f>
        <v>15.802134339999999</v>
      </c>
    </row>
    <row r="3249" spans="1:4" x14ac:dyDescent="0.3">
      <c r="A3249" s="19" t="s">
        <v>1057</v>
      </c>
      <c r="B3249" s="16" t="s">
        <v>1059</v>
      </c>
      <c r="C3249" s="4">
        <v>30.409582459999999</v>
      </c>
      <c r="D3249">
        <f>_xlfn.MAXIFS(Table9[OVER TOTAL ELECTION IN CONSTITUENCY],Table9[CONSTITUENCY],A3249)-C3249</f>
        <v>15.843899949999997</v>
      </c>
    </row>
    <row r="3250" spans="1:4" x14ac:dyDescent="0.3">
      <c r="A3250" s="18" t="s">
        <v>2067</v>
      </c>
      <c r="B3250" s="15" t="s">
        <v>2069</v>
      </c>
      <c r="C3250" s="3">
        <v>15.314163479999999</v>
      </c>
      <c r="D3250">
        <f>_xlfn.MAXIFS(Table9[OVER TOTAL ELECTION IN CONSTITUENCY],Table9[CONSTITUENCY],A3250)-C3250</f>
        <v>15.858346670000001</v>
      </c>
    </row>
    <row r="3251" spans="1:4" x14ac:dyDescent="0.3">
      <c r="A3251" s="19" t="s">
        <v>859</v>
      </c>
      <c r="B3251" s="16" t="s">
        <v>861</v>
      </c>
      <c r="C3251" s="4">
        <v>28.966432000000001</v>
      </c>
      <c r="D3251">
        <f>_xlfn.MAXIFS(Table9[OVER TOTAL ELECTION IN CONSTITUENCY],Table9[CONSTITUENCY],A3251)-C3251</f>
        <v>15.920279470000001</v>
      </c>
    </row>
    <row r="3252" spans="1:4" x14ac:dyDescent="0.3">
      <c r="A3252" s="19" t="s">
        <v>249</v>
      </c>
      <c r="B3252" s="16" t="s">
        <v>251</v>
      </c>
      <c r="C3252" s="4">
        <v>26.702135729999998</v>
      </c>
      <c r="D3252">
        <f>_xlfn.MAXIFS(Table9[OVER TOTAL ELECTION IN CONSTITUENCY],Table9[CONSTITUENCY],A3252)-C3252</f>
        <v>15.926991690000005</v>
      </c>
    </row>
    <row r="3253" spans="1:4" x14ac:dyDescent="0.3">
      <c r="A3253" s="19" t="s">
        <v>2080</v>
      </c>
      <c r="B3253" s="16" t="s">
        <v>2082</v>
      </c>
      <c r="C3253" s="4">
        <v>18.410760660000001</v>
      </c>
      <c r="D3253">
        <f>_xlfn.MAXIFS(Table9[OVER TOTAL ELECTION IN CONSTITUENCY],Table9[CONSTITUENCY],A3253)-C3253</f>
        <v>15.983552879999998</v>
      </c>
    </row>
    <row r="3254" spans="1:4" x14ac:dyDescent="0.3">
      <c r="A3254" s="18" t="s">
        <v>1730</v>
      </c>
      <c r="B3254" s="15" t="s">
        <v>1732</v>
      </c>
      <c r="C3254" s="3">
        <v>17.126102790000001</v>
      </c>
      <c r="D3254">
        <f>_xlfn.MAXIFS(Table9[OVER TOTAL ELECTION IN CONSTITUENCY],Table9[CONSTITUENCY],A3254)-C3254</f>
        <v>15.997120239999997</v>
      </c>
    </row>
    <row r="3255" spans="1:4" x14ac:dyDescent="0.3">
      <c r="A3255" s="19" t="s">
        <v>1214</v>
      </c>
      <c r="B3255" s="16" t="s">
        <v>1216</v>
      </c>
      <c r="C3255" s="4">
        <v>17.79147721</v>
      </c>
      <c r="D3255">
        <f>_xlfn.MAXIFS(Table9[OVER TOTAL ELECTION IN CONSTITUENCY],Table9[CONSTITUENCY],A3255)-C3255</f>
        <v>16.026495499999999</v>
      </c>
    </row>
    <row r="3256" spans="1:4" x14ac:dyDescent="0.3">
      <c r="A3256" s="19" t="s">
        <v>80</v>
      </c>
      <c r="B3256" s="16" t="s">
        <v>83</v>
      </c>
      <c r="C3256" s="4">
        <v>13.63790627</v>
      </c>
      <c r="D3256">
        <f>_xlfn.MAXIFS(Table9[OVER TOTAL ELECTION IN CONSTITUENCY],Table9[CONSTITUENCY],A3256)-C3256</f>
        <v>16.088300850000003</v>
      </c>
    </row>
    <row r="3257" spans="1:4" x14ac:dyDescent="0.3">
      <c r="A3257" s="19" t="s">
        <v>2729</v>
      </c>
      <c r="B3257" s="16" t="s">
        <v>2731</v>
      </c>
      <c r="C3257" s="4">
        <v>22.01795602</v>
      </c>
      <c r="D3257">
        <f>_xlfn.MAXIFS(Table9[OVER TOTAL ELECTION IN CONSTITUENCY],Table9[CONSTITUENCY],A3257)-C3257</f>
        <v>16.189580310000004</v>
      </c>
    </row>
    <row r="3258" spans="1:4" x14ac:dyDescent="0.3">
      <c r="A3258" s="19" t="s">
        <v>2646</v>
      </c>
      <c r="B3258" s="16" t="s">
        <v>2648</v>
      </c>
      <c r="C3258" s="4">
        <v>29.428749190000001</v>
      </c>
      <c r="D3258">
        <f>_xlfn.MAXIFS(Table9[OVER TOTAL ELECTION IN CONSTITUENCY],Table9[CONSTITUENCY],A3258)-C3258</f>
        <v>16.193297179999998</v>
      </c>
    </row>
    <row r="3259" spans="1:4" x14ac:dyDescent="0.3">
      <c r="A3259" s="19" t="s">
        <v>872</v>
      </c>
      <c r="B3259" s="16" t="s">
        <v>874</v>
      </c>
      <c r="C3259" s="4">
        <v>19.25833222</v>
      </c>
      <c r="D3259">
        <f>_xlfn.MAXIFS(Table9[OVER TOTAL ELECTION IN CONSTITUENCY],Table9[CONSTITUENCY],A3259)-C3259</f>
        <v>16.19393393</v>
      </c>
    </row>
    <row r="3260" spans="1:4" x14ac:dyDescent="0.3">
      <c r="A3260" s="18" t="s">
        <v>1974</v>
      </c>
      <c r="B3260" s="15" t="s">
        <v>1976</v>
      </c>
      <c r="C3260" s="3">
        <v>23.897460129999999</v>
      </c>
      <c r="D3260">
        <f>_xlfn.MAXIFS(Table9[OVER TOTAL ELECTION IN CONSTITUENCY],Table9[CONSTITUENCY],A3260)-C3260</f>
        <v>16.212416070000003</v>
      </c>
    </row>
    <row r="3261" spans="1:4" x14ac:dyDescent="0.3">
      <c r="A3261" s="18" t="s">
        <v>697</v>
      </c>
      <c r="B3261" s="15" t="s">
        <v>699</v>
      </c>
      <c r="C3261" s="3">
        <v>21.883691989999999</v>
      </c>
      <c r="D3261">
        <f>_xlfn.MAXIFS(Table9[OVER TOTAL ELECTION IN CONSTITUENCY],Table9[CONSTITUENCY],A3261)-C3261</f>
        <v>16.223107790000004</v>
      </c>
    </row>
    <row r="3262" spans="1:4" x14ac:dyDescent="0.3">
      <c r="A3262" s="19" t="s">
        <v>1830</v>
      </c>
      <c r="B3262" s="16" t="s">
        <v>1832</v>
      </c>
      <c r="C3262" s="4">
        <v>20.898471310000001</v>
      </c>
      <c r="D3262">
        <f>_xlfn.MAXIFS(Table9[OVER TOTAL ELECTION IN CONSTITUENCY],Table9[CONSTITUENCY],A3262)-C3262</f>
        <v>16.232763779999996</v>
      </c>
    </row>
    <row r="3263" spans="1:4" x14ac:dyDescent="0.3">
      <c r="A3263" s="19" t="s">
        <v>1267</v>
      </c>
      <c r="B3263" s="16" t="s">
        <v>1269</v>
      </c>
      <c r="C3263" s="4">
        <v>21.643585600000002</v>
      </c>
      <c r="D3263">
        <f>_xlfn.MAXIFS(Table9[OVER TOTAL ELECTION IN CONSTITUENCY],Table9[CONSTITUENCY],A3263)-C3263</f>
        <v>16.249985549999998</v>
      </c>
    </row>
    <row r="3264" spans="1:4" x14ac:dyDescent="0.3">
      <c r="A3264" s="19" t="s">
        <v>601</v>
      </c>
      <c r="B3264" s="16" t="s">
        <v>603</v>
      </c>
      <c r="C3264" s="4">
        <v>20.04291607</v>
      </c>
      <c r="D3264">
        <f>_xlfn.MAXIFS(Table9[OVER TOTAL ELECTION IN CONSTITUENCY],Table9[CONSTITUENCY],A3264)-C3264</f>
        <v>16.380285150000002</v>
      </c>
    </row>
    <row r="3265" spans="1:4" x14ac:dyDescent="0.3">
      <c r="A3265" s="18" t="s">
        <v>2269</v>
      </c>
      <c r="B3265" s="15" t="s">
        <v>2271</v>
      </c>
      <c r="C3265" s="3">
        <v>23.18772499</v>
      </c>
      <c r="D3265">
        <f>_xlfn.MAXIFS(Table9[OVER TOTAL ELECTION IN CONSTITUENCY],Table9[CONSTITUENCY],A3265)-C3265</f>
        <v>16.490587380000001</v>
      </c>
    </row>
    <row r="3266" spans="1:4" x14ac:dyDescent="0.3">
      <c r="A3266" s="19" t="s">
        <v>1271</v>
      </c>
      <c r="B3266" s="16" t="s">
        <v>1273</v>
      </c>
      <c r="C3266" s="4">
        <v>21.19317715</v>
      </c>
      <c r="D3266">
        <f>_xlfn.MAXIFS(Table9[OVER TOTAL ELECTION IN CONSTITUENCY],Table9[CONSTITUENCY],A3266)-C3266</f>
        <v>16.52809847</v>
      </c>
    </row>
    <row r="3267" spans="1:4" x14ac:dyDescent="0.3">
      <c r="A3267" s="19" t="s">
        <v>817</v>
      </c>
      <c r="B3267" s="16" t="s">
        <v>819</v>
      </c>
      <c r="C3267" s="4">
        <v>22.712896409999999</v>
      </c>
      <c r="D3267">
        <f>_xlfn.MAXIFS(Table9[OVER TOTAL ELECTION IN CONSTITUENCY],Table9[CONSTITUENCY],A3267)-C3267</f>
        <v>16.561900729999998</v>
      </c>
    </row>
    <row r="3268" spans="1:4" x14ac:dyDescent="0.3">
      <c r="A3268" s="19" t="s">
        <v>188</v>
      </c>
      <c r="B3268" s="16" t="s">
        <v>193</v>
      </c>
      <c r="C3268" s="4">
        <v>8.6198757300000004</v>
      </c>
      <c r="D3268">
        <f>_xlfn.MAXIFS(Table9[OVER TOTAL ELECTION IN CONSTITUENCY],Table9[CONSTITUENCY],A3268)-C3268</f>
        <v>16.575900770000001</v>
      </c>
    </row>
    <row r="3269" spans="1:4" x14ac:dyDescent="0.3">
      <c r="A3269" s="18" t="s">
        <v>514</v>
      </c>
      <c r="B3269" s="15" t="s">
        <v>516</v>
      </c>
      <c r="C3269" s="3">
        <v>26.927140560000002</v>
      </c>
      <c r="D3269">
        <f>_xlfn.MAXIFS(Table9[OVER TOTAL ELECTION IN CONSTITUENCY],Table9[CONSTITUENCY],A3269)-C3269</f>
        <v>16.680549609999996</v>
      </c>
    </row>
    <row r="3270" spans="1:4" x14ac:dyDescent="0.3">
      <c r="A3270" s="18" t="s">
        <v>1707</v>
      </c>
      <c r="B3270" s="15" t="s">
        <v>1709</v>
      </c>
      <c r="C3270" s="3">
        <v>14.00355916</v>
      </c>
      <c r="D3270">
        <f>_xlfn.MAXIFS(Table9[OVER TOTAL ELECTION IN CONSTITUENCY],Table9[CONSTITUENCY],A3270)-C3270</f>
        <v>17.021545639999999</v>
      </c>
    </row>
    <row r="3271" spans="1:4" x14ac:dyDescent="0.3">
      <c r="A3271" s="19" t="s">
        <v>646</v>
      </c>
      <c r="B3271" s="16" t="s">
        <v>648</v>
      </c>
      <c r="C3271" s="4">
        <v>23.41075786</v>
      </c>
      <c r="D3271">
        <f>_xlfn.MAXIFS(Table9[OVER TOTAL ELECTION IN CONSTITUENCY],Table9[CONSTITUENCY],A3271)-C3271</f>
        <v>17.02499602</v>
      </c>
    </row>
    <row r="3272" spans="1:4" x14ac:dyDescent="0.3">
      <c r="A3272" s="18" t="s">
        <v>1779</v>
      </c>
      <c r="B3272" s="15" t="s">
        <v>1781</v>
      </c>
      <c r="C3272" s="3">
        <v>22.925168710000001</v>
      </c>
      <c r="D3272">
        <f>_xlfn.MAXIFS(Table9[OVER TOTAL ELECTION IN CONSTITUENCY],Table9[CONSTITUENCY],A3272)-C3272</f>
        <v>17.073460650000001</v>
      </c>
    </row>
    <row r="3273" spans="1:4" x14ac:dyDescent="0.3">
      <c r="A3273" s="19" t="s">
        <v>923</v>
      </c>
      <c r="B3273" s="16" t="s">
        <v>926</v>
      </c>
      <c r="C3273" s="4">
        <v>21.507603169999999</v>
      </c>
      <c r="D3273">
        <f>_xlfn.MAXIFS(Table9[OVER TOTAL ELECTION IN CONSTITUENCY],Table9[CONSTITUENCY],A3273)-C3273</f>
        <v>17.165438300000002</v>
      </c>
    </row>
    <row r="3274" spans="1:4" x14ac:dyDescent="0.3">
      <c r="A3274" s="18" t="s">
        <v>2531</v>
      </c>
      <c r="B3274" s="15" t="s">
        <v>2533</v>
      </c>
      <c r="C3274" s="3">
        <v>22.426773740000002</v>
      </c>
      <c r="D3274">
        <f>_xlfn.MAXIFS(Table9[OVER TOTAL ELECTION IN CONSTITUENCY],Table9[CONSTITUENCY],A3274)-C3274</f>
        <v>17.185691729999995</v>
      </c>
    </row>
    <row r="3275" spans="1:4" x14ac:dyDescent="0.3">
      <c r="A3275" s="18" t="s">
        <v>2767</v>
      </c>
      <c r="B3275" s="15" t="s">
        <v>2769</v>
      </c>
      <c r="C3275" s="3">
        <v>16.53712088</v>
      </c>
      <c r="D3275">
        <f>_xlfn.MAXIFS(Table9[OVER TOTAL ELECTION IN CONSTITUENCY],Table9[CONSTITUENCY],A3275)-C3275</f>
        <v>17.197667929999998</v>
      </c>
    </row>
    <row r="3276" spans="1:4" x14ac:dyDescent="0.3">
      <c r="A3276" s="18" t="s">
        <v>1171</v>
      </c>
      <c r="B3276" s="15" t="s">
        <v>1173</v>
      </c>
      <c r="C3276" s="3">
        <v>32.881024529999998</v>
      </c>
      <c r="D3276">
        <f>_xlfn.MAXIFS(Table9[OVER TOTAL ELECTION IN CONSTITUENCY],Table9[CONSTITUENCY],A3276)-C3276</f>
        <v>17.233306779999999</v>
      </c>
    </row>
    <row r="3277" spans="1:4" x14ac:dyDescent="0.3">
      <c r="A3277" s="18" t="s">
        <v>2418</v>
      </c>
      <c r="B3277" s="15" t="s">
        <v>2421</v>
      </c>
      <c r="C3277" s="3">
        <v>6.5467320600000001</v>
      </c>
      <c r="D3277">
        <f>_xlfn.MAXIFS(Table9[OVER TOTAL ELECTION IN CONSTITUENCY],Table9[CONSTITUENCY],A3277)-C3277</f>
        <v>17.272223839999999</v>
      </c>
    </row>
    <row r="3278" spans="1:4" x14ac:dyDescent="0.3">
      <c r="A3278" s="19" t="s">
        <v>1453</v>
      </c>
      <c r="B3278" s="16" t="s">
        <v>1455</v>
      </c>
      <c r="C3278" s="4">
        <v>24.466411319999999</v>
      </c>
      <c r="D3278">
        <f>_xlfn.MAXIFS(Table9[OVER TOTAL ELECTION IN CONSTITUENCY],Table9[CONSTITUENCY],A3278)-C3278</f>
        <v>17.31443797</v>
      </c>
    </row>
    <row r="3279" spans="1:4" x14ac:dyDescent="0.3">
      <c r="A3279" s="19" t="s">
        <v>2277</v>
      </c>
      <c r="B3279" s="16" t="s">
        <v>2279</v>
      </c>
      <c r="C3279" s="4">
        <v>28.050704039999999</v>
      </c>
      <c r="D3279">
        <f>_xlfn.MAXIFS(Table9[OVER TOTAL ELECTION IN CONSTITUENCY],Table9[CONSTITUENCY],A3279)-C3279</f>
        <v>17.342905790000003</v>
      </c>
    </row>
    <row r="3280" spans="1:4" x14ac:dyDescent="0.3">
      <c r="A3280" s="19" t="s">
        <v>2650</v>
      </c>
      <c r="B3280" s="16" t="s">
        <v>2652</v>
      </c>
      <c r="C3280" s="4">
        <v>13.86914606</v>
      </c>
      <c r="D3280">
        <f>_xlfn.MAXIFS(Table9[OVER TOTAL ELECTION IN CONSTITUENCY],Table9[CONSTITUENCY],A3280)-C3280</f>
        <v>17.383461070000003</v>
      </c>
    </row>
    <row r="3281" spans="1:4" x14ac:dyDescent="0.3">
      <c r="A3281" s="19" t="s">
        <v>118</v>
      </c>
      <c r="B3281" s="16" t="s">
        <v>120</v>
      </c>
      <c r="C3281" s="4">
        <v>15.82177712</v>
      </c>
      <c r="D3281">
        <f>_xlfn.MAXIFS(Table9[OVER TOTAL ELECTION IN CONSTITUENCY],Table9[CONSTITUENCY],A3281)-C3281</f>
        <v>17.415503569999998</v>
      </c>
    </row>
    <row r="3282" spans="1:4" x14ac:dyDescent="0.3">
      <c r="A3282" s="18" t="s">
        <v>1365</v>
      </c>
      <c r="B3282" s="15" t="s">
        <v>1367</v>
      </c>
      <c r="C3282" s="3">
        <v>15.08515631</v>
      </c>
      <c r="D3282">
        <f>_xlfn.MAXIFS(Table9[OVER TOTAL ELECTION IN CONSTITUENCY],Table9[CONSTITUENCY],A3282)-C3282</f>
        <v>17.434033479999997</v>
      </c>
    </row>
    <row r="3283" spans="1:4" x14ac:dyDescent="0.3">
      <c r="A3283" s="18" t="s">
        <v>1435</v>
      </c>
      <c r="B3283" s="15" t="s">
        <v>1437</v>
      </c>
      <c r="C3283" s="3">
        <v>24.171163849999999</v>
      </c>
      <c r="D3283">
        <f>_xlfn.MAXIFS(Table9[OVER TOTAL ELECTION IN CONSTITUENCY],Table9[CONSTITUENCY],A3283)-C3283</f>
        <v>17.435121340000002</v>
      </c>
    </row>
    <row r="3284" spans="1:4" x14ac:dyDescent="0.3">
      <c r="A3284" s="19" t="s">
        <v>122</v>
      </c>
      <c r="B3284" s="16" t="s">
        <v>124</v>
      </c>
      <c r="C3284" s="4">
        <v>22.781283160000001</v>
      </c>
      <c r="D3284">
        <f>_xlfn.MAXIFS(Table9[OVER TOTAL ELECTION IN CONSTITUENCY],Table9[CONSTITUENCY],A3284)-C3284</f>
        <v>17.472428199999996</v>
      </c>
    </row>
    <row r="3285" spans="1:4" x14ac:dyDescent="0.3">
      <c r="A3285" s="19" t="s">
        <v>1396</v>
      </c>
      <c r="B3285" s="16" t="s">
        <v>1398</v>
      </c>
      <c r="C3285" s="4">
        <v>19.005733459999998</v>
      </c>
      <c r="D3285">
        <f>_xlfn.MAXIFS(Table9[OVER TOTAL ELECTION IN CONSTITUENCY],Table9[CONSTITUENCY],A3285)-C3285</f>
        <v>17.514723499999999</v>
      </c>
    </row>
    <row r="3286" spans="1:4" x14ac:dyDescent="0.3">
      <c r="A3286" s="19" t="s">
        <v>1430</v>
      </c>
      <c r="B3286" s="16" t="s">
        <v>1432</v>
      </c>
      <c r="C3286" s="4">
        <v>10.9570448</v>
      </c>
      <c r="D3286">
        <f>_xlfn.MAXIFS(Table9[OVER TOTAL ELECTION IN CONSTITUENCY],Table9[CONSTITUENCY],A3286)-C3286</f>
        <v>17.517790320000003</v>
      </c>
    </row>
    <row r="3287" spans="1:4" x14ac:dyDescent="0.3">
      <c r="A3287" s="19" t="s">
        <v>1847</v>
      </c>
      <c r="B3287" s="16" t="s">
        <v>1849</v>
      </c>
      <c r="C3287" s="4">
        <v>22.76188308</v>
      </c>
      <c r="D3287">
        <f>_xlfn.MAXIFS(Table9[OVER TOTAL ELECTION IN CONSTITUENCY],Table9[CONSTITUENCY],A3287)-C3287</f>
        <v>17.598774819999999</v>
      </c>
    </row>
    <row r="3288" spans="1:4" x14ac:dyDescent="0.3">
      <c r="A3288" s="18" t="s">
        <v>2373</v>
      </c>
      <c r="B3288" s="15" t="s">
        <v>2376</v>
      </c>
      <c r="C3288" s="3">
        <v>11.9067416</v>
      </c>
      <c r="D3288">
        <f>_xlfn.MAXIFS(Table9[OVER TOTAL ELECTION IN CONSTITUENCY],Table9[CONSTITUENCY],A3288)-C3288</f>
        <v>17.657074250000001</v>
      </c>
    </row>
    <row r="3289" spans="1:4" x14ac:dyDescent="0.3">
      <c r="A3289" s="18" t="s">
        <v>2240</v>
      </c>
      <c r="B3289" s="15" t="s">
        <v>2242</v>
      </c>
      <c r="C3289" s="3">
        <v>17.130511640000002</v>
      </c>
      <c r="D3289">
        <f>_xlfn.MAXIFS(Table9[OVER TOTAL ELECTION IN CONSTITUENCY],Table9[CONSTITUENCY],A3289)-C3289</f>
        <v>17.703801589999998</v>
      </c>
    </row>
    <row r="3290" spans="1:4" x14ac:dyDescent="0.3">
      <c r="A3290" s="18" t="s">
        <v>1328</v>
      </c>
      <c r="B3290" s="15" t="s">
        <v>1330</v>
      </c>
      <c r="C3290" s="3">
        <v>22.165599409999999</v>
      </c>
      <c r="D3290">
        <f>_xlfn.MAXIFS(Table9[OVER TOTAL ELECTION IN CONSTITUENCY],Table9[CONSTITUENCY],A3290)-C3290</f>
        <v>17.735790790000003</v>
      </c>
    </row>
    <row r="3291" spans="1:4" x14ac:dyDescent="0.3">
      <c r="A3291" s="19" t="s">
        <v>2572</v>
      </c>
      <c r="B3291" s="16" t="s">
        <v>2574</v>
      </c>
      <c r="C3291" s="4">
        <v>15.4765043</v>
      </c>
      <c r="D3291">
        <f>_xlfn.MAXIFS(Table9[OVER TOTAL ELECTION IN CONSTITUENCY],Table9[CONSTITUENCY],A3291)-C3291</f>
        <v>17.753304409999998</v>
      </c>
    </row>
    <row r="3292" spans="1:4" x14ac:dyDescent="0.3">
      <c r="A3292" s="19" t="s">
        <v>1762</v>
      </c>
      <c r="B3292" s="16" t="s">
        <v>1766</v>
      </c>
      <c r="C3292" s="4">
        <v>20.14844879</v>
      </c>
      <c r="D3292">
        <f>_xlfn.MAXIFS(Table9[OVER TOTAL ELECTION IN CONSTITUENCY],Table9[CONSTITUENCY],A3292)-C3292</f>
        <v>17.77292358</v>
      </c>
    </row>
    <row r="3293" spans="1:4" x14ac:dyDescent="0.3">
      <c r="A3293" s="18" t="s">
        <v>1310</v>
      </c>
      <c r="B3293" s="15" t="s">
        <v>1312</v>
      </c>
      <c r="C3293" s="3">
        <v>19.558702239999999</v>
      </c>
      <c r="D3293">
        <f>_xlfn.MAXIFS(Table9[OVER TOTAL ELECTION IN CONSTITUENCY],Table9[CONSTITUENCY],A3293)-C3293</f>
        <v>17.824091429999999</v>
      </c>
    </row>
    <row r="3294" spans="1:4" x14ac:dyDescent="0.3">
      <c r="A3294" s="18" t="s">
        <v>1373</v>
      </c>
      <c r="B3294" s="15" t="s">
        <v>1375</v>
      </c>
      <c r="C3294" s="3">
        <v>21.7366846</v>
      </c>
      <c r="D3294">
        <f>_xlfn.MAXIFS(Table9[OVER TOTAL ELECTION IN CONSTITUENCY],Table9[CONSTITUENCY],A3294)-C3294</f>
        <v>17.919145959999998</v>
      </c>
    </row>
    <row r="3295" spans="1:4" x14ac:dyDescent="0.3">
      <c r="A3295" s="19" t="s">
        <v>1017</v>
      </c>
      <c r="B3295" s="16" t="s">
        <v>1020</v>
      </c>
      <c r="C3295" s="4">
        <v>9.4668768439999997</v>
      </c>
      <c r="D3295">
        <f>_xlfn.MAXIFS(Table9[OVER TOTAL ELECTION IN CONSTITUENCY],Table9[CONSTITUENCY],A3295)-C3295</f>
        <v>17.924279095999999</v>
      </c>
    </row>
    <row r="3296" spans="1:4" x14ac:dyDescent="0.3">
      <c r="A3296" s="19" t="s">
        <v>1151</v>
      </c>
      <c r="B3296" s="16" t="s">
        <v>1153</v>
      </c>
      <c r="C3296" s="4">
        <v>23.028946479999998</v>
      </c>
      <c r="D3296">
        <f>_xlfn.MAXIFS(Table9[OVER TOTAL ELECTION IN CONSTITUENCY],Table9[CONSTITUENCY],A3296)-C3296</f>
        <v>17.959314240000001</v>
      </c>
    </row>
    <row r="3297" spans="1:4" x14ac:dyDescent="0.3">
      <c r="A3297" s="18" t="s">
        <v>2146</v>
      </c>
      <c r="B3297" s="15" t="s">
        <v>2148</v>
      </c>
      <c r="C3297" s="3">
        <v>18.9616507</v>
      </c>
      <c r="D3297">
        <f>_xlfn.MAXIFS(Table9[OVER TOTAL ELECTION IN CONSTITUENCY],Table9[CONSTITUENCY],A3297)-C3297</f>
        <v>17.98884091</v>
      </c>
    </row>
    <row r="3298" spans="1:4" x14ac:dyDescent="0.3">
      <c r="A3298" s="18" t="s">
        <v>1801</v>
      </c>
      <c r="B3298" s="15" t="s">
        <v>1805</v>
      </c>
      <c r="C3298" s="3">
        <v>0.90213258200000002</v>
      </c>
      <c r="D3298">
        <f>_xlfn.MAXIFS(Table9[OVER TOTAL ELECTION IN CONSTITUENCY],Table9[CONSTITUENCY],A3298)-C3298</f>
        <v>18.262566287999999</v>
      </c>
    </row>
    <row r="3299" spans="1:4" x14ac:dyDescent="0.3">
      <c r="A3299" s="19" t="s">
        <v>2783</v>
      </c>
      <c r="B3299" s="16" t="s">
        <v>2785</v>
      </c>
      <c r="C3299" s="4">
        <v>13.805878720000001</v>
      </c>
      <c r="D3299">
        <f>_xlfn.MAXIFS(Table9[OVER TOTAL ELECTION IN CONSTITUENCY],Table9[CONSTITUENCY],A3299)-C3299</f>
        <v>18.296253869999994</v>
      </c>
    </row>
    <row r="3300" spans="1:4" x14ac:dyDescent="0.3">
      <c r="A3300" s="18" t="s">
        <v>1233</v>
      </c>
      <c r="B3300" s="15" t="s">
        <v>1236</v>
      </c>
      <c r="C3300" s="3">
        <v>8.047824726</v>
      </c>
      <c r="D3300">
        <f>_xlfn.MAXIFS(Table9[OVER TOTAL ELECTION IN CONSTITUENCY],Table9[CONSTITUENCY],A3300)-C3300</f>
        <v>18.325884193999997</v>
      </c>
    </row>
    <row r="3301" spans="1:4" x14ac:dyDescent="0.3">
      <c r="A3301" s="19" t="s">
        <v>2669</v>
      </c>
      <c r="B3301" s="16" t="s">
        <v>2671</v>
      </c>
      <c r="C3301" s="4">
        <v>21.076753969999999</v>
      </c>
      <c r="D3301">
        <f>_xlfn.MAXIFS(Table9[OVER TOTAL ELECTION IN CONSTITUENCY],Table9[CONSTITUENCY],A3301)-C3301</f>
        <v>18.334814340000001</v>
      </c>
    </row>
    <row r="3302" spans="1:4" x14ac:dyDescent="0.3">
      <c r="A3302" s="19" t="s">
        <v>588</v>
      </c>
      <c r="B3302" s="16" t="s">
        <v>591</v>
      </c>
      <c r="C3302" s="4">
        <v>12.500142930000001</v>
      </c>
      <c r="D3302">
        <f>_xlfn.MAXIFS(Table9[OVER TOTAL ELECTION IN CONSTITUENCY],Table9[CONSTITUENCY],A3302)-C3302</f>
        <v>18.375288339999997</v>
      </c>
    </row>
    <row r="3303" spans="1:4" x14ac:dyDescent="0.3">
      <c r="A3303" s="19" t="s">
        <v>1090</v>
      </c>
      <c r="B3303" s="16" t="s">
        <v>1092</v>
      </c>
      <c r="C3303" s="4">
        <v>16.233293199999999</v>
      </c>
      <c r="D3303">
        <f>_xlfn.MAXIFS(Table9[OVER TOTAL ELECTION IN CONSTITUENCY],Table9[CONSTITUENCY],A3303)-C3303</f>
        <v>18.3768429</v>
      </c>
    </row>
    <row r="3304" spans="1:4" x14ac:dyDescent="0.3">
      <c r="A3304" s="18" t="s">
        <v>137</v>
      </c>
      <c r="B3304" s="15" t="s">
        <v>139</v>
      </c>
      <c r="C3304" s="3">
        <v>21.802913180000001</v>
      </c>
      <c r="D3304">
        <f>_xlfn.MAXIFS(Table9[OVER TOTAL ELECTION IN CONSTITUENCY],Table9[CONSTITUENCY],A3304)-C3304</f>
        <v>18.468089150000001</v>
      </c>
    </row>
    <row r="3305" spans="1:4" x14ac:dyDescent="0.3">
      <c r="A3305" s="18" t="s">
        <v>2001</v>
      </c>
      <c r="B3305" s="15" t="s">
        <v>2003</v>
      </c>
      <c r="C3305" s="3">
        <v>23.686894729999999</v>
      </c>
      <c r="D3305">
        <f>_xlfn.MAXIFS(Table9[OVER TOTAL ELECTION IN CONSTITUENCY],Table9[CONSTITUENCY],A3305)-C3305</f>
        <v>18.545716470000002</v>
      </c>
    </row>
    <row r="3306" spans="1:4" x14ac:dyDescent="0.3">
      <c r="A3306" s="19" t="s">
        <v>1801</v>
      </c>
      <c r="B3306" s="16" t="s">
        <v>33</v>
      </c>
      <c r="C3306" s="4">
        <v>0.56803879499999999</v>
      </c>
      <c r="D3306">
        <f>_xlfn.MAXIFS(Table9[OVER TOTAL ELECTION IN CONSTITUENCY],Table9[CONSTITUENCY],A3306)-C3306</f>
        <v>18.596660074999999</v>
      </c>
    </row>
    <row r="3307" spans="1:4" x14ac:dyDescent="0.3">
      <c r="A3307" s="18" t="s">
        <v>2346</v>
      </c>
      <c r="B3307" s="15" t="s">
        <v>2348</v>
      </c>
      <c r="C3307" s="3">
        <v>16.133105969999999</v>
      </c>
      <c r="D3307">
        <f>_xlfn.MAXIFS(Table9[OVER TOTAL ELECTION IN CONSTITUENCY],Table9[CONSTITUENCY],A3307)-C3307</f>
        <v>18.62468994</v>
      </c>
    </row>
    <row r="3308" spans="1:4" x14ac:dyDescent="0.3">
      <c r="A3308" s="18" t="s">
        <v>610</v>
      </c>
      <c r="B3308" s="15" t="s">
        <v>612</v>
      </c>
      <c r="C3308" s="3">
        <v>18.761214890000002</v>
      </c>
      <c r="D3308">
        <f>_xlfn.MAXIFS(Table9[OVER TOTAL ELECTION IN CONSTITUENCY],Table9[CONSTITUENCY],A3308)-C3308</f>
        <v>18.634822089999997</v>
      </c>
    </row>
    <row r="3309" spans="1:4" x14ac:dyDescent="0.3">
      <c r="A3309" s="18" t="s">
        <v>2025</v>
      </c>
      <c r="B3309" s="15" t="s">
        <v>2028</v>
      </c>
      <c r="C3309" s="3">
        <v>9.6663684869999997</v>
      </c>
      <c r="D3309">
        <f>_xlfn.MAXIFS(Table9[OVER TOTAL ELECTION IN CONSTITUENCY],Table9[CONSTITUENCY],A3309)-C3309</f>
        <v>18.647466853000001</v>
      </c>
    </row>
    <row r="3310" spans="1:4" x14ac:dyDescent="0.3">
      <c r="A3310" s="18" t="s">
        <v>931</v>
      </c>
      <c r="B3310" s="15" t="s">
        <v>933</v>
      </c>
      <c r="C3310" s="3">
        <v>27.369458869999999</v>
      </c>
      <c r="D3310">
        <f>_xlfn.MAXIFS(Table9[OVER TOTAL ELECTION IN CONSTITUENCY],Table9[CONSTITUENCY],A3310)-C3310</f>
        <v>18.647967940000004</v>
      </c>
    </row>
    <row r="3311" spans="1:4" x14ac:dyDescent="0.3">
      <c r="A3311" s="19" t="s">
        <v>2019</v>
      </c>
      <c r="B3311" s="16" t="s">
        <v>2021</v>
      </c>
      <c r="C3311" s="4">
        <v>25.547697759999998</v>
      </c>
      <c r="D3311">
        <f>_xlfn.MAXIFS(Table9[OVER TOTAL ELECTION IN CONSTITUENCY],Table9[CONSTITUENCY],A3311)-C3311</f>
        <v>18.757158140000001</v>
      </c>
    </row>
    <row r="3312" spans="1:4" x14ac:dyDescent="0.3">
      <c r="A3312" s="19" t="s">
        <v>2342</v>
      </c>
      <c r="B3312" s="16" t="s">
        <v>2344</v>
      </c>
      <c r="C3312" s="4">
        <v>17.999708179999999</v>
      </c>
      <c r="D3312">
        <f>_xlfn.MAXIFS(Table9[OVER TOTAL ELECTION IN CONSTITUENCY],Table9[CONSTITUENCY],A3312)-C3312</f>
        <v>18.922385890000001</v>
      </c>
    </row>
    <row r="3313" spans="1:4" x14ac:dyDescent="0.3">
      <c r="A3313" s="19" t="s">
        <v>1275</v>
      </c>
      <c r="B3313" s="16" t="s">
        <v>1278</v>
      </c>
      <c r="C3313" s="4">
        <v>2.1755744890000002</v>
      </c>
      <c r="D3313">
        <f>_xlfn.MAXIFS(Table9[OVER TOTAL ELECTION IN CONSTITUENCY],Table9[CONSTITUENCY],A3313)-C3313</f>
        <v>18.950879281000002</v>
      </c>
    </row>
    <row r="3314" spans="1:4" x14ac:dyDescent="0.3">
      <c r="A3314" s="19" t="s">
        <v>1785</v>
      </c>
      <c r="B3314" s="16" t="s">
        <v>1789</v>
      </c>
      <c r="C3314" s="4">
        <v>24.057600489999999</v>
      </c>
      <c r="D3314">
        <f>_xlfn.MAXIFS(Table9[OVER TOTAL ELECTION IN CONSTITUENCY],Table9[CONSTITUENCY],A3314)-C3314</f>
        <v>18.981732800000003</v>
      </c>
    </row>
    <row r="3315" spans="1:4" x14ac:dyDescent="0.3">
      <c r="A3315" s="18" t="s">
        <v>1339</v>
      </c>
      <c r="B3315" s="15" t="s">
        <v>1342</v>
      </c>
      <c r="C3315" s="3">
        <v>15.82934923</v>
      </c>
      <c r="D3315">
        <f>_xlfn.MAXIFS(Table9[OVER TOTAL ELECTION IN CONSTITUENCY],Table9[CONSTITUENCY],A3315)-C3315</f>
        <v>18.99514482</v>
      </c>
    </row>
    <row r="3316" spans="1:4" x14ac:dyDescent="0.3">
      <c r="A3316" s="19" t="s">
        <v>1589</v>
      </c>
      <c r="B3316" s="16" t="s">
        <v>1596</v>
      </c>
      <c r="C3316" s="4">
        <v>8.2820017139999997</v>
      </c>
      <c r="D3316">
        <f>_xlfn.MAXIFS(Table9[OVER TOTAL ELECTION IN CONSTITUENCY],Table9[CONSTITUENCY],A3316)-C3316</f>
        <v>18.996283406</v>
      </c>
    </row>
    <row r="3317" spans="1:4" x14ac:dyDescent="0.3">
      <c r="A3317" s="18" t="s">
        <v>85</v>
      </c>
      <c r="B3317" s="15" t="s">
        <v>90</v>
      </c>
      <c r="C3317" s="3">
        <v>13.83716825</v>
      </c>
      <c r="D3317">
        <f>_xlfn.MAXIFS(Table9[OVER TOTAL ELECTION IN CONSTITUENCY],Table9[CONSTITUENCY],A3317)-C3317</f>
        <v>19.03448144</v>
      </c>
    </row>
    <row r="3318" spans="1:4" x14ac:dyDescent="0.3">
      <c r="A3318" s="18" t="s">
        <v>2446</v>
      </c>
      <c r="B3318" s="15" t="s">
        <v>2450</v>
      </c>
      <c r="C3318" s="3">
        <v>0.491953364</v>
      </c>
      <c r="D3318">
        <f>_xlfn.MAXIFS(Table9[OVER TOTAL ELECTION IN CONSTITUENCY],Table9[CONSTITUENCY],A3318)-C3318</f>
        <v>19.057134265999998</v>
      </c>
    </row>
    <row r="3319" spans="1:4" x14ac:dyDescent="0.3">
      <c r="A3319" s="18" t="s">
        <v>1673</v>
      </c>
      <c r="B3319" s="15" t="s">
        <v>1675</v>
      </c>
      <c r="C3319" s="3">
        <v>14.73003535</v>
      </c>
      <c r="D3319">
        <f>_xlfn.MAXIFS(Table9[OVER TOTAL ELECTION IN CONSTITUENCY],Table9[CONSTITUENCY],A3319)-C3319</f>
        <v>19.162516949999997</v>
      </c>
    </row>
    <row r="3320" spans="1:4" x14ac:dyDescent="0.3">
      <c r="A3320" s="19" t="s">
        <v>2563</v>
      </c>
      <c r="B3320" s="16" t="s">
        <v>2566</v>
      </c>
      <c r="C3320" s="4">
        <v>9.1813589360000005</v>
      </c>
      <c r="D3320">
        <f>_xlfn.MAXIFS(Table9[OVER TOTAL ELECTION IN CONSTITUENCY],Table9[CONSTITUENCY],A3320)-C3320</f>
        <v>19.170860214000001</v>
      </c>
    </row>
    <row r="3321" spans="1:4" x14ac:dyDescent="0.3">
      <c r="A3321" s="19" t="s">
        <v>973</v>
      </c>
      <c r="B3321" s="16" t="s">
        <v>975</v>
      </c>
      <c r="C3321" s="4">
        <v>14.95286132</v>
      </c>
      <c r="D3321">
        <f>_xlfn.MAXIFS(Table9[OVER TOTAL ELECTION IN CONSTITUENCY],Table9[CONSTITUENCY],A3321)-C3321</f>
        <v>19.184113</v>
      </c>
    </row>
    <row r="3322" spans="1:4" x14ac:dyDescent="0.3">
      <c r="A3322" s="18" t="s">
        <v>1354</v>
      </c>
      <c r="B3322" s="15" t="s">
        <v>1356</v>
      </c>
      <c r="C3322" s="3">
        <v>26.961849839999999</v>
      </c>
      <c r="D3322">
        <f>_xlfn.MAXIFS(Table9[OVER TOTAL ELECTION IN CONSTITUENCY],Table9[CONSTITUENCY],A3322)-C3322</f>
        <v>19.21764426</v>
      </c>
    </row>
    <row r="3323" spans="1:4" x14ac:dyDescent="0.3">
      <c r="A3323" s="19" t="s">
        <v>1219</v>
      </c>
      <c r="B3323" s="16" t="s">
        <v>1221</v>
      </c>
      <c r="C3323" s="4">
        <v>17.72386242</v>
      </c>
      <c r="D3323">
        <f>_xlfn.MAXIFS(Table9[OVER TOTAL ELECTION IN CONSTITUENCY],Table9[CONSTITUENCY],A3323)-C3323</f>
        <v>19.246520900000004</v>
      </c>
    </row>
    <row r="3324" spans="1:4" x14ac:dyDescent="0.3">
      <c r="A3324" s="18" t="s">
        <v>2369</v>
      </c>
      <c r="B3324" s="15" t="s">
        <v>2371</v>
      </c>
      <c r="C3324" s="3">
        <v>21.51997721</v>
      </c>
      <c r="D3324">
        <f>_xlfn.MAXIFS(Table9[OVER TOTAL ELECTION IN CONSTITUENCY],Table9[CONSTITUENCY],A3324)-C3324</f>
        <v>19.299880170000002</v>
      </c>
    </row>
    <row r="3325" spans="1:4" x14ac:dyDescent="0.3">
      <c r="A3325" s="19" t="s">
        <v>1487</v>
      </c>
      <c r="B3325" s="16" t="s">
        <v>1490</v>
      </c>
      <c r="C3325" s="4">
        <v>10.853971100000001</v>
      </c>
      <c r="D3325">
        <f>_xlfn.MAXIFS(Table9[OVER TOTAL ELECTION IN CONSTITUENCY],Table9[CONSTITUENCY],A3325)-C3325</f>
        <v>19.316360519999996</v>
      </c>
    </row>
    <row r="3326" spans="1:4" x14ac:dyDescent="0.3">
      <c r="A3326" s="18" t="s">
        <v>1275</v>
      </c>
      <c r="B3326" s="15" t="s">
        <v>33</v>
      </c>
      <c r="C3326" s="3">
        <v>1.742763719</v>
      </c>
      <c r="D3326">
        <f>_xlfn.MAXIFS(Table9[OVER TOTAL ELECTION IN CONSTITUENCY],Table9[CONSTITUENCY],A3326)-C3326</f>
        <v>19.383690051000002</v>
      </c>
    </row>
    <row r="3327" spans="1:4" x14ac:dyDescent="0.3">
      <c r="A3327" s="19" t="s">
        <v>1256</v>
      </c>
      <c r="B3327" s="16" t="s">
        <v>1260</v>
      </c>
      <c r="C3327" s="4">
        <v>8.7079610519999999</v>
      </c>
      <c r="D3327">
        <f>_xlfn.MAXIFS(Table9[OVER TOTAL ELECTION IN CONSTITUENCY],Table9[CONSTITUENCY],A3327)-C3327</f>
        <v>19.413865487999999</v>
      </c>
    </row>
    <row r="3328" spans="1:4" x14ac:dyDescent="0.3">
      <c r="A3328" s="19" t="s">
        <v>1275</v>
      </c>
      <c r="B3328" s="16" t="s">
        <v>1280</v>
      </c>
      <c r="C3328" s="4">
        <v>1.6572717880000001</v>
      </c>
      <c r="D3328">
        <f>_xlfn.MAXIFS(Table9[OVER TOTAL ELECTION IN CONSTITUENCY],Table9[CONSTITUENCY],A3328)-C3328</f>
        <v>19.469181982000002</v>
      </c>
    </row>
    <row r="3329" spans="1:4" x14ac:dyDescent="0.3">
      <c r="A3329" s="18" t="s">
        <v>2285</v>
      </c>
      <c r="B3329" s="15" t="s">
        <v>2287</v>
      </c>
      <c r="C3329" s="3">
        <v>20.709543239999999</v>
      </c>
      <c r="D3329">
        <f>_xlfn.MAXIFS(Table9[OVER TOTAL ELECTION IN CONSTITUENCY],Table9[CONSTITUENCY],A3329)-C3329</f>
        <v>19.550993739999999</v>
      </c>
    </row>
    <row r="3330" spans="1:4" x14ac:dyDescent="0.3">
      <c r="A3330" s="19" t="s">
        <v>62</v>
      </c>
      <c r="B3330" s="16" t="s">
        <v>64</v>
      </c>
      <c r="C3330" s="4">
        <v>19.477434970000001</v>
      </c>
      <c r="D3330">
        <f>_xlfn.MAXIFS(Table9[OVER TOTAL ELECTION IN CONSTITUENCY],Table9[CONSTITUENCY],A3330)-C3330</f>
        <v>19.566888189999997</v>
      </c>
    </row>
    <row r="3331" spans="1:4" x14ac:dyDescent="0.3">
      <c r="A3331" s="19" t="s">
        <v>2141</v>
      </c>
      <c r="B3331" s="16" t="s">
        <v>2144</v>
      </c>
      <c r="C3331" s="4">
        <v>7.553087101</v>
      </c>
      <c r="D3331">
        <f>_xlfn.MAXIFS(Table9[OVER TOTAL ELECTION IN CONSTITUENCY],Table9[CONSTITUENCY],A3331)-C3331</f>
        <v>19.594474789</v>
      </c>
    </row>
    <row r="3332" spans="1:4" x14ac:dyDescent="0.3">
      <c r="A3332" s="18" t="s">
        <v>321</v>
      </c>
      <c r="B3332" s="15" t="s">
        <v>333</v>
      </c>
      <c r="C3332" s="3">
        <v>4.8661283239999999</v>
      </c>
      <c r="D3332">
        <f>_xlfn.MAXIFS(Table9[OVER TOTAL ELECTION IN CONSTITUENCY],Table9[CONSTITUENCY],A3332)-C3332</f>
        <v>19.674876435999998</v>
      </c>
    </row>
    <row r="3333" spans="1:4" x14ac:dyDescent="0.3">
      <c r="A3333" s="19" t="s">
        <v>1008</v>
      </c>
      <c r="B3333" s="16" t="s">
        <v>1011</v>
      </c>
      <c r="C3333" s="4">
        <v>7.4786750199999998</v>
      </c>
      <c r="D3333">
        <f>_xlfn.MAXIFS(Table9[OVER TOTAL ELECTION IN CONSTITUENCY],Table9[CONSTITUENCY],A3333)-C3333</f>
        <v>19.698554639999998</v>
      </c>
    </row>
    <row r="3334" spans="1:4" x14ac:dyDescent="0.3">
      <c r="A3334" s="19" t="s">
        <v>2881</v>
      </c>
      <c r="B3334" s="16" t="s">
        <v>2884</v>
      </c>
      <c r="C3334" s="4">
        <v>9.2713786789999997</v>
      </c>
      <c r="D3334">
        <f>_xlfn.MAXIFS(Table9[OVER TOTAL ELECTION IN CONSTITUENCY],Table9[CONSTITUENCY],A3334)-C3334</f>
        <v>19.703990081000001</v>
      </c>
    </row>
    <row r="3335" spans="1:4" x14ac:dyDescent="0.3">
      <c r="A3335" s="19" t="s">
        <v>1858</v>
      </c>
      <c r="B3335" s="16" t="s">
        <v>1860</v>
      </c>
      <c r="C3335" s="4">
        <v>17.440145999999999</v>
      </c>
      <c r="D3335">
        <f>_xlfn.MAXIFS(Table9[OVER TOTAL ELECTION IN CONSTITUENCY],Table9[CONSTITUENCY],A3335)-C3335</f>
        <v>19.735760460000002</v>
      </c>
    </row>
    <row r="3336" spans="1:4" x14ac:dyDescent="0.3">
      <c r="A3336" s="18" t="s">
        <v>701</v>
      </c>
      <c r="B3336" s="15" t="s">
        <v>704</v>
      </c>
      <c r="C3336" s="3">
        <v>9.7921173869999993</v>
      </c>
      <c r="D3336">
        <f>_xlfn.MAXIFS(Table9[OVER TOTAL ELECTION IN CONSTITUENCY],Table9[CONSTITUENCY],A3336)-C3336</f>
        <v>19.816576832999999</v>
      </c>
    </row>
    <row r="3337" spans="1:4" x14ac:dyDescent="0.3">
      <c r="A3337" s="19" t="s">
        <v>390</v>
      </c>
      <c r="B3337" s="16" t="s">
        <v>393</v>
      </c>
      <c r="C3337" s="4">
        <v>11.712052829999999</v>
      </c>
      <c r="D3337">
        <f>_xlfn.MAXIFS(Table9[OVER TOTAL ELECTION IN CONSTITUENCY],Table9[CONSTITUENCY],A3337)-C3337</f>
        <v>19.875883039999998</v>
      </c>
    </row>
    <row r="3338" spans="1:4" x14ac:dyDescent="0.3">
      <c r="A3338" s="18" t="s">
        <v>1275</v>
      </c>
      <c r="B3338" s="15" t="s">
        <v>1281</v>
      </c>
      <c r="C3338" s="3">
        <v>1.2094149409999999</v>
      </c>
      <c r="D3338">
        <f>_xlfn.MAXIFS(Table9[OVER TOTAL ELECTION IN CONSTITUENCY],Table9[CONSTITUENCY],A3338)-C3338</f>
        <v>19.917038829000003</v>
      </c>
    </row>
    <row r="3339" spans="1:4" x14ac:dyDescent="0.3">
      <c r="A3339" s="18" t="s">
        <v>1512</v>
      </c>
      <c r="B3339" s="15" t="s">
        <v>1518</v>
      </c>
      <c r="C3339" s="3">
        <v>1.508964143</v>
      </c>
      <c r="D3339">
        <f>_xlfn.MAXIFS(Table9[OVER TOTAL ELECTION IN CONSTITUENCY],Table9[CONSTITUENCY],A3339)-C3339</f>
        <v>19.922668877</v>
      </c>
    </row>
    <row r="3340" spans="1:4" x14ac:dyDescent="0.3">
      <c r="A3340" s="18" t="s">
        <v>868</v>
      </c>
      <c r="B3340" s="15" t="s">
        <v>870</v>
      </c>
      <c r="C3340" s="3">
        <v>19.850608640000001</v>
      </c>
      <c r="D3340">
        <f>_xlfn.MAXIFS(Table9[OVER TOTAL ELECTION IN CONSTITUENCY],Table9[CONSTITUENCY],A3340)-C3340</f>
        <v>19.980528920000001</v>
      </c>
    </row>
    <row r="3341" spans="1:4" x14ac:dyDescent="0.3">
      <c r="A3341" s="18" t="s">
        <v>2495</v>
      </c>
      <c r="B3341" s="15" t="s">
        <v>2498</v>
      </c>
      <c r="C3341" s="3">
        <v>3.0313269850000002</v>
      </c>
      <c r="D3341">
        <f>_xlfn.MAXIFS(Table9[OVER TOTAL ELECTION IN CONSTITUENCY],Table9[CONSTITUENCY],A3341)-C3341</f>
        <v>20.040799294999999</v>
      </c>
    </row>
    <row r="3342" spans="1:4" x14ac:dyDescent="0.3">
      <c r="A3342" s="18" t="s">
        <v>576</v>
      </c>
      <c r="B3342" s="15" t="s">
        <v>579</v>
      </c>
      <c r="C3342" s="3">
        <v>9.4932626930000001</v>
      </c>
      <c r="D3342">
        <f>_xlfn.MAXIFS(Table9[OVER TOTAL ELECTION IN CONSTITUENCY],Table9[CONSTITUENCY],A3342)-C3342</f>
        <v>20.047921567000003</v>
      </c>
    </row>
    <row r="3343" spans="1:4" x14ac:dyDescent="0.3">
      <c r="A3343" s="18" t="s">
        <v>2636</v>
      </c>
      <c r="B3343" s="15" t="s">
        <v>2638</v>
      </c>
      <c r="C3343" s="3">
        <v>17.726104970000002</v>
      </c>
      <c r="D3343">
        <f>_xlfn.MAXIFS(Table9[OVER TOTAL ELECTION IN CONSTITUENCY],Table9[CONSTITUENCY],A3343)-C3343</f>
        <v>20.125701100000001</v>
      </c>
    </row>
    <row r="3344" spans="1:4" x14ac:dyDescent="0.3">
      <c r="A3344" s="18" t="s">
        <v>1288</v>
      </c>
      <c r="B3344" s="15" t="s">
        <v>1290</v>
      </c>
      <c r="C3344" s="3">
        <v>21.86693039</v>
      </c>
      <c r="D3344">
        <f>_xlfn.MAXIFS(Table9[OVER TOTAL ELECTION IN CONSTITUENCY],Table9[CONSTITUENCY],A3344)-C3344</f>
        <v>20.136365830000003</v>
      </c>
    </row>
    <row r="3345" spans="1:4" x14ac:dyDescent="0.3">
      <c r="A3345" s="19" t="s">
        <v>2461</v>
      </c>
      <c r="B3345" s="16" t="s">
        <v>2463</v>
      </c>
      <c r="C3345" s="4">
        <v>15.91244296</v>
      </c>
      <c r="D3345">
        <f>_xlfn.MAXIFS(Table9[OVER TOTAL ELECTION IN CONSTITUENCY],Table9[CONSTITUENCY],A3345)-C3345</f>
        <v>20.184851870000003</v>
      </c>
    </row>
    <row r="3346" spans="1:4" x14ac:dyDescent="0.3">
      <c r="A3346" s="18" t="s">
        <v>969</v>
      </c>
      <c r="B3346" s="15" t="s">
        <v>971</v>
      </c>
      <c r="C3346" s="3">
        <v>23.573844659999999</v>
      </c>
      <c r="D3346">
        <f>_xlfn.MAXIFS(Table9[OVER TOTAL ELECTION IN CONSTITUENCY],Table9[CONSTITUENCY],A3346)-C3346</f>
        <v>20.202250300000003</v>
      </c>
    </row>
    <row r="3347" spans="1:4" x14ac:dyDescent="0.3">
      <c r="A3347" s="18" t="s">
        <v>2213</v>
      </c>
      <c r="B3347" s="15" t="s">
        <v>2215</v>
      </c>
      <c r="C3347" s="3">
        <v>25.47292508</v>
      </c>
      <c r="D3347">
        <f>_xlfn.MAXIFS(Table9[OVER TOTAL ELECTION IN CONSTITUENCY],Table9[CONSTITUENCY],A3347)-C3347</f>
        <v>20.240700219999997</v>
      </c>
    </row>
    <row r="3348" spans="1:4" x14ac:dyDescent="0.3">
      <c r="A3348" s="18" t="s">
        <v>1285</v>
      </c>
      <c r="B3348" s="15" t="s">
        <v>1287</v>
      </c>
      <c r="C3348" s="3">
        <v>23.19859559</v>
      </c>
      <c r="D3348">
        <f>_xlfn.MAXIFS(Table9[OVER TOTAL ELECTION IN CONSTITUENCY],Table9[CONSTITUENCY],A3348)-C3348</f>
        <v>20.245498289999997</v>
      </c>
    </row>
    <row r="3349" spans="1:4" x14ac:dyDescent="0.3">
      <c r="A3349" s="19" t="s">
        <v>1564</v>
      </c>
      <c r="B3349" s="16" t="s">
        <v>1566</v>
      </c>
      <c r="C3349" s="4">
        <v>19.25840397</v>
      </c>
      <c r="D3349">
        <f>_xlfn.MAXIFS(Table9[OVER TOTAL ELECTION IN CONSTITUENCY],Table9[CONSTITUENCY],A3349)-C3349</f>
        <v>20.351402529999998</v>
      </c>
    </row>
    <row r="3350" spans="1:4" x14ac:dyDescent="0.3">
      <c r="A3350" s="18" t="s">
        <v>1762</v>
      </c>
      <c r="B3350" s="15" t="s">
        <v>1765</v>
      </c>
      <c r="C3350" s="3">
        <v>17.456886059999999</v>
      </c>
      <c r="D3350">
        <f>_xlfn.MAXIFS(Table9[OVER TOTAL ELECTION IN CONSTITUENCY],Table9[CONSTITUENCY],A3350)-C3350</f>
        <v>20.464486310000002</v>
      </c>
    </row>
    <row r="3351" spans="1:4" x14ac:dyDescent="0.3">
      <c r="A3351" s="19" t="s">
        <v>1512</v>
      </c>
      <c r="B3351" s="16" t="s">
        <v>1519</v>
      </c>
      <c r="C3351" s="4">
        <v>0.92002775400000003</v>
      </c>
      <c r="D3351">
        <f>_xlfn.MAXIFS(Table9[OVER TOTAL ELECTION IN CONSTITUENCY],Table9[CONSTITUENCY],A3351)-C3351</f>
        <v>20.511605266</v>
      </c>
    </row>
    <row r="3352" spans="1:4" x14ac:dyDescent="0.3">
      <c r="A3352" s="19" t="s">
        <v>1682</v>
      </c>
      <c r="B3352" s="16" t="s">
        <v>1684</v>
      </c>
      <c r="C3352" s="4">
        <v>24.932772759999999</v>
      </c>
      <c r="D3352">
        <f>_xlfn.MAXIFS(Table9[OVER TOTAL ELECTION IN CONSTITUENCY],Table9[CONSTITUENCY],A3352)-C3352</f>
        <v>20.523907020000003</v>
      </c>
    </row>
    <row r="3353" spans="1:4" x14ac:dyDescent="0.3">
      <c r="A3353" s="19" t="s">
        <v>1275</v>
      </c>
      <c r="B3353" s="16" t="s">
        <v>1282</v>
      </c>
      <c r="C3353" s="4">
        <v>0.59454035199999999</v>
      </c>
      <c r="D3353">
        <f>_xlfn.MAXIFS(Table9[OVER TOTAL ELECTION IN CONSTITUENCY],Table9[CONSTITUENCY],A3353)-C3353</f>
        <v>20.531913418000002</v>
      </c>
    </row>
    <row r="3354" spans="1:4" x14ac:dyDescent="0.3">
      <c r="A3354" s="18" t="s">
        <v>1275</v>
      </c>
      <c r="B3354" s="15" t="s">
        <v>1283</v>
      </c>
      <c r="C3354" s="3">
        <v>0.57345066300000003</v>
      </c>
      <c r="D3354">
        <f>_xlfn.MAXIFS(Table9[OVER TOTAL ELECTION IN CONSTITUENCY],Table9[CONSTITUENCY],A3354)-C3354</f>
        <v>20.553003107000002</v>
      </c>
    </row>
    <row r="3355" spans="1:4" x14ac:dyDescent="0.3">
      <c r="A3355" s="18" t="s">
        <v>2260</v>
      </c>
      <c r="B3355" s="15" t="s">
        <v>2263</v>
      </c>
      <c r="C3355" s="3">
        <v>11.368518999999999</v>
      </c>
      <c r="D3355">
        <f>_xlfn.MAXIFS(Table9[OVER TOTAL ELECTION IN CONSTITUENCY],Table9[CONSTITUENCY],A3355)-C3355</f>
        <v>20.58536616</v>
      </c>
    </row>
    <row r="3356" spans="1:4" x14ac:dyDescent="0.3">
      <c r="A3356" s="19" t="s">
        <v>283</v>
      </c>
      <c r="B3356" s="16" t="s">
        <v>285</v>
      </c>
      <c r="C3356" s="4">
        <v>24.702167230000001</v>
      </c>
      <c r="D3356">
        <f>_xlfn.MAXIFS(Table9[OVER TOTAL ELECTION IN CONSTITUENCY],Table9[CONSTITUENCY],A3356)-C3356</f>
        <v>20.585777020000002</v>
      </c>
    </row>
    <row r="3357" spans="1:4" x14ac:dyDescent="0.3">
      <c r="A3357" s="18" t="s">
        <v>1512</v>
      </c>
      <c r="B3357" s="15" t="s">
        <v>33</v>
      </c>
      <c r="C3357" s="3">
        <v>0.82641344699999997</v>
      </c>
      <c r="D3357">
        <f>_xlfn.MAXIFS(Table9[OVER TOTAL ELECTION IN CONSTITUENCY],Table9[CONSTITUENCY],A3357)-C3357</f>
        <v>20.605219572999999</v>
      </c>
    </row>
    <row r="3358" spans="1:4" x14ac:dyDescent="0.3">
      <c r="A3358" s="18" t="s">
        <v>2718</v>
      </c>
      <c r="B3358" s="15" t="s">
        <v>2720</v>
      </c>
      <c r="C3358" s="3">
        <v>24.567089729999999</v>
      </c>
      <c r="D3358">
        <f>_xlfn.MAXIFS(Table9[OVER TOTAL ELECTION IN CONSTITUENCY],Table9[CONSTITUENCY],A3358)-C3358</f>
        <v>20.638770790000002</v>
      </c>
    </row>
    <row r="3359" spans="1:4" x14ac:dyDescent="0.3">
      <c r="A3359" s="18" t="s">
        <v>2105</v>
      </c>
      <c r="B3359" s="15" t="s">
        <v>2110</v>
      </c>
      <c r="C3359" s="3">
        <v>14.921255179999999</v>
      </c>
      <c r="D3359">
        <f>_xlfn.MAXIFS(Table9[OVER TOTAL ELECTION IN CONSTITUENCY],Table9[CONSTITUENCY],A3359)-C3359</f>
        <v>20.645456069999998</v>
      </c>
    </row>
    <row r="3360" spans="1:4" x14ac:dyDescent="0.3">
      <c r="A3360" s="19" t="s">
        <v>1942</v>
      </c>
      <c r="B3360" s="16" t="s">
        <v>1945</v>
      </c>
      <c r="C3360" s="4">
        <v>14.364181970000001</v>
      </c>
      <c r="D3360">
        <f>_xlfn.MAXIFS(Table9[OVER TOTAL ELECTION IN CONSTITUENCY],Table9[CONSTITUENCY],A3360)-C3360</f>
        <v>20.666571219999998</v>
      </c>
    </row>
    <row r="3361" spans="1:4" x14ac:dyDescent="0.3">
      <c r="A3361" s="19" t="s">
        <v>470</v>
      </c>
      <c r="B3361" s="16" t="s">
        <v>473</v>
      </c>
      <c r="C3361" s="4">
        <v>8.7851367489999994</v>
      </c>
      <c r="D3361">
        <f>_xlfn.MAXIFS(Table9[OVER TOTAL ELECTION IN CONSTITUENCY],Table9[CONSTITUENCY],A3361)-C3361</f>
        <v>20.712229540999999</v>
      </c>
    </row>
    <row r="3362" spans="1:4" x14ac:dyDescent="0.3">
      <c r="A3362" s="19" t="s">
        <v>580</v>
      </c>
      <c r="B3362" s="16" t="s">
        <v>582</v>
      </c>
      <c r="C3362" s="4">
        <v>25.958178629999999</v>
      </c>
      <c r="D3362">
        <f>_xlfn.MAXIFS(Table9[OVER TOTAL ELECTION IN CONSTITUENCY],Table9[CONSTITUENCY],A3362)-C3362</f>
        <v>20.734046759999998</v>
      </c>
    </row>
    <row r="3363" spans="1:4" x14ac:dyDescent="0.3">
      <c r="A3363" s="19" t="s">
        <v>2556</v>
      </c>
      <c r="B3363" s="16" t="s">
        <v>2559</v>
      </c>
      <c r="C3363" s="4">
        <v>4.1479235650000001</v>
      </c>
      <c r="D3363">
        <f>_xlfn.MAXIFS(Table9[OVER TOTAL ELECTION IN CONSTITUENCY],Table9[CONSTITUENCY],A3363)-C3363</f>
        <v>20.773459604999999</v>
      </c>
    </row>
    <row r="3364" spans="1:4" x14ac:dyDescent="0.3">
      <c r="A3364" s="18" t="s">
        <v>548</v>
      </c>
      <c r="B3364" s="15" t="s">
        <v>551</v>
      </c>
      <c r="C3364" s="3">
        <v>4.710541761</v>
      </c>
      <c r="D3364">
        <f>_xlfn.MAXIFS(Table9[OVER TOTAL ELECTION IN CONSTITUENCY],Table9[CONSTITUENCY],A3364)-C3364</f>
        <v>20.823607768999999</v>
      </c>
    </row>
    <row r="3365" spans="1:4" x14ac:dyDescent="0.3">
      <c r="A3365" s="19" t="s">
        <v>531</v>
      </c>
      <c r="B3365" s="16" t="s">
        <v>533</v>
      </c>
      <c r="C3365" s="4">
        <v>25.72211991</v>
      </c>
      <c r="D3365">
        <f>_xlfn.MAXIFS(Table9[OVER TOTAL ELECTION IN CONSTITUENCY],Table9[CONSTITUENCY],A3365)-C3365</f>
        <v>20.875713569999998</v>
      </c>
    </row>
    <row r="3366" spans="1:4" x14ac:dyDescent="0.3">
      <c r="A3366" s="19" t="s">
        <v>1579</v>
      </c>
      <c r="B3366" s="16" t="s">
        <v>33</v>
      </c>
      <c r="C3366" s="4">
        <v>1.1883221230000001</v>
      </c>
      <c r="D3366">
        <f>_xlfn.MAXIFS(Table9[OVER TOTAL ELECTION IN CONSTITUENCY],Table9[CONSTITUENCY],A3366)-C3366</f>
        <v>20.925784997000001</v>
      </c>
    </row>
    <row r="3367" spans="1:4" x14ac:dyDescent="0.3">
      <c r="A3367" s="18" t="s">
        <v>1050</v>
      </c>
      <c r="B3367" s="15" t="s">
        <v>1052</v>
      </c>
      <c r="C3367" s="3">
        <v>25.2226669</v>
      </c>
      <c r="D3367">
        <f>_xlfn.MAXIFS(Table9[OVER TOTAL ELECTION IN CONSTITUENCY],Table9[CONSTITUENCY],A3367)-C3367</f>
        <v>20.940619069999997</v>
      </c>
    </row>
    <row r="3368" spans="1:4" x14ac:dyDescent="0.3">
      <c r="A3368" s="18" t="s">
        <v>2854</v>
      </c>
      <c r="B3368" s="15" t="s">
        <v>2856</v>
      </c>
      <c r="C3368" s="3">
        <v>15.731024680000001</v>
      </c>
      <c r="D3368">
        <f>_xlfn.MAXIFS(Table9[OVER TOTAL ELECTION IN CONSTITUENCY],Table9[CONSTITUENCY],A3368)-C3368</f>
        <v>21.016576969999999</v>
      </c>
    </row>
    <row r="3369" spans="1:4" x14ac:dyDescent="0.3">
      <c r="A3369" s="18" t="s">
        <v>2207</v>
      </c>
      <c r="B3369" s="15" t="s">
        <v>2210</v>
      </c>
      <c r="C3369" s="3">
        <v>4.5118123739999998</v>
      </c>
      <c r="D3369">
        <f>_xlfn.MAXIFS(Table9[OVER TOTAL ELECTION IN CONSTITUENCY],Table9[CONSTITUENCY],A3369)-C3369</f>
        <v>21.020811006000002</v>
      </c>
    </row>
    <row r="3370" spans="1:4" x14ac:dyDescent="0.3">
      <c r="A3370" s="18" t="s">
        <v>2304</v>
      </c>
      <c r="B3370" s="15" t="s">
        <v>2307</v>
      </c>
      <c r="C3370" s="3">
        <v>9.091643479</v>
      </c>
      <c r="D3370">
        <f>_xlfn.MAXIFS(Table9[OVER TOTAL ELECTION IN CONSTITUENCY],Table9[CONSTITUENCY],A3370)-C3370</f>
        <v>21.037929401</v>
      </c>
    </row>
    <row r="3371" spans="1:4" x14ac:dyDescent="0.3">
      <c r="A3371" s="18" t="s">
        <v>1471</v>
      </c>
      <c r="B3371" s="15" t="s">
        <v>1474</v>
      </c>
      <c r="C3371" s="3">
        <v>1.407590329</v>
      </c>
      <c r="D3371">
        <f>_xlfn.MAXIFS(Table9[OVER TOTAL ELECTION IN CONSTITUENCY],Table9[CONSTITUENCY],A3371)-C3371</f>
        <v>21.085400511</v>
      </c>
    </row>
    <row r="3372" spans="1:4" x14ac:dyDescent="0.3">
      <c r="A3372" s="19" t="s">
        <v>2690</v>
      </c>
      <c r="B3372" s="16" t="s">
        <v>2692</v>
      </c>
      <c r="C3372" s="4">
        <v>19.678839190000001</v>
      </c>
      <c r="D3372">
        <f>_xlfn.MAXIFS(Table9[OVER TOTAL ELECTION IN CONSTITUENCY],Table9[CONSTITUENCY],A3372)-C3372</f>
        <v>21.127789929999995</v>
      </c>
    </row>
    <row r="3373" spans="1:4" x14ac:dyDescent="0.3">
      <c r="A3373" s="18" t="s">
        <v>895</v>
      </c>
      <c r="B3373" s="15" t="s">
        <v>897</v>
      </c>
      <c r="C3373" s="3">
        <v>27.843178909999999</v>
      </c>
      <c r="D3373">
        <f>_xlfn.MAXIFS(Table9[OVER TOTAL ELECTION IN CONSTITUENCY],Table9[CONSTITUENCY],A3373)-C3373</f>
        <v>21.144468369999998</v>
      </c>
    </row>
    <row r="3374" spans="1:4" x14ac:dyDescent="0.3">
      <c r="A3374" s="18" t="s">
        <v>2749</v>
      </c>
      <c r="B3374" s="15" t="s">
        <v>2751</v>
      </c>
      <c r="C3374" s="3">
        <v>20.952966310000001</v>
      </c>
      <c r="D3374">
        <f>_xlfn.MAXIFS(Table9[OVER TOTAL ELECTION IN CONSTITUENCY],Table9[CONSTITUENCY],A3374)-C3374</f>
        <v>21.159773649999998</v>
      </c>
    </row>
    <row r="3375" spans="1:4" x14ac:dyDescent="0.3">
      <c r="A3375" s="19" t="s">
        <v>2812</v>
      </c>
      <c r="B3375" s="16" t="s">
        <v>2814</v>
      </c>
      <c r="C3375" s="4">
        <v>25.025463340000002</v>
      </c>
      <c r="D3375">
        <f>_xlfn.MAXIFS(Table9[OVER TOTAL ELECTION IN CONSTITUENCY],Table9[CONSTITUENCY],A3375)-C3375</f>
        <v>21.172390679999999</v>
      </c>
    </row>
    <row r="3376" spans="1:4" x14ac:dyDescent="0.3">
      <c r="A3376" s="18" t="s">
        <v>2755</v>
      </c>
      <c r="B3376" s="15" t="s">
        <v>2757</v>
      </c>
      <c r="C3376" s="3">
        <v>21.77337266</v>
      </c>
      <c r="D3376">
        <f>_xlfn.MAXIFS(Table9[OVER TOTAL ELECTION IN CONSTITUENCY],Table9[CONSTITUENCY],A3376)-C3376</f>
        <v>21.19163657</v>
      </c>
    </row>
    <row r="3377" spans="1:4" x14ac:dyDescent="0.3">
      <c r="A3377" s="18" t="s">
        <v>1579</v>
      </c>
      <c r="B3377" s="15" t="s">
        <v>1583</v>
      </c>
      <c r="C3377" s="3">
        <v>0.91489114299999996</v>
      </c>
      <c r="D3377">
        <f>_xlfn.MAXIFS(Table9[OVER TOTAL ELECTION IN CONSTITUENCY],Table9[CONSTITUENCY],A3377)-C3377</f>
        <v>21.199215977000001</v>
      </c>
    </row>
    <row r="3378" spans="1:4" x14ac:dyDescent="0.3">
      <c r="A3378" s="19" t="s">
        <v>1471</v>
      </c>
      <c r="B3378" s="16" t="s">
        <v>33</v>
      </c>
      <c r="C3378" s="4">
        <v>1.2479294329999999</v>
      </c>
      <c r="D3378">
        <f>_xlfn.MAXIFS(Table9[OVER TOTAL ELECTION IN CONSTITUENCY],Table9[CONSTITUENCY],A3378)-C3378</f>
        <v>21.245061407000001</v>
      </c>
    </row>
    <row r="3379" spans="1:4" x14ac:dyDescent="0.3">
      <c r="A3379" s="18" t="s">
        <v>1267</v>
      </c>
      <c r="B3379" s="15" t="s">
        <v>1270</v>
      </c>
      <c r="C3379" s="3">
        <v>16.636642290000001</v>
      </c>
      <c r="D3379">
        <f>_xlfn.MAXIFS(Table9[OVER TOTAL ELECTION IN CONSTITUENCY],Table9[CONSTITUENCY],A3379)-C3379</f>
        <v>21.256928859999999</v>
      </c>
    </row>
    <row r="3380" spans="1:4" x14ac:dyDescent="0.3">
      <c r="A3380" s="18" t="s">
        <v>1471</v>
      </c>
      <c r="B3380" s="15" t="s">
        <v>1475</v>
      </c>
      <c r="C3380" s="3">
        <v>1.2259675910000001</v>
      </c>
      <c r="D3380">
        <f>_xlfn.MAXIFS(Table9[OVER TOTAL ELECTION IN CONSTITUENCY],Table9[CONSTITUENCY],A3380)-C3380</f>
        <v>21.267023249000001</v>
      </c>
    </row>
    <row r="3381" spans="1:4" x14ac:dyDescent="0.3">
      <c r="A3381" s="18" t="s">
        <v>915</v>
      </c>
      <c r="B3381" s="15" t="s">
        <v>918</v>
      </c>
      <c r="C3381" s="3">
        <v>9.9020231370000005</v>
      </c>
      <c r="D3381">
        <f>_xlfn.MAXIFS(Table9[OVER TOTAL ELECTION IN CONSTITUENCY],Table9[CONSTITUENCY],A3381)-C3381</f>
        <v>21.283792413</v>
      </c>
    </row>
    <row r="3382" spans="1:4" x14ac:dyDescent="0.3">
      <c r="A3382" s="19" t="s">
        <v>2162</v>
      </c>
      <c r="B3382" s="16" t="s">
        <v>2165</v>
      </c>
      <c r="C3382" s="4">
        <v>9.2920786389999996</v>
      </c>
      <c r="D3382">
        <f>_xlfn.MAXIFS(Table9[OVER TOTAL ELECTION IN CONSTITUENCY],Table9[CONSTITUENCY],A3382)-C3382</f>
        <v>21.291216371000001</v>
      </c>
    </row>
    <row r="3383" spans="1:4" x14ac:dyDescent="0.3">
      <c r="A3383" s="18" t="s">
        <v>2805</v>
      </c>
      <c r="B3383" s="15" t="s">
        <v>2807</v>
      </c>
      <c r="C3383" s="3">
        <v>14.893047259999999</v>
      </c>
      <c r="D3383">
        <f>_xlfn.MAXIFS(Table9[OVER TOTAL ELECTION IN CONSTITUENCY],Table9[CONSTITUENCY],A3383)-C3383</f>
        <v>21.291838739999999</v>
      </c>
    </row>
    <row r="3384" spans="1:4" x14ac:dyDescent="0.3">
      <c r="A3384" s="19" t="s">
        <v>1306</v>
      </c>
      <c r="B3384" s="16" t="s">
        <v>1308</v>
      </c>
      <c r="C3384" s="4">
        <v>15.649632390000001</v>
      </c>
      <c r="D3384">
        <f>_xlfn.MAXIFS(Table9[OVER TOTAL ELECTION IN CONSTITUENCY],Table9[CONSTITUENCY],A3384)-C3384</f>
        <v>21.311846330000002</v>
      </c>
    </row>
    <row r="3385" spans="1:4" x14ac:dyDescent="0.3">
      <c r="A3385" s="18" t="s">
        <v>605</v>
      </c>
      <c r="B3385" s="15" t="s">
        <v>607</v>
      </c>
      <c r="C3385" s="3">
        <v>19.40411078</v>
      </c>
      <c r="D3385">
        <f>_xlfn.MAXIFS(Table9[OVER TOTAL ELECTION IN CONSTITUENCY],Table9[CONSTITUENCY],A3385)-C3385</f>
        <v>21.362092759999999</v>
      </c>
    </row>
    <row r="3386" spans="1:4" x14ac:dyDescent="0.3">
      <c r="A3386" s="18" t="s">
        <v>1817</v>
      </c>
      <c r="B3386" s="15" t="s">
        <v>1819</v>
      </c>
      <c r="C3386" s="3">
        <v>26.751018670000001</v>
      </c>
      <c r="D3386">
        <f>_xlfn.MAXIFS(Table9[OVER TOTAL ELECTION IN CONSTITUENCY],Table9[CONSTITUENCY],A3386)-C3386</f>
        <v>21.394704339999997</v>
      </c>
    </row>
    <row r="3387" spans="1:4" x14ac:dyDescent="0.3">
      <c r="A3387" s="18" t="s">
        <v>2548</v>
      </c>
      <c r="B3387" s="15" t="s">
        <v>2550</v>
      </c>
      <c r="C3387" s="3">
        <v>15.0681145</v>
      </c>
      <c r="D3387">
        <f>_xlfn.MAXIFS(Table9[OVER TOTAL ELECTION IN CONSTITUENCY],Table9[CONSTITUENCY],A3387)-C3387</f>
        <v>21.40721216</v>
      </c>
    </row>
    <row r="3388" spans="1:4" x14ac:dyDescent="0.3">
      <c r="A3388" s="19" t="s">
        <v>705</v>
      </c>
      <c r="B3388" s="16" t="s">
        <v>708</v>
      </c>
      <c r="C3388" s="4">
        <v>4.3873502010000003</v>
      </c>
      <c r="D3388">
        <f>_xlfn.MAXIFS(Table9[OVER TOTAL ELECTION IN CONSTITUENCY],Table9[CONSTITUENCY],A3388)-C3388</f>
        <v>21.471400309</v>
      </c>
    </row>
    <row r="3389" spans="1:4" x14ac:dyDescent="0.3">
      <c r="A3389" s="18" t="s">
        <v>565</v>
      </c>
      <c r="B3389" s="15" t="s">
        <v>567</v>
      </c>
      <c r="C3389" s="3">
        <v>13.78566592</v>
      </c>
      <c r="D3389">
        <f>_xlfn.MAXIFS(Table9[OVER TOTAL ELECTION IN CONSTITUENCY],Table9[CONSTITUENCY],A3389)-C3389</f>
        <v>21.559481249999997</v>
      </c>
    </row>
    <row r="3390" spans="1:4" x14ac:dyDescent="0.3">
      <c r="A3390" s="19" t="s">
        <v>403</v>
      </c>
      <c r="B3390" s="16" t="s">
        <v>405</v>
      </c>
      <c r="C3390" s="4">
        <v>18.31123659</v>
      </c>
      <c r="D3390">
        <f>_xlfn.MAXIFS(Table9[OVER TOTAL ELECTION IN CONSTITUENCY],Table9[CONSTITUENCY],A3390)-C3390</f>
        <v>21.69785976</v>
      </c>
    </row>
    <row r="3391" spans="1:4" x14ac:dyDescent="0.3">
      <c r="A3391" s="18" t="s">
        <v>822</v>
      </c>
      <c r="B3391" s="15" t="s">
        <v>825</v>
      </c>
      <c r="C3391" s="3">
        <v>7.407407407</v>
      </c>
      <c r="D3391">
        <f>_xlfn.MAXIFS(Table9[OVER TOTAL ELECTION IN CONSTITUENCY],Table9[CONSTITUENCY],A3391)-C3391</f>
        <v>21.749202612999998</v>
      </c>
    </row>
    <row r="3392" spans="1:4" x14ac:dyDescent="0.3">
      <c r="A3392" s="19" t="s">
        <v>770</v>
      </c>
      <c r="B3392" s="16" t="s">
        <v>773</v>
      </c>
      <c r="C3392" s="4">
        <v>6.8640858800000002</v>
      </c>
      <c r="D3392">
        <f>_xlfn.MAXIFS(Table9[OVER TOTAL ELECTION IN CONSTITUENCY],Table9[CONSTITUENCY],A3392)-C3392</f>
        <v>21.758288309999998</v>
      </c>
    </row>
    <row r="3393" spans="1:4" x14ac:dyDescent="0.3">
      <c r="A3393" s="19" t="s">
        <v>1471</v>
      </c>
      <c r="B3393" s="16" t="s">
        <v>1476</v>
      </c>
      <c r="C3393" s="4">
        <v>0.70181916300000002</v>
      </c>
      <c r="D3393">
        <f>_xlfn.MAXIFS(Table9[OVER TOTAL ELECTION IN CONSTITUENCY],Table9[CONSTITUENCY],A3393)-C3393</f>
        <v>21.791171677000001</v>
      </c>
    </row>
    <row r="3394" spans="1:4" x14ac:dyDescent="0.3">
      <c r="A3394" s="19" t="s">
        <v>1711</v>
      </c>
      <c r="B3394" s="16" t="s">
        <v>1715</v>
      </c>
      <c r="C3394" s="4">
        <v>0.94723241199999997</v>
      </c>
      <c r="D3394">
        <f>_xlfn.MAXIFS(Table9[OVER TOTAL ELECTION IN CONSTITUENCY],Table9[CONSTITUENCY],A3394)-C3394</f>
        <v>21.852583428000003</v>
      </c>
    </row>
    <row r="3395" spans="1:4" x14ac:dyDescent="0.3">
      <c r="A3395" s="19" t="s">
        <v>2067</v>
      </c>
      <c r="B3395" s="16" t="s">
        <v>2070</v>
      </c>
      <c r="C3395" s="4">
        <v>9.2948864580000006</v>
      </c>
      <c r="D3395">
        <f>_xlfn.MAXIFS(Table9[OVER TOTAL ELECTION IN CONSTITUENCY],Table9[CONSTITUENCY],A3395)-C3395</f>
        <v>21.877623692</v>
      </c>
    </row>
    <row r="3396" spans="1:4" x14ac:dyDescent="0.3">
      <c r="A3396" s="19" t="s">
        <v>1505</v>
      </c>
      <c r="B3396" s="16" t="s">
        <v>1508</v>
      </c>
      <c r="C3396" s="4">
        <v>12.90741435</v>
      </c>
      <c r="D3396">
        <f>_xlfn.MAXIFS(Table9[OVER TOTAL ELECTION IN CONSTITUENCY],Table9[CONSTITUENCY],A3396)-C3396</f>
        <v>21.915381720000003</v>
      </c>
    </row>
    <row r="3397" spans="1:4" x14ac:dyDescent="0.3">
      <c r="A3397" s="18" t="s">
        <v>229</v>
      </c>
      <c r="B3397" s="15" t="s">
        <v>233</v>
      </c>
      <c r="C3397" s="3">
        <v>22.882022589999998</v>
      </c>
      <c r="D3397">
        <f>_xlfn.MAXIFS(Table9[OVER TOTAL ELECTION IN CONSTITUENCY],Table9[CONSTITUENCY],A3397)-C3397</f>
        <v>21.930166079999999</v>
      </c>
    </row>
    <row r="3398" spans="1:4" x14ac:dyDescent="0.3">
      <c r="A3398" s="19" t="s">
        <v>570</v>
      </c>
      <c r="B3398" s="16" t="s">
        <v>572</v>
      </c>
      <c r="C3398" s="4">
        <v>20.83271981</v>
      </c>
      <c r="D3398">
        <f>_xlfn.MAXIFS(Table9[OVER TOTAL ELECTION IN CONSTITUENCY],Table9[CONSTITUENCY],A3398)-C3398</f>
        <v>21.991401359999998</v>
      </c>
    </row>
    <row r="3399" spans="1:4" x14ac:dyDescent="0.3">
      <c r="A3399" s="18" t="s">
        <v>1471</v>
      </c>
      <c r="B3399" s="15" t="s">
        <v>1479</v>
      </c>
      <c r="C3399" s="3">
        <v>0.49970247099999998</v>
      </c>
      <c r="D3399">
        <f>_xlfn.MAXIFS(Table9[OVER TOTAL ELECTION IN CONSTITUENCY],Table9[CONSTITUENCY],A3399)-C3399</f>
        <v>21.993288369000002</v>
      </c>
    </row>
    <row r="3400" spans="1:4" x14ac:dyDescent="0.3">
      <c r="A3400" s="19" t="s">
        <v>954</v>
      </c>
      <c r="B3400" s="16" t="s">
        <v>957</v>
      </c>
      <c r="C3400" s="4">
        <v>10.70044873</v>
      </c>
      <c r="D3400">
        <f>_xlfn.MAXIFS(Table9[OVER TOTAL ELECTION IN CONSTITUENCY],Table9[CONSTITUENCY],A3400)-C3400</f>
        <v>21.994182080000002</v>
      </c>
    </row>
    <row r="3401" spans="1:4" x14ac:dyDescent="0.3">
      <c r="A3401" s="19" t="s">
        <v>2775</v>
      </c>
      <c r="B3401" s="16" t="s">
        <v>2777</v>
      </c>
      <c r="C3401" s="4">
        <v>25.645230130000002</v>
      </c>
      <c r="D3401">
        <f>_xlfn.MAXIFS(Table9[OVER TOTAL ELECTION IN CONSTITUENCY],Table9[CONSTITUENCY],A3401)-C3401</f>
        <v>22.010029920000001</v>
      </c>
    </row>
    <row r="3402" spans="1:4" x14ac:dyDescent="0.3">
      <c r="A3402" s="19" t="s">
        <v>437</v>
      </c>
      <c r="B3402" s="16" t="s">
        <v>442</v>
      </c>
      <c r="C3402" s="4">
        <v>6.103881737</v>
      </c>
      <c r="D3402">
        <f>_xlfn.MAXIFS(Table9[OVER TOTAL ELECTION IN CONSTITUENCY],Table9[CONSTITUENCY],A3402)-C3402</f>
        <v>22.011316973</v>
      </c>
    </row>
    <row r="3403" spans="1:4" x14ac:dyDescent="0.3">
      <c r="A3403" s="19" t="s">
        <v>2843</v>
      </c>
      <c r="B3403" s="16" t="s">
        <v>2847</v>
      </c>
      <c r="C3403" s="4">
        <v>1.852730553</v>
      </c>
      <c r="D3403">
        <f>_xlfn.MAXIFS(Table9[OVER TOTAL ELECTION IN CONSTITUENCY],Table9[CONSTITUENCY],A3403)-C3403</f>
        <v>22.031050127</v>
      </c>
    </row>
    <row r="3404" spans="1:4" x14ac:dyDescent="0.3">
      <c r="A3404" s="18" t="s">
        <v>1641</v>
      </c>
      <c r="B3404" s="15" t="s">
        <v>1645</v>
      </c>
      <c r="C3404" s="3">
        <v>12.85615788</v>
      </c>
      <c r="D3404">
        <f>_xlfn.MAXIFS(Table9[OVER TOTAL ELECTION IN CONSTITUENCY],Table9[CONSTITUENCY],A3404)-C3404</f>
        <v>22.036250989999999</v>
      </c>
    </row>
    <row r="3405" spans="1:4" x14ac:dyDescent="0.3">
      <c r="A3405" s="18" t="s">
        <v>188</v>
      </c>
      <c r="B3405" s="15" t="s">
        <v>194</v>
      </c>
      <c r="C3405" s="3">
        <v>3.122770585</v>
      </c>
      <c r="D3405">
        <f>_xlfn.MAXIFS(Table9[OVER TOTAL ELECTION IN CONSTITUENCY],Table9[CONSTITUENCY],A3405)-C3405</f>
        <v>22.073005915</v>
      </c>
    </row>
    <row r="3406" spans="1:4" x14ac:dyDescent="0.3">
      <c r="A3406" s="18" t="s">
        <v>553</v>
      </c>
      <c r="B3406" s="15" t="s">
        <v>556</v>
      </c>
      <c r="C3406" s="3">
        <v>8.2876243089999999</v>
      </c>
      <c r="D3406">
        <f>_xlfn.MAXIFS(Table9[OVER TOTAL ELECTION IN CONSTITUENCY],Table9[CONSTITUENCY],A3406)-C3406</f>
        <v>22.102263651000001</v>
      </c>
    </row>
    <row r="3407" spans="1:4" x14ac:dyDescent="0.3">
      <c r="A3407" s="18" t="s">
        <v>1711</v>
      </c>
      <c r="B3407" s="15" t="s">
        <v>33</v>
      </c>
      <c r="C3407" s="3">
        <v>0.62602290100000002</v>
      </c>
      <c r="D3407">
        <f>_xlfn.MAXIFS(Table9[OVER TOTAL ELECTION IN CONSTITUENCY],Table9[CONSTITUENCY],A3407)-C3407</f>
        <v>22.173792939000002</v>
      </c>
    </row>
    <row r="3408" spans="1:4" x14ac:dyDescent="0.3">
      <c r="A3408" s="19" t="s">
        <v>2495</v>
      </c>
      <c r="B3408" s="16" t="s">
        <v>33</v>
      </c>
      <c r="C3408" s="4">
        <v>0.89348992199999999</v>
      </c>
      <c r="D3408">
        <f>_xlfn.MAXIFS(Table9[OVER TOTAL ELECTION IN CONSTITUENCY],Table9[CONSTITUENCY],A3408)-C3408</f>
        <v>22.178636357999999</v>
      </c>
    </row>
    <row r="3409" spans="1:4" x14ac:dyDescent="0.3">
      <c r="A3409" s="19" t="s">
        <v>68</v>
      </c>
      <c r="B3409" s="16" t="s">
        <v>70</v>
      </c>
      <c r="C3409" s="4">
        <v>21.246188069999999</v>
      </c>
      <c r="D3409">
        <f>_xlfn.MAXIFS(Table9[OVER TOTAL ELECTION IN CONSTITUENCY],Table9[CONSTITUENCY],A3409)-C3409</f>
        <v>22.19334813</v>
      </c>
    </row>
    <row r="3410" spans="1:4" x14ac:dyDescent="0.3">
      <c r="A3410" s="19" t="s">
        <v>1707</v>
      </c>
      <c r="B3410" s="16" t="s">
        <v>1710</v>
      </c>
      <c r="C3410" s="4">
        <v>8.8224814459999994</v>
      </c>
      <c r="D3410">
        <f>_xlfn.MAXIFS(Table9[OVER TOTAL ELECTION IN CONSTITUENCY],Table9[CONSTITUENCY],A3410)-C3410</f>
        <v>22.202623354000004</v>
      </c>
    </row>
    <row r="3411" spans="1:4" x14ac:dyDescent="0.3">
      <c r="A3411" s="19" t="s">
        <v>1295</v>
      </c>
      <c r="B3411" s="16" t="s">
        <v>1299</v>
      </c>
      <c r="C3411" s="4">
        <v>1.5749360859999999</v>
      </c>
      <c r="D3411">
        <f>_xlfn.MAXIFS(Table9[OVER TOTAL ELECTION IN CONSTITUENCY],Table9[CONSTITUENCY],A3411)-C3411</f>
        <v>22.278354353999998</v>
      </c>
    </row>
    <row r="3412" spans="1:4" x14ac:dyDescent="0.3">
      <c r="A3412" s="18" t="s">
        <v>2135</v>
      </c>
      <c r="B3412" s="15" t="s">
        <v>2137</v>
      </c>
      <c r="C3412" s="3">
        <v>19.36250008</v>
      </c>
      <c r="D3412">
        <f>_xlfn.MAXIFS(Table9[OVER TOTAL ELECTION IN CONSTITUENCY],Table9[CONSTITUENCY],A3412)-C3412</f>
        <v>22.279004629999999</v>
      </c>
    </row>
    <row r="3413" spans="1:4" x14ac:dyDescent="0.3">
      <c r="A3413" s="18" t="s">
        <v>2729</v>
      </c>
      <c r="B3413" s="15" t="s">
        <v>2732</v>
      </c>
      <c r="C3413" s="3">
        <v>15.92592211</v>
      </c>
      <c r="D3413">
        <f>_xlfn.MAXIFS(Table9[OVER TOTAL ELECTION IN CONSTITUENCY],Table9[CONSTITUENCY],A3413)-C3413</f>
        <v>22.281614220000002</v>
      </c>
    </row>
    <row r="3414" spans="1:4" x14ac:dyDescent="0.3">
      <c r="A3414" s="18" t="s">
        <v>1054</v>
      </c>
      <c r="B3414" s="15" t="s">
        <v>1056</v>
      </c>
      <c r="C3414" s="3">
        <v>15.06944998</v>
      </c>
      <c r="D3414">
        <f>_xlfn.MAXIFS(Table9[OVER TOTAL ELECTION IN CONSTITUENCY],Table9[CONSTITUENCY],A3414)-C3414</f>
        <v>22.324081199999995</v>
      </c>
    </row>
    <row r="3415" spans="1:4" x14ac:dyDescent="0.3">
      <c r="A3415" s="18" t="s">
        <v>2495</v>
      </c>
      <c r="B3415" s="15" t="s">
        <v>2499</v>
      </c>
      <c r="C3415" s="3">
        <v>0.66129117299999995</v>
      </c>
      <c r="D3415">
        <f>_xlfn.MAXIFS(Table9[OVER TOTAL ELECTION IN CONSTITUENCY],Table9[CONSTITUENCY],A3415)-C3415</f>
        <v>22.410835107</v>
      </c>
    </row>
    <row r="3416" spans="1:4" x14ac:dyDescent="0.3">
      <c r="A3416" s="18" t="s">
        <v>1905</v>
      </c>
      <c r="B3416" s="15" t="s">
        <v>1908</v>
      </c>
      <c r="C3416" s="3">
        <v>7.0402340289999996</v>
      </c>
      <c r="D3416">
        <f>_xlfn.MAXIFS(Table9[OVER TOTAL ELECTION IN CONSTITUENCY],Table9[CONSTITUENCY],A3416)-C3416</f>
        <v>22.435862200999999</v>
      </c>
    </row>
    <row r="3417" spans="1:4" x14ac:dyDescent="0.3">
      <c r="A3417" s="19" t="s">
        <v>2597</v>
      </c>
      <c r="B3417" s="16" t="s">
        <v>2599</v>
      </c>
      <c r="C3417" s="4">
        <v>12.661752119999999</v>
      </c>
      <c r="D3417">
        <f>_xlfn.MAXIFS(Table9[OVER TOTAL ELECTION IN CONSTITUENCY],Table9[CONSTITUENCY],A3417)-C3417</f>
        <v>22.541234589999998</v>
      </c>
    </row>
    <row r="3418" spans="1:4" x14ac:dyDescent="0.3">
      <c r="A3418" s="18" t="s">
        <v>1032</v>
      </c>
      <c r="B3418" s="15" t="s">
        <v>1035</v>
      </c>
      <c r="C3418" s="3">
        <v>5.1308844970000003</v>
      </c>
      <c r="D3418">
        <f>_xlfn.MAXIFS(Table9[OVER TOTAL ELECTION IN CONSTITUENCY],Table9[CONSTITUENCY],A3418)-C3418</f>
        <v>22.560611222999999</v>
      </c>
    </row>
    <row r="3419" spans="1:4" x14ac:dyDescent="0.3">
      <c r="A3419" s="18" t="s">
        <v>2736</v>
      </c>
      <c r="B3419" s="15" t="s">
        <v>2738</v>
      </c>
      <c r="C3419" s="3">
        <v>19.798323100000001</v>
      </c>
      <c r="D3419">
        <f>_xlfn.MAXIFS(Table9[OVER TOTAL ELECTION IN CONSTITUENCY],Table9[CONSTITUENCY],A3419)-C3419</f>
        <v>22.595810199999999</v>
      </c>
    </row>
    <row r="3420" spans="1:4" x14ac:dyDescent="0.3">
      <c r="A3420" s="18" t="s">
        <v>321</v>
      </c>
      <c r="B3420" s="15" t="s">
        <v>326</v>
      </c>
      <c r="C3420" s="3">
        <v>1.9377089569999999</v>
      </c>
      <c r="D3420">
        <f>_xlfn.MAXIFS(Table9[OVER TOTAL ELECTION IN CONSTITUENCY],Table9[CONSTITUENCY],A3420)-C3420</f>
        <v>22.603295803000002</v>
      </c>
    </row>
    <row r="3421" spans="1:4" x14ac:dyDescent="0.3">
      <c r="A3421" s="18" t="s">
        <v>786</v>
      </c>
      <c r="B3421" s="15" t="s">
        <v>788</v>
      </c>
      <c r="C3421" s="3">
        <v>23.12648055</v>
      </c>
      <c r="D3421">
        <f>_xlfn.MAXIFS(Table9[OVER TOTAL ELECTION IN CONSTITUENCY],Table9[CONSTITUENCY],A3421)-C3421</f>
        <v>22.614349829999998</v>
      </c>
    </row>
    <row r="3422" spans="1:4" x14ac:dyDescent="0.3">
      <c r="A3422" s="18" t="s">
        <v>755</v>
      </c>
      <c r="B3422" s="15" t="s">
        <v>757</v>
      </c>
      <c r="C3422" s="3">
        <v>11.06289875</v>
      </c>
      <c r="D3422">
        <f>_xlfn.MAXIFS(Table9[OVER TOTAL ELECTION IN CONSTITUENCY],Table9[CONSTITUENCY],A3422)-C3422</f>
        <v>22.631539439999997</v>
      </c>
    </row>
    <row r="3423" spans="1:4" x14ac:dyDescent="0.3">
      <c r="A3423" s="18" t="s">
        <v>2050</v>
      </c>
      <c r="B3423" s="15" t="s">
        <v>2053</v>
      </c>
      <c r="C3423" s="3">
        <v>7.1364685760000004</v>
      </c>
      <c r="D3423">
        <f>_xlfn.MAXIFS(Table9[OVER TOTAL ELECTION IN CONSTITUENCY],Table9[CONSTITUENCY],A3423)-C3423</f>
        <v>22.761667504000002</v>
      </c>
    </row>
    <row r="3424" spans="1:4" x14ac:dyDescent="0.3">
      <c r="A3424" s="19" t="s">
        <v>2207</v>
      </c>
      <c r="B3424" s="16" t="s">
        <v>2211</v>
      </c>
      <c r="C3424" s="4">
        <v>2.7483688449999999</v>
      </c>
      <c r="D3424">
        <f>_xlfn.MAXIFS(Table9[OVER TOTAL ELECTION IN CONSTITUENCY],Table9[CONSTITUENCY],A3424)-C3424</f>
        <v>22.784254535000002</v>
      </c>
    </row>
    <row r="3425" spans="1:4" x14ac:dyDescent="0.3">
      <c r="A3425" s="18" t="s">
        <v>2432</v>
      </c>
      <c r="B3425" s="15" t="s">
        <v>2436</v>
      </c>
      <c r="C3425" s="3">
        <v>4.8328800960000002</v>
      </c>
      <c r="D3425">
        <f>_xlfn.MAXIFS(Table9[OVER TOTAL ELECTION IN CONSTITUENCY],Table9[CONSTITUENCY],A3425)-C3425</f>
        <v>22.842386334</v>
      </c>
    </row>
    <row r="3426" spans="1:4" x14ac:dyDescent="0.3">
      <c r="A3426" s="18" t="s">
        <v>2556</v>
      </c>
      <c r="B3426" s="15" t="s">
        <v>2560</v>
      </c>
      <c r="C3426" s="3">
        <v>2.0260053760000001</v>
      </c>
      <c r="D3426">
        <f>_xlfn.MAXIFS(Table9[OVER TOTAL ELECTION IN CONSTITUENCY],Table9[CONSTITUENCY],A3426)-C3426</f>
        <v>22.895377793999998</v>
      </c>
    </row>
    <row r="3427" spans="1:4" x14ac:dyDescent="0.3">
      <c r="A3427" s="19" t="s">
        <v>950</v>
      </c>
      <c r="B3427" s="16" t="s">
        <v>953</v>
      </c>
      <c r="C3427" s="4">
        <v>3.2114108539999999</v>
      </c>
      <c r="D3427">
        <f>_xlfn.MAXIFS(Table9[OVER TOTAL ELECTION IN CONSTITUENCY],Table9[CONSTITUENCY],A3427)-C3427</f>
        <v>22.896809376</v>
      </c>
    </row>
    <row r="3428" spans="1:4" x14ac:dyDescent="0.3">
      <c r="A3428" s="18" t="s">
        <v>2843</v>
      </c>
      <c r="B3428" s="15" t="s">
        <v>33</v>
      </c>
      <c r="C3428" s="3">
        <v>0.90996556100000003</v>
      </c>
      <c r="D3428">
        <f>_xlfn.MAXIFS(Table9[OVER TOTAL ELECTION IN CONSTITUENCY],Table9[CONSTITUENCY],A3428)-C3428</f>
        <v>22.973815119000001</v>
      </c>
    </row>
    <row r="3429" spans="1:4" x14ac:dyDescent="0.3">
      <c r="A3429" s="19" t="s">
        <v>2399</v>
      </c>
      <c r="B3429" s="16" t="s">
        <v>2402</v>
      </c>
      <c r="C3429" s="4">
        <v>9.2588506870000007</v>
      </c>
      <c r="D3429">
        <f>_xlfn.MAXIFS(Table9[OVER TOTAL ELECTION IN CONSTITUENCY],Table9[CONSTITUENCY],A3429)-C3429</f>
        <v>23.002662522999998</v>
      </c>
    </row>
    <row r="3430" spans="1:4" x14ac:dyDescent="0.3">
      <c r="A3430" s="19" t="s">
        <v>2843</v>
      </c>
      <c r="B3430" s="16" t="s">
        <v>2848</v>
      </c>
      <c r="C3430" s="4">
        <v>0.79992346800000003</v>
      </c>
      <c r="D3430">
        <f>_xlfn.MAXIFS(Table9[OVER TOTAL ELECTION IN CONSTITUENCY],Table9[CONSTITUENCY],A3430)-C3430</f>
        <v>23.083857212000002</v>
      </c>
    </row>
    <row r="3431" spans="1:4" x14ac:dyDescent="0.3">
      <c r="A3431" s="18" t="s">
        <v>1295</v>
      </c>
      <c r="B3431" s="15" t="s">
        <v>33</v>
      </c>
      <c r="C3431" s="3">
        <v>0.76214364999999995</v>
      </c>
      <c r="D3431">
        <f>_xlfn.MAXIFS(Table9[OVER TOTAL ELECTION IN CONSTITUENCY],Table9[CONSTITUENCY],A3431)-C3431</f>
        <v>23.09114679</v>
      </c>
    </row>
    <row r="3432" spans="1:4" x14ac:dyDescent="0.3">
      <c r="A3432" s="19" t="s">
        <v>2763</v>
      </c>
      <c r="B3432" s="16" t="s">
        <v>2765</v>
      </c>
      <c r="C3432" s="4">
        <v>24.396587149999998</v>
      </c>
      <c r="D3432">
        <f>_xlfn.MAXIFS(Table9[OVER TOTAL ELECTION IN CONSTITUENCY],Table9[CONSTITUENCY],A3432)-C3432</f>
        <v>23.094042429999998</v>
      </c>
    </row>
    <row r="3433" spans="1:4" x14ac:dyDescent="0.3">
      <c r="A3433" s="19" t="s">
        <v>2663</v>
      </c>
      <c r="B3433" s="16" t="s">
        <v>2666</v>
      </c>
      <c r="C3433" s="4">
        <v>9.2278224770000001</v>
      </c>
      <c r="D3433">
        <f>_xlfn.MAXIFS(Table9[OVER TOTAL ELECTION IN CONSTITUENCY],Table9[CONSTITUENCY],A3433)-C3433</f>
        <v>23.110426383</v>
      </c>
    </row>
    <row r="3434" spans="1:4" x14ac:dyDescent="0.3">
      <c r="A3434" s="19" t="s">
        <v>321</v>
      </c>
      <c r="B3434" s="16" t="s">
        <v>334</v>
      </c>
      <c r="C3434" s="4">
        <v>1.4247657469999999</v>
      </c>
      <c r="D3434">
        <f>_xlfn.MAXIFS(Table9[OVER TOTAL ELECTION IN CONSTITUENCY],Table9[CONSTITUENCY],A3434)-C3434</f>
        <v>23.116239013000001</v>
      </c>
    </row>
    <row r="3435" spans="1:4" x14ac:dyDescent="0.3">
      <c r="A3435" s="18" t="s">
        <v>1271</v>
      </c>
      <c r="B3435" s="15" t="s">
        <v>1274</v>
      </c>
      <c r="C3435" s="3">
        <v>14.58291124</v>
      </c>
      <c r="D3435">
        <f>_xlfn.MAXIFS(Table9[OVER TOTAL ELECTION IN CONSTITUENCY],Table9[CONSTITUENCY],A3435)-C3435</f>
        <v>23.138364379999999</v>
      </c>
    </row>
    <row r="3436" spans="1:4" x14ac:dyDescent="0.3">
      <c r="A3436" s="19" t="s">
        <v>2418</v>
      </c>
      <c r="B3436" s="16" t="s">
        <v>33</v>
      </c>
      <c r="C3436" s="4">
        <v>0.643485694</v>
      </c>
      <c r="D3436">
        <f>_xlfn.MAXIFS(Table9[OVER TOTAL ELECTION IN CONSTITUENCY],Table9[CONSTITUENCY],A3436)-C3436</f>
        <v>23.175470206</v>
      </c>
    </row>
    <row r="3437" spans="1:4" x14ac:dyDescent="0.3">
      <c r="A3437" s="19" t="s">
        <v>1243</v>
      </c>
      <c r="B3437" s="16" t="s">
        <v>1246</v>
      </c>
      <c r="C3437" s="4">
        <v>3.229889102</v>
      </c>
      <c r="D3437">
        <f>_xlfn.MAXIFS(Table9[OVER TOTAL ELECTION IN CONSTITUENCY],Table9[CONSTITUENCY],A3437)-C3437</f>
        <v>23.199591817999998</v>
      </c>
    </row>
    <row r="3438" spans="1:4" x14ac:dyDescent="0.3">
      <c r="A3438" s="19" t="s">
        <v>1667</v>
      </c>
      <c r="B3438" s="16" t="s">
        <v>1669</v>
      </c>
      <c r="C3438" s="4">
        <v>18.34499362</v>
      </c>
      <c r="D3438">
        <f>_xlfn.MAXIFS(Table9[OVER TOTAL ELECTION IN CONSTITUENCY],Table9[CONSTITUENCY],A3438)-C3438</f>
        <v>23.205386960000002</v>
      </c>
    </row>
    <row r="3439" spans="1:4" x14ac:dyDescent="0.3">
      <c r="A3439" s="18" t="s">
        <v>1017</v>
      </c>
      <c r="B3439" s="15" t="s">
        <v>1023</v>
      </c>
      <c r="C3439" s="3">
        <v>4.1840862200000002</v>
      </c>
      <c r="D3439">
        <f>_xlfn.MAXIFS(Table9[OVER TOTAL ELECTION IN CONSTITUENCY],Table9[CONSTITUENCY],A3439)-C3439</f>
        <v>23.20706972</v>
      </c>
    </row>
    <row r="3440" spans="1:4" x14ac:dyDescent="0.3">
      <c r="A3440" s="18" t="s">
        <v>321</v>
      </c>
      <c r="B3440" s="15" t="s">
        <v>33</v>
      </c>
      <c r="C3440" s="3">
        <v>1.2866038630000001</v>
      </c>
      <c r="D3440">
        <f>_xlfn.MAXIFS(Table9[OVER TOTAL ELECTION IN CONSTITUENCY],Table9[CONSTITUENCY],A3440)-C3440</f>
        <v>23.254400897</v>
      </c>
    </row>
    <row r="3441" spans="1:4" x14ac:dyDescent="0.3">
      <c r="A3441" s="19" t="s">
        <v>1346</v>
      </c>
      <c r="B3441" s="16" t="s">
        <v>1349</v>
      </c>
      <c r="C3441" s="4">
        <v>6.9255519110000003</v>
      </c>
      <c r="D3441">
        <f>_xlfn.MAXIFS(Table9[OVER TOTAL ELECTION IN CONSTITUENCY],Table9[CONSTITUENCY],A3441)-C3441</f>
        <v>23.266833019</v>
      </c>
    </row>
    <row r="3442" spans="1:4" x14ac:dyDescent="0.3">
      <c r="A3442" s="19" t="s">
        <v>2090</v>
      </c>
      <c r="B3442" s="16" t="s">
        <v>2092</v>
      </c>
      <c r="C3442" s="4">
        <v>12.390358109999999</v>
      </c>
      <c r="D3442">
        <f>_xlfn.MAXIFS(Table9[OVER TOTAL ELECTION IN CONSTITUENCY],Table9[CONSTITUENCY],A3442)-C3442</f>
        <v>23.282814809999998</v>
      </c>
    </row>
    <row r="3443" spans="1:4" x14ac:dyDescent="0.3">
      <c r="A3443" s="19" t="s">
        <v>1252</v>
      </c>
      <c r="B3443" s="16" t="s">
        <v>1254</v>
      </c>
      <c r="C3443" s="4">
        <v>22.15687192</v>
      </c>
      <c r="D3443">
        <f>_xlfn.MAXIFS(Table9[OVER TOTAL ELECTION IN CONSTITUENCY],Table9[CONSTITUENCY],A3443)-C3443</f>
        <v>23.302929489999997</v>
      </c>
    </row>
    <row r="3444" spans="1:4" x14ac:dyDescent="0.3">
      <c r="A3444" s="19" t="s">
        <v>1853</v>
      </c>
      <c r="B3444" s="16" t="s">
        <v>1856</v>
      </c>
      <c r="C3444" s="4">
        <v>9.0779229909999994</v>
      </c>
      <c r="D3444">
        <f>_xlfn.MAXIFS(Table9[OVER TOTAL ELECTION IN CONSTITUENCY],Table9[CONSTITUENCY],A3444)-C3444</f>
        <v>23.322986458999999</v>
      </c>
    </row>
    <row r="3445" spans="1:4" x14ac:dyDescent="0.3">
      <c r="A3445" s="19" t="s">
        <v>1622</v>
      </c>
      <c r="B3445" s="16" t="s">
        <v>33</v>
      </c>
      <c r="C3445" s="4">
        <v>2.5488990399999998</v>
      </c>
      <c r="D3445">
        <f>_xlfn.MAXIFS(Table9[OVER TOTAL ELECTION IN CONSTITUENCY],Table9[CONSTITUENCY],A3445)-C3445</f>
        <v>23.324855830000001</v>
      </c>
    </row>
    <row r="3446" spans="1:4" x14ac:dyDescent="0.3">
      <c r="A3446" s="18" t="s">
        <v>458</v>
      </c>
      <c r="B3446" s="15" t="s">
        <v>461</v>
      </c>
      <c r="C3446" s="3">
        <v>12.69439416</v>
      </c>
      <c r="D3446">
        <f>_xlfn.MAXIFS(Table9[OVER TOTAL ELECTION IN CONSTITUENCY],Table9[CONSTITUENCY],A3446)-C3446</f>
        <v>23.334791289999998</v>
      </c>
    </row>
    <row r="3447" spans="1:4" x14ac:dyDescent="0.3">
      <c r="A3447" s="18" t="s">
        <v>1980</v>
      </c>
      <c r="B3447" s="15" t="s">
        <v>1983</v>
      </c>
      <c r="C3447" s="3">
        <v>8.1241802369999991</v>
      </c>
      <c r="D3447">
        <f>_xlfn.MAXIFS(Table9[OVER TOTAL ELECTION IN CONSTITUENCY],Table9[CONSTITUENCY],A3447)-C3447</f>
        <v>23.339111682999999</v>
      </c>
    </row>
    <row r="3448" spans="1:4" x14ac:dyDescent="0.3">
      <c r="A3448" s="19" t="s">
        <v>2873</v>
      </c>
      <c r="B3448" s="16" t="s">
        <v>2876</v>
      </c>
      <c r="C3448" s="4">
        <v>4.9174792619999996</v>
      </c>
      <c r="D3448">
        <f>_xlfn.MAXIFS(Table9[OVER TOTAL ELECTION IN CONSTITUENCY],Table9[CONSTITUENCY],A3448)-C3448</f>
        <v>23.373004167999998</v>
      </c>
    </row>
    <row r="3449" spans="1:4" x14ac:dyDescent="0.3">
      <c r="A3449" s="18" t="s">
        <v>1622</v>
      </c>
      <c r="B3449" s="15" t="s">
        <v>1626</v>
      </c>
      <c r="C3449" s="3">
        <v>2.4933351180000001</v>
      </c>
      <c r="D3449">
        <f>_xlfn.MAXIFS(Table9[OVER TOTAL ELECTION IN CONSTITUENCY],Table9[CONSTITUENCY],A3449)-C3449</f>
        <v>23.380419751999998</v>
      </c>
    </row>
    <row r="3450" spans="1:4" x14ac:dyDescent="0.3">
      <c r="A3450" s="18" t="s">
        <v>973</v>
      </c>
      <c r="B3450" s="15" t="s">
        <v>976</v>
      </c>
      <c r="C3450" s="3">
        <v>10.75505246</v>
      </c>
      <c r="D3450">
        <f>_xlfn.MAXIFS(Table9[OVER TOTAL ELECTION IN CONSTITUENCY],Table9[CONSTITUENCY],A3450)-C3450</f>
        <v>23.381921859999999</v>
      </c>
    </row>
    <row r="3451" spans="1:4" x14ac:dyDescent="0.3">
      <c r="A3451" s="18" t="s">
        <v>738</v>
      </c>
      <c r="B3451" s="15" t="s">
        <v>741</v>
      </c>
      <c r="C3451" s="3">
        <v>5.8674329439999999</v>
      </c>
      <c r="D3451">
        <f>_xlfn.MAXIFS(Table9[OVER TOTAL ELECTION IN CONSTITUENCY],Table9[CONSTITUENCY],A3451)-C3451</f>
        <v>23.423244206</v>
      </c>
    </row>
    <row r="3452" spans="1:4" x14ac:dyDescent="0.3">
      <c r="A3452" s="19" t="s">
        <v>899</v>
      </c>
      <c r="B3452" s="16" t="s">
        <v>901</v>
      </c>
      <c r="C3452" s="4">
        <v>16.454424660000001</v>
      </c>
      <c r="D3452">
        <f>_xlfn.MAXIFS(Table9[OVER TOTAL ELECTION IN CONSTITUENCY],Table9[CONSTITUENCY],A3452)-C3452</f>
        <v>23.457783669999998</v>
      </c>
    </row>
    <row r="3453" spans="1:4" x14ac:dyDescent="0.3">
      <c r="A3453" s="19" t="s">
        <v>1843</v>
      </c>
      <c r="B3453" s="16" t="s">
        <v>1846</v>
      </c>
      <c r="C3453" s="4">
        <v>10.20914271</v>
      </c>
      <c r="D3453">
        <f>_xlfn.MAXIFS(Table9[OVER TOTAL ELECTION IN CONSTITUENCY],Table9[CONSTITUENCY],A3453)-C3453</f>
        <v>23.459103339999999</v>
      </c>
    </row>
    <row r="3454" spans="1:4" x14ac:dyDescent="0.3">
      <c r="A3454" s="18" t="s">
        <v>1746</v>
      </c>
      <c r="B3454" s="15" t="s">
        <v>1749</v>
      </c>
      <c r="C3454" s="3">
        <v>5.5715108129999997</v>
      </c>
      <c r="D3454">
        <f>_xlfn.MAXIFS(Table9[OVER TOTAL ELECTION IN CONSTITUENCY],Table9[CONSTITUENCY],A3454)-C3454</f>
        <v>23.477706027</v>
      </c>
    </row>
    <row r="3455" spans="1:4" x14ac:dyDescent="0.3">
      <c r="A3455" s="18" t="s">
        <v>2603</v>
      </c>
      <c r="B3455" s="15" t="s">
        <v>2606</v>
      </c>
      <c r="C3455" s="3">
        <v>2.3479660839999998</v>
      </c>
      <c r="D3455">
        <f>_xlfn.MAXIFS(Table9[OVER TOTAL ELECTION IN CONSTITUENCY],Table9[CONSTITUENCY],A3455)-C3455</f>
        <v>23.519374766000002</v>
      </c>
    </row>
    <row r="3456" spans="1:4" x14ac:dyDescent="0.3">
      <c r="A3456" s="19" t="s">
        <v>1746</v>
      </c>
      <c r="B3456" s="16" t="s">
        <v>1750</v>
      </c>
      <c r="C3456" s="4">
        <v>5.5260924769999997</v>
      </c>
      <c r="D3456">
        <f>_xlfn.MAXIFS(Table9[OVER TOTAL ELECTION IN CONSTITUENCY],Table9[CONSTITUENCY],A3456)-C3456</f>
        <v>23.523124363000001</v>
      </c>
    </row>
    <row r="3457" spans="1:4" x14ac:dyDescent="0.3">
      <c r="A3457" s="19" t="s">
        <v>518</v>
      </c>
      <c r="B3457" s="16" t="s">
        <v>522</v>
      </c>
      <c r="C3457" s="4">
        <v>14.756380589999999</v>
      </c>
      <c r="D3457">
        <f>_xlfn.MAXIFS(Table9[OVER TOTAL ELECTION IN CONSTITUENCY],Table9[CONSTITUENCY],A3457)-C3457</f>
        <v>23.529432710000002</v>
      </c>
    </row>
    <row r="3458" spans="1:4" x14ac:dyDescent="0.3">
      <c r="A3458" s="19" t="s">
        <v>1233</v>
      </c>
      <c r="B3458" s="16" t="s">
        <v>1237</v>
      </c>
      <c r="C3458" s="4">
        <v>2.8115179970000002</v>
      </c>
      <c r="D3458">
        <f>_xlfn.MAXIFS(Table9[OVER TOTAL ELECTION IN CONSTITUENCY],Table9[CONSTITUENCY],A3458)-C3458</f>
        <v>23.562190922999999</v>
      </c>
    </row>
    <row r="3459" spans="1:4" x14ac:dyDescent="0.3">
      <c r="A3459" s="19" t="s">
        <v>2172</v>
      </c>
      <c r="B3459" s="16" t="s">
        <v>2175</v>
      </c>
      <c r="C3459" s="4">
        <v>6.2610076049999996</v>
      </c>
      <c r="D3459">
        <f>_xlfn.MAXIFS(Table9[OVER TOTAL ELECTION IN CONSTITUENCY],Table9[CONSTITUENCY],A3459)-C3459</f>
        <v>23.576304635</v>
      </c>
    </row>
    <row r="3460" spans="1:4" x14ac:dyDescent="0.3">
      <c r="A3460" s="19" t="s">
        <v>321</v>
      </c>
      <c r="B3460" s="16" t="s">
        <v>336</v>
      </c>
      <c r="C3460" s="4">
        <v>0.95181374799999996</v>
      </c>
      <c r="D3460">
        <f>_xlfn.MAXIFS(Table9[OVER TOTAL ELECTION IN CONSTITUENCY],Table9[CONSTITUENCY],A3460)-C3460</f>
        <v>23.589191012000001</v>
      </c>
    </row>
    <row r="3461" spans="1:4" x14ac:dyDescent="0.3">
      <c r="A3461" s="18" t="s">
        <v>2783</v>
      </c>
      <c r="B3461" s="15" t="s">
        <v>2786</v>
      </c>
      <c r="C3461" s="3">
        <v>8.4707718350000007</v>
      </c>
      <c r="D3461">
        <f>_xlfn.MAXIFS(Table9[OVER TOTAL ELECTION IN CONSTITUENCY],Table9[CONSTITUENCY],A3461)-C3461</f>
        <v>23.631360754999996</v>
      </c>
    </row>
    <row r="3462" spans="1:4" x14ac:dyDescent="0.3">
      <c r="A3462" s="18" t="s">
        <v>411</v>
      </c>
      <c r="B3462" s="15" t="s">
        <v>414</v>
      </c>
      <c r="C3462" s="3">
        <v>4.4322524239999996</v>
      </c>
      <c r="D3462">
        <f>_xlfn.MAXIFS(Table9[OVER TOTAL ELECTION IN CONSTITUENCY],Table9[CONSTITUENCY],A3462)-C3462</f>
        <v>23.647610135999997</v>
      </c>
    </row>
    <row r="3463" spans="1:4" x14ac:dyDescent="0.3">
      <c r="A3463" s="18" t="s">
        <v>321</v>
      </c>
      <c r="B3463" s="15" t="s">
        <v>339</v>
      </c>
      <c r="C3463" s="3">
        <v>0.86144623600000003</v>
      </c>
      <c r="D3463">
        <f>_xlfn.MAXIFS(Table9[OVER TOTAL ELECTION IN CONSTITUENCY],Table9[CONSTITUENCY],A3463)-C3463</f>
        <v>23.679558524000001</v>
      </c>
    </row>
    <row r="3464" spans="1:4" x14ac:dyDescent="0.3">
      <c r="A3464" s="19" t="s">
        <v>1950</v>
      </c>
      <c r="B3464" s="16" t="s">
        <v>1952</v>
      </c>
      <c r="C3464" s="4">
        <v>14.84438789</v>
      </c>
      <c r="D3464">
        <f>_xlfn.MAXIFS(Table9[OVER TOTAL ELECTION IN CONSTITUENCY],Table9[CONSTITUENCY],A3464)-C3464</f>
        <v>23.691155369999997</v>
      </c>
    </row>
    <row r="3465" spans="1:4" x14ac:dyDescent="0.3">
      <c r="A3465" s="19" t="s">
        <v>321</v>
      </c>
      <c r="B3465" s="16" t="s">
        <v>341</v>
      </c>
      <c r="C3465" s="4">
        <v>0.78490638800000001</v>
      </c>
      <c r="D3465">
        <f>_xlfn.MAXIFS(Table9[OVER TOTAL ELECTION IN CONSTITUENCY],Table9[CONSTITUENCY],A3465)-C3465</f>
        <v>23.756098372</v>
      </c>
    </row>
    <row r="3466" spans="1:4" x14ac:dyDescent="0.3">
      <c r="A3466" s="18" t="s">
        <v>394</v>
      </c>
      <c r="B3466" s="15" t="s">
        <v>397</v>
      </c>
      <c r="C3466" s="3">
        <v>1.9696865779999999</v>
      </c>
      <c r="D3466">
        <f>_xlfn.MAXIFS(Table9[OVER TOTAL ELECTION IN CONSTITUENCY],Table9[CONSTITUENCY],A3466)-C3466</f>
        <v>23.768685271999999</v>
      </c>
    </row>
    <row r="3467" spans="1:4" x14ac:dyDescent="0.3">
      <c r="A3467" s="18" t="s">
        <v>1214</v>
      </c>
      <c r="B3467" s="15" t="s">
        <v>1217</v>
      </c>
      <c r="C3467" s="3">
        <v>10.039112230000001</v>
      </c>
      <c r="D3467">
        <f>_xlfn.MAXIFS(Table9[OVER TOTAL ELECTION IN CONSTITUENCY],Table9[CONSTITUENCY],A3467)-C3467</f>
        <v>23.778860479999999</v>
      </c>
    </row>
    <row r="3468" spans="1:4" x14ac:dyDescent="0.3">
      <c r="A3468" s="18" t="s">
        <v>1962</v>
      </c>
      <c r="B3468" s="15" t="s">
        <v>33</v>
      </c>
      <c r="C3468" s="3">
        <v>3.0514632399999999</v>
      </c>
      <c r="D3468">
        <f>_xlfn.MAXIFS(Table9[OVER TOTAL ELECTION IN CONSTITUENCY],Table9[CONSTITUENCY],A3468)-C3468</f>
        <v>23.813897839999999</v>
      </c>
    </row>
    <row r="3469" spans="1:4" x14ac:dyDescent="0.3">
      <c r="A3469" s="19" t="s">
        <v>1362</v>
      </c>
      <c r="B3469" s="16" t="s">
        <v>1364</v>
      </c>
      <c r="C3469" s="4">
        <v>22.767941090000001</v>
      </c>
      <c r="D3469">
        <f>_xlfn.MAXIFS(Table9[OVER TOTAL ELECTION IN CONSTITUENCY],Table9[CONSTITUENCY],A3469)-C3469</f>
        <v>23.842384189999997</v>
      </c>
    </row>
    <row r="3470" spans="1:4" x14ac:dyDescent="0.3">
      <c r="A3470" s="18" t="s">
        <v>321</v>
      </c>
      <c r="B3470" s="15" t="s">
        <v>343</v>
      </c>
      <c r="C3470" s="3">
        <v>0.68776848499999998</v>
      </c>
      <c r="D3470">
        <f>_xlfn.MAXIFS(Table9[OVER TOTAL ELECTION IN CONSTITUENCY],Table9[CONSTITUENCY],A3470)-C3470</f>
        <v>23.853236275</v>
      </c>
    </row>
    <row r="3471" spans="1:4" x14ac:dyDescent="0.3">
      <c r="A3471" s="19" t="s">
        <v>321</v>
      </c>
      <c r="B3471" s="16" t="s">
        <v>345</v>
      </c>
      <c r="C3471" s="4">
        <v>0.67204740699999999</v>
      </c>
      <c r="D3471">
        <f>_xlfn.MAXIFS(Table9[OVER TOTAL ELECTION IN CONSTITUENCY],Table9[CONSTITUENCY],A3471)-C3471</f>
        <v>23.868957352999999</v>
      </c>
    </row>
    <row r="3472" spans="1:4" x14ac:dyDescent="0.3">
      <c r="A3472" s="18" t="s">
        <v>2411</v>
      </c>
      <c r="B3472" s="15" t="s">
        <v>2415</v>
      </c>
      <c r="C3472" s="3">
        <v>3.1622871510000001</v>
      </c>
      <c r="D3472">
        <f>_xlfn.MAXIFS(Table9[OVER TOTAL ELECTION IN CONSTITUENCY],Table9[CONSTITUENCY],A3472)-C3472</f>
        <v>23.877899688999999</v>
      </c>
    </row>
    <row r="3473" spans="1:4" x14ac:dyDescent="0.3">
      <c r="A3473" s="18" t="s">
        <v>1243</v>
      </c>
      <c r="B3473" s="15" t="s">
        <v>1247</v>
      </c>
      <c r="C3473" s="3">
        <v>2.5508559800000001</v>
      </c>
      <c r="D3473">
        <f>_xlfn.MAXIFS(Table9[OVER TOTAL ELECTION IN CONSTITUENCY],Table9[CONSTITUENCY],A3473)-C3473</f>
        <v>23.878624939999998</v>
      </c>
    </row>
    <row r="3474" spans="1:4" x14ac:dyDescent="0.3">
      <c r="A3474" s="19" t="s">
        <v>2351</v>
      </c>
      <c r="B3474" s="16" t="s">
        <v>2354</v>
      </c>
      <c r="C3474" s="4">
        <v>2.046314035</v>
      </c>
      <c r="D3474">
        <f>_xlfn.MAXIFS(Table9[OVER TOTAL ELECTION IN CONSTITUENCY],Table9[CONSTITUENCY],A3474)-C3474</f>
        <v>23.941740764999999</v>
      </c>
    </row>
    <row r="3475" spans="1:4" x14ac:dyDescent="0.3">
      <c r="A3475" s="19" t="s">
        <v>2556</v>
      </c>
      <c r="B3475" s="16" t="s">
        <v>2561</v>
      </c>
      <c r="C3475" s="4">
        <v>0.96429609400000005</v>
      </c>
      <c r="D3475">
        <f>_xlfn.MAXIFS(Table9[OVER TOTAL ELECTION IN CONSTITUENCY],Table9[CONSTITUENCY],A3475)-C3475</f>
        <v>23.957087075999997</v>
      </c>
    </row>
    <row r="3476" spans="1:4" x14ac:dyDescent="0.3">
      <c r="A3476" s="19" t="s">
        <v>734</v>
      </c>
      <c r="B3476" s="16" t="s">
        <v>737</v>
      </c>
      <c r="C3476" s="4">
        <v>9.2525489939999996</v>
      </c>
      <c r="D3476">
        <f>_xlfn.MAXIFS(Table9[OVER TOTAL ELECTION IN CONSTITUENCY],Table9[CONSTITUENCY],A3476)-C3476</f>
        <v>23.971585175999998</v>
      </c>
    </row>
    <row r="3477" spans="1:4" x14ac:dyDescent="0.3">
      <c r="A3477" s="19" t="s">
        <v>57</v>
      </c>
      <c r="B3477" s="16" t="s">
        <v>60</v>
      </c>
      <c r="C3477" s="4">
        <v>17.413352419999999</v>
      </c>
      <c r="D3477">
        <f>_xlfn.MAXIFS(Table9[OVER TOTAL ELECTION IN CONSTITUENCY],Table9[CONSTITUENCY],A3477)-C3477</f>
        <v>23.971617980000001</v>
      </c>
    </row>
    <row r="3478" spans="1:4" x14ac:dyDescent="0.3">
      <c r="A3478" s="19" t="s">
        <v>1622</v>
      </c>
      <c r="B3478" s="16" t="s">
        <v>1627</v>
      </c>
      <c r="C3478" s="4">
        <v>1.820781604</v>
      </c>
      <c r="D3478">
        <f>_xlfn.MAXIFS(Table9[OVER TOTAL ELECTION IN CONSTITUENCY],Table9[CONSTITUENCY],A3478)-C3478</f>
        <v>24.052973265999999</v>
      </c>
    </row>
    <row r="3479" spans="1:4" x14ac:dyDescent="0.3">
      <c r="A3479" s="19" t="s">
        <v>2050</v>
      </c>
      <c r="B3479" s="16" t="s">
        <v>2054</v>
      </c>
      <c r="C3479" s="4">
        <v>5.8343377199999997</v>
      </c>
      <c r="D3479">
        <f>_xlfn.MAXIFS(Table9[OVER TOTAL ELECTION IN CONSTITUENCY],Table9[CONSTITUENCY],A3479)-C3479</f>
        <v>24.06379836</v>
      </c>
    </row>
    <row r="3480" spans="1:4" x14ac:dyDescent="0.3">
      <c r="A3480" s="19" t="s">
        <v>188</v>
      </c>
      <c r="B3480" s="16" t="s">
        <v>33</v>
      </c>
      <c r="C3480" s="4">
        <v>1.008608044</v>
      </c>
      <c r="D3480">
        <f>_xlfn.MAXIFS(Table9[OVER TOTAL ELECTION IN CONSTITUENCY],Table9[CONSTITUENCY],A3480)-C3480</f>
        <v>24.187168456000002</v>
      </c>
    </row>
    <row r="3481" spans="1:4" x14ac:dyDescent="0.3">
      <c r="A3481" s="18" t="s">
        <v>2556</v>
      </c>
      <c r="B3481" s="15" t="s">
        <v>2562</v>
      </c>
      <c r="C3481" s="3">
        <v>0.71840142299999998</v>
      </c>
      <c r="D3481">
        <f>_xlfn.MAXIFS(Table9[OVER TOTAL ELECTION IN CONSTITUENCY],Table9[CONSTITUENCY],A3481)-C3481</f>
        <v>24.202981746999999</v>
      </c>
    </row>
    <row r="3482" spans="1:4" x14ac:dyDescent="0.3">
      <c r="A3482" s="18" t="s">
        <v>2058</v>
      </c>
      <c r="B3482" s="15" t="s">
        <v>33</v>
      </c>
      <c r="C3482" s="3">
        <v>1.850088459</v>
      </c>
      <c r="D3482">
        <f>_xlfn.MAXIFS(Table9[OVER TOTAL ELECTION IN CONSTITUENCY],Table9[CONSTITUENCY],A3482)-C3482</f>
        <v>24.242017491000002</v>
      </c>
    </row>
    <row r="3483" spans="1:4" x14ac:dyDescent="0.3">
      <c r="A3483" s="18" t="s">
        <v>1399</v>
      </c>
      <c r="B3483" s="15" t="s">
        <v>1401</v>
      </c>
      <c r="C3483" s="3">
        <v>25.648940029999999</v>
      </c>
      <c r="D3483">
        <f>_xlfn.MAXIFS(Table9[OVER TOTAL ELECTION IN CONSTITUENCY],Table9[CONSTITUENCY],A3483)-C3483</f>
        <v>24.244967620000004</v>
      </c>
    </row>
    <row r="3484" spans="1:4" x14ac:dyDescent="0.3">
      <c r="A3484" s="18" t="s">
        <v>359</v>
      </c>
      <c r="B3484" s="15" t="s">
        <v>362</v>
      </c>
      <c r="C3484" s="3">
        <v>2.7462285419999999</v>
      </c>
      <c r="D3484">
        <f>_xlfn.MAXIFS(Table9[OVER TOTAL ELECTION IN CONSTITUENCY],Table9[CONSTITUENCY],A3484)-C3484</f>
        <v>24.286890927999998</v>
      </c>
    </row>
    <row r="3485" spans="1:4" x14ac:dyDescent="0.3">
      <c r="A3485" s="19" t="s">
        <v>2680</v>
      </c>
      <c r="B3485" s="16" t="s">
        <v>2682</v>
      </c>
      <c r="C3485" s="4">
        <v>15.12372678</v>
      </c>
      <c r="D3485">
        <f>_xlfn.MAXIFS(Table9[OVER TOTAL ELECTION IN CONSTITUENCY],Table9[CONSTITUENCY],A3485)-C3485</f>
        <v>24.318051140000001</v>
      </c>
    </row>
    <row r="3486" spans="1:4" x14ac:dyDescent="0.3">
      <c r="A3486" s="19" t="s">
        <v>153</v>
      </c>
      <c r="B3486" s="16" t="s">
        <v>160</v>
      </c>
      <c r="C3486" s="4">
        <v>3.5532878619999999</v>
      </c>
      <c r="D3486">
        <f>_xlfn.MAXIFS(Table9[OVER TOTAL ELECTION IN CONSTITUENCY],Table9[CONSTITUENCY],A3486)-C3486</f>
        <v>24.320232877999999</v>
      </c>
    </row>
    <row r="3487" spans="1:4" x14ac:dyDescent="0.3">
      <c r="A3487" s="18" t="s">
        <v>1008</v>
      </c>
      <c r="B3487" s="15" t="s">
        <v>1012</v>
      </c>
      <c r="C3487" s="3">
        <v>2.8490808190000001</v>
      </c>
      <c r="D3487">
        <f>_xlfn.MAXIFS(Table9[OVER TOTAL ELECTION IN CONSTITUENCY],Table9[CONSTITUENCY],A3487)-C3487</f>
        <v>24.328148840999997</v>
      </c>
    </row>
    <row r="3488" spans="1:4" x14ac:dyDescent="0.3">
      <c r="A3488" s="18" t="s">
        <v>2451</v>
      </c>
      <c r="B3488" s="15" t="s">
        <v>2453</v>
      </c>
      <c r="C3488" s="3">
        <v>20.805880439999999</v>
      </c>
      <c r="D3488">
        <f>_xlfn.MAXIFS(Table9[OVER TOTAL ELECTION IN CONSTITUENCY],Table9[CONSTITUENCY],A3488)-C3488</f>
        <v>24.348888060000004</v>
      </c>
    </row>
    <row r="3489" spans="1:4" x14ac:dyDescent="0.3">
      <c r="A3489" s="19" t="s">
        <v>2869</v>
      </c>
      <c r="B3489" s="16" t="s">
        <v>2871</v>
      </c>
      <c r="C3489" s="4">
        <v>12.10814102</v>
      </c>
      <c r="D3489">
        <f>_xlfn.MAXIFS(Table9[OVER TOTAL ELECTION IN CONSTITUENCY],Table9[CONSTITUENCY],A3489)-C3489</f>
        <v>24.391772119999999</v>
      </c>
    </row>
    <row r="3490" spans="1:4" x14ac:dyDescent="0.3">
      <c r="A3490" s="19" t="s">
        <v>19</v>
      </c>
      <c r="B3490" s="16" t="s">
        <v>33</v>
      </c>
      <c r="C3490" s="4">
        <v>0.87502265400000001</v>
      </c>
      <c r="D3490">
        <f>_xlfn.MAXIFS(Table9[OVER TOTAL ELECTION IN CONSTITUENCY],Table9[CONSTITUENCY],A3490)-C3490</f>
        <v>24.455661536000001</v>
      </c>
    </row>
    <row r="3491" spans="1:4" x14ac:dyDescent="0.3">
      <c r="A3491" s="18" t="s">
        <v>2837</v>
      </c>
      <c r="B3491" s="15" t="s">
        <v>2840</v>
      </c>
      <c r="C3491" s="3">
        <v>7.2504338869999998</v>
      </c>
      <c r="D3491">
        <f>_xlfn.MAXIFS(Table9[OVER TOTAL ELECTION IN CONSTITUENCY],Table9[CONSTITUENCY],A3491)-C3491</f>
        <v>24.474753682999999</v>
      </c>
    </row>
    <row r="3492" spans="1:4" x14ac:dyDescent="0.3">
      <c r="A3492" s="18" t="s">
        <v>1942</v>
      </c>
      <c r="B3492" s="15" t="s">
        <v>1946</v>
      </c>
      <c r="C3492" s="3">
        <v>10.47961757</v>
      </c>
      <c r="D3492">
        <f>_xlfn.MAXIFS(Table9[OVER TOTAL ELECTION IN CONSTITUENCY],Table9[CONSTITUENCY],A3492)-C3492</f>
        <v>24.551135619999997</v>
      </c>
    </row>
    <row r="3493" spans="1:4" x14ac:dyDescent="0.3">
      <c r="A3493" s="18" t="s">
        <v>1622</v>
      </c>
      <c r="B3493" s="15" t="s">
        <v>1628</v>
      </c>
      <c r="C3493" s="3">
        <v>1.3140832579999999</v>
      </c>
      <c r="D3493">
        <f>_xlfn.MAXIFS(Table9[OVER TOTAL ELECTION IN CONSTITUENCY],Table9[CONSTITUENCY],A3493)-C3493</f>
        <v>24.559671611999999</v>
      </c>
    </row>
    <row r="3494" spans="1:4" x14ac:dyDescent="0.3">
      <c r="A3494" s="19" t="s">
        <v>2138</v>
      </c>
      <c r="B3494" s="16" t="s">
        <v>2140</v>
      </c>
      <c r="C3494" s="4">
        <v>17.400367500000002</v>
      </c>
      <c r="D3494">
        <f>_xlfn.MAXIFS(Table9[OVER TOTAL ELECTION IN CONSTITUENCY],Table9[CONSTITUENCY],A3494)-C3494</f>
        <v>24.561573439999997</v>
      </c>
    </row>
    <row r="3495" spans="1:4" x14ac:dyDescent="0.3">
      <c r="A3495" s="18" t="s">
        <v>2006</v>
      </c>
      <c r="B3495" s="15" t="s">
        <v>2009</v>
      </c>
      <c r="C3495" s="3">
        <v>1.0060483</v>
      </c>
      <c r="D3495">
        <f>_xlfn.MAXIFS(Table9[OVER TOTAL ELECTION IN CONSTITUENCY],Table9[CONSTITUENCY],A3495)-C3495</f>
        <v>24.57016213</v>
      </c>
    </row>
    <row r="3496" spans="1:4" x14ac:dyDescent="0.3">
      <c r="A3496" s="18" t="s">
        <v>1858</v>
      </c>
      <c r="B3496" s="15" t="s">
        <v>1861</v>
      </c>
      <c r="C3496" s="3">
        <v>12.571866590000001</v>
      </c>
      <c r="D3496">
        <f>_xlfn.MAXIFS(Table9[OVER TOTAL ELECTION IN CONSTITUENCY],Table9[CONSTITUENCY],A3496)-C3496</f>
        <v>24.604039870000001</v>
      </c>
    </row>
    <row r="3497" spans="1:4" x14ac:dyDescent="0.3">
      <c r="A3497" s="19" t="s">
        <v>1886</v>
      </c>
      <c r="B3497" s="16" t="s">
        <v>1892</v>
      </c>
      <c r="C3497" s="4">
        <v>3.6224989399999998</v>
      </c>
      <c r="D3497">
        <f>_xlfn.MAXIFS(Table9[OVER TOTAL ELECTION IN CONSTITUENCY],Table9[CONSTITUENCY],A3497)-C3497</f>
        <v>24.679859270000001</v>
      </c>
    </row>
    <row r="3498" spans="1:4" x14ac:dyDescent="0.3">
      <c r="A3498" s="19" t="s">
        <v>526</v>
      </c>
      <c r="B3498" s="16" t="s">
        <v>529</v>
      </c>
      <c r="C3498" s="4">
        <v>8.1769329679999991</v>
      </c>
      <c r="D3498">
        <f>_xlfn.MAXIFS(Table9[OVER TOTAL ELECTION IN CONSTITUENCY],Table9[CONSTITUENCY],A3498)-C3498</f>
        <v>24.751484752</v>
      </c>
    </row>
    <row r="3499" spans="1:4" x14ac:dyDescent="0.3">
      <c r="A3499" s="18" t="s">
        <v>2351</v>
      </c>
      <c r="B3499" s="15" t="s">
        <v>33</v>
      </c>
      <c r="C3499" s="3">
        <v>1.225270345</v>
      </c>
      <c r="D3499">
        <f>_xlfn.MAXIFS(Table9[OVER TOTAL ELECTION IN CONSTITUENCY],Table9[CONSTITUENCY],A3499)-C3499</f>
        <v>24.762784455000002</v>
      </c>
    </row>
    <row r="3500" spans="1:4" x14ac:dyDescent="0.3">
      <c r="A3500" s="19" t="s">
        <v>1622</v>
      </c>
      <c r="B3500" s="16" t="s">
        <v>1629</v>
      </c>
      <c r="C3500" s="4">
        <v>1.103400484</v>
      </c>
      <c r="D3500">
        <f>_xlfn.MAXIFS(Table9[OVER TOTAL ELECTION IN CONSTITUENCY],Table9[CONSTITUENCY],A3500)-C3500</f>
        <v>24.770354385999998</v>
      </c>
    </row>
    <row r="3501" spans="1:4" x14ac:dyDescent="0.3">
      <c r="A3501" s="19" t="s">
        <v>2006</v>
      </c>
      <c r="B3501" s="16" t="s">
        <v>2011</v>
      </c>
      <c r="C3501" s="4">
        <v>0.77293032100000003</v>
      </c>
      <c r="D3501">
        <f>_xlfn.MAXIFS(Table9[OVER TOTAL ELECTION IN CONSTITUENCY],Table9[CONSTITUENCY],A3501)-C3501</f>
        <v>24.803280108999999</v>
      </c>
    </row>
    <row r="3502" spans="1:4" x14ac:dyDescent="0.3">
      <c r="A3502" s="18" t="s">
        <v>2207</v>
      </c>
      <c r="B3502" s="15" t="s">
        <v>33</v>
      </c>
      <c r="C3502" s="3">
        <v>0.71156903900000001</v>
      </c>
      <c r="D3502">
        <f>_xlfn.MAXIFS(Table9[OVER TOTAL ELECTION IN CONSTITUENCY],Table9[CONSTITUENCY],A3502)-C3502</f>
        <v>24.821054341</v>
      </c>
    </row>
    <row r="3503" spans="1:4" x14ac:dyDescent="0.3">
      <c r="A3503" s="19" t="s">
        <v>548</v>
      </c>
      <c r="B3503" s="16" t="s">
        <v>552</v>
      </c>
      <c r="C3503" s="4">
        <v>0.64875627499999999</v>
      </c>
      <c r="D3503">
        <f>_xlfn.MAXIFS(Table9[OVER TOTAL ELECTION IN CONSTITUENCY],Table9[CONSTITUENCY],A3503)-C3503</f>
        <v>24.885393255</v>
      </c>
    </row>
    <row r="3504" spans="1:4" x14ac:dyDescent="0.3">
      <c r="A3504" s="19" t="s">
        <v>1962</v>
      </c>
      <c r="B3504" s="16" t="s">
        <v>1966</v>
      </c>
      <c r="C3504" s="4">
        <v>1.978434008</v>
      </c>
      <c r="D3504">
        <f>_xlfn.MAXIFS(Table9[OVER TOTAL ELECTION IN CONSTITUENCY],Table9[CONSTITUENCY],A3504)-C3504</f>
        <v>24.886927071999999</v>
      </c>
    </row>
    <row r="3505" spans="1:4" x14ac:dyDescent="0.3">
      <c r="A3505" s="19" t="s">
        <v>2351</v>
      </c>
      <c r="B3505" s="16" t="s">
        <v>2355</v>
      </c>
      <c r="C3505" s="4">
        <v>1.06397422</v>
      </c>
      <c r="D3505">
        <f>_xlfn.MAXIFS(Table9[OVER TOTAL ELECTION IN CONSTITUENCY],Table9[CONSTITUENCY],A3505)-C3505</f>
        <v>24.924080580000002</v>
      </c>
    </row>
    <row r="3506" spans="1:4" x14ac:dyDescent="0.3">
      <c r="A3506" s="18" t="s">
        <v>584</v>
      </c>
      <c r="B3506" s="15" t="s">
        <v>587</v>
      </c>
      <c r="C3506" s="3">
        <v>1.318085738</v>
      </c>
      <c r="D3506">
        <f>_xlfn.MAXIFS(Table9[OVER TOTAL ELECTION IN CONSTITUENCY],Table9[CONSTITUENCY],A3506)-C3506</f>
        <v>24.938044202</v>
      </c>
    </row>
    <row r="3507" spans="1:4" x14ac:dyDescent="0.3">
      <c r="A3507" s="18" t="s">
        <v>705</v>
      </c>
      <c r="B3507" s="15" t="s">
        <v>33</v>
      </c>
      <c r="C3507" s="3">
        <v>0.89905120500000002</v>
      </c>
      <c r="D3507">
        <f>_xlfn.MAXIFS(Table9[OVER TOTAL ELECTION IN CONSTITUENCY],Table9[CONSTITUENCY],A3507)-C3507</f>
        <v>24.959699305000001</v>
      </c>
    </row>
    <row r="3508" spans="1:4" x14ac:dyDescent="0.3">
      <c r="A3508" s="18" t="s">
        <v>2351</v>
      </c>
      <c r="B3508" s="15" t="s">
        <v>2357</v>
      </c>
      <c r="C3508" s="3">
        <v>1.0133806160000001</v>
      </c>
      <c r="D3508">
        <f>_xlfn.MAXIFS(Table9[OVER TOTAL ELECTION IN CONSTITUENCY],Table9[CONSTITUENCY],A3508)-C3508</f>
        <v>24.974674184000001</v>
      </c>
    </row>
    <row r="3509" spans="1:4" x14ac:dyDescent="0.3">
      <c r="A3509" s="18" t="s">
        <v>2006</v>
      </c>
      <c r="B3509" s="15" t="s">
        <v>2012</v>
      </c>
      <c r="C3509" s="3">
        <v>0.59934490500000004</v>
      </c>
      <c r="D3509">
        <f>_xlfn.MAXIFS(Table9[OVER TOTAL ELECTION IN CONSTITUENCY],Table9[CONSTITUENCY],A3509)-C3509</f>
        <v>24.976865525000001</v>
      </c>
    </row>
    <row r="3510" spans="1:4" x14ac:dyDescent="0.3">
      <c r="A3510" s="18" t="s">
        <v>624</v>
      </c>
      <c r="B3510" s="15" t="s">
        <v>627</v>
      </c>
      <c r="C3510" s="3">
        <v>2.7223427330000001</v>
      </c>
      <c r="D3510">
        <f>_xlfn.MAXIFS(Table9[OVER TOTAL ELECTION IN CONSTITUENCY],Table9[CONSTITUENCY],A3510)-C3510</f>
        <v>24.978995816999998</v>
      </c>
    </row>
    <row r="3511" spans="1:4" x14ac:dyDescent="0.3">
      <c r="A3511" s="18" t="s">
        <v>1263</v>
      </c>
      <c r="B3511" s="15" t="s">
        <v>1265</v>
      </c>
      <c r="C3511" s="3">
        <v>20.42482717</v>
      </c>
      <c r="D3511">
        <f>_xlfn.MAXIFS(Table9[OVER TOTAL ELECTION IN CONSTITUENCY],Table9[CONSTITUENCY],A3511)-C3511</f>
        <v>24.987403110000002</v>
      </c>
    </row>
    <row r="3512" spans="1:4" x14ac:dyDescent="0.3">
      <c r="A3512" s="19" t="s">
        <v>2006</v>
      </c>
      <c r="B3512" s="16" t="s">
        <v>2013</v>
      </c>
      <c r="C3512" s="4">
        <v>0.565724848</v>
      </c>
      <c r="D3512">
        <f>_xlfn.MAXIFS(Table9[OVER TOTAL ELECTION IN CONSTITUENCY],Table9[CONSTITUENCY],A3512)-C3512</f>
        <v>25.010485582000001</v>
      </c>
    </row>
    <row r="3513" spans="1:4" x14ac:dyDescent="0.3">
      <c r="A3513" s="18" t="s">
        <v>1605</v>
      </c>
      <c r="B3513" s="15" t="s">
        <v>1608</v>
      </c>
      <c r="C3513" s="3">
        <v>8.1137703600000002</v>
      </c>
      <c r="D3513">
        <f>_xlfn.MAXIFS(Table9[OVER TOTAL ELECTION IN CONSTITUENCY],Table9[CONSTITUENCY],A3513)-C3513</f>
        <v>25.036512689999999</v>
      </c>
    </row>
    <row r="3514" spans="1:4" x14ac:dyDescent="0.3">
      <c r="A3514" s="18" t="s">
        <v>1440</v>
      </c>
      <c r="B3514" s="15" t="s">
        <v>1443</v>
      </c>
      <c r="C3514" s="3">
        <v>10.785804860000001</v>
      </c>
      <c r="D3514">
        <f>_xlfn.MAXIFS(Table9[OVER TOTAL ELECTION IN CONSTITUENCY],Table9[CONSTITUENCY],A3514)-C3514</f>
        <v>25.040312999999998</v>
      </c>
    </row>
    <row r="3515" spans="1:4" x14ac:dyDescent="0.3">
      <c r="A3515" s="19" t="s">
        <v>705</v>
      </c>
      <c r="B3515" s="16" t="s">
        <v>709</v>
      </c>
      <c r="C3515" s="4">
        <v>0.77458232999999999</v>
      </c>
      <c r="D3515">
        <f>_xlfn.MAXIFS(Table9[OVER TOTAL ELECTION IN CONSTITUENCY],Table9[CONSTITUENCY],A3515)-C3515</f>
        <v>25.084168179999999</v>
      </c>
    </row>
    <row r="3516" spans="1:4" x14ac:dyDescent="0.3">
      <c r="A3516" s="19" t="s">
        <v>1929</v>
      </c>
      <c r="B3516" s="16" t="s">
        <v>1932</v>
      </c>
      <c r="C3516" s="4">
        <v>4.4024493539999998</v>
      </c>
      <c r="D3516">
        <f>_xlfn.MAXIFS(Table9[OVER TOTAL ELECTION IN CONSTITUENCY],Table9[CONSTITUENCY],A3516)-C3516</f>
        <v>25.097613125999999</v>
      </c>
    </row>
    <row r="3517" spans="1:4" x14ac:dyDescent="0.3">
      <c r="A3517" s="18" t="s">
        <v>1584</v>
      </c>
      <c r="B3517" s="15" t="s">
        <v>1586</v>
      </c>
      <c r="C3517" s="3">
        <v>16.39446014</v>
      </c>
      <c r="D3517">
        <f>_xlfn.MAXIFS(Table9[OVER TOTAL ELECTION IN CONSTITUENCY],Table9[CONSTITUENCY],A3517)-C3517</f>
        <v>25.114035690000001</v>
      </c>
    </row>
    <row r="3518" spans="1:4" x14ac:dyDescent="0.3">
      <c r="A3518" s="18" t="s">
        <v>2544</v>
      </c>
      <c r="B3518" s="15" t="s">
        <v>2547</v>
      </c>
      <c r="C3518" s="3">
        <v>5.7629495009999996</v>
      </c>
      <c r="D3518">
        <f>_xlfn.MAXIFS(Table9[OVER TOTAL ELECTION IN CONSTITUENCY],Table9[CONSTITUENCY],A3518)-C3518</f>
        <v>25.118748519</v>
      </c>
    </row>
    <row r="3519" spans="1:4" x14ac:dyDescent="0.3">
      <c r="A3519" s="18" t="s">
        <v>1430</v>
      </c>
      <c r="B3519" s="15" t="s">
        <v>1433</v>
      </c>
      <c r="C3519" s="3">
        <v>3.3358498550000002</v>
      </c>
      <c r="D3519">
        <f>_xlfn.MAXIFS(Table9[OVER TOTAL ELECTION IN CONSTITUENCY],Table9[CONSTITUENCY],A3519)-C3519</f>
        <v>25.138985265000002</v>
      </c>
    </row>
    <row r="3520" spans="1:4" x14ac:dyDescent="0.3">
      <c r="A3520" s="19" t="s">
        <v>1925</v>
      </c>
      <c r="B3520" s="16" t="s">
        <v>1928</v>
      </c>
      <c r="C3520" s="4">
        <v>1.952674601</v>
      </c>
      <c r="D3520">
        <f>_xlfn.MAXIFS(Table9[OVER TOTAL ELECTION IN CONSTITUENCY],Table9[CONSTITUENCY],A3520)-C3520</f>
        <v>25.195923759000003</v>
      </c>
    </row>
    <row r="3521" spans="1:4" x14ac:dyDescent="0.3">
      <c r="A3521" s="19" t="s">
        <v>2654</v>
      </c>
      <c r="B3521" s="16" t="s">
        <v>2656</v>
      </c>
      <c r="C3521" s="4">
        <v>15.11575221</v>
      </c>
      <c r="D3521">
        <f>_xlfn.MAXIFS(Table9[OVER TOTAL ELECTION IN CONSTITUENCY],Table9[CONSTITUENCY],A3521)-C3521</f>
        <v>25.196160029999998</v>
      </c>
    </row>
    <row r="3522" spans="1:4" x14ac:dyDescent="0.3">
      <c r="A3522" s="19" t="s">
        <v>1647</v>
      </c>
      <c r="B3522" s="16" t="s">
        <v>1650</v>
      </c>
      <c r="C3522" s="4">
        <v>12.23164373</v>
      </c>
      <c r="D3522">
        <f>_xlfn.MAXIFS(Table9[OVER TOTAL ELECTION IN CONSTITUENCY],Table9[CONSTITUENCY],A3522)-C3522</f>
        <v>25.206521279999997</v>
      </c>
    </row>
    <row r="3523" spans="1:4" x14ac:dyDescent="0.3">
      <c r="A3523" s="18" t="s">
        <v>493</v>
      </c>
      <c r="B3523" s="15" t="s">
        <v>496</v>
      </c>
      <c r="C3523" s="3">
        <v>9.3061287119999996</v>
      </c>
      <c r="D3523">
        <f>_xlfn.MAXIFS(Table9[OVER TOTAL ELECTION IN CONSTITUENCY],Table9[CONSTITUENCY],A3523)-C3523</f>
        <v>25.210691418</v>
      </c>
    </row>
    <row r="3524" spans="1:4" x14ac:dyDescent="0.3">
      <c r="A3524" s="19" t="s">
        <v>2603</v>
      </c>
      <c r="B3524" s="16" t="s">
        <v>2607</v>
      </c>
      <c r="C3524" s="4">
        <v>0.64747779999999999</v>
      </c>
      <c r="D3524">
        <f>_xlfn.MAXIFS(Table9[OVER TOTAL ELECTION IN CONSTITUENCY],Table9[CONSTITUENCY],A3524)-C3524</f>
        <v>25.219863050000001</v>
      </c>
    </row>
    <row r="3525" spans="1:4" x14ac:dyDescent="0.3">
      <c r="A3525" s="19" t="s">
        <v>565</v>
      </c>
      <c r="B3525" s="16" t="s">
        <v>568</v>
      </c>
      <c r="C3525" s="4">
        <v>10.12228462</v>
      </c>
      <c r="D3525">
        <f>_xlfn.MAXIFS(Table9[OVER TOTAL ELECTION IN CONSTITUENCY],Table9[CONSTITUENCY],A3525)-C3525</f>
        <v>25.222862549999995</v>
      </c>
    </row>
    <row r="3526" spans="1:4" x14ac:dyDescent="0.3">
      <c r="A3526" s="18" t="s">
        <v>2572</v>
      </c>
      <c r="B3526" s="15" t="s">
        <v>2575</v>
      </c>
      <c r="C3526" s="3">
        <v>7.9620771929999998</v>
      </c>
      <c r="D3526">
        <f>_xlfn.MAXIFS(Table9[OVER TOTAL ELECTION IN CONSTITUENCY],Table9[CONSTITUENCY],A3526)-C3526</f>
        <v>25.267731517000001</v>
      </c>
    </row>
    <row r="3527" spans="1:4" x14ac:dyDescent="0.3">
      <c r="A3527" s="18" t="s">
        <v>705</v>
      </c>
      <c r="B3527" s="15" t="s">
        <v>710</v>
      </c>
      <c r="C3527" s="3">
        <v>0.58653975999999997</v>
      </c>
      <c r="D3527">
        <f>_xlfn.MAXIFS(Table9[OVER TOTAL ELECTION IN CONSTITUENCY],Table9[CONSTITUENCY],A3527)-C3527</f>
        <v>25.272210749999999</v>
      </c>
    </row>
    <row r="3528" spans="1:4" x14ac:dyDescent="0.3">
      <c r="A3528" s="19" t="s">
        <v>2058</v>
      </c>
      <c r="B3528" s="16" t="s">
        <v>2061</v>
      </c>
      <c r="C3528" s="4">
        <v>0.786104676</v>
      </c>
      <c r="D3528">
        <f>_xlfn.MAXIFS(Table9[OVER TOTAL ELECTION IN CONSTITUENCY],Table9[CONSTITUENCY],A3528)-C3528</f>
        <v>25.306001274</v>
      </c>
    </row>
    <row r="3529" spans="1:4" x14ac:dyDescent="0.3">
      <c r="A3529" s="19" t="s">
        <v>2351</v>
      </c>
      <c r="B3529" s="16" t="s">
        <v>2358</v>
      </c>
      <c r="C3529" s="4">
        <v>0.64007872200000004</v>
      </c>
      <c r="D3529">
        <f>_xlfn.MAXIFS(Table9[OVER TOTAL ELECTION IN CONSTITUENCY],Table9[CONSTITUENCY],A3529)-C3529</f>
        <v>25.347976078000002</v>
      </c>
    </row>
    <row r="3530" spans="1:4" x14ac:dyDescent="0.3">
      <c r="A3530" s="19" t="s">
        <v>1738</v>
      </c>
      <c r="B3530" s="16" t="s">
        <v>1740</v>
      </c>
      <c r="C3530" s="4">
        <v>7.8593907400000003</v>
      </c>
      <c r="D3530">
        <f>_xlfn.MAXIFS(Table9[OVER TOTAL ELECTION IN CONSTITUENCY],Table9[CONSTITUENCY],A3530)-C3530</f>
        <v>25.375976549999997</v>
      </c>
    </row>
    <row r="3531" spans="1:4" x14ac:dyDescent="0.3">
      <c r="A3531" s="19" t="s">
        <v>2117</v>
      </c>
      <c r="B3531" s="16" t="s">
        <v>2119</v>
      </c>
      <c r="C3531" s="4">
        <v>14.77872546</v>
      </c>
      <c r="D3531">
        <f>_xlfn.MAXIFS(Table9[OVER TOTAL ELECTION IN CONSTITUENCY],Table9[CONSTITUENCY],A3531)-C3531</f>
        <v>25.385117040000001</v>
      </c>
    </row>
    <row r="3532" spans="1:4" x14ac:dyDescent="0.3">
      <c r="A3532" s="18" t="s">
        <v>2282</v>
      </c>
      <c r="B3532" s="15" t="s">
        <v>2284</v>
      </c>
      <c r="C3532" s="3">
        <v>23.183513949999998</v>
      </c>
      <c r="D3532">
        <f>_xlfn.MAXIFS(Table9[OVER TOTAL ELECTION IN CONSTITUENCY],Table9[CONSTITUENCY],A3532)-C3532</f>
        <v>25.438920060000001</v>
      </c>
    </row>
    <row r="3533" spans="1:4" x14ac:dyDescent="0.3">
      <c r="A3533" s="18" t="s">
        <v>1256</v>
      </c>
      <c r="B3533" s="15" t="s">
        <v>1261</v>
      </c>
      <c r="C3533" s="3">
        <v>2.6678357780000002</v>
      </c>
      <c r="D3533">
        <f>_xlfn.MAXIFS(Table9[OVER TOTAL ELECTION IN CONSTITUENCY],Table9[CONSTITUENCY],A3533)-C3533</f>
        <v>25.453990762</v>
      </c>
    </row>
    <row r="3534" spans="1:4" x14ac:dyDescent="0.3">
      <c r="A3534" s="19" t="s">
        <v>1300</v>
      </c>
      <c r="B3534" s="16" t="s">
        <v>1303</v>
      </c>
      <c r="C3534" s="4">
        <v>4.6347339710000002</v>
      </c>
      <c r="D3534">
        <f>_xlfn.MAXIFS(Table9[OVER TOTAL ELECTION IN CONSTITUENCY],Table9[CONSTITUENCY],A3534)-C3534</f>
        <v>25.456071769000001</v>
      </c>
    </row>
    <row r="3535" spans="1:4" x14ac:dyDescent="0.3">
      <c r="A3535" s="19" t="s">
        <v>2183</v>
      </c>
      <c r="B3535" s="16" t="s">
        <v>2186</v>
      </c>
      <c r="C3535" s="4">
        <v>1.629513792</v>
      </c>
      <c r="D3535">
        <f>_xlfn.MAXIFS(Table9[OVER TOTAL ELECTION IN CONSTITUENCY],Table9[CONSTITUENCY],A3535)-C3535</f>
        <v>25.463608888</v>
      </c>
    </row>
    <row r="3536" spans="1:4" x14ac:dyDescent="0.3">
      <c r="A3536" s="18" t="s">
        <v>950</v>
      </c>
      <c r="B3536" s="15" t="s">
        <v>33</v>
      </c>
      <c r="C3536" s="3">
        <v>0.623570289</v>
      </c>
      <c r="D3536">
        <f>_xlfn.MAXIFS(Table9[OVER TOTAL ELECTION IN CONSTITUENCY],Table9[CONSTITUENCY],A3536)-C3536</f>
        <v>25.484649941000001</v>
      </c>
    </row>
    <row r="3537" spans="1:4" x14ac:dyDescent="0.3">
      <c r="A3537" s="18" t="s">
        <v>2058</v>
      </c>
      <c r="B3537" s="15" t="s">
        <v>2062</v>
      </c>
      <c r="C3537" s="3">
        <v>0.600237821</v>
      </c>
      <c r="D3537">
        <f>_xlfn.MAXIFS(Table9[OVER TOTAL ELECTION IN CONSTITUENCY],Table9[CONSTITUENCY],A3537)-C3537</f>
        <v>25.491868129</v>
      </c>
    </row>
    <row r="3538" spans="1:4" x14ac:dyDescent="0.3">
      <c r="A3538" s="18" t="s">
        <v>437</v>
      </c>
      <c r="B3538" s="15" t="s">
        <v>443</v>
      </c>
      <c r="C3538" s="3">
        <v>2.6125783660000002</v>
      </c>
      <c r="D3538">
        <f>_xlfn.MAXIFS(Table9[OVER TOTAL ELECTION IN CONSTITUENCY],Table9[CONSTITUENCY],A3538)-C3538</f>
        <v>25.502620344</v>
      </c>
    </row>
    <row r="3539" spans="1:4" x14ac:dyDescent="0.3">
      <c r="A3539" s="18" t="s">
        <v>1414</v>
      </c>
      <c r="B3539" s="15" t="s">
        <v>33</v>
      </c>
      <c r="C3539" s="3">
        <v>1.315845011</v>
      </c>
      <c r="D3539">
        <f>_xlfn.MAXIFS(Table9[OVER TOTAL ELECTION IN CONSTITUENCY],Table9[CONSTITUENCY],A3539)-C3539</f>
        <v>25.565529688999998</v>
      </c>
    </row>
    <row r="3540" spans="1:4" x14ac:dyDescent="0.3">
      <c r="A3540" s="18" t="s">
        <v>1233</v>
      </c>
      <c r="B3540" s="15" t="s">
        <v>33</v>
      </c>
      <c r="C3540" s="3">
        <v>0.80550860700000004</v>
      </c>
      <c r="D3540">
        <f>_xlfn.MAXIFS(Table9[OVER TOTAL ELECTION IN CONSTITUENCY],Table9[CONSTITUENCY],A3540)-C3540</f>
        <v>25.568200312999998</v>
      </c>
    </row>
    <row r="3541" spans="1:4" x14ac:dyDescent="0.3">
      <c r="A3541" s="19" t="s">
        <v>1673</v>
      </c>
      <c r="B3541" s="16" t="s">
        <v>1676</v>
      </c>
      <c r="C3541" s="4">
        <v>8.2966613759999994</v>
      </c>
      <c r="D3541">
        <f>_xlfn.MAXIFS(Table9[OVER TOTAL ELECTION IN CONSTITUENCY],Table9[CONSTITUENCY],A3541)-C3541</f>
        <v>25.595890923999999</v>
      </c>
    </row>
    <row r="3542" spans="1:4" x14ac:dyDescent="0.3">
      <c r="A3542" s="18" t="s">
        <v>1065</v>
      </c>
      <c r="B3542" s="15" t="s">
        <v>33</v>
      </c>
      <c r="C3542" s="3">
        <v>1.7617077590000001</v>
      </c>
      <c r="D3542">
        <f>_xlfn.MAXIFS(Table9[OVER TOTAL ELECTION IN CONSTITUENCY],Table9[CONSTITUENCY],A3542)-C3542</f>
        <v>25.635223831000001</v>
      </c>
    </row>
    <row r="3543" spans="1:4" x14ac:dyDescent="0.3">
      <c r="A3543" s="18" t="s">
        <v>877</v>
      </c>
      <c r="B3543" s="15" t="s">
        <v>879</v>
      </c>
      <c r="C3543" s="3">
        <v>20.89123369</v>
      </c>
      <c r="D3543">
        <f>_xlfn.MAXIFS(Table9[OVER TOTAL ELECTION IN CONSTITUENCY],Table9[CONSTITUENCY],A3543)-C3543</f>
        <v>25.65870031</v>
      </c>
    </row>
    <row r="3544" spans="1:4" x14ac:dyDescent="0.3">
      <c r="A3544" s="18" t="s">
        <v>1219</v>
      </c>
      <c r="B3544" s="15" t="s">
        <v>1222</v>
      </c>
      <c r="C3544" s="3">
        <v>11.298387010000001</v>
      </c>
      <c r="D3544">
        <f>_xlfn.MAXIFS(Table9[OVER TOTAL ELECTION IN CONSTITUENCY],Table9[CONSTITUENCY],A3544)-C3544</f>
        <v>25.671996310000004</v>
      </c>
    </row>
    <row r="3545" spans="1:4" x14ac:dyDescent="0.3">
      <c r="A3545" s="18" t="s">
        <v>1589</v>
      </c>
      <c r="B3545" s="15" t="s">
        <v>1597</v>
      </c>
      <c r="C3545" s="3">
        <v>1.5834645940000001</v>
      </c>
      <c r="D3545">
        <f>_xlfn.MAXIFS(Table9[OVER TOTAL ELECTION IN CONSTITUENCY],Table9[CONSTITUENCY],A3545)-C3545</f>
        <v>25.694820526000001</v>
      </c>
    </row>
    <row r="3546" spans="1:4" x14ac:dyDescent="0.3">
      <c r="A3546" s="18" t="s">
        <v>2090</v>
      </c>
      <c r="B3546" s="15" t="s">
        <v>2093</v>
      </c>
      <c r="C3546" s="3">
        <v>9.957229839</v>
      </c>
      <c r="D3546">
        <f>_xlfn.MAXIFS(Table9[OVER TOTAL ELECTION IN CONSTITUENCY],Table9[CONSTITUENCY],A3546)-C3546</f>
        <v>25.715943080999999</v>
      </c>
    </row>
    <row r="3547" spans="1:4" x14ac:dyDescent="0.3">
      <c r="A3547" s="19" t="s">
        <v>2411</v>
      </c>
      <c r="B3547" s="16" t="s">
        <v>2417</v>
      </c>
      <c r="C3547" s="4">
        <v>1.3133642510000001</v>
      </c>
      <c r="D3547">
        <f>_xlfn.MAXIFS(Table9[OVER TOTAL ELECTION IN CONSTITUENCY],Table9[CONSTITUENCY],A3547)-C3547</f>
        <v>25.726822589000001</v>
      </c>
    </row>
    <row r="3548" spans="1:4" x14ac:dyDescent="0.3">
      <c r="A3548" s="18" t="s">
        <v>2640</v>
      </c>
      <c r="B3548" s="15" t="s">
        <v>2643</v>
      </c>
      <c r="C3548" s="3">
        <v>6.1726831500000001</v>
      </c>
      <c r="D3548">
        <f>_xlfn.MAXIFS(Table9[OVER TOTAL ELECTION IN CONSTITUENCY],Table9[CONSTITUENCY],A3548)-C3548</f>
        <v>25.734478669999998</v>
      </c>
    </row>
    <row r="3549" spans="1:4" x14ac:dyDescent="0.3">
      <c r="A3549" s="18" t="s">
        <v>2151</v>
      </c>
      <c r="B3549" s="15" t="s">
        <v>2154</v>
      </c>
      <c r="C3549" s="3">
        <v>0.72942888500000003</v>
      </c>
      <c r="D3549">
        <f>_xlfn.MAXIFS(Table9[OVER TOTAL ELECTION IN CONSTITUENCY],Table9[CONSTITUENCY],A3549)-C3549</f>
        <v>25.734479574999998</v>
      </c>
    </row>
    <row r="3550" spans="1:4" x14ac:dyDescent="0.3">
      <c r="A3550" s="19" t="s">
        <v>1462</v>
      </c>
      <c r="B3550" s="16" t="s">
        <v>1465</v>
      </c>
      <c r="C3550" s="4">
        <v>2.9562463299999999</v>
      </c>
      <c r="D3550">
        <f>_xlfn.MAXIFS(Table9[OVER TOTAL ELECTION IN CONSTITUENCY],Table9[CONSTITUENCY],A3550)-C3550</f>
        <v>25.760341660000002</v>
      </c>
    </row>
    <row r="3551" spans="1:4" x14ac:dyDescent="0.3">
      <c r="A3551" s="19" t="s">
        <v>1716</v>
      </c>
      <c r="B3551" s="16" t="s">
        <v>1719</v>
      </c>
      <c r="C3551" s="4">
        <v>0.60720465099999998</v>
      </c>
      <c r="D3551">
        <f>_xlfn.MAXIFS(Table9[OVER TOTAL ELECTION IN CONSTITUENCY],Table9[CONSTITUENCY],A3551)-C3551</f>
        <v>25.816829029000001</v>
      </c>
    </row>
    <row r="3552" spans="1:4" x14ac:dyDescent="0.3">
      <c r="A3552" s="19" t="s">
        <v>2816</v>
      </c>
      <c r="B3552" s="16" t="s">
        <v>2818</v>
      </c>
      <c r="C3552" s="4">
        <v>10.510552880000001</v>
      </c>
      <c r="D3552">
        <f>_xlfn.MAXIFS(Table9[OVER TOTAL ELECTION IN CONSTITUENCY],Table9[CONSTITUENCY],A3552)-C3552</f>
        <v>25.82439273</v>
      </c>
    </row>
    <row r="3553" spans="1:4" x14ac:dyDescent="0.3">
      <c r="A3553" s="18" t="s">
        <v>1041</v>
      </c>
      <c r="B3553" s="15" t="s">
        <v>1044</v>
      </c>
      <c r="C3553" s="3">
        <v>7.0488425829999999</v>
      </c>
      <c r="D3553">
        <f>_xlfn.MAXIFS(Table9[OVER TOTAL ELECTION IN CONSTITUENCY],Table9[CONSTITUENCY],A3553)-C3553</f>
        <v>25.832097057000002</v>
      </c>
    </row>
    <row r="3554" spans="1:4" x14ac:dyDescent="0.3">
      <c r="A3554" s="18" t="s">
        <v>1716</v>
      </c>
      <c r="B3554" s="15" t="s">
        <v>33</v>
      </c>
      <c r="C3554" s="3">
        <v>0.58594193800000005</v>
      </c>
      <c r="D3554">
        <f>_xlfn.MAXIFS(Table9[OVER TOTAL ELECTION IN CONSTITUENCY],Table9[CONSTITUENCY],A3554)-C3554</f>
        <v>25.838091742</v>
      </c>
    </row>
    <row r="3555" spans="1:4" x14ac:dyDescent="0.3">
      <c r="A3555" s="18" t="s">
        <v>2869</v>
      </c>
      <c r="B3555" s="15" t="s">
        <v>2872</v>
      </c>
      <c r="C3555" s="3">
        <v>10.62018583</v>
      </c>
      <c r="D3555">
        <f>_xlfn.MAXIFS(Table9[OVER TOTAL ELECTION IN CONSTITUENCY],Table9[CONSTITUENCY],A3555)-C3555</f>
        <v>25.879727309999996</v>
      </c>
    </row>
    <row r="3556" spans="1:4" x14ac:dyDescent="0.3">
      <c r="A3556" s="19" t="s">
        <v>1410</v>
      </c>
      <c r="B3556" s="16" t="s">
        <v>1413</v>
      </c>
      <c r="C3556" s="4">
        <v>8.4817095390000006</v>
      </c>
      <c r="D3556">
        <f>_xlfn.MAXIFS(Table9[OVER TOTAL ELECTION IN CONSTITUENCY],Table9[CONSTITUENCY],A3556)-C3556</f>
        <v>25.895148761000002</v>
      </c>
    </row>
    <row r="3557" spans="1:4" x14ac:dyDescent="0.3">
      <c r="A3557" s="19" t="s">
        <v>1414</v>
      </c>
      <c r="B3557" s="16" t="s">
        <v>1418</v>
      </c>
      <c r="C3557" s="4">
        <v>0.98469575200000004</v>
      </c>
      <c r="D3557">
        <f>_xlfn.MAXIFS(Table9[OVER TOTAL ELECTION IN CONSTITUENCY],Table9[CONSTITUENCY],A3557)-C3557</f>
        <v>25.896678947999998</v>
      </c>
    </row>
    <row r="3558" spans="1:4" x14ac:dyDescent="0.3">
      <c r="A3558" s="18" t="s">
        <v>1738</v>
      </c>
      <c r="B3558" s="15" t="s">
        <v>1741</v>
      </c>
      <c r="C3558" s="3">
        <v>7.3365766810000004</v>
      </c>
      <c r="D3558">
        <f>_xlfn.MAXIFS(Table9[OVER TOTAL ELECTION IN CONSTITUENCY],Table9[CONSTITUENCY],A3558)-C3558</f>
        <v>25.898790608999999</v>
      </c>
    </row>
    <row r="3559" spans="1:4" x14ac:dyDescent="0.3">
      <c r="A3559" s="19" t="s">
        <v>1008</v>
      </c>
      <c r="B3559" s="16" t="s">
        <v>33</v>
      </c>
      <c r="C3559" s="4">
        <v>1.248142799</v>
      </c>
      <c r="D3559">
        <f>_xlfn.MAXIFS(Table9[OVER TOTAL ELECTION IN CONSTITUENCY],Table9[CONSTITUENCY],A3559)-C3559</f>
        <v>25.929086860999998</v>
      </c>
    </row>
    <row r="3560" spans="1:4" x14ac:dyDescent="0.3">
      <c r="A3560" s="19" t="s">
        <v>712</v>
      </c>
      <c r="B3560" s="16" t="s">
        <v>715</v>
      </c>
      <c r="C3560" s="4">
        <v>12.531245</v>
      </c>
      <c r="D3560">
        <f>_xlfn.MAXIFS(Table9[OVER TOTAL ELECTION IN CONSTITUENCY],Table9[CONSTITUENCY],A3560)-C3560</f>
        <v>25.953973220000002</v>
      </c>
    </row>
    <row r="3561" spans="1:4" x14ac:dyDescent="0.3">
      <c r="A3561" s="18" t="s">
        <v>2478</v>
      </c>
      <c r="B3561" s="15" t="s">
        <v>2480</v>
      </c>
      <c r="C3561" s="3">
        <v>22.132580409999999</v>
      </c>
      <c r="D3561">
        <f>_xlfn.MAXIFS(Table9[OVER TOTAL ELECTION IN CONSTITUENCY],Table9[CONSTITUENCY],A3561)-C3561</f>
        <v>26.012064310000003</v>
      </c>
    </row>
    <row r="3562" spans="1:4" x14ac:dyDescent="0.3">
      <c r="A3562" s="19" t="s">
        <v>1065</v>
      </c>
      <c r="B3562" s="16" t="s">
        <v>1068</v>
      </c>
      <c r="C3562" s="4">
        <v>1.376396519</v>
      </c>
      <c r="D3562">
        <f>_xlfn.MAXIFS(Table9[OVER TOTAL ELECTION IN CONSTITUENCY],Table9[CONSTITUENCY],A3562)-C3562</f>
        <v>26.020535071000001</v>
      </c>
    </row>
    <row r="3563" spans="1:4" x14ac:dyDescent="0.3">
      <c r="A3563" s="19" t="s">
        <v>1194</v>
      </c>
      <c r="B3563" s="16" t="s">
        <v>1199</v>
      </c>
      <c r="C3563" s="4">
        <v>6.94709705</v>
      </c>
      <c r="D3563">
        <f>_xlfn.MAXIFS(Table9[OVER TOTAL ELECTION IN CONSTITUENCY],Table9[CONSTITUENCY],A3563)-C3563</f>
        <v>26.025481899999999</v>
      </c>
    </row>
    <row r="3564" spans="1:4" x14ac:dyDescent="0.3">
      <c r="A3564" s="19" t="s">
        <v>418</v>
      </c>
      <c r="B3564" s="16" t="s">
        <v>421</v>
      </c>
      <c r="C3564" s="4">
        <v>1.3110385120000001</v>
      </c>
      <c r="D3564">
        <f>_xlfn.MAXIFS(Table9[OVER TOTAL ELECTION IN CONSTITUENCY],Table9[CONSTITUENCY],A3564)-C3564</f>
        <v>26.031502838000002</v>
      </c>
    </row>
    <row r="3565" spans="1:4" x14ac:dyDescent="0.3">
      <c r="A3565" s="19" t="s">
        <v>2383</v>
      </c>
      <c r="B3565" s="16" t="s">
        <v>2386</v>
      </c>
      <c r="C3565" s="4">
        <v>2.0133366760000002</v>
      </c>
      <c r="D3565">
        <f>_xlfn.MAXIFS(Table9[OVER TOTAL ELECTION IN CONSTITUENCY],Table9[CONSTITUENCY],A3565)-C3565</f>
        <v>26.052701343999999</v>
      </c>
    </row>
    <row r="3566" spans="1:4" x14ac:dyDescent="0.3">
      <c r="A3566" s="18" t="s">
        <v>2080</v>
      </c>
      <c r="B3566" s="15" t="s">
        <v>2083</v>
      </c>
      <c r="C3566" s="3">
        <v>8.3325329230000005</v>
      </c>
      <c r="D3566">
        <f>_xlfn.MAXIFS(Table9[OVER TOTAL ELECTION IN CONSTITUENCY],Table9[CONSTITUENCY],A3566)-C3566</f>
        <v>26.061780616999997</v>
      </c>
    </row>
    <row r="3567" spans="1:4" x14ac:dyDescent="0.3">
      <c r="A3567" s="19" t="s">
        <v>822</v>
      </c>
      <c r="B3567" s="16" t="s">
        <v>826</v>
      </c>
      <c r="C3567" s="4">
        <v>3.089431641</v>
      </c>
      <c r="D3567">
        <f>_xlfn.MAXIFS(Table9[OVER TOTAL ELECTION IN CONSTITUENCY],Table9[CONSTITUENCY],A3567)-C3567</f>
        <v>26.067178378999998</v>
      </c>
    </row>
    <row r="3568" spans="1:4" x14ac:dyDescent="0.3">
      <c r="A3568" s="19" t="s">
        <v>263</v>
      </c>
      <c r="B3568" s="16" t="s">
        <v>33</v>
      </c>
      <c r="C3568" s="4">
        <v>1.044581744</v>
      </c>
      <c r="D3568">
        <f>_xlfn.MAXIFS(Table9[OVER TOTAL ELECTION IN CONSTITUENCY],Table9[CONSTITUENCY],A3568)-C3568</f>
        <v>26.068117736000001</v>
      </c>
    </row>
    <row r="3569" spans="1:4" x14ac:dyDescent="0.3">
      <c r="A3569" s="18" t="s">
        <v>770</v>
      </c>
      <c r="B3569" s="15" t="s">
        <v>774</v>
      </c>
      <c r="C3569" s="3">
        <v>2.5447762969999999</v>
      </c>
      <c r="D3569">
        <f>_xlfn.MAXIFS(Table9[OVER TOTAL ELECTION IN CONSTITUENCY],Table9[CONSTITUENCY],A3569)-C3569</f>
        <v>26.077597893</v>
      </c>
    </row>
    <row r="3570" spans="1:4" x14ac:dyDescent="0.3">
      <c r="A3570" s="19" t="s">
        <v>1000</v>
      </c>
      <c r="B3570" s="16" t="s">
        <v>1003</v>
      </c>
      <c r="C3570" s="4">
        <v>2.9304226350000002</v>
      </c>
      <c r="D3570">
        <f>_xlfn.MAXIFS(Table9[OVER TOTAL ELECTION IN CONSTITUENCY],Table9[CONSTITUENCY],A3570)-C3570</f>
        <v>26.108185105</v>
      </c>
    </row>
    <row r="3571" spans="1:4" x14ac:dyDescent="0.3">
      <c r="A3571" s="18" t="s">
        <v>1414</v>
      </c>
      <c r="B3571" s="15" t="s">
        <v>1419</v>
      </c>
      <c r="C3571" s="3">
        <v>0.77024014100000004</v>
      </c>
      <c r="D3571">
        <f>_xlfn.MAXIFS(Table9[OVER TOTAL ELECTION IN CONSTITUENCY],Table9[CONSTITUENCY],A3571)-C3571</f>
        <v>26.111134559</v>
      </c>
    </row>
    <row r="3572" spans="1:4" x14ac:dyDescent="0.3">
      <c r="A3572" s="19" t="s">
        <v>620</v>
      </c>
      <c r="B3572" s="16" t="s">
        <v>623</v>
      </c>
      <c r="C3572" s="4">
        <v>3.77339359</v>
      </c>
      <c r="D3572">
        <f>_xlfn.MAXIFS(Table9[OVER TOTAL ELECTION IN CONSTITUENCY],Table9[CONSTITUENCY],A3572)-C3572</f>
        <v>26.118626839999997</v>
      </c>
    </row>
    <row r="3573" spans="1:4" x14ac:dyDescent="0.3">
      <c r="A3573" s="18" t="s">
        <v>1424</v>
      </c>
      <c r="B3573" s="15" t="s">
        <v>1426</v>
      </c>
      <c r="C3573" s="3">
        <v>21.0468966</v>
      </c>
      <c r="D3573">
        <f>_xlfn.MAXIFS(Table9[OVER TOTAL ELECTION IN CONSTITUENCY],Table9[CONSTITUENCY],A3573)-C3573</f>
        <v>26.156652529999999</v>
      </c>
    </row>
    <row r="3574" spans="1:4" x14ac:dyDescent="0.3">
      <c r="A3574" s="18" t="s">
        <v>537</v>
      </c>
      <c r="B3574" s="15" t="s">
        <v>33</v>
      </c>
      <c r="C3574" s="3">
        <v>3.0212700539999999</v>
      </c>
      <c r="D3574">
        <f>_xlfn.MAXIFS(Table9[OVER TOTAL ELECTION IN CONSTITUENCY],Table9[CONSTITUENCY],A3574)-C3574</f>
        <v>26.165922956000003</v>
      </c>
    </row>
    <row r="3575" spans="1:4" x14ac:dyDescent="0.3">
      <c r="A3575" s="18" t="s">
        <v>1925</v>
      </c>
      <c r="B3575" s="15" t="s">
        <v>33</v>
      </c>
      <c r="C3575" s="3">
        <v>0.97254107599999995</v>
      </c>
      <c r="D3575">
        <f>_xlfn.MAXIFS(Table9[OVER TOTAL ELECTION IN CONSTITUENCY],Table9[CONSTITUENCY],A3575)-C3575</f>
        <v>26.176057284000002</v>
      </c>
    </row>
    <row r="3576" spans="1:4" x14ac:dyDescent="0.3">
      <c r="A3576" s="18" t="s">
        <v>1065</v>
      </c>
      <c r="B3576" s="15" t="s">
        <v>1070</v>
      </c>
      <c r="C3576" s="3">
        <v>1.2005190670000001</v>
      </c>
      <c r="D3576">
        <f>_xlfn.MAXIFS(Table9[OVER TOTAL ELECTION IN CONSTITUENCY],Table9[CONSTITUENCY],A3576)-C3576</f>
        <v>26.196412522999999</v>
      </c>
    </row>
    <row r="3577" spans="1:4" x14ac:dyDescent="0.3">
      <c r="A3577" s="18" t="s">
        <v>1524</v>
      </c>
      <c r="B3577" s="15" t="s">
        <v>1527</v>
      </c>
      <c r="C3577" s="3">
        <v>8.4866498579999998</v>
      </c>
      <c r="D3577">
        <f>_xlfn.MAXIFS(Table9[OVER TOTAL ELECTION IN CONSTITUENCY],Table9[CONSTITUENCY],A3577)-C3577</f>
        <v>26.217851002000003</v>
      </c>
    </row>
    <row r="3578" spans="1:4" x14ac:dyDescent="0.3">
      <c r="A3578" s="18" t="s">
        <v>1746</v>
      </c>
      <c r="B3578" s="15" t="s">
        <v>1751</v>
      </c>
      <c r="C3578" s="3">
        <v>2.7875422510000001</v>
      </c>
      <c r="D3578">
        <f>_xlfn.MAXIFS(Table9[OVER TOTAL ELECTION IN CONSTITUENCY],Table9[CONSTITUENCY],A3578)-C3578</f>
        <v>26.261674588999998</v>
      </c>
    </row>
    <row r="3579" spans="1:4" x14ac:dyDescent="0.3">
      <c r="A3579" s="18" t="s">
        <v>2141</v>
      </c>
      <c r="B3579" s="15" t="s">
        <v>2145</v>
      </c>
      <c r="C3579" s="3">
        <v>0.86111015999999996</v>
      </c>
      <c r="D3579">
        <f>_xlfn.MAXIFS(Table9[OVER TOTAL ELECTION IN CONSTITUENCY],Table9[CONSTITUENCY],A3579)-C3579</f>
        <v>26.28645173</v>
      </c>
    </row>
    <row r="3580" spans="1:4" x14ac:dyDescent="0.3">
      <c r="A3580" s="18" t="s">
        <v>1483</v>
      </c>
      <c r="B3580" s="15" t="s">
        <v>1486</v>
      </c>
      <c r="C3580" s="3">
        <v>8.9877948589999992</v>
      </c>
      <c r="D3580">
        <f>_xlfn.MAXIFS(Table9[OVER TOTAL ELECTION IN CONSTITUENCY],Table9[CONSTITUENCY],A3580)-C3580</f>
        <v>26.309588391000005</v>
      </c>
    </row>
    <row r="3581" spans="1:4" x14ac:dyDescent="0.3">
      <c r="A3581" s="19" t="s">
        <v>2101</v>
      </c>
      <c r="B3581" s="16" t="s">
        <v>2104</v>
      </c>
      <c r="C3581" s="4">
        <v>5.2165377250000002</v>
      </c>
      <c r="D3581">
        <f>_xlfn.MAXIFS(Table9[OVER TOTAL ELECTION IN CONSTITUENCY],Table9[CONSTITUENCY],A3581)-C3581</f>
        <v>26.356059565000002</v>
      </c>
    </row>
    <row r="3582" spans="1:4" x14ac:dyDescent="0.3">
      <c r="A3582" s="19" t="s">
        <v>1589</v>
      </c>
      <c r="B3582" s="16" t="s">
        <v>33</v>
      </c>
      <c r="C3582" s="4">
        <v>0.90004379700000003</v>
      </c>
      <c r="D3582">
        <f>_xlfn.MAXIFS(Table9[OVER TOTAL ELECTION IN CONSTITUENCY],Table9[CONSTITUENCY],A3582)-C3582</f>
        <v>26.378241323000001</v>
      </c>
    </row>
    <row r="3583" spans="1:4" x14ac:dyDescent="0.3">
      <c r="A3583" s="19" t="s">
        <v>537</v>
      </c>
      <c r="B3583" s="16" t="s">
        <v>540</v>
      </c>
      <c r="C3583" s="4">
        <v>2.7840176579999998</v>
      </c>
      <c r="D3583">
        <f>_xlfn.MAXIFS(Table9[OVER TOTAL ELECTION IN CONSTITUENCY],Table9[CONSTITUENCY],A3583)-C3583</f>
        <v>26.403175352000002</v>
      </c>
    </row>
    <row r="3584" spans="1:4" x14ac:dyDescent="0.3">
      <c r="A3584" s="19" t="s">
        <v>945</v>
      </c>
      <c r="B3584" s="16" t="s">
        <v>948</v>
      </c>
      <c r="C3584" s="4">
        <v>6.3227955329999999</v>
      </c>
      <c r="D3584">
        <f>_xlfn.MAXIFS(Table9[OVER TOTAL ELECTION IN CONSTITUENCY],Table9[CONSTITUENCY],A3584)-C3584</f>
        <v>26.423364736999996</v>
      </c>
    </row>
    <row r="3585" spans="1:4" x14ac:dyDescent="0.3">
      <c r="A3585" s="18" t="s">
        <v>2383</v>
      </c>
      <c r="B3585" s="15" t="s">
        <v>2387</v>
      </c>
      <c r="C3585" s="3">
        <v>1.641174079</v>
      </c>
      <c r="D3585">
        <f>_xlfn.MAXIFS(Table9[OVER TOTAL ELECTION IN CONSTITUENCY],Table9[CONSTITUENCY],A3585)-C3585</f>
        <v>26.424863941000002</v>
      </c>
    </row>
    <row r="3586" spans="1:4" x14ac:dyDescent="0.3">
      <c r="A3586" s="18" t="s">
        <v>1350</v>
      </c>
      <c r="B3586" s="15" t="s">
        <v>1353</v>
      </c>
      <c r="C3586" s="3">
        <v>1.455318484</v>
      </c>
      <c r="D3586">
        <f>_xlfn.MAXIFS(Table9[OVER TOTAL ELECTION IN CONSTITUENCY],Table9[CONSTITUENCY],A3586)-C3586</f>
        <v>26.442684486000001</v>
      </c>
    </row>
    <row r="3587" spans="1:4" x14ac:dyDescent="0.3">
      <c r="A3587" s="18" t="s">
        <v>263</v>
      </c>
      <c r="B3587" s="15" t="s">
        <v>268</v>
      </c>
      <c r="C3587" s="3">
        <v>0.65919928299999997</v>
      </c>
      <c r="D3587">
        <f>_xlfn.MAXIFS(Table9[OVER TOTAL ELECTION IN CONSTITUENCY],Table9[CONSTITUENCY],A3587)-C3587</f>
        <v>26.453500197</v>
      </c>
    </row>
    <row r="3588" spans="1:4" x14ac:dyDescent="0.3">
      <c r="A3588" s="19" t="s">
        <v>2076</v>
      </c>
      <c r="B3588" s="16" t="s">
        <v>2079</v>
      </c>
      <c r="C3588" s="4">
        <v>4.4573624699999996</v>
      </c>
      <c r="D3588">
        <f>_xlfn.MAXIFS(Table9[OVER TOTAL ELECTION IN CONSTITUENCY],Table9[CONSTITUENCY],A3588)-C3588</f>
        <v>26.480492600000002</v>
      </c>
    </row>
    <row r="3589" spans="1:4" x14ac:dyDescent="0.3">
      <c r="A3589" s="19" t="s">
        <v>263</v>
      </c>
      <c r="B3589" s="16" t="s">
        <v>270</v>
      </c>
      <c r="C3589" s="4">
        <v>0.60296177799999995</v>
      </c>
      <c r="D3589">
        <f>_xlfn.MAXIFS(Table9[OVER TOTAL ELECTION IN CONSTITUENCY],Table9[CONSTITUENCY],A3589)-C3589</f>
        <v>26.509737701999999</v>
      </c>
    </row>
    <row r="3590" spans="1:4" x14ac:dyDescent="0.3">
      <c r="A3590" s="18" t="s">
        <v>743</v>
      </c>
      <c r="B3590" s="15" t="s">
        <v>745</v>
      </c>
      <c r="C3590" s="3">
        <v>10.53915962</v>
      </c>
      <c r="D3590">
        <f>_xlfn.MAXIFS(Table9[OVER TOTAL ELECTION IN CONSTITUENCY],Table9[CONSTITUENCY],A3590)-C3590</f>
        <v>26.513207110000003</v>
      </c>
    </row>
    <row r="3591" spans="1:4" x14ac:dyDescent="0.3">
      <c r="A3591" s="19" t="s">
        <v>1017</v>
      </c>
      <c r="B3591" s="16" t="s">
        <v>33</v>
      </c>
      <c r="C3591" s="4">
        <v>0.86801108000000005</v>
      </c>
      <c r="D3591">
        <f>_xlfn.MAXIFS(Table9[OVER TOTAL ELECTION IN CONSTITUENCY],Table9[CONSTITUENCY],A3591)-C3591</f>
        <v>26.523144860000002</v>
      </c>
    </row>
    <row r="3592" spans="1:4" x14ac:dyDescent="0.3">
      <c r="A3592" s="19" t="s">
        <v>1065</v>
      </c>
      <c r="B3592" s="16" t="s">
        <v>1071</v>
      </c>
      <c r="C3592" s="4">
        <v>0.85375068300000001</v>
      </c>
      <c r="D3592">
        <f>_xlfn.MAXIFS(Table9[OVER TOTAL ELECTION IN CONSTITUENCY],Table9[CONSTITUENCY],A3592)-C3592</f>
        <v>26.543180907</v>
      </c>
    </row>
    <row r="3593" spans="1:4" x14ac:dyDescent="0.3">
      <c r="A3593" s="18" t="s">
        <v>1065</v>
      </c>
      <c r="B3593" s="15" t="s">
        <v>1073</v>
      </c>
      <c r="C3593" s="3">
        <v>0.85251871999999995</v>
      </c>
      <c r="D3593">
        <f>_xlfn.MAXIFS(Table9[OVER TOTAL ELECTION IN CONSTITUENCY],Table9[CONSTITUENCY],A3593)-C3593</f>
        <v>26.544412870000002</v>
      </c>
    </row>
    <row r="3594" spans="1:4" x14ac:dyDescent="0.3">
      <c r="A3594" s="19" t="s">
        <v>624</v>
      </c>
      <c r="B3594" s="16" t="s">
        <v>628</v>
      </c>
      <c r="C3594" s="4">
        <v>1.095021427</v>
      </c>
      <c r="D3594">
        <f>_xlfn.MAXIFS(Table9[OVER TOTAL ELECTION IN CONSTITUENCY],Table9[CONSTITUENCY],A3594)-C3594</f>
        <v>26.606317123</v>
      </c>
    </row>
    <row r="3595" spans="1:4" x14ac:dyDescent="0.3">
      <c r="A3595" s="18" t="s">
        <v>224</v>
      </c>
      <c r="B3595" s="15" t="s">
        <v>227</v>
      </c>
      <c r="C3595" s="3">
        <v>3.5029023779999999</v>
      </c>
      <c r="D3595">
        <f>_xlfn.MAXIFS(Table9[OVER TOTAL ELECTION IN CONSTITUENCY],Table9[CONSTITUENCY],A3595)-C3595</f>
        <v>26.608740451999999</v>
      </c>
    </row>
    <row r="3596" spans="1:4" x14ac:dyDescent="0.3">
      <c r="A3596" s="18" t="s">
        <v>1775</v>
      </c>
      <c r="B3596" s="15" t="s">
        <v>33</v>
      </c>
      <c r="C3596" s="3">
        <v>0.70380359400000003</v>
      </c>
      <c r="D3596">
        <f>_xlfn.MAXIFS(Table9[OVER TOTAL ELECTION IN CONSTITUENCY],Table9[CONSTITUENCY],A3596)-C3596</f>
        <v>26.611876215999999</v>
      </c>
    </row>
    <row r="3597" spans="1:4" x14ac:dyDescent="0.3">
      <c r="A3597" s="19" t="s">
        <v>2432</v>
      </c>
      <c r="B3597" s="16" t="s">
        <v>33</v>
      </c>
      <c r="C3597" s="4">
        <v>1.0620411460000001</v>
      </c>
      <c r="D3597">
        <f>_xlfn.MAXIFS(Table9[OVER TOTAL ELECTION IN CONSTITUENCY],Table9[CONSTITUENCY],A3597)-C3597</f>
        <v>26.613225284000002</v>
      </c>
    </row>
    <row r="3598" spans="1:4" x14ac:dyDescent="0.3">
      <c r="A3598" s="18" t="s">
        <v>1886</v>
      </c>
      <c r="B3598" s="15" t="s">
        <v>1893</v>
      </c>
      <c r="C3598" s="3">
        <v>1.681212017</v>
      </c>
      <c r="D3598">
        <f>_xlfn.MAXIFS(Table9[OVER TOTAL ELECTION IN CONSTITUENCY],Table9[CONSTITUENCY],A3598)-C3598</f>
        <v>26.621146193000001</v>
      </c>
    </row>
    <row r="3599" spans="1:4" x14ac:dyDescent="0.3">
      <c r="A3599" s="19" t="s">
        <v>1065</v>
      </c>
      <c r="B3599" s="16" t="s">
        <v>1075</v>
      </c>
      <c r="C3599" s="4">
        <v>0.76446266399999996</v>
      </c>
      <c r="D3599">
        <f>_xlfn.MAXIFS(Table9[OVER TOTAL ELECTION IN CONSTITUENCY],Table9[CONSTITUENCY],A3599)-C3599</f>
        <v>26.632468926000001</v>
      </c>
    </row>
    <row r="3600" spans="1:4" x14ac:dyDescent="0.3">
      <c r="A3600" s="19" t="s">
        <v>2484</v>
      </c>
      <c r="B3600" s="16" t="s">
        <v>2487</v>
      </c>
      <c r="C3600" s="4">
        <v>3.9876401869999998</v>
      </c>
      <c r="D3600">
        <f>_xlfn.MAXIFS(Table9[OVER TOTAL ELECTION IN CONSTITUENCY],Table9[CONSTITUENCY],A3600)-C3600</f>
        <v>26.686321223</v>
      </c>
    </row>
    <row r="3601" spans="1:4" x14ac:dyDescent="0.3">
      <c r="A3601" s="19" t="s">
        <v>1886</v>
      </c>
      <c r="B3601" s="16" t="s">
        <v>1895</v>
      </c>
      <c r="C3601" s="4">
        <v>1.5994417409999999</v>
      </c>
      <c r="D3601">
        <f>_xlfn.MAXIFS(Table9[OVER TOTAL ELECTION IN CONSTITUENCY],Table9[CONSTITUENCY],A3601)-C3601</f>
        <v>26.702916469000002</v>
      </c>
    </row>
    <row r="3602" spans="1:4" x14ac:dyDescent="0.3">
      <c r="A3602" s="18" t="s">
        <v>1065</v>
      </c>
      <c r="B3602" s="15" t="s">
        <v>1076</v>
      </c>
      <c r="C3602" s="3">
        <v>0.68467836400000004</v>
      </c>
      <c r="D3602">
        <f>_xlfn.MAXIFS(Table9[OVER TOTAL ELECTION IN CONSTITUENCY],Table9[CONSTITUENCY],A3602)-C3602</f>
        <v>26.712253226000001</v>
      </c>
    </row>
    <row r="3603" spans="1:4" x14ac:dyDescent="0.3">
      <c r="A3603" s="19" t="s">
        <v>2260</v>
      </c>
      <c r="B3603" s="16" t="s">
        <v>2264</v>
      </c>
      <c r="C3603" s="4">
        <v>5.2248910210000004</v>
      </c>
      <c r="D3603">
        <f>_xlfn.MAXIFS(Table9[OVER TOTAL ELECTION IN CONSTITUENCY],Table9[CONSTITUENCY],A3603)-C3603</f>
        <v>26.728994138999997</v>
      </c>
    </row>
    <row r="3604" spans="1:4" x14ac:dyDescent="0.3">
      <c r="A3604" s="18" t="s">
        <v>1544</v>
      </c>
      <c r="B3604" s="15" t="s">
        <v>1546</v>
      </c>
      <c r="C3604" s="3">
        <v>17.303830690000002</v>
      </c>
      <c r="D3604">
        <f>_xlfn.MAXIFS(Table9[OVER TOTAL ELECTION IN CONSTITUENCY],Table9[CONSTITUENCY],A3604)-C3604</f>
        <v>26.729457499999999</v>
      </c>
    </row>
    <row r="3605" spans="1:4" x14ac:dyDescent="0.3">
      <c r="A3605" s="18" t="s">
        <v>1182</v>
      </c>
      <c r="B3605" s="15" t="s">
        <v>1185</v>
      </c>
      <c r="C3605" s="3">
        <v>9.4270884830000004</v>
      </c>
      <c r="D3605">
        <f>_xlfn.MAXIFS(Table9[OVER TOTAL ELECTION IN CONSTITUENCY],Table9[CONSTITUENCY],A3605)-C3605</f>
        <v>26.736341617000001</v>
      </c>
    </row>
    <row r="3606" spans="1:4" x14ac:dyDescent="0.3">
      <c r="A3606" s="19" t="s">
        <v>1065</v>
      </c>
      <c r="B3606" s="16" t="s">
        <v>1079</v>
      </c>
      <c r="C3606" s="4">
        <v>0.65499391100000004</v>
      </c>
      <c r="D3606">
        <f>_xlfn.MAXIFS(Table9[OVER TOTAL ELECTION IN CONSTITUENCY],Table9[CONSTITUENCY],A3606)-C3606</f>
        <v>26.741937679000003</v>
      </c>
    </row>
    <row r="3607" spans="1:4" x14ac:dyDescent="0.3">
      <c r="A3607" s="19" t="s">
        <v>755</v>
      </c>
      <c r="B3607" s="16" t="s">
        <v>758</v>
      </c>
      <c r="C3607" s="4">
        <v>6.9240411320000002</v>
      </c>
      <c r="D3607">
        <f>_xlfn.MAXIFS(Table9[OVER TOTAL ELECTION IN CONSTITUENCY],Table9[CONSTITUENCY],A3607)-C3607</f>
        <v>26.770397058</v>
      </c>
    </row>
    <row r="3608" spans="1:4" x14ac:dyDescent="0.3">
      <c r="A3608" s="18" t="s">
        <v>75</v>
      </c>
      <c r="B3608" s="15" t="s">
        <v>78</v>
      </c>
      <c r="C3608" s="3">
        <v>6.1344041550000004</v>
      </c>
      <c r="D3608">
        <f>_xlfn.MAXIFS(Table9[OVER TOTAL ELECTION IN CONSTITUENCY],Table9[CONSTITUENCY],A3608)-C3608</f>
        <v>26.778516305000004</v>
      </c>
    </row>
    <row r="3609" spans="1:4" x14ac:dyDescent="0.3">
      <c r="A3609" s="18" t="s">
        <v>1065</v>
      </c>
      <c r="B3609" s="15" t="s">
        <v>1081</v>
      </c>
      <c r="C3609" s="3">
        <v>0.60999791199999998</v>
      </c>
      <c r="D3609">
        <f>_xlfn.MAXIFS(Table9[OVER TOTAL ELECTION IN CONSTITUENCY],Table9[CONSTITUENCY],A3609)-C3609</f>
        <v>26.786933678</v>
      </c>
    </row>
    <row r="3610" spans="1:4" x14ac:dyDescent="0.3">
      <c r="A3610" s="19" t="s">
        <v>1099</v>
      </c>
      <c r="B3610" s="16" t="s">
        <v>1102</v>
      </c>
      <c r="C3610" s="4">
        <v>2.0013546550000001</v>
      </c>
      <c r="D3610">
        <f>_xlfn.MAXIFS(Table9[OVER TOTAL ELECTION IN CONSTITUENCY],Table9[CONSTITUENCY],A3610)-C3610</f>
        <v>26.810369885</v>
      </c>
    </row>
    <row r="3611" spans="1:4" x14ac:dyDescent="0.3">
      <c r="A3611" s="19" t="s">
        <v>1065</v>
      </c>
      <c r="B3611" s="16" t="s">
        <v>1082</v>
      </c>
      <c r="C3611" s="4">
        <v>0.58043078800000003</v>
      </c>
      <c r="D3611">
        <f>_xlfn.MAXIFS(Table9[OVER TOTAL ELECTION IN CONSTITUENCY],Table9[CONSTITUENCY],A3611)-C3611</f>
        <v>26.816500802</v>
      </c>
    </row>
    <row r="3612" spans="1:4" x14ac:dyDescent="0.3">
      <c r="A3612" s="18" t="s">
        <v>624</v>
      </c>
      <c r="B3612" s="15" t="s">
        <v>33</v>
      </c>
      <c r="C3612" s="3">
        <v>0.86752023700000003</v>
      </c>
      <c r="D3612">
        <f>_xlfn.MAXIFS(Table9[OVER TOTAL ELECTION IN CONSTITUENCY],Table9[CONSTITUENCY],A3612)-C3612</f>
        <v>26.833818312999998</v>
      </c>
    </row>
    <row r="3613" spans="1:4" x14ac:dyDescent="0.3">
      <c r="A3613" s="18" t="s">
        <v>630</v>
      </c>
      <c r="B3613" s="15" t="s">
        <v>632</v>
      </c>
      <c r="C3613" s="3">
        <v>17.665054520000002</v>
      </c>
      <c r="D3613">
        <f>_xlfn.MAXIFS(Table9[OVER TOTAL ELECTION IN CONSTITUENCY],Table9[CONSTITUENCY],A3613)-C3613</f>
        <v>26.866858050000001</v>
      </c>
    </row>
    <row r="3614" spans="1:4" x14ac:dyDescent="0.3">
      <c r="A3614" s="18" t="s">
        <v>1140</v>
      </c>
      <c r="B3614" s="15" t="s">
        <v>1143</v>
      </c>
      <c r="C3614" s="3">
        <v>7.573035644</v>
      </c>
      <c r="D3614">
        <f>_xlfn.MAXIFS(Table9[OVER TOTAL ELECTION IN CONSTITUENCY],Table9[CONSTITUENCY],A3614)-C3614</f>
        <v>26.886342626000001</v>
      </c>
    </row>
    <row r="3615" spans="1:4" x14ac:dyDescent="0.3">
      <c r="A3615" s="19" t="s">
        <v>411</v>
      </c>
      <c r="B3615" s="16" t="s">
        <v>33</v>
      </c>
      <c r="C3615" s="4">
        <v>1.1310063779999999</v>
      </c>
      <c r="D3615">
        <f>_xlfn.MAXIFS(Table9[OVER TOTAL ELECTION IN CONSTITUENCY],Table9[CONSTITUENCY],A3615)-C3615</f>
        <v>26.948856182</v>
      </c>
    </row>
    <row r="3616" spans="1:4" x14ac:dyDescent="0.3">
      <c r="A3616" s="18" t="s">
        <v>110</v>
      </c>
      <c r="B3616" s="15" t="s">
        <v>115</v>
      </c>
      <c r="C3616" s="3">
        <v>1.861889334</v>
      </c>
      <c r="D3616">
        <f>_xlfn.MAXIFS(Table9[OVER TOTAL ELECTION IN CONSTITUENCY],Table9[CONSTITUENCY],A3616)-C3616</f>
        <v>26.949759925999999</v>
      </c>
    </row>
    <row r="3617" spans="1:4" x14ac:dyDescent="0.3">
      <c r="A3617" s="19" t="s">
        <v>1913</v>
      </c>
      <c r="B3617" s="16" t="s">
        <v>1916</v>
      </c>
      <c r="C3617" s="4">
        <v>2.0062611210000001</v>
      </c>
      <c r="D3617">
        <f>_xlfn.MAXIFS(Table9[OVER TOTAL ELECTION IN CONSTITUENCY],Table9[CONSTITUENCY],A3617)-C3617</f>
        <v>26.964189938999997</v>
      </c>
    </row>
    <row r="3618" spans="1:4" x14ac:dyDescent="0.3">
      <c r="A3618" s="18" t="s">
        <v>537</v>
      </c>
      <c r="B3618" s="15" t="s">
        <v>541</v>
      </c>
      <c r="C3618" s="3">
        <v>2.207853982</v>
      </c>
      <c r="D3618">
        <f>_xlfn.MAXIFS(Table9[OVER TOTAL ELECTION IN CONSTITUENCY],Table9[CONSTITUENCY],A3618)-C3618</f>
        <v>26.979339028000002</v>
      </c>
    </row>
    <row r="3619" spans="1:4" x14ac:dyDescent="0.3">
      <c r="A3619" s="18" t="s">
        <v>2873</v>
      </c>
      <c r="B3619" s="15" t="s">
        <v>2877</v>
      </c>
      <c r="C3619" s="3">
        <v>1.2785299960000001</v>
      </c>
      <c r="D3619">
        <f>_xlfn.MAXIFS(Table9[OVER TOTAL ELECTION IN CONSTITUENCY],Table9[CONSTITUENCY],A3619)-C3619</f>
        <v>27.011953433999999</v>
      </c>
    </row>
    <row r="3620" spans="1:4" x14ac:dyDescent="0.3">
      <c r="A3620" s="18" t="s">
        <v>1934</v>
      </c>
      <c r="B3620" s="15" t="s">
        <v>1937</v>
      </c>
      <c r="C3620" s="3">
        <v>0.98759285500000005</v>
      </c>
      <c r="D3620">
        <f>_xlfn.MAXIFS(Table9[OVER TOTAL ELECTION IN CONSTITUENCY],Table9[CONSTITUENCY],A3620)-C3620</f>
        <v>27.018498165</v>
      </c>
    </row>
    <row r="3621" spans="1:4" x14ac:dyDescent="0.3">
      <c r="A3621" s="19" t="s">
        <v>1874</v>
      </c>
      <c r="B3621" s="16" t="s">
        <v>1878</v>
      </c>
      <c r="C3621" s="4">
        <v>4.9590006229999997</v>
      </c>
      <c r="D3621">
        <f>_xlfn.MAXIFS(Table9[OVER TOTAL ELECTION IN CONSTITUENCY],Table9[CONSTITUENCY],A3621)-C3621</f>
        <v>27.101482267000002</v>
      </c>
    </row>
    <row r="3622" spans="1:4" x14ac:dyDescent="0.3">
      <c r="A3622" s="19" t="s">
        <v>437</v>
      </c>
      <c r="B3622" s="16" t="s">
        <v>445</v>
      </c>
      <c r="C3622" s="4">
        <v>1.0018277099999999</v>
      </c>
      <c r="D3622">
        <f>_xlfn.MAXIFS(Table9[OVER TOTAL ELECTION IN CONSTITUENCY],Table9[CONSTITUENCY],A3622)-C3622</f>
        <v>27.113371000000001</v>
      </c>
    </row>
    <row r="3623" spans="1:4" x14ac:dyDescent="0.3">
      <c r="A3623" s="18" t="s">
        <v>2432</v>
      </c>
      <c r="B3623" s="15" t="s">
        <v>2437</v>
      </c>
      <c r="C3623" s="3">
        <v>0.56094431499999997</v>
      </c>
      <c r="D3623">
        <f>_xlfn.MAXIFS(Table9[OVER TOTAL ELECTION IN CONSTITUENCY],Table9[CONSTITUENCY],A3623)-C3623</f>
        <v>27.114322115</v>
      </c>
    </row>
    <row r="3624" spans="1:4" x14ac:dyDescent="0.3">
      <c r="A3624" s="19" t="s">
        <v>2332</v>
      </c>
      <c r="B3624" s="16" t="s">
        <v>2337</v>
      </c>
      <c r="C3624" s="4">
        <v>4.3487221910000002</v>
      </c>
      <c r="D3624">
        <f>_xlfn.MAXIFS(Table9[OVER TOTAL ELECTION IN CONSTITUENCY],Table9[CONSTITUENCY],A3624)-C3624</f>
        <v>27.117974519000001</v>
      </c>
    </row>
    <row r="3625" spans="1:4" x14ac:dyDescent="0.3">
      <c r="A3625" s="19" t="s">
        <v>770</v>
      </c>
      <c r="B3625" s="16" t="s">
        <v>775</v>
      </c>
      <c r="C3625" s="4">
        <v>1.495895939</v>
      </c>
      <c r="D3625">
        <f>_xlfn.MAXIFS(Table9[OVER TOTAL ELECTION IN CONSTITUENCY],Table9[CONSTITUENCY],A3625)-C3625</f>
        <v>27.126478250999998</v>
      </c>
    </row>
    <row r="3626" spans="1:4" x14ac:dyDescent="0.3">
      <c r="A3626" s="19" t="s">
        <v>2304</v>
      </c>
      <c r="B3626" s="16" t="s">
        <v>2308</v>
      </c>
      <c r="C3626" s="4">
        <v>2.9738930849999998</v>
      </c>
      <c r="D3626">
        <f>_xlfn.MAXIFS(Table9[OVER TOTAL ELECTION IN CONSTITUENCY],Table9[CONSTITUENCY],A3626)-C3626</f>
        <v>27.155679795000001</v>
      </c>
    </row>
    <row r="3627" spans="1:4" x14ac:dyDescent="0.3">
      <c r="A3627" s="19" t="s">
        <v>1934</v>
      </c>
      <c r="B3627" s="16" t="s">
        <v>1938</v>
      </c>
      <c r="C3627" s="4">
        <v>0.841779108</v>
      </c>
      <c r="D3627">
        <f>_xlfn.MAXIFS(Table9[OVER TOTAL ELECTION IN CONSTITUENCY],Table9[CONSTITUENCY],A3627)-C3627</f>
        <v>27.164311911999999</v>
      </c>
    </row>
    <row r="3628" spans="1:4" x14ac:dyDescent="0.3">
      <c r="A3628" s="18" t="s">
        <v>1024</v>
      </c>
      <c r="B3628" s="15" t="s">
        <v>1027</v>
      </c>
      <c r="C3628" s="3">
        <v>3.5924845809999999</v>
      </c>
      <c r="D3628">
        <f>_xlfn.MAXIFS(Table9[OVER TOTAL ELECTION IN CONSTITUENCY],Table9[CONSTITUENCY],A3628)-C3628</f>
        <v>27.182065898999998</v>
      </c>
    </row>
    <row r="3629" spans="1:4" x14ac:dyDescent="0.3">
      <c r="A3629" s="18" t="s">
        <v>2581</v>
      </c>
      <c r="B3629" s="15" t="s">
        <v>2584</v>
      </c>
      <c r="C3629" s="3">
        <v>8.5288932000000006</v>
      </c>
      <c r="D3629">
        <f>_xlfn.MAXIFS(Table9[OVER TOTAL ELECTION IN CONSTITUENCY],Table9[CONSTITUENCY],A3629)-C3629</f>
        <v>27.187544809999999</v>
      </c>
    </row>
    <row r="3630" spans="1:4" x14ac:dyDescent="0.3">
      <c r="A3630" s="18" t="s">
        <v>153</v>
      </c>
      <c r="B3630" s="15" t="s">
        <v>162</v>
      </c>
      <c r="C3630" s="3">
        <v>0.67296168099999998</v>
      </c>
      <c r="D3630">
        <f>_xlfn.MAXIFS(Table9[OVER TOTAL ELECTION IN CONSTITUENCY],Table9[CONSTITUENCY],A3630)-C3630</f>
        <v>27.200559059</v>
      </c>
    </row>
    <row r="3631" spans="1:4" x14ac:dyDescent="0.3">
      <c r="A3631" s="18" t="s">
        <v>822</v>
      </c>
      <c r="B3631" s="15" t="s">
        <v>827</v>
      </c>
      <c r="C3631" s="3">
        <v>1.9429742350000001</v>
      </c>
      <c r="D3631">
        <f>_xlfn.MAXIFS(Table9[OVER TOTAL ELECTION IN CONSTITUENCY],Table9[CONSTITUENCY],A3631)-C3631</f>
        <v>27.213635784999997</v>
      </c>
    </row>
    <row r="3632" spans="1:4" x14ac:dyDescent="0.3">
      <c r="A3632" s="19" t="s">
        <v>2873</v>
      </c>
      <c r="B3632" s="16" t="s">
        <v>2878</v>
      </c>
      <c r="C3632" s="4">
        <v>1.0760965149999999</v>
      </c>
      <c r="D3632">
        <f>_xlfn.MAXIFS(Table9[OVER TOTAL ELECTION IN CONSTITUENCY],Table9[CONSTITUENCY],A3632)-C3632</f>
        <v>27.214386914999999</v>
      </c>
    </row>
    <row r="3633" spans="1:4" x14ac:dyDescent="0.3">
      <c r="A3633" s="19" t="s">
        <v>1528</v>
      </c>
      <c r="B3633" s="16" t="s">
        <v>1532</v>
      </c>
      <c r="C3633" s="4">
        <v>0.83327129799999999</v>
      </c>
      <c r="D3633">
        <f>_xlfn.MAXIFS(Table9[OVER TOTAL ELECTION IN CONSTITUENCY],Table9[CONSTITUENCY],A3633)-C3633</f>
        <v>27.217632942000002</v>
      </c>
    </row>
    <row r="3634" spans="1:4" x14ac:dyDescent="0.3">
      <c r="A3634" s="18" t="s">
        <v>1796</v>
      </c>
      <c r="B3634" s="15" t="s">
        <v>1800</v>
      </c>
      <c r="C3634" s="3">
        <v>2.9894629450000001</v>
      </c>
      <c r="D3634">
        <f>_xlfn.MAXIFS(Table9[OVER TOTAL ELECTION IN CONSTITUENCY],Table9[CONSTITUENCY],A3634)-C3634</f>
        <v>27.232221505000002</v>
      </c>
    </row>
    <row r="3635" spans="1:4" x14ac:dyDescent="0.3">
      <c r="A3635" s="19" t="s">
        <v>1118</v>
      </c>
      <c r="B3635" s="16" t="s">
        <v>1121</v>
      </c>
      <c r="C3635" s="4">
        <v>1.4509831390000001</v>
      </c>
      <c r="D3635">
        <f>_xlfn.MAXIFS(Table9[OVER TOTAL ELECTION IN CONSTITUENCY],Table9[CONSTITUENCY],A3635)-C3635</f>
        <v>27.256294030999999</v>
      </c>
    </row>
    <row r="3636" spans="1:4" x14ac:dyDescent="0.3">
      <c r="A3636" s="18" t="s">
        <v>437</v>
      </c>
      <c r="B3636" s="15" t="s">
        <v>447</v>
      </c>
      <c r="C3636" s="3">
        <v>0.83729847199999996</v>
      </c>
      <c r="D3636">
        <f>_xlfn.MAXIFS(Table9[OVER TOTAL ELECTION IN CONSTITUENCY],Table9[CONSTITUENCY],A3636)-C3636</f>
        <v>27.277900238000001</v>
      </c>
    </row>
    <row r="3637" spans="1:4" x14ac:dyDescent="0.3">
      <c r="A3637" s="18" t="s">
        <v>649</v>
      </c>
      <c r="B3637" s="15" t="s">
        <v>652</v>
      </c>
      <c r="C3637" s="3">
        <v>1.35472719</v>
      </c>
      <c r="D3637">
        <f>_xlfn.MAXIFS(Table9[OVER TOTAL ELECTION IN CONSTITUENCY],Table9[CONSTITUENCY],A3637)-C3637</f>
        <v>27.29722924</v>
      </c>
    </row>
    <row r="3638" spans="1:4" x14ac:dyDescent="0.3">
      <c r="A3638" s="18" t="s">
        <v>2162</v>
      </c>
      <c r="B3638" s="15" t="s">
        <v>2168</v>
      </c>
      <c r="C3638" s="3">
        <v>3.2695447230000001</v>
      </c>
      <c r="D3638">
        <f>_xlfn.MAXIFS(Table9[OVER TOTAL ELECTION IN CONSTITUENCY],Table9[CONSTITUENCY],A3638)-C3638</f>
        <v>27.313750287000001</v>
      </c>
    </row>
    <row r="3639" spans="1:4" x14ac:dyDescent="0.3">
      <c r="A3639" s="18" t="s">
        <v>506</v>
      </c>
      <c r="B3639" s="15" t="s">
        <v>509</v>
      </c>
      <c r="C3639" s="3">
        <v>4.1279333349999998</v>
      </c>
      <c r="D3639">
        <f>_xlfn.MAXIFS(Table9[OVER TOTAL ELECTION IN CONSTITUENCY],Table9[CONSTITUENCY],A3639)-C3639</f>
        <v>27.316921215000001</v>
      </c>
    </row>
    <row r="3640" spans="1:4" x14ac:dyDescent="0.3">
      <c r="A3640" s="18" t="s">
        <v>411</v>
      </c>
      <c r="B3640" s="15" t="s">
        <v>415</v>
      </c>
      <c r="C3640" s="3">
        <v>0.74893186</v>
      </c>
      <c r="D3640">
        <f>_xlfn.MAXIFS(Table9[OVER TOTAL ELECTION IN CONSTITUENCY],Table9[CONSTITUENCY],A3640)-C3640</f>
        <v>27.3309307</v>
      </c>
    </row>
    <row r="3641" spans="1:4" x14ac:dyDescent="0.3">
      <c r="A3641" s="18" t="s">
        <v>1533</v>
      </c>
      <c r="B3641" s="15" t="s">
        <v>1537</v>
      </c>
      <c r="C3641" s="3">
        <v>3.0926586710000001</v>
      </c>
      <c r="D3641">
        <f>_xlfn.MAXIFS(Table9[OVER TOTAL ELECTION IN CONSTITUENCY],Table9[CONSTITUENCY],A3641)-C3641</f>
        <v>27.340207369000002</v>
      </c>
    </row>
    <row r="3642" spans="1:4" x14ac:dyDescent="0.3">
      <c r="A3642" s="19" t="s">
        <v>372</v>
      </c>
      <c r="B3642" s="16" t="s">
        <v>375</v>
      </c>
      <c r="C3642" s="4">
        <v>8.7304639099999992</v>
      </c>
      <c r="D3642">
        <f>_xlfn.MAXIFS(Table9[OVER TOTAL ELECTION IN CONSTITUENCY],Table9[CONSTITUENCY],A3642)-C3642</f>
        <v>27.348267620000001</v>
      </c>
    </row>
    <row r="3643" spans="1:4" x14ac:dyDescent="0.3">
      <c r="A3643" s="18" t="s">
        <v>1934</v>
      </c>
      <c r="B3643" s="15" t="s">
        <v>1939</v>
      </c>
      <c r="C3643" s="3">
        <v>0.65518200199999999</v>
      </c>
      <c r="D3643">
        <f>_xlfn.MAXIFS(Table9[OVER TOTAL ELECTION IN CONSTITUENCY],Table9[CONSTITUENCY],A3643)-C3643</f>
        <v>27.350909017999999</v>
      </c>
    </row>
    <row r="3644" spans="1:4" x14ac:dyDescent="0.3">
      <c r="A3644" s="18" t="s">
        <v>2220</v>
      </c>
      <c r="B3644" s="15" t="s">
        <v>2223</v>
      </c>
      <c r="C3644" s="3">
        <v>3.1213147160000001</v>
      </c>
      <c r="D3644">
        <f>_xlfn.MAXIFS(Table9[OVER TOTAL ELECTION IN CONSTITUENCY],Table9[CONSTITUENCY],A3644)-C3644</f>
        <v>27.364651333999998</v>
      </c>
    </row>
    <row r="3645" spans="1:4" x14ac:dyDescent="0.3">
      <c r="A3645" s="19" t="s">
        <v>498</v>
      </c>
      <c r="B3645" s="16" t="s">
        <v>501</v>
      </c>
      <c r="C3645" s="4">
        <v>10.35988102</v>
      </c>
      <c r="D3645">
        <f>_xlfn.MAXIFS(Table9[OVER TOTAL ELECTION IN CONSTITUENCY],Table9[CONSTITUENCY],A3645)-C3645</f>
        <v>27.378659189999997</v>
      </c>
    </row>
    <row r="3646" spans="1:4" x14ac:dyDescent="0.3">
      <c r="A3646" s="19" t="s">
        <v>437</v>
      </c>
      <c r="B3646" s="16" t="s">
        <v>449</v>
      </c>
      <c r="C3646" s="4">
        <v>0.703780289</v>
      </c>
      <c r="D3646">
        <f>_xlfn.MAXIFS(Table9[OVER TOTAL ELECTION IN CONSTITUENCY],Table9[CONSTITUENCY],A3646)-C3646</f>
        <v>27.411418421</v>
      </c>
    </row>
    <row r="3647" spans="1:4" x14ac:dyDescent="0.3">
      <c r="A3647" s="19" t="s">
        <v>1934</v>
      </c>
      <c r="B3647" s="16" t="s">
        <v>1940</v>
      </c>
      <c r="C3647" s="4">
        <v>0.58547953500000005</v>
      </c>
      <c r="D3647">
        <f>_xlfn.MAXIFS(Table9[OVER TOTAL ELECTION IN CONSTITUENCY],Table9[CONSTITUENCY],A3647)-C3647</f>
        <v>27.420611484999998</v>
      </c>
    </row>
    <row r="3648" spans="1:4" x14ac:dyDescent="0.3">
      <c r="A3648" s="18" t="s">
        <v>1934</v>
      </c>
      <c r="B3648" s="15" t="s">
        <v>1941</v>
      </c>
      <c r="C3648" s="3">
        <v>0.56206882899999999</v>
      </c>
      <c r="D3648">
        <f>_xlfn.MAXIFS(Table9[OVER TOTAL ELECTION IN CONSTITUENCY],Table9[CONSTITUENCY],A3648)-C3648</f>
        <v>27.444022190999998</v>
      </c>
    </row>
    <row r="3649" spans="1:4" x14ac:dyDescent="0.3">
      <c r="A3649" s="19" t="s">
        <v>2491</v>
      </c>
      <c r="B3649" s="16" t="s">
        <v>2494</v>
      </c>
      <c r="C3649" s="4">
        <v>1.749919215</v>
      </c>
      <c r="D3649">
        <f>_xlfn.MAXIFS(Table9[OVER TOTAL ELECTION IN CONSTITUENCY],Table9[CONSTITUENCY],A3649)-C3649</f>
        <v>27.476535595000001</v>
      </c>
    </row>
    <row r="3650" spans="1:4" x14ac:dyDescent="0.3">
      <c r="A3650" s="18" t="s">
        <v>2873</v>
      </c>
      <c r="B3650" s="15" t="s">
        <v>2880</v>
      </c>
      <c r="C3650" s="3">
        <v>0.76641869100000004</v>
      </c>
      <c r="D3650">
        <f>_xlfn.MAXIFS(Table9[OVER TOTAL ELECTION IN CONSTITUENCY],Table9[CONSTITUENCY],A3650)-C3650</f>
        <v>27.524064739</v>
      </c>
    </row>
    <row r="3651" spans="1:4" x14ac:dyDescent="0.3">
      <c r="A3651" s="18" t="s">
        <v>1099</v>
      </c>
      <c r="B3651" s="15" t="s">
        <v>1103</v>
      </c>
      <c r="C3651" s="3">
        <v>1.1955909950000001</v>
      </c>
      <c r="D3651">
        <f>_xlfn.MAXIFS(Table9[OVER TOTAL ELECTION IN CONSTITUENCY],Table9[CONSTITUENCY],A3651)-C3651</f>
        <v>27.616133545</v>
      </c>
    </row>
    <row r="3652" spans="1:4" x14ac:dyDescent="0.3">
      <c r="A3652" s="18" t="s">
        <v>686</v>
      </c>
      <c r="B3652" s="15" t="s">
        <v>33</v>
      </c>
      <c r="C3652" s="3">
        <v>0.91725395899999995</v>
      </c>
      <c r="D3652">
        <f>_xlfn.MAXIFS(Table9[OVER TOTAL ELECTION IN CONSTITUENCY],Table9[CONSTITUENCY],A3652)-C3652</f>
        <v>27.635421221000001</v>
      </c>
    </row>
    <row r="3653" spans="1:4" x14ac:dyDescent="0.3">
      <c r="A3653" s="19" t="s">
        <v>1480</v>
      </c>
      <c r="B3653" s="16" t="s">
        <v>1482</v>
      </c>
      <c r="C3653" s="4">
        <v>1.42043352</v>
      </c>
      <c r="D3653">
        <f>_xlfn.MAXIFS(Table9[OVER TOTAL ELECTION IN CONSTITUENCY],Table9[CONSTITUENCY],A3653)-C3653</f>
        <v>27.655594300000001</v>
      </c>
    </row>
    <row r="3654" spans="1:4" x14ac:dyDescent="0.3">
      <c r="A3654" s="19" t="s">
        <v>936</v>
      </c>
      <c r="B3654" s="16" t="s">
        <v>938</v>
      </c>
      <c r="C3654" s="4">
        <v>22.446377170000002</v>
      </c>
      <c r="D3654">
        <f>_xlfn.MAXIFS(Table9[OVER TOTAL ELECTION IN CONSTITUENCY],Table9[CONSTITUENCY],A3654)-C3654</f>
        <v>27.7380149</v>
      </c>
    </row>
    <row r="3655" spans="1:4" x14ac:dyDescent="0.3">
      <c r="A3655" s="19" t="s">
        <v>686</v>
      </c>
      <c r="B3655" s="16" t="s">
        <v>690</v>
      </c>
      <c r="C3655" s="4">
        <v>0.797903747</v>
      </c>
      <c r="D3655">
        <f>_xlfn.MAXIFS(Table9[OVER TOTAL ELECTION IN CONSTITUENCY],Table9[CONSTITUENCY],A3655)-C3655</f>
        <v>27.754771433000002</v>
      </c>
    </row>
    <row r="3656" spans="1:4" x14ac:dyDescent="0.3">
      <c r="A3656" s="18" t="s">
        <v>770</v>
      </c>
      <c r="B3656" s="15" t="s">
        <v>33</v>
      </c>
      <c r="C3656" s="3">
        <v>0.85587623800000001</v>
      </c>
      <c r="D3656">
        <f>_xlfn.MAXIFS(Table9[OVER TOTAL ELECTION IN CONSTITUENCY],Table9[CONSTITUENCY],A3656)-C3656</f>
        <v>27.766497951999998</v>
      </c>
    </row>
    <row r="3657" spans="1:4" x14ac:dyDescent="0.3">
      <c r="A3657" s="19" t="s">
        <v>2272</v>
      </c>
      <c r="B3657" s="16" t="s">
        <v>2275</v>
      </c>
      <c r="C3657" s="4">
        <v>10.1552153</v>
      </c>
      <c r="D3657">
        <f>_xlfn.MAXIFS(Table9[OVER TOTAL ELECTION IN CONSTITUENCY],Table9[CONSTITUENCY],A3657)-C3657</f>
        <v>27.780044529999998</v>
      </c>
    </row>
    <row r="3658" spans="1:4" x14ac:dyDescent="0.3">
      <c r="A3658" s="18" t="s">
        <v>720</v>
      </c>
      <c r="B3658" s="15" t="s">
        <v>723</v>
      </c>
      <c r="C3658" s="3">
        <v>1.2688143519999999</v>
      </c>
      <c r="D3658">
        <f>_xlfn.MAXIFS(Table9[OVER TOTAL ELECTION IN CONSTITUENCY],Table9[CONSTITUENCY],A3658)-C3658</f>
        <v>27.802351607999999</v>
      </c>
    </row>
    <row r="3659" spans="1:4" x14ac:dyDescent="0.3">
      <c r="A3659" s="19" t="s">
        <v>1430</v>
      </c>
      <c r="B3659" s="16" t="s">
        <v>33</v>
      </c>
      <c r="C3659" s="4">
        <v>0.66196056700000006</v>
      </c>
      <c r="D3659">
        <f>_xlfn.MAXIFS(Table9[OVER TOTAL ELECTION IN CONSTITUENCY],Table9[CONSTITUENCY],A3659)-C3659</f>
        <v>27.812874553</v>
      </c>
    </row>
    <row r="3660" spans="1:4" x14ac:dyDescent="0.3">
      <c r="A3660" s="19" t="s">
        <v>2837</v>
      </c>
      <c r="B3660" s="16" t="s">
        <v>2841</v>
      </c>
      <c r="C3660" s="4">
        <v>3.8489990939999998</v>
      </c>
      <c r="D3660">
        <f>_xlfn.MAXIFS(Table9[OVER TOTAL ELECTION IN CONSTITUENCY],Table9[CONSTITUENCY],A3660)-C3660</f>
        <v>27.876188475999999</v>
      </c>
    </row>
    <row r="3661" spans="1:4" x14ac:dyDescent="0.3">
      <c r="A3661" s="19" t="s">
        <v>2640</v>
      </c>
      <c r="B3661" s="16" t="s">
        <v>2644</v>
      </c>
      <c r="C3661" s="4">
        <v>3.9834029900000001</v>
      </c>
      <c r="D3661">
        <f>_xlfn.MAXIFS(Table9[OVER TOTAL ELECTION IN CONSTITUENCY],Table9[CONSTITUENCY],A3661)-C3661</f>
        <v>27.923758829999997</v>
      </c>
    </row>
    <row r="3662" spans="1:4" x14ac:dyDescent="0.3">
      <c r="A3662" s="19" t="s">
        <v>1730</v>
      </c>
      <c r="B3662" s="16" t="s">
        <v>1733</v>
      </c>
      <c r="C3662" s="4">
        <v>5.1796848930000001</v>
      </c>
      <c r="D3662">
        <f>_xlfn.MAXIFS(Table9[OVER TOTAL ELECTION IN CONSTITUENCY],Table9[CONSTITUENCY],A3662)-C3662</f>
        <v>27.943538136999997</v>
      </c>
    </row>
    <row r="3663" spans="1:4" x14ac:dyDescent="0.3">
      <c r="A3663" s="19" t="s">
        <v>839</v>
      </c>
      <c r="B3663" s="16" t="s">
        <v>842</v>
      </c>
      <c r="C3663" s="4">
        <v>6.5732233659999997</v>
      </c>
      <c r="D3663">
        <f>_xlfn.MAXIFS(Table9[OVER TOTAL ELECTION IN CONSTITUENCY],Table9[CONSTITUENCY],A3663)-C3663</f>
        <v>27.962219783999998</v>
      </c>
    </row>
    <row r="3664" spans="1:4" x14ac:dyDescent="0.3">
      <c r="A3664" s="19" t="s">
        <v>1610</v>
      </c>
      <c r="B3664" s="16" t="s">
        <v>1613</v>
      </c>
      <c r="C3664" s="4">
        <v>4.9221581600000004</v>
      </c>
      <c r="D3664">
        <f>_xlfn.MAXIFS(Table9[OVER TOTAL ELECTION IN CONSTITUENCY],Table9[CONSTITUENCY],A3664)-C3664</f>
        <v>27.963162759999996</v>
      </c>
    </row>
    <row r="3665" spans="1:4" x14ac:dyDescent="0.3">
      <c r="A3665" s="19" t="s">
        <v>822</v>
      </c>
      <c r="B3665" s="16" t="s">
        <v>33</v>
      </c>
      <c r="C3665" s="4">
        <v>1.1838252410000001</v>
      </c>
      <c r="D3665">
        <f>_xlfn.MAXIFS(Table9[OVER TOTAL ELECTION IN CONSTITUENCY],Table9[CONSTITUENCY],A3665)-C3665</f>
        <v>27.972784778999998</v>
      </c>
    </row>
    <row r="3666" spans="1:4" x14ac:dyDescent="0.3">
      <c r="A3666" s="18" t="s">
        <v>1430</v>
      </c>
      <c r="B3666" s="15" t="s">
        <v>1434</v>
      </c>
      <c r="C3666" s="3">
        <v>0.48975517800000001</v>
      </c>
      <c r="D3666">
        <f>_xlfn.MAXIFS(Table9[OVER TOTAL ELECTION IN CONSTITUENCY],Table9[CONSTITUENCY],A3666)-C3666</f>
        <v>27.985079942000002</v>
      </c>
    </row>
    <row r="3667" spans="1:4" x14ac:dyDescent="0.3">
      <c r="A3667" s="19" t="s">
        <v>720</v>
      </c>
      <c r="B3667" s="16" t="s">
        <v>726</v>
      </c>
      <c r="C3667" s="4">
        <v>1.080635255</v>
      </c>
      <c r="D3667">
        <f>_xlfn.MAXIFS(Table9[OVER TOTAL ELECTION IN CONSTITUENCY],Table9[CONSTITUENCY],A3667)-C3667</f>
        <v>27.990530704999998</v>
      </c>
    </row>
    <row r="3668" spans="1:4" x14ac:dyDescent="0.3">
      <c r="A3668" s="18" t="s">
        <v>1159</v>
      </c>
      <c r="B3668" s="15" t="s">
        <v>1164</v>
      </c>
      <c r="C3668" s="3">
        <v>1.6887431020000001</v>
      </c>
      <c r="D3668">
        <f>_xlfn.MAXIFS(Table9[OVER TOTAL ELECTION IN CONSTITUENCY],Table9[CONSTITUENCY],A3668)-C3668</f>
        <v>27.993808068</v>
      </c>
    </row>
    <row r="3669" spans="1:4" x14ac:dyDescent="0.3">
      <c r="A3669" s="19" t="s">
        <v>1746</v>
      </c>
      <c r="B3669" s="16" t="s">
        <v>33</v>
      </c>
      <c r="C3669" s="4">
        <v>1.0517691060000001</v>
      </c>
      <c r="D3669">
        <f>_xlfn.MAXIFS(Table9[OVER TOTAL ELECTION IN CONSTITUENCY],Table9[CONSTITUENCY],A3669)-C3669</f>
        <v>27.997447733999998</v>
      </c>
    </row>
    <row r="3670" spans="1:4" x14ac:dyDescent="0.3">
      <c r="A3670" s="19" t="s">
        <v>1724</v>
      </c>
      <c r="B3670" s="16" t="s">
        <v>1727</v>
      </c>
      <c r="C3670" s="4">
        <v>2.6986123609999999</v>
      </c>
      <c r="D3670">
        <f>_xlfn.MAXIFS(Table9[OVER TOTAL ELECTION IN CONSTITUENCY],Table9[CONSTITUENCY],A3670)-C3670</f>
        <v>28.005303799</v>
      </c>
    </row>
    <row r="3671" spans="1:4" x14ac:dyDescent="0.3">
      <c r="A3671" s="19" t="s">
        <v>553</v>
      </c>
      <c r="B3671" s="16" t="s">
        <v>557</v>
      </c>
      <c r="C3671" s="4">
        <v>2.3555332739999999</v>
      </c>
      <c r="D3671">
        <f>_xlfn.MAXIFS(Table9[OVER TOTAL ELECTION IN CONSTITUENCY],Table9[CONSTITUENCY],A3671)-C3671</f>
        <v>28.034354686</v>
      </c>
    </row>
    <row r="3672" spans="1:4" x14ac:dyDescent="0.3">
      <c r="A3672" s="19" t="s">
        <v>1839</v>
      </c>
      <c r="B3672" s="16" t="s">
        <v>1842</v>
      </c>
      <c r="C3672" s="4">
        <v>3.3029311429999999</v>
      </c>
      <c r="D3672">
        <f>_xlfn.MAXIFS(Table9[OVER TOTAL ELECTION IN CONSTITUENCY],Table9[CONSTITUENCY],A3672)-C3672</f>
        <v>28.056421007000001</v>
      </c>
    </row>
    <row r="3673" spans="1:4" x14ac:dyDescent="0.3">
      <c r="A3673" s="19" t="s">
        <v>2255</v>
      </c>
      <c r="B3673" s="16" t="s">
        <v>2258</v>
      </c>
      <c r="C3673" s="4">
        <v>1.403296501</v>
      </c>
      <c r="D3673">
        <f>_xlfn.MAXIFS(Table9[OVER TOTAL ELECTION IN CONSTITUENCY],Table9[CONSTITUENCY],A3673)-C3673</f>
        <v>28.056976399</v>
      </c>
    </row>
    <row r="3674" spans="1:4" x14ac:dyDescent="0.3">
      <c r="A3674" s="19" t="s">
        <v>1099</v>
      </c>
      <c r="B3674" s="16" t="s">
        <v>1100</v>
      </c>
      <c r="C3674" s="4">
        <v>0.73526938200000003</v>
      </c>
      <c r="D3674">
        <f>_xlfn.MAXIFS(Table9[OVER TOTAL ELECTION IN CONSTITUENCY],Table9[CONSTITUENCY],A3674)-C3674</f>
        <v>28.076455158000002</v>
      </c>
    </row>
    <row r="3675" spans="1:4" x14ac:dyDescent="0.3">
      <c r="A3675" s="18" t="s">
        <v>1122</v>
      </c>
      <c r="B3675" s="15" t="s">
        <v>33</v>
      </c>
      <c r="C3675" s="3">
        <v>2.8083504659999998</v>
      </c>
      <c r="D3675">
        <f>_xlfn.MAXIFS(Table9[OVER TOTAL ELECTION IN CONSTITUENCY],Table9[CONSTITUENCY],A3675)-C3675</f>
        <v>28.077524824000001</v>
      </c>
    </row>
    <row r="3676" spans="1:4" x14ac:dyDescent="0.3">
      <c r="A3676" s="19" t="s">
        <v>1917</v>
      </c>
      <c r="B3676" s="16" t="s">
        <v>1920</v>
      </c>
      <c r="C3676" s="4">
        <v>4.2952917900000003</v>
      </c>
      <c r="D3676">
        <f>_xlfn.MAXIFS(Table9[OVER TOTAL ELECTION IN CONSTITUENCY],Table9[CONSTITUENCY],A3676)-C3676</f>
        <v>28.096051279999998</v>
      </c>
    </row>
    <row r="3677" spans="1:4" x14ac:dyDescent="0.3">
      <c r="A3677" s="18" t="s">
        <v>2816</v>
      </c>
      <c r="B3677" s="15" t="s">
        <v>2819</v>
      </c>
      <c r="C3677" s="3">
        <v>8.2156796320000005</v>
      </c>
      <c r="D3677">
        <f>_xlfn.MAXIFS(Table9[OVER TOTAL ELECTION IN CONSTITUENCY],Table9[CONSTITUENCY],A3677)-C3677</f>
        <v>28.119265977999998</v>
      </c>
    </row>
    <row r="3678" spans="1:4" x14ac:dyDescent="0.3">
      <c r="A3678" s="18" t="s">
        <v>2837</v>
      </c>
      <c r="B3678" s="15" t="s">
        <v>2842</v>
      </c>
      <c r="C3678" s="3">
        <v>3.5735075350000001</v>
      </c>
      <c r="D3678">
        <f>_xlfn.MAXIFS(Table9[OVER TOTAL ELECTION IN CONSTITUENCY],Table9[CONSTITUENCY],A3678)-C3678</f>
        <v>28.151680034999998</v>
      </c>
    </row>
    <row r="3679" spans="1:4" x14ac:dyDescent="0.3">
      <c r="A3679" s="18" t="s">
        <v>1897</v>
      </c>
      <c r="B3679" s="15" t="s">
        <v>1900</v>
      </c>
      <c r="C3679" s="3">
        <v>2.9686705400000002</v>
      </c>
      <c r="D3679">
        <f>_xlfn.MAXIFS(Table9[OVER TOTAL ELECTION IN CONSTITUENCY],Table9[CONSTITUENCY],A3679)-C3679</f>
        <v>28.166515189999998</v>
      </c>
    </row>
    <row r="3680" spans="1:4" x14ac:dyDescent="0.3">
      <c r="A3680" s="19" t="s">
        <v>537</v>
      </c>
      <c r="B3680" s="16" t="s">
        <v>542</v>
      </c>
      <c r="C3680" s="4">
        <v>1.0100629240000001</v>
      </c>
      <c r="D3680">
        <f>_xlfn.MAXIFS(Table9[OVER TOTAL ELECTION IN CONSTITUENCY],Table9[CONSTITUENCY],A3680)-C3680</f>
        <v>28.177130086000002</v>
      </c>
    </row>
    <row r="3681" spans="1:4" x14ac:dyDescent="0.3">
      <c r="A3681" s="19" t="s">
        <v>169</v>
      </c>
      <c r="B3681" s="16" t="s">
        <v>172</v>
      </c>
      <c r="C3681" s="4">
        <v>1.3321396000000001</v>
      </c>
      <c r="D3681">
        <f>_xlfn.MAXIFS(Table9[OVER TOTAL ELECTION IN CONSTITUENCY],Table9[CONSTITUENCY],A3681)-C3681</f>
        <v>28.181712679999997</v>
      </c>
    </row>
    <row r="3682" spans="1:4" x14ac:dyDescent="0.3">
      <c r="A3682" s="19" t="s">
        <v>110</v>
      </c>
      <c r="B3682" s="16" t="s">
        <v>116</v>
      </c>
      <c r="C3682" s="4">
        <v>0.60617891099999999</v>
      </c>
      <c r="D3682">
        <f>_xlfn.MAXIFS(Table9[OVER TOTAL ELECTION IN CONSTITUENCY],Table9[CONSTITUENCY],A3682)-C3682</f>
        <v>28.205470348999999</v>
      </c>
    </row>
    <row r="3683" spans="1:4" x14ac:dyDescent="0.3">
      <c r="A3683" s="18" t="s">
        <v>2881</v>
      </c>
      <c r="B3683" s="15" t="s">
        <v>33</v>
      </c>
      <c r="C3683" s="3">
        <v>0.74332773299999999</v>
      </c>
      <c r="D3683">
        <f>_xlfn.MAXIFS(Table9[OVER TOTAL ELECTION IN CONSTITUENCY],Table9[CONSTITUENCY],A3683)-C3683</f>
        <v>28.232041026999998</v>
      </c>
    </row>
    <row r="3684" spans="1:4" x14ac:dyDescent="0.3">
      <c r="A3684" s="18" t="s">
        <v>1909</v>
      </c>
      <c r="B3684" s="15" t="s">
        <v>1911</v>
      </c>
      <c r="C3684" s="3">
        <v>14.655719789999999</v>
      </c>
      <c r="D3684">
        <f>_xlfn.MAXIFS(Table9[OVER TOTAL ELECTION IN CONSTITUENCY],Table9[CONSTITUENCY],A3684)-C3684</f>
        <v>28.242146480000002</v>
      </c>
    </row>
    <row r="3685" spans="1:4" x14ac:dyDescent="0.3">
      <c r="A3685" s="19" t="s">
        <v>217</v>
      </c>
      <c r="B3685" s="16" t="s">
        <v>220</v>
      </c>
      <c r="C3685" s="4">
        <v>1.6770757780000001</v>
      </c>
      <c r="D3685">
        <f>_xlfn.MAXIFS(Table9[OVER TOTAL ELECTION IN CONSTITUENCY],Table9[CONSTITUENCY],A3685)-C3685</f>
        <v>28.249667942000002</v>
      </c>
    </row>
    <row r="3686" spans="1:4" x14ac:dyDescent="0.3">
      <c r="A3686" s="18" t="s">
        <v>1881</v>
      </c>
      <c r="B3686" s="15" t="s">
        <v>1884</v>
      </c>
      <c r="C3686" s="3">
        <v>1.47501408</v>
      </c>
      <c r="D3686">
        <f>_xlfn.MAXIFS(Table9[OVER TOTAL ELECTION IN CONSTITUENCY],Table9[CONSTITUENCY],A3686)-C3686</f>
        <v>28.26617813</v>
      </c>
    </row>
    <row r="3687" spans="1:4" x14ac:dyDescent="0.3">
      <c r="A3687" s="18" t="s">
        <v>537</v>
      </c>
      <c r="B3687" s="15" t="s">
        <v>544</v>
      </c>
      <c r="C3687" s="3">
        <v>0.90064548300000002</v>
      </c>
      <c r="D3687">
        <f>_xlfn.MAXIFS(Table9[OVER TOTAL ELECTION IN CONSTITUENCY],Table9[CONSTITUENCY],A3687)-C3687</f>
        <v>28.286547527</v>
      </c>
    </row>
    <row r="3688" spans="1:4" x14ac:dyDescent="0.3">
      <c r="A3688" s="18" t="s">
        <v>2422</v>
      </c>
      <c r="B3688" s="15" t="s">
        <v>33</v>
      </c>
      <c r="C3688" s="3">
        <v>1.6965631489999999</v>
      </c>
      <c r="D3688">
        <f>_xlfn.MAXIFS(Table9[OVER TOTAL ELECTION IN CONSTITUENCY],Table9[CONSTITUENCY],A3688)-C3688</f>
        <v>28.292046860999999</v>
      </c>
    </row>
    <row r="3689" spans="1:4" x14ac:dyDescent="0.3">
      <c r="A3689" s="19" t="s">
        <v>1094</v>
      </c>
      <c r="B3689" s="16" t="s">
        <v>1097</v>
      </c>
      <c r="C3689" s="4">
        <v>1.8009363780000001</v>
      </c>
      <c r="D3689">
        <f>_xlfn.MAXIFS(Table9[OVER TOTAL ELECTION IN CONSTITUENCY],Table9[CONSTITUENCY],A3689)-C3689</f>
        <v>28.292568562</v>
      </c>
    </row>
    <row r="3690" spans="1:4" x14ac:dyDescent="0.3">
      <c r="A3690" s="19" t="s">
        <v>1159</v>
      </c>
      <c r="B3690" s="16" t="s">
        <v>33</v>
      </c>
      <c r="C3690" s="4">
        <v>1.384904237</v>
      </c>
      <c r="D3690">
        <f>_xlfn.MAXIFS(Table9[OVER TOTAL ELECTION IN CONSTITUENCY],Table9[CONSTITUENCY],A3690)-C3690</f>
        <v>28.297646932999999</v>
      </c>
    </row>
    <row r="3691" spans="1:4" x14ac:dyDescent="0.3">
      <c r="A3691" s="18" t="s">
        <v>1913</v>
      </c>
      <c r="B3691" s="15" t="s">
        <v>33</v>
      </c>
      <c r="C3691" s="3">
        <v>0.63510073</v>
      </c>
      <c r="D3691">
        <f>_xlfn.MAXIFS(Table9[OVER TOTAL ELECTION IN CONSTITUENCY],Table9[CONSTITUENCY],A3691)-C3691</f>
        <v>28.335350329999997</v>
      </c>
    </row>
    <row r="3692" spans="1:4" x14ac:dyDescent="0.3">
      <c r="A3692" s="19" t="s">
        <v>983</v>
      </c>
      <c r="B3692" s="16" t="s">
        <v>986</v>
      </c>
      <c r="C3692" s="4">
        <v>11.055545390000001</v>
      </c>
      <c r="D3692">
        <f>_xlfn.MAXIFS(Table9[OVER TOTAL ELECTION IN CONSTITUENCY],Table9[CONSTITUENCY],A3692)-C3692</f>
        <v>28.372547699999998</v>
      </c>
    </row>
    <row r="3693" spans="1:4" x14ac:dyDescent="0.3">
      <c r="A3693" s="19" t="s">
        <v>379</v>
      </c>
      <c r="B3693" s="16" t="s">
        <v>382</v>
      </c>
      <c r="C3693" s="4">
        <v>1.9916666089999999</v>
      </c>
      <c r="D3693">
        <f>_xlfn.MAXIFS(Table9[OVER TOTAL ELECTION IN CONSTITUENCY],Table9[CONSTITUENCY],A3693)-C3693</f>
        <v>28.413534131000002</v>
      </c>
    </row>
    <row r="3694" spans="1:4" x14ac:dyDescent="0.3">
      <c r="A3694" s="18" t="s">
        <v>169</v>
      </c>
      <c r="B3694" s="15" t="s">
        <v>175</v>
      </c>
      <c r="C3694" s="3">
        <v>1.083312609</v>
      </c>
      <c r="D3694">
        <f>_xlfn.MAXIFS(Table9[OVER TOTAL ELECTION IN CONSTITUENCY],Table9[CONSTITUENCY],A3694)-C3694</f>
        <v>28.430539670999998</v>
      </c>
    </row>
    <row r="3695" spans="1:4" x14ac:dyDescent="0.3">
      <c r="A3695" s="18" t="s">
        <v>720</v>
      </c>
      <c r="B3695" s="15" t="s">
        <v>33</v>
      </c>
      <c r="C3695" s="3">
        <v>0.63853391100000001</v>
      </c>
      <c r="D3695">
        <f>_xlfn.MAXIFS(Table9[OVER TOTAL ELECTION IN CONSTITUENCY],Table9[CONSTITUENCY],A3695)-C3695</f>
        <v>28.432632048999999</v>
      </c>
    </row>
    <row r="3696" spans="1:4" x14ac:dyDescent="0.3">
      <c r="A3696" s="18" t="s">
        <v>2484</v>
      </c>
      <c r="B3696" s="15" t="s">
        <v>2488</v>
      </c>
      <c r="C3696" s="3">
        <v>2.2384518980000001</v>
      </c>
      <c r="D3696">
        <f>_xlfn.MAXIFS(Table9[OVER TOTAL ELECTION IN CONSTITUENCY],Table9[CONSTITUENCY],A3696)-C3696</f>
        <v>28.435509511999999</v>
      </c>
    </row>
    <row r="3697" spans="1:4" x14ac:dyDescent="0.3">
      <c r="A3697" s="18" t="s">
        <v>1752</v>
      </c>
      <c r="B3697" s="15" t="s">
        <v>1755</v>
      </c>
      <c r="C3697" s="3">
        <v>4.0068520799999998</v>
      </c>
      <c r="D3697">
        <f>_xlfn.MAXIFS(Table9[OVER TOTAL ELECTION IN CONSTITUENCY],Table9[CONSTITUENCY],A3697)-C3697</f>
        <v>28.43585126</v>
      </c>
    </row>
    <row r="3698" spans="1:4" x14ac:dyDescent="0.3">
      <c r="A3698" s="19" t="s">
        <v>537</v>
      </c>
      <c r="B3698" s="16" t="s">
        <v>545</v>
      </c>
      <c r="C3698" s="4">
        <v>0.71871814099999998</v>
      </c>
      <c r="D3698">
        <f>_xlfn.MAXIFS(Table9[OVER TOTAL ELECTION IN CONSTITUENCY],Table9[CONSTITUENCY],A3698)-C3698</f>
        <v>28.468474869000001</v>
      </c>
    </row>
    <row r="3699" spans="1:4" x14ac:dyDescent="0.3">
      <c r="A3699" s="19" t="s">
        <v>1331</v>
      </c>
      <c r="B3699" s="16" t="s">
        <v>33</v>
      </c>
      <c r="C3699" s="4">
        <v>2.2978635270000001</v>
      </c>
      <c r="D3699">
        <f>_xlfn.MAXIFS(Table9[OVER TOTAL ELECTION IN CONSTITUENCY],Table9[CONSTITUENCY],A3699)-C3699</f>
        <v>28.486968343000001</v>
      </c>
    </row>
    <row r="3700" spans="1:4" x14ac:dyDescent="0.3">
      <c r="A3700" s="18" t="s">
        <v>716</v>
      </c>
      <c r="B3700" s="15" t="s">
        <v>719</v>
      </c>
      <c r="C3700" s="3">
        <v>5.1965418459999997</v>
      </c>
      <c r="D3700">
        <f>_xlfn.MAXIFS(Table9[OVER TOTAL ELECTION IN CONSTITUENCY],Table9[CONSTITUENCY],A3700)-C3700</f>
        <v>28.517855014000002</v>
      </c>
    </row>
    <row r="3701" spans="1:4" x14ac:dyDescent="0.3">
      <c r="A3701" s="18" t="s">
        <v>1700</v>
      </c>
      <c r="B3701" s="15" t="s">
        <v>1703</v>
      </c>
      <c r="C3701" s="3">
        <v>1.5835875960000001</v>
      </c>
      <c r="D3701">
        <f>_xlfn.MAXIFS(Table9[OVER TOTAL ELECTION IN CONSTITUENCY],Table9[CONSTITUENCY],A3701)-C3701</f>
        <v>28.522481824</v>
      </c>
    </row>
    <row r="3702" spans="1:4" x14ac:dyDescent="0.3">
      <c r="A3702" s="18" t="s">
        <v>1929</v>
      </c>
      <c r="B3702" s="15" t="s">
        <v>33</v>
      </c>
      <c r="C3702" s="3">
        <v>0.96044099500000002</v>
      </c>
      <c r="D3702">
        <f>_xlfn.MAXIFS(Table9[OVER TOTAL ELECTION IN CONSTITUENCY],Table9[CONSTITUENCY],A3702)-C3702</f>
        <v>28.539621485000001</v>
      </c>
    </row>
    <row r="3703" spans="1:4" x14ac:dyDescent="0.3">
      <c r="A3703" s="19" t="s">
        <v>2548</v>
      </c>
      <c r="B3703" s="16" t="s">
        <v>2551</v>
      </c>
      <c r="C3703" s="4">
        <v>7.8951353040000001</v>
      </c>
      <c r="D3703">
        <f>_xlfn.MAXIFS(Table9[OVER TOTAL ELECTION IN CONSTITUENCY],Table9[CONSTITUENCY],A3703)-C3703</f>
        <v>28.580191356</v>
      </c>
    </row>
    <row r="3704" spans="1:4" x14ac:dyDescent="0.3">
      <c r="A3704" s="19" t="s">
        <v>576</v>
      </c>
      <c r="B3704" s="16" t="s">
        <v>33</v>
      </c>
      <c r="C3704" s="4">
        <v>0.95716676999999994</v>
      </c>
      <c r="D3704">
        <f>_xlfn.MAXIFS(Table9[OVER TOTAL ELECTION IN CONSTITUENCY],Table9[CONSTITUENCY],A3704)-C3704</f>
        <v>28.584017490000001</v>
      </c>
    </row>
    <row r="3705" spans="1:4" x14ac:dyDescent="0.3">
      <c r="A3705" s="18" t="s">
        <v>814</v>
      </c>
      <c r="B3705" s="15" t="s">
        <v>816</v>
      </c>
      <c r="C3705" s="3">
        <v>20.174253719999999</v>
      </c>
      <c r="D3705">
        <f>_xlfn.MAXIFS(Table9[OVER TOTAL ELECTION IN CONSTITUENCY],Table9[CONSTITUENCY],A3705)-C3705</f>
        <v>28.58494249</v>
      </c>
    </row>
    <row r="3706" spans="1:4" x14ac:dyDescent="0.3">
      <c r="A3706" s="19" t="s">
        <v>1691</v>
      </c>
      <c r="B3706" s="16" t="s">
        <v>1694</v>
      </c>
      <c r="C3706" s="4">
        <v>1.023242274</v>
      </c>
      <c r="D3706">
        <f>_xlfn.MAXIFS(Table9[OVER TOTAL ELECTION IN CONSTITUENCY],Table9[CONSTITUENCY],A3706)-C3706</f>
        <v>28.590109475999999</v>
      </c>
    </row>
    <row r="3707" spans="1:4" x14ac:dyDescent="0.3">
      <c r="A3707" s="18" t="s">
        <v>2172</v>
      </c>
      <c r="B3707" s="15" t="s">
        <v>2176</v>
      </c>
      <c r="C3707" s="3">
        <v>1.231770053</v>
      </c>
      <c r="D3707">
        <f>_xlfn.MAXIFS(Table9[OVER TOTAL ELECTION IN CONSTITUENCY],Table9[CONSTITUENCY],A3707)-C3707</f>
        <v>28.605542186999998</v>
      </c>
    </row>
    <row r="3708" spans="1:4" x14ac:dyDescent="0.3">
      <c r="A3708" s="18" t="s">
        <v>1691</v>
      </c>
      <c r="B3708" s="15" t="s">
        <v>1695</v>
      </c>
      <c r="C3708" s="3">
        <v>1.0062900260000001</v>
      </c>
      <c r="D3708">
        <f>_xlfn.MAXIFS(Table9[OVER TOTAL ELECTION IN CONSTITUENCY],Table9[CONSTITUENCY],A3708)-C3708</f>
        <v>28.607061724000001</v>
      </c>
    </row>
    <row r="3709" spans="1:4" x14ac:dyDescent="0.3">
      <c r="A3709" s="19" t="s">
        <v>1047</v>
      </c>
      <c r="B3709" s="16" t="s">
        <v>1049</v>
      </c>
      <c r="C3709" s="4">
        <v>17.350953759999999</v>
      </c>
      <c r="D3709">
        <f>_xlfn.MAXIFS(Table9[OVER TOTAL ELECTION IN CONSTITUENCY],Table9[CONSTITUENCY],A3709)-C3709</f>
        <v>28.626889479999999</v>
      </c>
    </row>
    <row r="3710" spans="1:4" x14ac:dyDescent="0.3">
      <c r="A3710" s="18" t="s">
        <v>2472</v>
      </c>
      <c r="B3710" s="15" t="s">
        <v>2477</v>
      </c>
      <c r="C3710" s="3">
        <v>6.4019549080000004</v>
      </c>
      <c r="D3710">
        <f>_xlfn.MAXIFS(Table9[OVER TOTAL ELECTION IN CONSTITUENCY],Table9[CONSTITUENCY],A3710)-C3710</f>
        <v>28.636189831999999</v>
      </c>
    </row>
    <row r="3711" spans="1:4" x14ac:dyDescent="0.3">
      <c r="A3711" s="19" t="s">
        <v>559</v>
      </c>
      <c r="B3711" s="16" t="s">
        <v>562</v>
      </c>
      <c r="C3711" s="4">
        <v>4.5046824470000004</v>
      </c>
      <c r="D3711">
        <f>_xlfn.MAXIFS(Table9[OVER TOTAL ELECTION IN CONSTITUENCY],Table9[CONSTITUENCY],A3711)-C3711</f>
        <v>28.651342882999998</v>
      </c>
    </row>
    <row r="3712" spans="1:4" x14ac:dyDescent="0.3">
      <c r="A3712" s="18" t="s">
        <v>1159</v>
      </c>
      <c r="B3712" s="15" t="s">
        <v>1165</v>
      </c>
      <c r="C3712" s="3">
        <v>1.0059967190000001</v>
      </c>
      <c r="D3712">
        <f>_xlfn.MAXIFS(Table9[OVER TOTAL ELECTION IN CONSTITUENCY],Table9[CONSTITUENCY],A3712)-C3712</f>
        <v>28.676554451000001</v>
      </c>
    </row>
    <row r="3713" spans="1:4" x14ac:dyDescent="0.3">
      <c r="A3713" s="19" t="s">
        <v>638</v>
      </c>
      <c r="B3713" s="16" t="s">
        <v>641</v>
      </c>
      <c r="C3713" s="4">
        <v>4.0206187470000003</v>
      </c>
      <c r="D3713">
        <f>_xlfn.MAXIFS(Table9[OVER TOTAL ELECTION IN CONSTITUENCY],Table9[CONSTITUENCY],A3713)-C3713</f>
        <v>28.705683483000001</v>
      </c>
    </row>
    <row r="3714" spans="1:4" x14ac:dyDescent="0.3">
      <c r="A3714" s="18" t="s">
        <v>2255</v>
      </c>
      <c r="B3714" s="15" t="s">
        <v>2259</v>
      </c>
      <c r="C3714" s="3">
        <v>0.74199998199999995</v>
      </c>
      <c r="D3714">
        <f>_xlfn.MAXIFS(Table9[OVER TOTAL ELECTION IN CONSTITUENCY],Table9[CONSTITUENCY],A3714)-C3714</f>
        <v>28.718272918</v>
      </c>
    </row>
    <row r="3715" spans="1:4" x14ac:dyDescent="0.3">
      <c r="A3715" s="18" t="s">
        <v>2314</v>
      </c>
      <c r="B3715" s="15" t="s">
        <v>2317</v>
      </c>
      <c r="C3715" s="3">
        <v>2.305379131</v>
      </c>
      <c r="D3715">
        <f>_xlfn.MAXIFS(Table9[OVER TOTAL ELECTION IN CONSTITUENCY],Table9[CONSTITUENCY],A3715)-C3715</f>
        <v>28.750226239</v>
      </c>
    </row>
    <row r="3716" spans="1:4" x14ac:dyDescent="0.3">
      <c r="A3716" s="18" t="s">
        <v>996</v>
      </c>
      <c r="B3716" s="15" t="s">
        <v>999</v>
      </c>
      <c r="C3716" s="3">
        <v>0.94255692899999999</v>
      </c>
      <c r="D3716">
        <f>_xlfn.MAXIFS(Table9[OVER TOTAL ELECTION IN CONSTITUENCY],Table9[CONSTITUENCY],A3716)-C3716</f>
        <v>28.757315201000001</v>
      </c>
    </row>
    <row r="3717" spans="1:4" x14ac:dyDescent="0.3">
      <c r="A3717" s="19" t="s">
        <v>1203</v>
      </c>
      <c r="B3717" s="16" t="s">
        <v>1205</v>
      </c>
      <c r="C3717" s="4">
        <v>14.947839979999999</v>
      </c>
      <c r="D3717">
        <f>_xlfn.MAXIFS(Table9[OVER TOTAL ELECTION IN CONSTITUENCY],Table9[CONSTITUENCY],A3717)-C3717</f>
        <v>28.759104390000005</v>
      </c>
    </row>
    <row r="3718" spans="1:4" x14ac:dyDescent="0.3">
      <c r="A3718" s="19" t="s">
        <v>2255</v>
      </c>
      <c r="B3718" s="16" t="s">
        <v>33</v>
      </c>
      <c r="C3718" s="4">
        <v>0.69511453700000003</v>
      </c>
      <c r="D3718">
        <f>_xlfn.MAXIFS(Table9[OVER TOTAL ELECTION IN CONSTITUENCY],Table9[CONSTITUENCY],A3718)-C3718</f>
        <v>28.765158363000001</v>
      </c>
    </row>
    <row r="3719" spans="1:4" x14ac:dyDescent="0.3">
      <c r="A3719" s="19" t="s">
        <v>1028</v>
      </c>
      <c r="B3719" s="16" t="s">
        <v>1030</v>
      </c>
      <c r="C3719" s="4">
        <v>10.01153687</v>
      </c>
      <c r="D3719">
        <f>_xlfn.MAXIFS(Table9[OVER TOTAL ELECTION IN CONSTITUENCY],Table9[CONSTITUENCY],A3719)-C3719</f>
        <v>28.802323899999998</v>
      </c>
    </row>
    <row r="3720" spans="1:4" x14ac:dyDescent="0.3">
      <c r="A3720" s="19" t="s">
        <v>1238</v>
      </c>
      <c r="B3720" s="16" t="s">
        <v>1241</v>
      </c>
      <c r="C3720" s="4">
        <v>6.4597212229999998</v>
      </c>
      <c r="D3720">
        <f>_xlfn.MAXIFS(Table9[OVER TOTAL ELECTION IN CONSTITUENCY],Table9[CONSTITUENCY],A3720)-C3720</f>
        <v>28.836329697</v>
      </c>
    </row>
    <row r="3721" spans="1:4" x14ac:dyDescent="0.3">
      <c r="A3721" s="18" t="s">
        <v>2299</v>
      </c>
      <c r="B3721" s="15" t="s">
        <v>2301</v>
      </c>
      <c r="C3721" s="3">
        <v>16.26437404</v>
      </c>
      <c r="D3721">
        <f>_xlfn.MAXIFS(Table9[OVER TOTAL ELECTION IN CONSTITUENCY],Table9[CONSTITUENCY],A3721)-C3721</f>
        <v>28.85215255</v>
      </c>
    </row>
    <row r="3722" spans="1:4" x14ac:dyDescent="0.3">
      <c r="A3722" s="19" t="s">
        <v>1159</v>
      </c>
      <c r="B3722" s="16" t="s">
        <v>1166</v>
      </c>
      <c r="C3722" s="4">
        <v>0.799434545</v>
      </c>
      <c r="D3722">
        <f>_xlfn.MAXIFS(Table9[OVER TOTAL ELECTION IN CONSTITUENCY],Table9[CONSTITUENCY],A3722)-C3722</f>
        <v>28.883116625</v>
      </c>
    </row>
    <row r="3723" spans="1:4" x14ac:dyDescent="0.3">
      <c r="A3723" s="18" t="s">
        <v>2820</v>
      </c>
      <c r="B3723" s="15" t="s">
        <v>2822</v>
      </c>
      <c r="C3723" s="3">
        <v>20.09285693</v>
      </c>
      <c r="D3723">
        <f>_xlfn.MAXIFS(Table9[OVER TOTAL ELECTION IN CONSTITUENCY],Table9[CONSTITUENCY],A3723)-C3723</f>
        <v>28.886245089999999</v>
      </c>
    </row>
    <row r="3724" spans="1:4" x14ac:dyDescent="0.3">
      <c r="A3724" s="19" t="s">
        <v>1929</v>
      </c>
      <c r="B3724" s="16" t="s">
        <v>1933</v>
      </c>
      <c r="C3724" s="4">
        <v>0.59949457799999994</v>
      </c>
      <c r="D3724">
        <f>_xlfn.MAXIFS(Table9[OVER TOTAL ELECTION IN CONSTITUENCY],Table9[CONSTITUENCY],A3724)-C3724</f>
        <v>28.900567901999999</v>
      </c>
    </row>
    <row r="3725" spans="1:4" x14ac:dyDescent="0.3">
      <c r="A3725" s="19" t="s">
        <v>1339</v>
      </c>
      <c r="B3725" s="16" t="s">
        <v>1343</v>
      </c>
      <c r="C3725" s="4">
        <v>5.908936508</v>
      </c>
      <c r="D3725">
        <f>_xlfn.MAXIFS(Table9[OVER TOTAL ELECTION IN CONSTITUENCY],Table9[CONSTITUENCY],A3725)-C3725</f>
        <v>28.915557541999998</v>
      </c>
    </row>
    <row r="3726" spans="1:4" x14ac:dyDescent="0.3">
      <c r="A3726" s="19" t="s">
        <v>1122</v>
      </c>
      <c r="B3726" s="16" t="s">
        <v>1125</v>
      </c>
      <c r="C3726" s="4">
        <v>1.957908448</v>
      </c>
      <c r="D3726">
        <f>_xlfn.MAXIFS(Table9[OVER TOTAL ELECTION IN CONSTITUENCY],Table9[CONSTITUENCY],A3726)-C3726</f>
        <v>28.927966842</v>
      </c>
    </row>
    <row r="3727" spans="1:4" x14ac:dyDescent="0.3">
      <c r="A3727" s="19" t="s">
        <v>169</v>
      </c>
      <c r="B3727" s="16" t="s">
        <v>33</v>
      </c>
      <c r="C3727" s="4">
        <v>0.58114896800000004</v>
      </c>
      <c r="D3727">
        <f>_xlfn.MAXIFS(Table9[OVER TOTAL ELECTION IN CONSTITUENCY],Table9[CONSTITUENCY],A3727)-C3727</f>
        <v>28.932703311999997</v>
      </c>
    </row>
    <row r="3728" spans="1:4" x14ac:dyDescent="0.3">
      <c r="A3728" s="18" t="s">
        <v>1331</v>
      </c>
      <c r="B3728" s="15" t="s">
        <v>1335</v>
      </c>
      <c r="C3728" s="3">
        <v>1.8391169730000001</v>
      </c>
      <c r="D3728">
        <f>_xlfn.MAXIFS(Table9[OVER TOTAL ELECTION IN CONSTITUENCY],Table9[CONSTITUENCY],A3728)-C3728</f>
        <v>28.945714897000002</v>
      </c>
    </row>
    <row r="3729" spans="1:4" x14ac:dyDescent="0.3">
      <c r="A3729" s="19" t="s">
        <v>2178</v>
      </c>
      <c r="B3729" s="16" t="s">
        <v>2180</v>
      </c>
      <c r="C3729" s="4">
        <v>20.129927510000002</v>
      </c>
      <c r="D3729">
        <f>_xlfn.MAXIFS(Table9[OVER TOTAL ELECTION IN CONSTITUENCY],Table9[CONSTITUENCY],A3729)-C3729</f>
        <v>28.991423669999996</v>
      </c>
    </row>
    <row r="3730" spans="1:4" x14ac:dyDescent="0.3">
      <c r="A3730" s="19" t="s">
        <v>2712</v>
      </c>
      <c r="B3730" s="16" t="s">
        <v>2715</v>
      </c>
      <c r="C3730" s="4">
        <v>4.2259090439999998</v>
      </c>
      <c r="D3730">
        <f>_xlfn.MAXIFS(Table9[OVER TOTAL ELECTION IN CONSTITUENCY],Table9[CONSTITUENCY],A3730)-C3730</f>
        <v>29.023786706000003</v>
      </c>
    </row>
    <row r="3731" spans="1:4" x14ac:dyDescent="0.3">
      <c r="A3731" s="18" t="s">
        <v>217</v>
      </c>
      <c r="B3731" s="15" t="s">
        <v>222</v>
      </c>
      <c r="C3731" s="3">
        <v>0.89144694499999999</v>
      </c>
      <c r="D3731">
        <f>_xlfn.MAXIFS(Table9[OVER TOTAL ELECTION IN CONSTITUENCY],Table9[CONSTITUENCY],A3731)-C3731</f>
        <v>29.035296775000003</v>
      </c>
    </row>
    <row r="3732" spans="1:4" x14ac:dyDescent="0.3">
      <c r="A3732" s="18" t="s">
        <v>1028</v>
      </c>
      <c r="B3732" s="15" t="s">
        <v>1031</v>
      </c>
      <c r="C3732" s="3">
        <v>9.776552401</v>
      </c>
      <c r="D3732">
        <f>_xlfn.MAXIFS(Table9[OVER TOTAL ELECTION IN CONSTITUENCY],Table9[CONSTITUENCY],A3732)-C3732</f>
        <v>29.037308368999998</v>
      </c>
    </row>
    <row r="3733" spans="1:4" x14ac:dyDescent="0.3">
      <c r="A3733" s="18" t="s">
        <v>1094</v>
      </c>
      <c r="B3733" s="15" t="s">
        <v>1098</v>
      </c>
      <c r="C3733" s="3">
        <v>1.054395966</v>
      </c>
      <c r="D3733">
        <f>_xlfn.MAXIFS(Table9[OVER TOTAL ELECTION IN CONSTITUENCY],Table9[CONSTITUENCY],A3733)-C3733</f>
        <v>29.039108973999998</v>
      </c>
    </row>
    <row r="3734" spans="1:4" x14ac:dyDescent="0.3">
      <c r="A3734" s="18" t="s">
        <v>1159</v>
      </c>
      <c r="B3734" s="15" t="s">
        <v>1167</v>
      </c>
      <c r="C3734" s="3">
        <v>0.61409338599999996</v>
      </c>
      <c r="D3734">
        <f>_xlfn.MAXIFS(Table9[OVER TOTAL ELECTION IN CONSTITUENCY],Table9[CONSTITUENCY],A3734)-C3734</f>
        <v>29.068457784</v>
      </c>
    </row>
    <row r="3735" spans="1:4" x14ac:dyDescent="0.3">
      <c r="A3735" s="19" t="s">
        <v>2422</v>
      </c>
      <c r="B3735" s="16" t="s">
        <v>2425</v>
      </c>
      <c r="C3735" s="4">
        <v>0.91665752</v>
      </c>
      <c r="D3735">
        <f>_xlfn.MAXIFS(Table9[OVER TOTAL ELECTION IN CONSTITUENCY],Table9[CONSTITUENCY],A3735)-C3735</f>
        <v>29.071952489999997</v>
      </c>
    </row>
    <row r="3736" spans="1:4" x14ac:dyDescent="0.3">
      <c r="A3736" s="19" t="s">
        <v>1996</v>
      </c>
      <c r="B3736" s="16" t="s">
        <v>1999</v>
      </c>
      <c r="C3736" s="4">
        <v>1.468005123</v>
      </c>
      <c r="D3736">
        <f>_xlfn.MAXIFS(Table9[OVER TOTAL ELECTION IN CONSTITUENCY],Table9[CONSTITUENCY],A3736)-C3736</f>
        <v>29.082280476999998</v>
      </c>
    </row>
    <row r="3737" spans="1:4" x14ac:dyDescent="0.3">
      <c r="A3737" s="19" t="s">
        <v>1696</v>
      </c>
      <c r="B3737" s="16" t="s">
        <v>1699</v>
      </c>
      <c r="C3737" s="4">
        <v>5.9499421459999997</v>
      </c>
      <c r="D3737">
        <f>_xlfn.MAXIFS(Table9[OVER TOTAL ELECTION IN CONSTITUENCY],Table9[CONSTITUENCY],A3737)-C3737</f>
        <v>29.111809934</v>
      </c>
    </row>
    <row r="3738" spans="1:4" x14ac:dyDescent="0.3">
      <c r="A3738" s="18" t="s">
        <v>2422</v>
      </c>
      <c r="B3738" s="15" t="s">
        <v>2426</v>
      </c>
      <c r="C3738" s="3">
        <v>0.87677155200000001</v>
      </c>
      <c r="D3738">
        <f>_xlfn.MAXIFS(Table9[OVER TOTAL ELECTION IN CONSTITUENCY],Table9[CONSTITUENCY],A3738)-C3738</f>
        <v>29.111838457999998</v>
      </c>
    </row>
    <row r="3739" spans="1:4" x14ac:dyDescent="0.3">
      <c r="A3739" s="19" t="s">
        <v>1155</v>
      </c>
      <c r="B3739" s="16" t="s">
        <v>1158</v>
      </c>
      <c r="C3739" s="4">
        <v>2.2330193170000001</v>
      </c>
      <c r="D3739">
        <f>_xlfn.MAXIFS(Table9[OVER TOTAL ELECTION IN CONSTITUENCY],Table9[CONSTITUENCY],A3739)-C3739</f>
        <v>29.117818173</v>
      </c>
    </row>
    <row r="3740" spans="1:4" x14ac:dyDescent="0.3">
      <c r="A3740" s="19" t="s">
        <v>2438</v>
      </c>
      <c r="B3740" s="16" t="s">
        <v>2441</v>
      </c>
      <c r="C3740" s="4">
        <v>2.2003376810000002</v>
      </c>
      <c r="D3740">
        <f>_xlfn.MAXIFS(Table9[OVER TOTAL ELECTION IN CONSTITUENCY],Table9[CONSTITUENCY],A3740)-C3740</f>
        <v>29.123949349</v>
      </c>
    </row>
    <row r="3741" spans="1:4" x14ac:dyDescent="0.3">
      <c r="A3741" s="18" t="s">
        <v>1870</v>
      </c>
      <c r="B3741" s="15" t="s">
        <v>1873</v>
      </c>
      <c r="C3741" s="3">
        <v>1.8214610040000001</v>
      </c>
      <c r="D3741">
        <f>_xlfn.MAXIFS(Table9[OVER TOTAL ELECTION IN CONSTITUENCY],Table9[CONSTITUENCY],A3741)-C3741</f>
        <v>29.145542016</v>
      </c>
    </row>
    <row r="3742" spans="1:4" x14ac:dyDescent="0.3">
      <c r="A3742" s="19" t="s">
        <v>217</v>
      </c>
      <c r="B3742" s="16" t="s">
        <v>223</v>
      </c>
      <c r="C3742" s="4">
        <v>0.780604827</v>
      </c>
      <c r="D3742">
        <f>_xlfn.MAXIFS(Table9[OVER TOTAL ELECTION IN CONSTITUENCY],Table9[CONSTITUENCY],A3742)-C3742</f>
        <v>29.146138893</v>
      </c>
    </row>
    <row r="3743" spans="1:4" x14ac:dyDescent="0.3">
      <c r="A3743" s="19" t="s">
        <v>2172</v>
      </c>
      <c r="B3743" s="16" t="s">
        <v>2177</v>
      </c>
      <c r="C3743" s="4">
        <v>0.68981556899999996</v>
      </c>
      <c r="D3743">
        <f>_xlfn.MAXIFS(Table9[OVER TOTAL ELECTION IN CONSTITUENCY],Table9[CONSTITUENCY],A3743)-C3743</f>
        <v>29.147496670999999</v>
      </c>
    </row>
    <row r="3744" spans="1:4" x14ac:dyDescent="0.3">
      <c r="A3744" s="19" t="s">
        <v>2314</v>
      </c>
      <c r="B3744" s="16" t="s">
        <v>2318</v>
      </c>
      <c r="C3744" s="4">
        <v>1.889987539</v>
      </c>
      <c r="D3744">
        <f>_xlfn.MAXIFS(Table9[OVER TOTAL ELECTION IN CONSTITUENCY],Table9[CONSTITUENCY],A3744)-C3744</f>
        <v>29.165617830999999</v>
      </c>
    </row>
    <row r="3745" spans="1:4" x14ac:dyDescent="0.3">
      <c r="A3745" s="18" t="s">
        <v>2304</v>
      </c>
      <c r="B3745" s="15" t="s">
        <v>2309</v>
      </c>
      <c r="C3745" s="3">
        <v>0.95689025100000002</v>
      </c>
      <c r="D3745">
        <f>_xlfn.MAXIFS(Table9[OVER TOTAL ELECTION IN CONSTITUENCY],Table9[CONSTITUENCY],A3745)-C3745</f>
        <v>29.172682629000001</v>
      </c>
    </row>
    <row r="3746" spans="1:4" x14ac:dyDescent="0.3">
      <c r="A3746" s="18" t="s">
        <v>2597</v>
      </c>
      <c r="B3746" s="15" t="s">
        <v>2600</v>
      </c>
      <c r="C3746" s="3">
        <v>6.0141170329999998</v>
      </c>
      <c r="D3746">
        <f>_xlfn.MAXIFS(Table9[OVER TOTAL ELECTION IN CONSTITUENCY],Table9[CONSTITUENCY],A3746)-C3746</f>
        <v>29.188869677</v>
      </c>
    </row>
    <row r="3747" spans="1:4" x14ac:dyDescent="0.3">
      <c r="A3747" s="19" t="s">
        <v>1533</v>
      </c>
      <c r="B3747" s="16" t="s">
        <v>1538</v>
      </c>
      <c r="C3747" s="4">
        <v>1.219776982</v>
      </c>
      <c r="D3747">
        <f>_xlfn.MAXIFS(Table9[OVER TOTAL ELECTION IN CONSTITUENCY],Table9[CONSTITUENCY],A3747)-C3747</f>
        <v>29.213089058000001</v>
      </c>
    </row>
    <row r="3748" spans="1:4" x14ac:dyDescent="0.3">
      <c r="A3748" s="19" t="s">
        <v>2127</v>
      </c>
      <c r="B3748" s="16" t="s">
        <v>33</v>
      </c>
      <c r="C3748" s="4">
        <v>1.5633750529999999</v>
      </c>
      <c r="D3748">
        <f>_xlfn.MAXIFS(Table9[OVER TOTAL ELECTION IN CONSTITUENCY],Table9[CONSTITUENCY],A3748)-C3748</f>
        <v>29.221467966999999</v>
      </c>
    </row>
    <row r="3749" spans="1:4" x14ac:dyDescent="0.3">
      <c r="A3749" s="19" t="s">
        <v>1567</v>
      </c>
      <c r="B3749" s="16" t="s">
        <v>1570</v>
      </c>
      <c r="C3749" s="4">
        <v>5.2044418620000004</v>
      </c>
      <c r="D3749">
        <f>_xlfn.MAXIFS(Table9[OVER TOTAL ELECTION IN CONSTITUENCY],Table9[CONSTITUENCY],A3749)-C3749</f>
        <v>29.222019098000001</v>
      </c>
    </row>
    <row r="3750" spans="1:4" x14ac:dyDescent="0.3">
      <c r="A3750" s="19" t="s">
        <v>1700</v>
      </c>
      <c r="B3750" s="16" t="s">
        <v>33</v>
      </c>
      <c r="C3750" s="4">
        <v>0.87362248300000001</v>
      </c>
      <c r="D3750">
        <f>_xlfn.MAXIFS(Table9[OVER TOTAL ELECTION IN CONSTITUENCY],Table9[CONSTITUENCY],A3750)-C3750</f>
        <v>29.232446937000002</v>
      </c>
    </row>
    <row r="3751" spans="1:4" x14ac:dyDescent="0.3">
      <c r="A3751" s="19" t="s">
        <v>1752</v>
      </c>
      <c r="B3751" s="16" t="s">
        <v>1758</v>
      </c>
      <c r="C3751" s="4">
        <v>3.2097361320000002</v>
      </c>
      <c r="D3751">
        <f>_xlfn.MAXIFS(Table9[OVER TOTAL ELECTION IN CONSTITUENCY],Table9[CONSTITUENCY],A3751)-C3751</f>
        <v>29.232967208000002</v>
      </c>
    </row>
    <row r="3752" spans="1:4" x14ac:dyDescent="0.3">
      <c r="A3752" s="18" t="s">
        <v>1700</v>
      </c>
      <c r="B3752" s="15" t="s">
        <v>1704</v>
      </c>
      <c r="C3752" s="3">
        <v>0.863900263</v>
      </c>
      <c r="D3752">
        <f>_xlfn.MAXIFS(Table9[OVER TOTAL ELECTION IN CONSTITUENCY],Table9[CONSTITUENCY],A3752)-C3752</f>
        <v>29.242169156999999</v>
      </c>
    </row>
    <row r="3753" spans="1:4" x14ac:dyDescent="0.3">
      <c r="A3753" s="18" t="s">
        <v>2650</v>
      </c>
      <c r="B3753" s="15" t="s">
        <v>2653</v>
      </c>
      <c r="C3753" s="3">
        <v>2.000587962</v>
      </c>
      <c r="D3753">
        <f>_xlfn.MAXIFS(Table9[OVER TOTAL ELECTION IN CONSTITUENCY],Table9[CONSTITUENCY],A3753)-C3753</f>
        <v>29.252019168</v>
      </c>
    </row>
    <row r="3754" spans="1:4" x14ac:dyDescent="0.3">
      <c r="A3754" s="19" t="s">
        <v>1700</v>
      </c>
      <c r="B3754" s="16" t="s">
        <v>1705</v>
      </c>
      <c r="C3754" s="4">
        <v>0.78126139299999997</v>
      </c>
      <c r="D3754">
        <f>_xlfn.MAXIFS(Table9[OVER TOTAL ELECTION IN CONSTITUENCY],Table9[CONSTITUENCY],A3754)-C3754</f>
        <v>29.324808027</v>
      </c>
    </row>
    <row r="3755" spans="1:4" x14ac:dyDescent="0.3">
      <c r="A3755" s="18" t="s">
        <v>1171</v>
      </c>
      <c r="B3755" s="15" t="s">
        <v>1175</v>
      </c>
      <c r="C3755" s="3">
        <v>20.78297311</v>
      </c>
      <c r="D3755">
        <f>_xlfn.MAXIFS(Table9[OVER TOTAL ELECTION IN CONSTITUENCY],Table9[CONSTITUENCY],A3755)-C3755</f>
        <v>29.331358199999997</v>
      </c>
    </row>
    <row r="3756" spans="1:4" x14ac:dyDescent="0.3">
      <c r="A3756" s="19" t="s">
        <v>2346</v>
      </c>
      <c r="B3756" s="16" t="s">
        <v>2349</v>
      </c>
      <c r="C3756" s="4">
        <v>5.4246594589999999</v>
      </c>
      <c r="D3756">
        <f>_xlfn.MAXIFS(Table9[OVER TOTAL ELECTION IN CONSTITUENCY],Table9[CONSTITUENCY],A3756)-C3756</f>
        <v>29.333136450999998</v>
      </c>
    </row>
    <row r="3757" spans="1:4" x14ac:dyDescent="0.3">
      <c r="A3757" s="18" t="s">
        <v>1996</v>
      </c>
      <c r="B3757" s="15" t="s">
        <v>2000</v>
      </c>
      <c r="C3757" s="3">
        <v>1.2090161660000001</v>
      </c>
      <c r="D3757">
        <f>_xlfn.MAXIFS(Table9[OVER TOTAL ELECTION IN CONSTITUENCY],Table9[CONSTITUENCY],A3757)-C3757</f>
        <v>29.341269433999997</v>
      </c>
    </row>
    <row r="3758" spans="1:4" x14ac:dyDescent="0.3">
      <c r="A3758" s="18" t="s">
        <v>2332</v>
      </c>
      <c r="B3758" s="15" t="s">
        <v>2338</v>
      </c>
      <c r="C3758" s="3">
        <v>2.121632864</v>
      </c>
      <c r="D3758">
        <f>_xlfn.MAXIFS(Table9[OVER TOTAL ELECTION IN CONSTITUENCY],Table9[CONSTITUENCY],A3758)-C3758</f>
        <v>29.345063846000002</v>
      </c>
    </row>
    <row r="3759" spans="1:4" x14ac:dyDescent="0.3">
      <c r="A3759" s="18" t="s">
        <v>945</v>
      </c>
      <c r="B3759" s="15" t="s">
        <v>949</v>
      </c>
      <c r="C3759" s="3">
        <v>3.3957976520000002</v>
      </c>
      <c r="D3759">
        <f>_xlfn.MAXIFS(Table9[OVER TOTAL ELECTION IN CONSTITUENCY],Table9[CONSTITUENCY],A3759)-C3759</f>
        <v>29.350362617999998</v>
      </c>
    </row>
    <row r="3760" spans="1:4" x14ac:dyDescent="0.3">
      <c r="A3760" s="18" t="s">
        <v>1300</v>
      </c>
      <c r="B3760" s="15" t="s">
        <v>1304</v>
      </c>
      <c r="C3760" s="3">
        <v>0.71864600300000003</v>
      </c>
      <c r="D3760">
        <f>_xlfn.MAXIFS(Table9[OVER TOTAL ELECTION IN CONSTITUENCY],Table9[CONSTITUENCY],A3760)-C3760</f>
        <v>29.372159737</v>
      </c>
    </row>
    <row r="3761" spans="1:4" x14ac:dyDescent="0.3">
      <c r="A3761" s="18" t="s">
        <v>1700</v>
      </c>
      <c r="B3761" s="15" t="s">
        <v>1706</v>
      </c>
      <c r="C3761" s="3">
        <v>0.72511557299999996</v>
      </c>
      <c r="D3761">
        <f>_xlfn.MAXIFS(Table9[OVER TOTAL ELECTION IN CONSTITUENCY],Table9[CONSTITUENCY],A3761)-C3761</f>
        <v>29.380953847000001</v>
      </c>
    </row>
    <row r="3762" spans="1:4" x14ac:dyDescent="0.3">
      <c r="A3762" s="19" t="s">
        <v>2484</v>
      </c>
      <c r="B3762" s="16" t="s">
        <v>2489</v>
      </c>
      <c r="C3762" s="4">
        <v>1.2790793650000001</v>
      </c>
      <c r="D3762">
        <f>_xlfn.MAXIFS(Table9[OVER TOTAL ELECTION IN CONSTITUENCY],Table9[CONSTITUENCY],A3762)-C3762</f>
        <v>29.394882044999999</v>
      </c>
    </row>
    <row r="3763" spans="1:4" x14ac:dyDescent="0.3">
      <c r="A3763" s="18" t="s">
        <v>919</v>
      </c>
      <c r="B3763" s="15" t="s">
        <v>922</v>
      </c>
      <c r="C3763" s="3">
        <v>5.340922612</v>
      </c>
      <c r="D3763">
        <f>_xlfn.MAXIFS(Table9[OVER TOTAL ELECTION IN CONSTITUENCY],Table9[CONSTITUENCY],A3763)-C3763</f>
        <v>29.415987608000002</v>
      </c>
    </row>
    <row r="3764" spans="1:4" x14ac:dyDescent="0.3">
      <c r="A3764" s="18" t="s">
        <v>1533</v>
      </c>
      <c r="B3764" s="15" t="s">
        <v>1539</v>
      </c>
      <c r="C3764" s="3">
        <v>0.99567300999999997</v>
      </c>
      <c r="D3764">
        <f>_xlfn.MAXIFS(Table9[OVER TOTAL ELECTION IN CONSTITUENCY],Table9[CONSTITUENCY],A3764)-C3764</f>
        <v>29.43719303</v>
      </c>
    </row>
    <row r="3765" spans="1:4" x14ac:dyDescent="0.3">
      <c r="A3765" s="19" t="s">
        <v>1300</v>
      </c>
      <c r="B3765" s="16" t="s">
        <v>33</v>
      </c>
      <c r="C3765" s="4">
        <v>0.64726760400000005</v>
      </c>
      <c r="D3765">
        <f>_xlfn.MAXIFS(Table9[OVER TOTAL ELECTION IN CONSTITUENCY],Table9[CONSTITUENCY],A3765)-C3765</f>
        <v>29.443538136000001</v>
      </c>
    </row>
    <row r="3766" spans="1:4" x14ac:dyDescent="0.3">
      <c r="A3766" s="18" t="s">
        <v>1487</v>
      </c>
      <c r="B3766" s="15" t="s">
        <v>1491</v>
      </c>
      <c r="C3766" s="3">
        <v>0.70461380699999998</v>
      </c>
      <c r="D3766">
        <f>_xlfn.MAXIFS(Table9[OVER TOTAL ELECTION IN CONSTITUENCY],Table9[CONSTITUENCY],A3766)-C3766</f>
        <v>29.465717812999998</v>
      </c>
    </row>
    <row r="3767" spans="1:4" x14ac:dyDescent="0.3">
      <c r="A3767" s="19" t="s">
        <v>1533</v>
      </c>
      <c r="B3767" s="16" t="s">
        <v>1540</v>
      </c>
      <c r="C3767" s="4">
        <v>0.96018143099999997</v>
      </c>
      <c r="D3767">
        <f>_xlfn.MAXIFS(Table9[OVER TOTAL ELECTION IN CONSTITUENCY],Table9[CONSTITUENCY],A3767)-C3767</f>
        <v>29.472684609000002</v>
      </c>
    </row>
    <row r="3768" spans="1:4" x14ac:dyDescent="0.3">
      <c r="A3768" s="19" t="s">
        <v>510</v>
      </c>
      <c r="B3768" s="16" t="s">
        <v>513</v>
      </c>
      <c r="C3768" s="4">
        <v>6.85445627</v>
      </c>
      <c r="D3768">
        <f>_xlfn.MAXIFS(Table9[OVER TOTAL ELECTION IN CONSTITUENCY],Table9[CONSTITUENCY],A3768)-C3768</f>
        <v>29.55778712</v>
      </c>
    </row>
    <row r="3769" spans="1:4" x14ac:dyDescent="0.3">
      <c r="A3769" s="18" t="s">
        <v>553</v>
      </c>
      <c r="B3769" s="15" t="s">
        <v>33</v>
      </c>
      <c r="C3769" s="3">
        <v>0.82155998299999999</v>
      </c>
      <c r="D3769">
        <f>_xlfn.MAXIFS(Table9[OVER TOTAL ELECTION IN CONSTITUENCY],Table9[CONSTITUENCY],A3769)-C3769</f>
        <v>29.568327976999999</v>
      </c>
    </row>
    <row r="3770" spans="1:4" x14ac:dyDescent="0.3">
      <c r="A3770" s="19" t="s">
        <v>790</v>
      </c>
      <c r="B3770" s="16" t="s">
        <v>794</v>
      </c>
      <c r="C3770" s="4">
        <v>4.2093685949999999</v>
      </c>
      <c r="D3770">
        <f>_xlfn.MAXIFS(Table9[OVER TOTAL ELECTION IN CONSTITUENCY],Table9[CONSTITUENCY],A3770)-C3770</f>
        <v>29.584819035000002</v>
      </c>
    </row>
    <row r="3771" spans="1:4" x14ac:dyDescent="0.3">
      <c r="A3771" s="18" t="s">
        <v>379</v>
      </c>
      <c r="B3771" s="15" t="s">
        <v>33</v>
      </c>
      <c r="C3771" s="3">
        <v>0.76241048700000003</v>
      </c>
      <c r="D3771">
        <f>_xlfn.MAXIFS(Table9[OVER TOTAL ELECTION IN CONSTITUENCY],Table9[CONSTITUENCY],A3771)-C3771</f>
        <v>29.642790253000001</v>
      </c>
    </row>
    <row r="3772" spans="1:4" x14ac:dyDescent="0.3">
      <c r="A3772" s="18" t="s">
        <v>864</v>
      </c>
      <c r="B3772" s="15" t="s">
        <v>33</v>
      </c>
      <c r="C3772" s="3">
        <v>1.221455561</v>
      </c>
      <c r="D3772">
        <f>_xlfn.MAXIFS(Table9[OVER TOTAL ELECTION IN CONSTITUENCY],Table9[CONSTITUENCY],A3772)-C3772</f>
        <v>29.661573849</v>
      </c>
    </row>
    <row r="3773" spans="1:4" x14ac:dyDescent="0.3">
      <c r="A3773" s="19" t="s">
        <v>2736</v>
      </c>
      <c r="B3773" s="16" t="s">
        <v>2739</v>
      </c>
      <c r="C3773" s="4">
        <v>12.70097283</v>
      </c>
      <c r="D3773">
        <f>_xlfn.MAXIFS(Table9[OVER TOTAL ELECTION IN CONSTITUENCY],Table9[CONSTITUENCY],A3773)-C3773</f>
        <v>29.693160470000002</v>
      </c>
    </row>
    <row r="3774" spans="1:4" x14ac:dyDescent="0.3">
      <c r="A3774" s="19" t="s">
        <v>2700</v>
      </c>
      <c r="B3774" s="16" t="s">
        <v>2703</v>
      </c>
      <c r="C3774" s="4">
        <v>4.0208683289999998</v>
      </c>
      <c r="D3774">
        <f>_xlfn.MAXIFS(Table9[OVER TOTAL ELECTION IN CONSTITUENCY],Table9[CONSTITUENCY],A3774)-C3774</f>
        <v>29.768574750999999</v>
      </c>
    </row>
    <row r="3775" spans="1:4" x14ac:dyDescent="0.3">
      <c r="A3775" s="18" t="s">
        <v>1533</v>
      </c>
      <c r="B3775" s="15" t="s">
        <v>1541</v>
      </c>
      <c r="C3775" s="3">
        <v>0.64105546599999996</v>
      </c>
      <c r="D3775">
        <f>_xlfn.MAXIFS(Table9[OVER TOTAL ELECTION IN CONSTITUENCY],Table9[CONSTITUENCY],A3775)-C3775</f>
        <v>29.791810573999999</v>
      </c>
    </row>
    <row r="3776" spans="1:4" x14ac:dyDescent="0.3">
      <c r="A3776" s="19" t="s">
        <v>1331</v>
      </c>
      <c r="B3776" s="16" t="s">
        <v>1336</v>
      </c>
      <c r="C3776" s="4">
        <v>0.972705598</v>
      </c>
      <c r="D3776">
        <f>_xlfn.MAXIFS(Table9[OVER TOTAL ELECTION IN CONSTITUENCY],Table9[CONSTITUENCY],A3776)-C3776</f>
        <v>29.812126272</v>
      </c>
    </row>
    <row r="3777" spans="1:4" x14ac:dyDescent="0.3">
      <c r="A3777" s="18" t="s">
        <v>2014</v>
      </c>
      <c r="B3777" s="15" t="s">
        <v>2017</v>
      </c>
      <c r="C3777" s="3">
        <v>3.3234340910000002</v>
      </c>
      <c r="D3777">
        <f>_xlfn.MAXIFS(Table9[OVER TOTAL ELECTION IN CONSTITUENCY],Table9[CONSTITUENCY],A3777)-C3777</f>
        <v>29.843945069000004</v>
      </c>
    </row>
    <row r="3778" spans="1:4" x14ac:dyDescent="0.3">
      <c r="A3778" s="18" t="s">
        <v>1402</v>
      </c>
      <c r="B3778" s="15" t="s">
        <v>1405</v>
      </c>
      <c r="C3778" s="3">
        <v>4.1612092860000001</v>
      </c>
      <c r="D3778">
        <f>_xlfn.MAXIFS(Table9[OVER TOTAL ELECTION IN CONSTITUENCY],Table9[CONSTITUENCY],A3778)-C3778</f>
        <v>29.855709143999995</v>
      </c>
    </row>
    <row r="3779" spans="1:4" x14ac:dyDescent="0.3">
      <c r="A3779" s="18" t="s">
        <v>2484</v>
      </c>
      <c r="B3779" s="15" t="s">
        <v>2490</v>
      </c>
      <c r="C3779" s="3">
        <v>0.81571238700000004</v>
      </c>
      <c r="D3779">
        <f>_xlfn.MAXIFS(Table9[OVER TOTAL ELECTION IN CONSTITUENCY],Table9[CONSTITUENCY],A3779)-C3779</f>
        <v>29.858249022999999</v>
      </c>
    </row>
    <row r="3780" spans="1:4" x14ac:dyDescent="0.3">
      <c r="A3780" s="18" t="s">
        <v>2824</v>
      </c>
      <c r="B3780" s="15" t="s">
        <v>2827</v>
      </c>
      <c r="C3780" s="3">
        <v>4.9395218620000003</v>
      </c>
      <c r="D3780">
        <f>_xlfn.MAXIFS(Table9[OVER TOTAL ELECTION IN CONSTITUENCY],Table9[CONSTITUENCY],A3780)-C3780</f>
        <v>29.875970508000002</v>
      </c>
    </row>
    <row r="3781" spans="1:4" x14ac:dyDescent="0.3">
      <c r="A3781" s="18" t="s">
        <v>1331</v>
      </c>
      <c r="B3781" s="15" t="s">
        <v>1337</v>
      </c>
      <c r="C3781" s="3">
        <v>0.851051946</v>
      </c>
      <c r="D3781">
        <f>_xlfn.MAXIFS(Table9[OVER TOTAL ELECTION IN CONSTITUENCY],Table9[CONSTITUENCY],A3781)-C3781</f>
        <v>29.933779924000003</v>
      </c>
    </row>
    <row r="3782" spans="1:4" x14ac:dyDescent="0.3">
      <c r="A3782" s="19" t="s">
        <v>2220</v>
      </c>
      <c r="B3782" s="16" t="s">
        <v>33</v>
      </c>
      <c r="C3782" s="4">
        <v>0.52995822400000003</v>
      </c>
      <c r="D3782">
        <f>_xlfn.MAXIFS(Table9[OVER TOTAL ELECTION IN CONSTITUENCY],Table9[CONSTITUENCY],A3782)-C3782</f>
        <v>29.956007825999997</v>
      </c>
    </row>
    <row r="3783" spans="1:4" x14ac:dyDescent="0.3">
      <c r="A3783" s="19" t="s">
        <v>1024</v>
      </c>
      <c r="B3783" s="16" t="s">
        <v>33</v>
      </c>
      <c r="C3783" s="4">
        <v>0.79877693400000005</v>
      </c>
      <c r="D3783">
        <f>_xlfn.MAXIFS(Table9[OVER TOTAL ELECTION IN CONSTITUENCY],Table9[CONSTITUENCY],A3783)-C3783</f>
        <v>29.975773545999999</v>
      </c>
    </row>
    <row r="3784" spans="1:4" x14ac:dyDescent="0.3">
      <c r="A3784" s="18" t="s">
        <v>1724</v>
      </c>
      <c r="B3784" s="15" t="s">
        <v>1728</v>
      </c>
      <c r="C3784" s="3">
        <v>0.67391994200000005</v>
      </c>
      <c r="D3784">
        <f>_xlfn.MAXIFS(Table9[OVER TOTAL ELECTION IN CONSTITUENCY],Table9[CONSTITUENCY],A3784)-C3784</f>
        <v>30.029996217999997</v>
      </c>
    </row>
    <row r="3785" spans="1:4" x14ac:dyDescent="0.3">
      <c r="A3785" s="18" t="s">
        <v>1122</v>
      </c>
      <c r="B3785" s="15" t="s">
        <v>1126</v>
      </c>
      <c r="C3785" s="3">
        <v>0.84805008299999995</v>
      </c>
      <c r="D3785">
        <f>_xlfn.MAXIFS(Table9[OVER TOTAL ELECTION IN CONSTITUENCY],Table9[CONSTITUENCY],A3785)-C3785</f>
        <v>30.037825207000001</v>
      </c>
    </row>
    <row r="3786" spans="1:4" x14ac:dyDescent="0.3">
      <c r="A3786" s="18" t="s">
        <v>2127</v>
      </c>
      <c r="B3786" s="15" t="s">
        <v>2131</v>
      </c>
      <c r="C3786" s="3">
        <v>0.73886296100000004</v>
      </c>
      <c r="D3786">
        <f>_xlfn.MAXIFS(Table9[OVER TOTAL ELECTION IN CONSTITUENCY],Table9[CONSTITUENCY],A3786)-C3786</f>
        <v>30.045980059000001</v>
      </c>
    </row>
    <row r="3787" spans="1:4" x14ac:dyDescent="0.3">
      <c r="A3787" s="19" t="s">
        <v>1572</v>
      </c>
      <c r="B3787" s="16" t="s">
        <v>33</v>
      </c>
      <c r="C3787" s="4">
        <v>1.7664950479999999</v>
      </c>
      <c r="D3787">
        <f>_xlfn.MAXIFS(Table9[OVER TOTAL ELECTION IN CONSTITUENCY],Table9[CONSTITUENCY],A3787)-C3787</f>
        <v>30.049373722000002</v>
      </c>
    </row>
    <row r="3788" spans="1:4" x14ac:dyDescent="0.3">
      <c r="A3788" s="19" t="s">
        <v>2127</v>
      </c>
      <c r="B3788" s="16" t="s">
        <v>2133</v>
      </c>
      <c r="C3788" s="4">
        <v>0.72804412399999996</v>
      </c>
      <c r="D3788">
        <f>_xlfn.MAXIFS(Table9[OVER TOTAL ELECTION IN CONSTITUENCY],Table9[CONSTITUENCY],A3788)-C3788</f>
        <v>30.056798896</v>
      </c>
    </row>
    <row r="3789" spans="1:4" x14ac:dyDescent="0.3">
      <c r="A3789" s="18" t="s">
        <v>2127</v>
      </c>
      <c r="B3789" s="15" t="s">
        <v>2134</v>
      </c>
      <c r="C3789" s="3">
        <v>0.71308867200000003</v>
      </c>
      <c r="D3789">
        <f>_xlfn.MAXIFS(Table9[OVER TOTAL ELECTION IN CONSTITUENCY],Table9[CONSTITUENCY],A3789)-C3789</f>
        <v>30.071754347999999</v>
      </c>
    </row>
    <row r="3790" spans="1:4" x14ac:dyDescent="0.3">
      <c r="A3790" s="18" t="s">
        <v>927</v>
      </c>
      <c r="B3790" s="15" t="s">
        <v>930</v>
      </c>
      <c r="C3790" s="3">
        <v>2.0673702020000002</v>
      </c>
      <c r="D3790">
        <f>_xlfn.MAXIFS(Table9[OVER TOTAL ELECTION IN CONSTITUENCY],Table9[CONSTITUENCY],A3790)-C3790</f>
        <v>30.085532078</v>
      </c>
    </row>
    <row r="3791" spans="1:4" x14ac:dyDescent="0.3">
      <c r="A3791" s="19" t="s">
        <v>348</v>
      </c>
      <c r="B3791" s="16" t="s">
        <v>350</v>
      </c>
      <c r="C3791" s="4">
        <v>17.801481259999999</v>
      </c>
      <c r="D3791">
        <f>_xlfn.MAXIFS(Table9[OVER TOTAL ELECTION IN CONSTITUENCY],Table9[CONSTITUENCY],A3791)-C3791</f>
        <v>30.105849019999997</v>
      </c>
    </row>
    <row r="3792" spans="1:4" x14ac:dyDescent="0.3">
      <c r="A3792" s="18" t="s">
        <v>1013</v>
      </c>
      <c r="B3792" s="15" t="s">
        <v>1016</v>
      </c>
      <c r="C3792" s="3">
        <v>3.2341381899999999</v>
      </c>
      <c r="D3792">
        <f>_xlfn.MAXIFS(Table9[OVER TOTAL ELECTION IN CONSTITUENCY],Table9[CONSTITUENCY],A3792)-C3792</f>
        <v>30.11977748</v>
      </c>
    </row>
    <row r="3793" spans="1:4" x14ac:dyDescent="0.3">
      <c r="A3793" s="19" t="s">
        <v>1901</v>
      </c>
      <c r="B3793" s="16" t="s">
        <v>1904</v>
      </c>
      <c r="C3793" s="4">
        <v>3.0219419799999998</v>
      </c>
      <c r="D3793">
        <f>_xlfn.MAXIFS(Table9[OVER TOTAL ELECTION IN CONSTITUENCY],Table9[CONSTITUENCY],A3793)-C3793</f>
        <v>30.129473149999995</v>
      </c>
    </row>
    <row r="3794" spans="1:4" x14ac:dyDescent="0.3">
      <c r="A3794" s="19" t="s">
        <v>1406</v>
      </c>
      <c r="B3794" s="16" t="s">
        <v>1409</v>
      </c>
      <c r="C3794" s="4">
        <v>2.0560969149999999</v>
      </c>
      <c r="D3794">
        <f>_xlfn.MAXIFS(Table9[OVER TOTAL ELECTION IN CONSTITUENCY],Table9[CONSTITUENCY],A3794)-C3794</f>
        <v>30.135231064999996</v>
      </c>
    </row>
    <row r="3795" spans="1:4" x14ac:dyDescent="0.3">
      <c r="A3795" s="19" t="s">
        <v>1122</v>
      </c>
      <c r="B3795" s="16" t="s">
        <v>1124</v>
      </c>
      <c r="C3795" s="4">
        <v>0.75057868500000002</v>
      </c>
      <c r="D3795">
        <f>_xlfn.MAXIFS(Table9[OVER TOTAL ELECTION IN CONSTITUENCY],Table9[CONSTITUENCY],A3795)-C3795</f>
        <v>30.135296605000001</v>
      </c>
    </row>
    <row r="3796" spans="1:4" x14ac:dyDescent="0.3">
      <c r="A3796" s="19" t="s">
        <v>1520</v>
      </c>
      <c r="B3796" s="16" t="s">
        <v>1523</v>
      </c>
      <c r="C3796" s="4">
        <v>6.66829932</v>
      </c>
      <c r="D3796">
        <f>_xlfn.MAXIFS(Table9[OVER TOTAL ELECTION IN CONSTITUENCY],Table9[CONSTITUENCY],A3796)-C3796</f>
        <v>30.164543439999999</v>
      </c>
    </row>
    <row r="3797" spans="1:4" x14ac:dyDescent="0.3">
      <c r="A3797" s="19" t="s">
        <v>1331</v>
      </c>
      <c r="B3797" s="16" t="s">
        <v>1338</v>
      </c>
      <c r="C3797" s="4">
        <v>0.61815880000000001</v>
      </c>
      <c r="D3797">
        <f>_xlfn.MAXIFS(Table9[OVER TOTAL ELECTION IN CONSTITUENCY],Table9[CONSTITUENCY],A3797)-C3797</f>
        <v>30.166673070000002</v>
      </c>
    </row>
    <row r="3798" spans="1:4" x14ac:dyDescent="0.3">
      <c r="A3798" s="19" t="s">
        <v>891</v>
      </c>
      <c r="B3798" s="16" t="s">
        <v>894</v>
      </c>
      <c r="C3798" s="4">
        <v>2.910508809</v>
      </c>
      <c r="D3798">
        <f>_xlfn.MAXIFS(Table9[OVER TOTAL ELECTION IN CONSTITUENCY],Table9[CONSTITUENCY],A3798)-C3798</f>
        <v>30.189802161000003</v>
      </c>
    </row>
    <row r="3799" spans="1:4" x14ac:dyDescent="0.3">
      <c r="A3799" s="18" t="s">
        <v>1122</v>
      </c>
      <c r="B3799" s="15" t="s">
        <v>1128</v>
      </c>
      <c r="C3799" s="3">
        <v>0.69436818600000005</v>
      </c>
      <c r="D3799">
        <f>_xlfn.MAXIFS(Table9[OVER TOTAL ELECTION IN CONSTITUENCY],Table9[CONSTITUENCY],A3799)-C3799</f>
        <v>30.191507104000003</v>
      </c>
    </row>
    <row r="3800" spans="1:4" x14ac:dyDescent="0.3">
      <c r="A3800" s="19" t="s">
        <v>2044</v>
      </c>
      <c r="B3800" s="16" t="s">
        <v>2048</v>
      </c>
      <c r="C3800" s="4">
        <v>0.968332788</v>
      </c>
      <c r="D3800">
        <f>_xlfn.MAXIFS(Table9[OVER TOTAL ELECTION IN CONSTITUENCY],Table9[CONSTITUENCY],A3800)-C3800</f>
        <v>30.235168521999999</v>
      </c>
    </row>
    <row r="3801" spans="1:4" x14ac:dyDescent="0.3">
      <c r="A3801" s="19" t="s">
        <v>2332</v>
      </c>
      <c r="B3801" s="16" t="s">
        <v>2339</v>
      </c>
      <c r="C3801" s="4">
        <v>1.213814178</v>
      </c>
      <c r="D3801">
        <f>_xlfn.MAXIFS(Table9[OVER TOTAL ELECTION IN CONSTITUENCY],Table9[CONSTITUENCY],A3801)-C3801</f>
        <v>30.252882532000001</v>
      </c>
    </row>
    <row r="3802" spans="1:4" x14ac:dyDescent="0.3">
      <c r="A3802" s="19" t="s">
        <v>2251</v>
      </c>
      <c r="B3802" s="16" t="s">
        <v>33</v>
      </c>
      <c r="C3802" s="4">
        <v>0.77382890999999998</v>
      </c>
      <c r="D3802">
        <f>_xlfn.MAXIFS(Table9[OVER TOTAL ELECTION IN CONSTITUENCY],Table9[CONSTITUENCY],A3802)-C3802</f>
        <v>30.25696451</v>
      </c>
    </row>
    <row r="3803" spans="1:4" x14ac:dyDescent="0.3">
      <c r="A3803" s="18" t="s">
        <v>2640</v>
      </c>
      <c r="B3803" s="15" t="s">
        <v>2645</v>
      </c>
      <c r="C3803" s="3">
        <v>1.6097786190000001</v>
      </c>
      <c r="D3803">
        <f>_xlfn.MAXIFS(Table9[OVER TOTAL ELECTION IN CONSTITUENCY],Table9[CONSTITUENCY],A3803)-C3803</f>
        <v>30.297383200999999</v>
      </c>
    </row>
    <row r="3804" spans="1:4" x14ac:dyDescent="0.3">
      <c r="A3804" s="18" t="s">
        <v>2196</v>
      </c>
      <c r="B3804" s="15" t="s">
        <v>2199</v>
      </c>
      <c r="C3804" s="3">
        <v>8.1517361029999993</v>
      </c>
      <c r="D3804">
        <f>_xlfn.MAXIFS(Table9[OVER TOTAL ELECTION IN CONSTITUENCY],Table9[CONSTITUENCY],A3804)-C3804</f>
        <v>30.308084517000005</v>
      </c>
    </row>
    <row r="3805" spans="1:4" x14ac:dyDescent="0.3">
      <c r="A3805" s="18" t="s">
        <v>2251</v>
      </c>
      <c r="B3805" s="15" t="s">
        <v>2254</v>
      </c>
      <c r="C3805" s="3">
        <v>0.71724776000000001</v>
      </c>
      <c r="D3805">
        <f>_xlfn.MAXIFS(Table9[OVER TOTAL ELECTION IN CONSTITUENCY],Table9[CONSTITUENCY],A3805)-C3805</f>
        <v>30.313545659999999</v>
      </c>
    </row>
    <row r="3806" spans="1:4" x14ac:dyDescent="0.3">
      <c r="A3806" s="19" t="s">
        <v>1499</v>
      </c>
      <c r="B3806" s="16" t="s">
        <v>1501</v>
      </c>
      <c r="C3806" s="4">
        <v>19.833761750000001</v>
      </c>
      <c r="D3806">
        <f>_xlfn.MAXIFS(Table9[OVER TOTAL ELECTION IN CONSTITUENCY],Table9[CONSTITUENCY],A3806)-C3806</f>
        <v>30.314297119999999</v>
      </c>
    </row>
    <row r="3807" spans="1:4" x14ac:dyDescent="0.3">
      <c r="A3807" s="19" t="s">
        <v>1656</v>
      </c>
      <c r="B3807" s="16" t="s">
        <v>1659</v>
      </c>
      <c r="C3807" s="4">
        <v>7.3679075420000002</v>
      </c>
      <c r="D3807">
        <f>_xlfn.MAXIFS(Table9[OVER TOTAL ELECTION IN CONSTITUENCY],Table9[CONSTITUENCY],A3807)-C3807</f>
        <v>30.315046047999996</v>
      </c>
    </row>
    <row r="3808" spans="1:4" x14ac:dyDescent="0.3">
      <c r="A3808" s="18" t="s">
        <v>1178</v>
      </c>
      <c r="B3808" s="15" t="s">
        <v>1181</v>
      </c>
      <c r="C3808" s="3">
        <v>1.105184551</v>
      </c>
      <c r="D3808">
        <f>_xlfn.MAXIFS(Table9[OVER TOTAL ELECTION IN CONSTITUENCY],Table9[CONSTITUENCY],A3808)-C3808</f>
        <v>30.333973578999998</v>
      </c>
    </row>
    <row r="3809" spans="1:4" x14ac:dyDescent="0.3">
      <c r="A3809" s="18" t="s">
        <v>2044</v>
      </c>
      <c r="B3809" s="15" t="s">
        <v>2049</v>
      </c>
      <c r="C3809" s="3">
        <v>0.86226836200000001</v>
      </c>
      <c r="D3809">
        <f>_xlfn.MAXIFS(Table9[OVER TOTAL ELECTION IN CONSTITUENCY],Table9[CONSTITUENCY],A3809)-C3809</f>
        <v>30.341232947999998</v>
      </c>
    </row>
    <row r="3810" spans="1:4" x14ac:dyDescent="0.3">
      <c r="A3810" s="19" t="s">
        <v>2044</v>
      </c>
      <c r="B3810" s="16" t="s">
        <v>33</v>
      </c>
      <c r="C3810" s="4">
        <v>0.84108326</v>
      </c>
      <c r="D3810">
        <f>_xlfn.MAXIFS(Table9[OVER TOTAL ELECTION IN CONSTITUENCY],Table9[CONSTITUENCY],A3810)-C3810</f>
        <v>30.362418049999999</v>
      </c>
    </row>
    <row r="3811" spans="1:4" x14ac:dyDescent="0.3">
      <c r="A3811" s="18" t="s">
        <v>2712</v>
      </c>
      <c r="B3811" s="15" t="s">
        <v>2716</v>
      </c>
      <c r="C3811" s="3">
        <v>2.8637646449999998</v>
      </c>
      <c r="D3811">
        <f>_xlfn.MAXIFS(Table9[OVER TOTAL ELECTION IN CONSTITUENCY],Table9[CONSTITUENCY],A3811)-C3811</f>
        <v>30.385931105000001</v>
      </c>
    </row>
    <row r="3812" spans="1:4" x14ac:dyDescent="0.3">
      <c r="A3812" s="18" t="s">
        <v>474</v>
      </c>
      <c r="B3812" s="15" t="s">
        <v>477</v>
      </c>
      <c r="C3812" s="3">
        <v>2.087046494</v>
      </c>
      <c r="D3812">
        <f>_xlfn.MAXIFS(Table9[OVER TOTAL ELECTION IN CONSTITUENCY],Table9[CONSTITUENCY],A3812)-C3812</f>
        <v>30.386874886000001</v>
      </c>
    </row>
    <row r="3813" spans="1:4" x14ac:dyDescent="0.3">
      <c r="A3813" s="19" t="s">
        <v>2650</v>
      </c>
      <c r="B3813" s="16" t="s">
        <v>33</v>
      </c>
      <c r="C3813" s="4">
        <v>0.86152828699999995</v>
      </c>
      <c r="D3813">
        <f>_xlfn.MAXIFS(Table9[OVER TOTAL ELECTION IN CONSTITUENCY],Table9[CONSTITUENCY],A3813)-C3813</f>
        <v>30.391078843000003</v>
      </c>
    </row>
    <row r="3814" spans="1:4" x14ac:dyDescent="0.3">
      <c r="A3814" s="18" t="s">
        <v>2442</v>
      </c>
      <c r="B3814" s="15" t="s">
        <v>2445</v>
      </c>
      <c r="C3814" s="3">
        <v>6.9813671060000004</v>
      </c>
      <c r="D3814">
        <f>_xlfn.MAXIFS(Table9[OVER TOTAL ELECTION IN CONSTITUENCY],Table9[CONSTITUENCY],A3814)-C3814</f>
        <v>30.398256834000001</v>
      </c>
    </row>
    <row r="3815" spans="1:4" x14ac:dyDescent="0.3">
      <c r="A3815" s="19" t="s">
        <v>455</v>
      </c>
      <c r="B3815" s="16" t="s">
        <v>33</v>
      </c>
      <c r="C3815" s="4">
        <v>0.804735796</v>
      </c>
      <c r="D3815">
        <f>_xlfn.MAXIFS(Table9[OVER TOTAL ELECTION IN CONSTITUENCY],Table9[CONSTITUENCY],A3815)-C3815</f>
        <v>30.411281494000001</v>
      </c>
    </row>
    <row r="3816" spans="1:4" x14ac:dyDescent="0.3">
      <c r="A3816" s="18" t="s">
        <v>2694</v>
      </c>
      <c r="B3816" s="15" t="s">
        <v>2696</v>
      </c>
      <c r="C3816" s="3">
        <v>10.73578345</v>
      </c>
      <c r="D3816">
        <f>_xlfn.MAXIFS(Table9[OVER TOTAL ELECTION IN CONSTITUENCY],Table9[CONSTITUENCY],A3816)-C3816</f>
        <v>30.43719428</v>
      </c>
    </row>
    <row r="3817" spans="1:4" x14ac:dyDescent="0.3">
      <c r="A3817" s="19" t="s">
        <v>2712</v>
      </c>
      <c r="B3817" s="16" t="s">
        <v>2717</v>
      </c>
      <c r="C3817" s="4">
        <v>2.7574257489999998</v>
      </c>
      <c r="D3817">
        <f>_xlfn.MAXIFS(Table9[OVER TOTAL ELECTION IN CONSTITUENCY],Table9[CONSTITUENCY],A3817)-C3817</f>
        <v>30.492270001000001</v>
      </c>
    </row>
    <row r="3818" spans="1:4" x14ac:dyDescent="0.3">
      <c r="A3818" s="18" t="s">
        <v>1090</v>
      </c>
      <c r="B3818" s="15" t="s">
        <v>1093</v>
      </c>
      <c r="C3818" s="3">
        <v>4.1020484589999997</v>
      </c>
      <c r="D3818">
        <f>_xlfn.MAXIFS(Table9[OVER TOTAL ELECTION IN CONSTITUENCY],Table9[CONSTITUENCY],A3818)-C3818</f>
        <v>30.508087640999999</v>
      </c>
    </row>
    <row r="3819" spans="1:4" x14ac:dyDescent="0.3">
      <c r="A3819" s="19" t="s">
        <v>486</v>
      </c>
      <c r="B3819" s="16" t="s">
        <v>489</v>
      </c>
      <c r="C3819" s="4">
        <v>7.2205939519999998</v>
      </c>
      <c r="D3819">
        <f>_xlfn.MAXIFS(Table9[OVER TOTAL ELECTION IN CONSTITUENCY],Table9[CONSTITUENCY],A3819)-C3819</f>
        <v>30.517991537999997</v>
      </c>
    </row>
    <row r="3820" spans="1:4" x14ac:dyDescent="0.3">
      <c r="A3820" s="18" t="s">
        <v>2332</v>
      </c>
      <c r="B3820" s="15" t="s">
        <v>33</v>
      </c>
      <c r="C3820" s="3">
        <v>0.94649750600000004</v>
      </c>
      <c r="D3820">
        <f>_xlfn.MAXIFS(Table9[OVER TOTAL ELECTION IN CONSTITUENCY],Table9[CONSTITUENCY],A3820)-C3820</f>
        <v>30.520199204000001</v>
      </c>
    </row>
    <row r="3821" spans="1:4" x14ac:dyDescent="0.3">
      <c r="A3821" s="19" t="s">
        <v>915</v>
      </c>
      <c r="B3821" s="16" t="s">
        <v>33</v>
      </c>
      <c r="C3821" s="4">
        <v>0.65654348500000004</v>
      </c>
      <c r="D3821">
        <f>_xlfn.MAXIFS(Table9[OVER TOTAL ELECTION IN CONSTITUENCY],Table9[CONSTITUENCY],A3821)-C3821</f>
        <v>30.529272065000001</v>
      </c>
    </row>
    <row r="3822" spans="1:4" x14ac:dyDescent="0.3">
      <c r="A3822" s="18" t="s">
        <v>2663</v>
      </c>
      <c r="B3822" s="15" t="s">
        <v>2667</v>
      </c>
      <c r="C3822" s="3">
        <v>1.7849638699999999</v>
      </c>
      <c r="D3822">
        <f>_xlfn.MAXIFS(Table9[OVER TOTAL ELECTION IN CONSTITUENCY],Table9[CONSTITUENCY],A3822)-C3822</f>
        <v>30.553284990000002</v>
      </c>
    </row>
    <row r="3823" spans="1:4" x14ac:dyDescent="0.3">
      <c r="A3823" s="19" t="s">
        <v>2837</v>
      </c>
      <c r="B3823" s="16" t="s">
        <v>33</v>
      </c>
      <c r="C3823" s="4">
        <v>1.165028135</v>
      </c>
      <c r="D3823">
        <f>_xlfn.MAXIFS(Table9[OVER TOTAL ELECTION IN CONSTITUENCY],Table9[CONSTITUENCY],A3823)-C3823</f>
        <v>30.560159434999999</v>
      </c>
    </row>
    <row r="3824" spans="1:4" x14ac:dyDescent="0.3">
      <c r="A3824" s="18" t="s">
        <v>2700</v>
      </c>
      <c r="B3824" s="15" t="s">
        <v>2704</v>
      </c>
      <c r="C3824" s="3">
        <v>3.226192014</v>
      </c>
      <c r="D3824">
        <f>_xlfn.MAXIFS(Table9[OVER TOTAL ELECTION IN CONSTITUENCY],Table9[CONSTITUENCY],A3824)-C3824</f>
        <v>30.563251065999999</v>
      </c>
    </row>
    <row r="3825" spans="1:4" x14ac:dyDescent="0.3">
      <c r="A3825" s="19" t="s">
        <v>1615</v>
      </c>
      <c r="B3825" s="16" t="s">
        <v>1618</v>
      </c>
      <c r="C3825" s="4">
        <v>7.9692609040000004</v>
      </c>
      <c r="D3825">
        <f>_xlfn.MAXIFS(Table9[OVER TOTAL ELECTION IN CONSTITUENCY],Table9[CONSTITUENCY],A3825)-C3825</f>
        <v>30.564655435999995</v>
      </c>
    </row>
    <row r="3826" spans="1:4" x14ac:dyDescent="0.3">
      <c r="A3826" s="19" t="s">
        <v>1980</v>
      </c>
      <c r="B3826" s="16" t="s">
        <v>33</v>
      </c>
      <c r="C3826" s="4">
        <v>0.85164072300000004</v>
      </c>
      <c r="D3826">
        <f>_xlfn.MAXIFS(Table9[OVER TOTAL ELECTION IN CONSTITUENCY],Table9[CONSTITUENCY],A3826)-C3826</f>
        <v>30.611651197</v>
      </c>
    </row>
    <row r="3827" spans="1:4" x14ac:dyDescent="0.3">
      <c r="A3827" s="19" t="s">
        <v>613</v>
      </c>
      <c r="B3827" s="16" t="s">
        <v>615</v>
      </c>
      <c r="C3827" s="4">
        <v>16.329816640000001</v>
      </c>
      <c r="D3827">
        <f>_xlfn.MAXIFS(Table9[OVER TOTAL ELECTION IN CONSTITUENCY],Table9[CONSTITUENCY],A3827)-C3827</f>
        <v>30.640936290000003</v>
      </c>
    </row>
    <row r="3828" spans="1:4" x14ac:dyDescent="0.3">
      <c r="A3828" s="18" t="s">
        <v>1752</v>
      </c>
      <c r="B3828" s="15" t="s">
        <v>1759</v>
      </c>
      <c r="C3828" s="3">
        <v>1.7893336419999999</v>
      </c>
      <c r="D3828">
        <f>_xlfn.MAXIFS(Table9[OVER TOTAL ELECTION IN CONSTITUENCY],Table9[CONSTITUENCY],A3828)-C3828</f>
        <v>30.653369698000002</v>
      </c>
    </row>
    <row r="3829" spans="1:4" x14ac:dyDescent="0.3">
      <c r="A3829" s="18" t="s">
        <v>1839</v>
      </c>
      <c r="B3829" s="15" t="s">
        <v>33</v>
      </c>
      <c r="C3829" s="3">
        <v>0.68661665400000005</v>
      </c>
      <c r="D3829">
        <f>_xlfn.MAXIFS(Table9[OVER TOTAL ELECTION IN CONSTITUENCY],Table9[CONSTITUENCY],A3829)-C3829</f>
        <v>30.672735495999998</v>
      </c>
    </row>
    <row r="3830" spans="1:4" x14ac:dyDescent="0.3">
      <c r="A3830" s="18" t="s">
        <v>1980</v>
      </c>
      <c r="B3830" s="15" t="s">
        <v>1984</v>
      </c>
      <c r="C3830" s="3">
        <v>0.78546146999999999</v>
      </c>
      <c r="D3830">
        <f>_xlfn.MAXIFS(Table9[OVER TOTAL ELECTION IN CONSTITUENCY],Table9[CONSTITUENCY],A3830)-C3830</f>
        <v>30.677830449999998</v>
      </c>
    </row>
    <row r="3831" spans="1:4" x14ac:dyDescent="0.3">
      <c r="A3831" s="19" t="s">
        <v>1605</v>
      </c>
      <c r="B3831" s="16" t="s">
        <v>1609</v>
      </c>
      <c r="C3831" s="4">
        <v>2.4651054370000001</v>
      </c>
      <c r="D3831">
        <f>_xlfn.MAXIFS(Table9[OVER TOTAL ELECTION IN CONSTITUENCY],Table9[CONSTITUENCY],A3831)-C3831</f>
        <v>30.685177613</v>
      </c>
    </row>
    <row r="3832" spans="1:4" x14ac:dyDescent="0.3">
      <c r="A3832" s="19" t="s">
        <v>144</v>
      </c>
      <c r="B3832" s="16" t="s">
        <v>147</v>
      </c>
      <c r="C3832" s="4">
        <v>0.84937924799999998</v>
      </c>
      <c r="D3832">
        <f>_xlfn.MAXIFS(Table9[OVER TOTAL ELECTION IN CONSTITUENCY],Table9[CONSTITUENCY],A3832)-C3832</f>
        <v>30.742242212000001</v>
      </c>
    </row>
    <row r="3833" spans="1:4" x14ac:dyDescent="0.3">
      <c r="A3833" s="19" t="s">
        <v>1004</v>
      </c>
      <c r="B3833" s="16" t="s">
        <v>1006</v>
      </c>
      <c r="C3833" s="4">
        <v>13.272558950000001</v>
      </c>
      <c r="D3833">
        <f>_xlfn.MAXIFS(Table9[OVER TOTAL ELECTION IN CONSTITUENCY],Table9[CONSTITUENCY],A3833)-C3833</f>
        <v>30.80577619</v>
      </c>
    </row>
    <row r="3834" spans="1:4" x14ac:dyDescent="0.3">
      <c r="A3834" s="19" t="s">
        <v>2332</v>
      </c>
      <c r="B3834" s="16" t="s">
        <v>2340</v>
      </c>
      <c r="C3834" s="4">
        <v>0.657127723</v>
      </c>
      <c r="D3834">
        <f>_xlfn.MAXIFS(Table9[OVER TOTAL ELECTION IN CONSTITUENCY],Table9[CONSTITUENCY],A3834)-C3834</f>
        <v>30.809568987000002</v>
      </c>
    </row>
    <row r="3835" spans="1:4" x14ac:dyDescent="0.3">
      <c r="A3835" s="18" t="s">
        <v>2787</v>
      </c>
      <c r="B3835" s="15" t="s">
        <v>2789</v>
      </c>
      <c r="C3835" s="3">
        <v>19.68348945</v>
      </c>
      <c r="D3835">
        <f>_xlfn.MAXIFS(Table9[OVER TOTAL ELECTION IN CONSTITUENCY],Table9[CONSTITUENCY],A3835)-C3835</f>
        <v>30.813909050000003</v>
      </c>
    </row>
    <row r="3836" spans="1:4" x14ac:dyDescent="0.3">
      <c r="A3836" s="18" t="s">
        <v>2248</v>
      </c>
      <c r="B3836" s="15" t="s">
        <v>33</v>
      </c>
      <c r="C3836" s="3">
        <v>0.60226241999999997</v>
      </c>
      <c r="D3836">
        <f>_xlfn.MAXIFS(Table9[OVER TOTAL ELECTION IN CONSTITUENCY],Table9[CONSTITUENCY],A3836)-C3836</f>
        <v>30.821948390000003</v>
      </c>
    </row>
    <row r="3837" spans="1:4" x14ac:dyDescent="0.3">
      <c r="A3837" s="18" t="s">
        <v>2360</v>
      </c>
      <c r="B3837" s="15" t="s">
        <v>2363</v>
      </c>
      <c r="C3837" s="3">
        <v>2.2084664790000001</v>
      </c>
      <c r="D3837">
        <f>_xlfn.MAXIFS(Table9[OVER TOTAL ELECTION IN CONSTITUENCY],Table9[CONSTITUENCY],A3837)-C3837</f>
        <v>30.825561430999997</v>
      </c>
    </row>
    <row r="3838" spans="1:4" x14ac:dyDescent="0.3">
      <c r="A3838" s="19" t="s">
        <v>1178</v>
      </c>
      <c r="B3838" s="16" t="s">
        <v>33</v>
      </c>
      <c r="C3838" s="4">
        <v>0.610031769</v>
      </c>
      <c r="D3838">
        <f>_xlfn.MAXIFS(Table9[OVER TOTAL ELECTION IN CONSTITUENCY],Table9[CONSTITUENCY],A3838)-C3838</f>
        <v>30.829126361</v>
      </c>
    </row>
    <row r="3839" spans="1:4" x14ac:dyDescent="0.3">
      <c r="A3839" s="18" t="s">
        <v>954</v>
      </c>
      <c r="B3839" s="15" t="s">
        <v>958</v>
      </c>
      <c r="C3839" s="3">
        <v>1.857813454</v>
      </c>
      <c r="D3839">
        <f>_xlfn.MAXIFS(Table9[OVER TOTAL ELECTION IN CONSTITUENCY],Table9[CONSTITUENCY],A3839)-C3839</f>
        <v>30.836817356000001</v>
      </c>
    </row>
    <row r="3840" spans="1:4" x14ac:dyDescent="0.3">
      <c r="A3840" s="19" t="s">
        <v>1980</v>
      </c>
      <c r="B3840" s="16" t="s">
        <v>1985</v>
      </c>
      <c r="C3840" s="4">
        <v>0.62413773299999997</v>
      </c>
      <c r="D3840">
        <f>_xlfn.MAXIFS(Table9[OVER TOTAL ELECTION IN CONSTITUENCY],Table9[CONSTITUENCY],A3840)-C3840</f>
        <v>30.839154186999998</v>
      </c>
    </row>
    <row r="3841" spans="1:4" x14ac:dyDescent="0.3">
      <c r="A3841" s="18" t="s">
        <v>1572</v>
      </c>
      <c r="B3841" s="15" t="s">
        <v>1575</v>
      </c>
      <c r="C3841" s="3">
        <v>0.913721538</v>
      </c>
      <c r="D3841">
        <f>_xlfn.MAXIFS(Table9[OVER TOTAL ELECTION IN CONSTITUENCY],Table9[CONSTITUENCY],A3841)-C3841</f>
        <v>30.902147232000001</v>
      </c>
    </row>
    <row r="3842" spans="1:4" x14ac:dyDescent="0.3">
      <c r="A3842" s="19" t="s">
        <v>2457</v>
      </c>
      <c r="B3842" s="16" t="s">
        <v>2460</v>
      </c>
      <c r="C3842" s="4">
        <v>1.668857408</v>
      </c>
      <c r="D3842">
        <f>_xlfn.MAXIFS(Table9[OVER TOTAL ELECTION IN CONSTITUENCY],Table9[CONSTITUENCY],A3842)-C3842</f>
        <v>30.919813202</v>
      </c>
    </row>
    <row r="3843" spans="1:4" x14ac:dyDescent="0.3">
      <c r="A3843" s="19" t="s">
        <v>1365</v>
      </c>
      <c r="B3843" s="16" t="s">
        <v>1368</v>
      </c>
      <c r="C3843" s="4">
        <v>1.592837898</v>
      </c>
      <c r="D3843">
        <f>_xlfn.MAXIFS(Table9[OVER TOTAL ELECTION IN CONSTITUENCY],Table9[CONSTITUENCY],A3843)-C3843</f>
        <v>30.926351892</v>
      </c>
    </row>
    <row r="3844" spans="1:4" x14ac:dyDescent="0.3">
      <c r="A3844" s="18" t="s">
        <v>884</v>
      </c>
      <c r="B3844" s="15" t="s">
        <v>887</v>
      </c>
      <c r="C3844" s="3">
        <v>0.77524621599999999</v>
      </c>
      <c r="D3844">
        <f>_xlfn.MAXIFS(Table9[OVER TOTAL ELECTION IN CONSTITUENCY],Table9[CONSTITUENCY],A3844)-C3844</f>
        <v>30.938126524000001</v>
      </c>
    </row>
    <row r="3845" spans="1:4" x14ac:dyDescent="0.3">
      <c r="A3845" s="18" t="s">
        <v>144</v>
      </c>
      <c r="B3845" s="15" t="s">
        <v>33</v>
      </c>
      <c r="C3845" s="3">
        <v>0.63528437999999998</v>
      </c>
      <c r="D3845">
        <f>_xlfn.MAXIFS(Table9[OVER TOTAL ELECTION IN CONSTITUENCY],Table9[CONSTITUENCY],A3845)-C3845</f>
        <v>30.956337079999997</v>
      </c>
    </row>
    <row r="3846" spans="1:4" x14ac:dyDescent="0.3">
      <c r="A3846" s="19" t="s">
        <v>2640</v>
      </c>
      <c r="B3846" s="16" t="s">
        <v>33</v>
      </c>
      <c r="C3846" s="4">
        <v>0.94189103299999999</v>
      </c>
      <c r="D3846">
        <f>_xlfn.MAXIFS(Table9[OVER TOTAL ELECTION IN CONSTITUENCY],Table9[CONSTITUENCY],A3846)-C3846</f>
        <v>30.965270786999998</v>
      </c>
    </row>
    <row r="3847" spans="1:4" x14ac:dyDescent="0.3">
      <c r="A3847" s="18" t="s">
        <v>1853</v>
      </c>
      <c r="B3847" s="15" t="s">
        <v>33</v>
      </c>
      <c r="C3847" s="3">
        <v>1.430279165</v>
      </c>
      <c r="D3847">
        <f>_xlfn.MAXIFS(Table9[OVER TOTAL ELECTION IN CONSTITUENCY],Table9[CONSTITUENCY],A3847)-C3847</f>
        <v>30.970630284999999</v>
      </c>
    </row>
    <row r="3848" spans="1:4" x14ac:dyDescent="0.3">
      <c r="A3848" s="18" t="s">
        <v>638</v>
      </c>
      <c r="B3848" s="15" t="s">
        <v>642</v>
      </c>
      <c r="C3848" s="3">
        <v>1.729264702</v>
      </c>
      <c r="D3848">
        <f>_xlfn.MAXIFS(Table9[OVER TOTAL ELECTION IN CONSTITUENCY],Table9[CONSTITUENCY],A3848)-C3848</f>
        <v>30.997037528</v>
      </c>
    </row>
    <row r="3849" spans="1:4" x14ac:dyDescent="0.3">
      <c r="A3849" s="19" t="s">
        <v>638</v>
      </c>
      <c r="B3849" s="16" t="s">
        <v>643</v>
      </c>
      <c r="C3849" s="4">
        <v>1.7182084150000001</v>
      </c>
      <c r="D3849">
        <f>_xlfn.MAXIFS(Table9[OVER TOTAL ELECTION IN CONSTITUENCY],Table9[CONSTITUENCY],A3849)-C3849</f>
        <v>31.008093815000002</v>
      </c>
    </row>
    <row r="3850" spans="1:4" x14ac:dyDescent="0.3">
      <c r="A3850" s="18" t="s">
        <v>762</v>
      </c>
      <c r="B3850" s="15" t="s">
        <v>764</v>
      </c>
      <c r="C3850" s="3">
        <v>8.7026721449999993</v>
      </c>
      <c r="D3850">
        <f>_xlfn.MAXIFS(Table9[OVER TOTAL ELECTION IN CONSTITUENCY],Table9[CONSTITUENCY],A3850)-C3850</f>
        <v>31.022645314999998</v>
      </c>
    </row>
    <row r="3851" spans="1:4" x14ac:dyDescent="0.3">
      <c r="A3851" s="18" t="s">
        <v>36</v>
      </c>
      <c r="B3851" s="15" t="s">
        <v>43</v>
      </c>
      <c r="C3851" s="3">
        <v>2.3300424729999998</v>
      </c>
      <c r="D3851">
        <f>_xlfn.MAXIFS(Table9[OVER TOTAL ELECTION IN CONSTITUENCY],Table9[CONSTITUENCY],A3851)-C3851</f>
        <v>31.053780537000002</v>
      </c>
    </row>
    <row r="3852" spans="1:4" x14ac:dyDescent="0.3">
      <c r="A3852" s="18" t="s">
        <v>1610</v>
      </c>
      <c r="B3852" s="15" t="s">
        <v>1614</v>
      </c>
      <c r="C3852" s="3">
        <v>1.8068918519999999</v>
      </c>
      <c r="D3852">
        <f>_xlfn.MAXIFS(Table9[OVER TOTAL ELECTION IN CONSTITUENCY],Table9[CONSTITUENCY],A3852)-C3852</f>
        <v>31.078429067999998</v>
      </c>
    </row>
    <row r="3853" spans="1:4" x14ac:dyDescent="0.3">
      <c r="A3853" s="19" t="s">
        <v>1572</v>
      </c>
      <c r="B3853" s="16" t="s">
        <v>1576</v>
      </c>
      <c r="C3853" s="4">
        <v>0.73486859199999999</v>
      </c>
      <c r="D3853">
        <f>_xlfn.MAXIFS(Table9[OVER TOTAL ELECTION IN CONSTITUENCY],Table9[CONSTITUENCY],A3853)-C3853</f>
        <v>31.081000178</v>
      </c>
    </row>
    <row r="3854" spans="1:4" x14ac:dyDescent="0.3">
      <c r="A3854" s="18" t="s">
        <v>1730</v>
      </c>
      <c r="B3854" s="15" t="s">
        <v>33</v>
      </c>
      <c r="C3854" s="3">
        <v>2.0399144140000001</v>
      </c>
      <c r="D3854">
        <f>_xlfn.MAXIFS(Table9[OVER TOTAL ELECTION IN CONSTITUENCY],Table9[CONSTITUENCY],A3854)-C3854</f>
        <v>31.083308615999997</v>
      </c>
    </row>
    <row r="3855" spans="1:4" x14ac:dyDescent="0.3">
      <c r="A3855" s="19" t="s">
        <v>2861</v>
      </c>
      <c r="B3855" s="16" t="s">
        <v>2864</v>
      </c>
      <c r="C3855" s="4">
        <v>2.0909972739999998</v>
      </c>
      <c r="D3855">
        <f>_xlfn.MAXIFS(Table9[OVER TOTAL ELECTION IN CONSTITUENCY],Table9[CONSTITUENCY],A3855)-C3855</f>
        <v>31.085715856000004</v>
      </c>
    </row>
    <row r="3856" spans="1:4" x14ac:dyDescent="0.3">
      <c r="A3856" s="18" t="s">
        <v>2861</v>
      </c>
      <c r="B3856" s="15" t="s">
        <v>2865</v>
      </c>
      <c r="C3856" s="3">
        <v>2.0893337459999999</v>
      </c>
      <c r="D3856">
        <f>_xlfn.MAXIFS(Table9[OVER TOTAL ELECTION IN CONSTITUENCY],Table9[CONSTITUENCY],A3856)-C3856</f>
        <v>31.087379384000002</v>
      </c>
    </row>
    <row r="3857" spans="1:4" x14ac:dyDescent="0.3">
      <c r="A3857" s="18" t="s">
        <v>2260</v>
      </c>
      <c r="B3857" s="15" t="s">
        <v>33</v>
      </c>
      <c r="C3857" s="3">
        <v>0.85865777300000001</v>
      </c>
      <c r="D3857">
        <f>_xlfn.MAXIFS(Table9[OVER TOTAL ELECTION IN CONSTITUENCY],Table9[CONSTITUENCY],A3857)-C3857</f>
        <v>31.095227386999998</v>
      </c>
    </row>
    <row r="3858" spans="1:4" x14ac:dyDescent="0.3">
      <c r="A3858" s="19" t="s">
        <v>1041</v>
      </c>
      <c r="B3858" s="16" t="s">
        <v>1045</v>
      </c>
      <c r="C3858" s="4">
        <v>1.7771976890000001</v>
      </c>
      <c r="D3858">
        <f>_xlfn.MAXIFS(Table9[OVER TOTAL ELECTION IN CONSTITUENCY],Table9[CONSTITUENCY],A3858)-C3858</f>
        <v>31.103741951</v>
      </c>
    </row>
    <row r="3859" spans="1:4" x14ac:dyDescent="0.3">
      <c r="A3859" s="18" t="s">
        <v>1224</v>
      </c>
      <c r="B3859" s="15" t="s">
        <v>1227</v>
      </c>
      <c r="C3859" s="3">
        <v>6.8825954469999999</v>
      </c>
      <c r="D3859">
        <f>_xlfn.MAXIFS(Table9[OVER TOTAL ELECTION IN CONSTITUENCY],Table9[CONSTITUENCY],A3859)-C3859</f>
        <v>31.125307863000003</v>
      </c>
    </row>
    <row r="3860" spans="1:4" x14ac:dyDescent="0.3">
      <c r="A3860" s="19" t="s">
        <v>244</v>
      </c>
      <c r="B3860" s="16" t="s">
        <v>247</v>
      </c>
      <c r="C3860" s="4">
        <v>5.6960683980000004</v>
      </c>
      <c r="D3860">
        <f>_xlfn.MAXIFS(Table9[OVER TOTAL ELECTION IN CONSTITUENCY],Table9[CONSTITUENCY],A3860)-C3860</f>
        <v>31.132821751999998</v>
      </c>
    </row>
    <row r="3861" spans="1:4" x14ac:dyDescent="0.3">
      <c r="A3861" s="18" t="s">
        <v>1365</v>
      </c>
      <c r="B3861" s="15" t="s">
        <v>1369</v>
      </c>
      <c r="C3861" s="3">
        <v>1.383597754</v>
      </c>
      <c r="D3861">
        <f>_xlfn.MAXIFS(Table9[OVER TOTAL ELECTION IN CONSTITUENCY],Table9[CONSTITUENCY],A3861)-C3861</f>
        <v>31.135592035999998</v>
      </c>
    </row>
    <row r="3862" spans="1:4" x14ac:dyDescent="0.3">
      <c r="A3862" s="18" t="s">
        <v>2797</v>
      </c>
      <c r="B3862" s="15" t="s">
        <v>2800</v>
      </c>
      <c r="C3862" s="3">
        <v>1.5839440819999999</v>
      </c>
      <c r="D3862">
        <f>_xlfn.MAXIFS(Table9[OVER TOTAL ELECTION IN CONSTITUENCY],Table9[CONSTITUENCY],A3862)-C3862</f>
        <v>31.147655248000003</v>
      </c>
    </row>
    <row r="3863" spans="1:4" x14ac:dyDescent="0.3">
      <c r="A3863" s="19" t="s">
        <v>1720</v>
      </c>
      <c r="B3863" s="16" t="s">
        <v>1723</v>
      </c>
      <c r="C3863" s="4">
        <v>7.6996118359999999</v>
      </c>
      <c r="D3863">
        <f>_xlfn.MAXIFS(Table9[OVER TOTAL ELECTION IN CONSTITUENCY],Table9[CONSTITUENCY],A3863)-C3863</f>
        <v>31.181249224000002</v>
      </c>
    </row>
    <row r="3864" spans="1:4" x14ac:dyDescent="0.3">
      <c r="A3864" s="18" t="s">
        <v>2577</v>
      </c>
      <c r="B3864" s="15" t="s">
        <v>2580</v>
      </c>
      <c r="C3864" s="3">
        <v>3.605925241</v>
      </c>
      <c r="D3864">
        <f>_xlfn.MAXIFS(Table9[OVER TOTAL ELECTION IN CONSTITUENCY],Table9[CONSTITUENCY],A3864)-C3864</f>
        <v>31.184840999000002</v>
      </c>
    </row>
    <row r="3865" spans="1:4" x14ac:dyDescent="0.3">
      <c r="A3865" s="19" t="s">
        <v>743</v>
      </c>
      <c r="B3865" s="16" t="s">
        <v>746</v>
      </c>
      <c r="C3865" s="4">
        <v>5.8534904839999999</v>
      </c>
      <c r="D3865">
        <f>_xlfn.MAXIFS(Table9[OVER TOTAL ELECTION IN CONSTITUENCY],Table9[CONSTITUENCY],A3865)-C3865</f>
        <v>31.198876246000005</v>
      </c>
    </row>
    <row r="3866" spans="1:4" x14ac:dyDescent="0.3">
      <c r="A3866" s="19" t="s">
        <v>2310</v>
      </c>
      <c r="B3866" s="16" t="s">
        <v>2313</v>
      </c>
      <c r="C3866" s="4">
        <v>2.084481985</v>
      </c>
      <c r="D3866">
        <f>_xlfn.MAXIFS(Table9[OVER TOTAL ELECTION IN CONSTITUENCY],Table9[CONSTITUENCY],A3866)-C3866</f>
        <v>31.209653315000001</v>
      </c>
    </row>
    <row r="3867" spans="1:4" x14ac:dyDescent="0.3">
      <c r="A3867" s="18" t="s">
        <v>2537</v>
      </c>
      <c r="B3867" s="15" t="s">
        <v>2540</v>
      </c>
      <c r="C3867" s="3">
        <v>1.1690463769999999</v>
      </c>
      <c r="D3867">
        <f>_xlfn.MAXIFS(Table9[OVER TOTAL ELECTION IN CONSTITUENCY],Table9[CONSTITUENCY],A3867)-C3867</f>
        <v>31.228095003</v>
      </c>
    </row>
    <row r="3868" spans="1:4" x14ac:dyDescent="0.3">
      <c r="A3868" s="18" t="s">
        <v>1874</v>
      </c>
      <c r="B3868" s="15" t="s">
        <v>33</v>
      </c>
      <c r="C3868" s="3">
        <v>0.832073273</v>
      </c>
      <c r="D3868">
        <f>_xlfn.MAXIFS(Table9[OVER TOTAL ELECTION IN CONSTITUENCY],Table9[CONSTITUENCY],A3868)-C3868</f>
        <v>31.228409617000004</v>
      </c>
    </row>
    <row r="3869" spans="1:4" x14ac:dyDescent="0.3">
      <c r="A3869" s="19" t="s">
        <v>1291</v>
      </c>
      <c r="B3869" s="16" t="s">
        <v>1294</v>
      </c>
      <c r="C3869" s="4">
        <v>5.6488545480000001</v>
      </c>
      <c r="D3869">
        <f>_xlfn.MAXIFS(Table9[OVER TOTAL ELECTION IN CONSTITUENCY],Table9[CONSTITUENCY],A3869)-C3869</f>
        <v>31.233682282</v>
      </c>
    </row>
    <row r="3870" spans="1:4" x14ac:dyDescent="0.3">
      <c r="A3870" s="19" t="s">
        <v>2663</v>
      </c>
      <c r="B3870" s="16" t="s">
        <v>2668</v>
      </c>
      <c r="C3870" s="4">
        <v>1.081266335</v>
      </c>
      <c r="D3870">
        <f>_xlfn.MAXIFS(Table9[OVER TOTAL ELECTION IN CONSTITUENCY],Table9[CONSTITUENCY],A3870)-C3870</f>
        <v>31.256982525000002</v>
      </c>
    </row>
    <row r="3871" spans="1:4" x14ac:dyDescent="0.3">
      <c r="A3871" s="18" t="s">
        <v>790</v>
      </c>
      <c r="B3871" s="15" t="s">
        <v>795</v>
      </c>
      <c r="C3871" s="3">
        <v>2.5314446080000002</v>
      </c>
      <c r="D3871">
        <f>_xlfn.MAXIFS(Table9[OVER TOTAL ELECTION IN CONSTITUENCY],Table9[CONSTITUENCY],A3871)-C3871</f>
        <v>31.262743022000002</v>
      </c>
    </row>
    <row r="3872" spans="1:4" x14ac:dyDescent="0.3">
      <c r="A3872" s="19" t="s">
        <v>1874</v>
      </c>
      <c r="B3872" s="16" t="s">
        <v>1879</v>
      </c>
      <c r="C3872" s="4">
        <v>0.76644175299999995</v>
      </c>
      <c r="D3872">
        <f>_xlfn.MAXIFS(Table9[OVER TOTAL ELECTION IN CONSTITUENCY],Table9[CONSTITUENCY],A3872)-C3872</f>
        <v>31.294041137000004</v>
      </c>
    </row>
    <row r="3873" spans="1:4" x14ac:dyDescent="0.3">
      <c r="A3873" s="18" t="s">
        <v>1041</v>
      </c>
      <c r="B3873" s="15" t="s">
        <v>33</v>
      </c>
      <c r="C3873" s="3">
        <v>1.5555538689999999</v>
      </c>
      <c r="D3873">
        <f>_xlfn.MAXIFS(Table9[OVER TOTAL ELECTION IN CONSTITUENCY],Table9[CONSTITUENCY],A3873)-C3873</f>
        <v>31.325385771000001</v>
      </c>
    </row>
    <row r="3874" spans="1:4" x14ac:dyDescent="0.3">
      <c r="A3874" s="19" t="s">
        <v>1365</v>
      </c>
      <c r="B3874" s="16" t="s">
        <v>1371</v>
      </c>
      <c r="C3874" s="4">
        <v>1.1869897540000001</v>
      </c>
      <c r="D3874">
        <f>_xlfn.MAXIFS(Table9[OVER TOTAL ELECTION IN CONSTITUENCY],Table9[CONSTITUENCY],A3874)-C3874</f>
        <v>31.332200036</v>
      </c>
    </row>
    <row r="3875" spans="1:4" x14ac:dyDescent="0.3">
      <c r="A3875" s="18" t="s">
        <v>2399</v>
      </c>
      <c r="B3875" s="15" t="s">
        <v>33</v>
      </c>
      <c r="C3875" s="3">
        <v>0.91629044000000004</v>
      </c>
      <c r="D3875">
        <f>_xlfn.MAXIFS(Table9[OVER TOTAL ELECTION IN CONSTITUENCY],Table9[CONSTITUENCY],A3875)-C3875</f>
        <v>31.345222769999996</v>
      </c>
    </row>
    <row r="3876" spans="1:4" x14ac:dyDescent="0.3">
      <c r="A3876" s="18" t="s">
        <v>1365</v>
      </c>
      <c r="B3876" s="15" t="s">
        <v>1372</v>
      </c>
      <c r="C3876" s="3">
        <v>1.167771619</v>
      </c>
      <c r="D3876">
        <f>_xlfn.MAXIFS(Table9[OVER TOTAL ELECTION IN CONSTITUENCY],Table9[CONSTITUENCY],A3876)-C3876</f>
        <v>31.351418170999999</v>
      </c>
    </row>
    <row r="3877" spans="1:4" x14ac:dyDescent="0.3">
      <c r="A3877" s="18" t="s">
        <v>755</v>
      </c>
      <c r="B3877" s="15" t="s">
        <v>759</v>
      </c>
      <c r="C3877" s="3">
        <v>2.318246641</v>
      </c>
      <c r="D3877">
        <f>_xlfn.MAXIFS(Table9[OVER TOTAL ELECTION IN CONSTITUENCY],Table9[CONSTITUENCY],A3877)-C3877</f>
        <v>31.376191548999998</v>
      </c>
    </row>
    <row r="3878" spans="1:4" x14ac:dyDescent="0.3">
      <c r="A3878" s="19" t="s">
        <v>2537</v>
      </c>
      <c r="B3878" s="16" t="s">
        <v>2541</v>
      </c>
      <c r="C3878" s="4">
        <v>1.0113817540000001</v>
      </c>
      <c r="D3878">
        <f>_xlfn.MAXIFS(Table9[OVER TOTAL ELECTION IN CONSTITUENCY],Table9[CONSTITUENCY],A3878)-C3878</f>
        <v>31.385759626000002</v>
      </c>
    </row>
    <row r="3879" spans="1:4" x14ac:dyDescent="0.3">
      <c r="A3879" s="19" t="s">
        <v>2388</v>
      </c>
      <c r="B3879" s="16" t="s">
        <v>33</v>
      </c>
      <c r="C3879" s="4">
        <v>2.1093726739999998</v>
      </c>
      <c r="D3879">
        <f>_xlfn.MAXIFS(Table9[OVER TOTAL ELECTION IN CONSTITUENCY],Table9[CONSTITUENCY],A3879)-C3879</f>
        <v>31.388718486000002</v>
      </c>
    </row>
    <row r="3880" spans="1:4" x14ac:dyDescent="0.3">
      <c r="A3880" s="19" t="s">
        <v>1752</v>
      </c>
      <c r="B3880" s="16" t="s">
        <v>1760</v>
      </c>
      <c r="C3880" s="4">
        <v>1.0436785</v>
      </c>
      <c r="D3880">
        <f>_xlfn.MAXIFS(Table9[OVER TOTAL ELECTION IN CONSTITUENCY],Table9[CONSTITUENCY],A3880)-C3880</f>
        <v>31.399024840000003</v>
      </c>
    </row>
    <row r="3881" spans="1:4" x14ac:dyDescent="0.3">
      <c r="A3881" s="19" t="s">
        <v>163</v>
      </c>
      <c r="B3881" s="16" t="s">
        <v>33</v>
      </c>
      <c r="C3881" s="4">
        <v>1.07875521</v>
      </c>
      <c r="D3881">
        <f>_xlfn.MAXIFS(Table9[OVER TOTAL ELECTION IN CONSTITUENCY],Table9[CONSTITUENCY],A3881)-C3881</f>
        <v>31.408252379999997</v>
      </c>
    </row>
    <row r="3882" spans="1:4" x14ac:dyDescent="0.3">
      <c r="A3882" s="18" t="s">
        <v>2537</v>
      </c>
      <c r="B3882" s="15" t="s">
        <v>2542</v>
      </c>
      <c r="C3882" s="3">
        <v>0.98547522499999995</v>
      </c>
      <c r="D3882">
        <f>_xlfn.MAXIFS(Table9[OVER TOTAL ELECTION IN CONSTITUENCY],Table9[CONSTITUENCY],A3882)-C3882</f>
        <v>31.411666155000002</v>
      </c>
    </row>
    <row r="3883" spans="1:4" x14ac:dyDescent="0.3">
      <c r="A3883" s="19" t="s">
        <v>2597</v>
      </c>
      <c r="B3883" s="16" t="s">
        <v>2601</v>
      </c>
      <c r="C3883" s="4">
        <v>3.7710654959999999</v>
      </c>
      <c r="D3883">
        <f>_xlfn.MAXIFS(Table9[OVER TOTAL ELECTION IN CONSTITUENCY],Table9[CONSTITUENCY],A3883)-C3883</f>
        <v>31.431921213999999</v>
      </c>
    </row>
    <row r="3884" spans="1:4" x14ac:dyDescent="0.3">
      <c r="A3884" s="19" t="s">
        <v>1171</v>
      </c>
      <c r="B3884" s="16" t="s">
        <v>1174</v>
      </c>
      <c r="C3884" s="4">
        <v>18.665027729999998</v>
      </c>
      <c r="D3884">
        <f>_xlfn.MAXIFS(Table9[OVER TOTAL ELECTION IN CONSTITUENCY],Table9[CONSTITUENCY],A3884)-C3884</f>
        <v>31.449303579999999</v>
      </c>
    </row>
    <row r="3885" spans="1:4" x14ac:dyDescent="0.3">
      <c r="A3885" s="18" t="s">
        <v>1752</v>
      </c>
      <c r="B3885" s="15" t="s">
        <v>33</v>
      </c>
      <c r="C3885" s="3">
        <v>0.98863720099999997</v>
      </c>
      <c r="D3885">
        <f>_xlfn.MAXIFS(Table9[OVER TOTAL ELECTION IN CONSTITUENCY],Table9[CONSTITUENCY],A3885)-C3885</f>
        <v>31.454066139000002</v>
      </c>
    </row>
    <row r="3886" spans="1:4" x14ac:dyDescent="0.3">
      <c r="A3886" s="18" t="s">
        <v>1406</v>
      </c>
      <c r="B3886" s="15" t="s">
        <v>33</v>
      </c>
      <c r="C3886" s="3">
        <v>0.72914694000000002</v>
      </c>
      <c r="D3886">
        <f>_xlfn.MAXIFS(Table9[OVER TOTAL ELECTION IN CONSTITUENCY],Table9[CONSTITUENCY],A3886)-C3886</f>
        <v>31.462181039999997</v>
      </c>
    </row>
    <row r="3887" spans="1:4" x14ac:dyDescent="0.3">
      <c r="A3887" s="19" t="s">
        <v>1853</v>
      </c>
      <c r="B3887" s="16" t="s">
        <v>1857</v>
      </c>
      <c r="C3887" s="4">
        <v>0.93336146099999995</v>
      </c>
      <c r="D3887">
        <f>_xlfn.MAXIFS(Table9[OVER TOTAL ELECTION IN CONSTITUENCY],Table9[CONSTITUENCY],A3887)-C3887</f>
        <v>31.467547989</v>
      </c>
    </row>
    <row r="3888" spans="1:4" x14ac:dyDescent="0.3">
      <c r="A3888" s="19" t="s">
        <v>2797</v>
      </c>
      <c r="B3888" s="16" t="s">
        <v>2801</v>
      </c>
      <c r="C3888" s="4">
        <v>1.259056108</v>
      </c>
      <c r="D3888">
        <f>_xlfn.MAXIFS(Table9[OVER TOTAL ELECTION IN CONSTITUENCY],Table9[CONSTITUENCY],A3888)-C3888</f>
        <v>31.472543222000002</v>
      </c>
    </row>
    <row r="3889" spans="1:4" x14ac:dyDescent="0.3">
      <c r="A3889" s="19" t="s">
        <v>1921</v>
      </c>
      <c r="B3889" s="16" t="s">
        <v>1924</v>
      </c>
      <c r="C3889" s="4">
        <v>1.3521041549999999</v>
      </c>
      <c r="D3889">
        <f>_xlfn.MAXIFS(Table9[OVER TOTAL ELECTION IN CONSTITUENCY],Table9[CONSTITUENCY],A3889)-C3889</f>
        <v>31.556466884999999</v>
      </c>
    </row>
    <row r="3890" spans="1:4" x14ac:dyDescent="0.3">
      <c r="A3890" s="19" t="s">
        <v>605</v>
      </c>
      <c r="B3890" s="16" t="s">
        <v>608</v>
      </c>
      <c r="C3890" s="4">
        <v>9.2094119659999993</v>
      </c>
      <c r="D3890">
        <f>_xlfn.MAXIFS(Table9[OVER TOTAL ELECTION IN CONSTITUENCY],Table9[CONSTITUENCY],A3890)-C3890</f>
        <v>31.556791574000002</v>
      </c>
    </row>
    <row r="3891" spans="1:4" x14ac:dyDescent="0.3">
      <c r="A3891" s="19" t="s">
        <v>2014</v>
      </c>
      <c r="B3891" s="16" t="s">
        <v>2018</v>
      </c>
      <c r="C3891" s="4">
        <v>1.5819241100000001</v>
      </c>
      <c r="D3891">
        <f>_xlfn.MAXIFS(Table9[OVER TOTAL ELECTION IN CONSTITUENCY],Table9[CONSTITUENCY],A3891)-C3891</f>
        <v>31.585455050000004</v>
      </c>
    </row>
    <row r="3892" spans="1:4" x14ac:dyDescent="0.3">
      <c r="A3892" s="18" t="s">
        <v>2224</v>
      </c>
      <c r="B3892" s="15" t="s">
        <v>2227</v>
      </c>
      <c r="C3892" s="3">
        <v>2.8632856929999999</v>
      </c>
      <c r="D3892">
        <f>_xlfn.MAXIFS(Table9[OVER TOTAL ELECTION IN CONSTITUENCY],Table9[CONSTITUENCY],A3892)-C3892</f>
        <v>31.592985096999996</v>
      </c>
    </row>
    <row r="3893" spans="1:4" x14ac:dyDescent="0.3">
      <c r="A3893" s="18" t="s">
        <v>1917</v>
      </c>
      <c r="B3893" s="15" t="s">
        <v>33</v>
      </c>
      <c r="C3893" s="3">
        <v>0.78467016599999995</v>
      </c>
      <c r="D3893">
        <f>_xlfn.MAXIFS(Table9[OVER TOTAL ELECTION IN CONSTITUENCY],Table9[CONSTITUENCY],A3893)-C3893</f>
        <v>31.606672903999996</v>
      </c>
    </row>
    <row r="3894" spans="1:4" x14ac:dyDescent="0.3">
      <c r="A3894" s="19" t="s">
        <v>1806</v>
      </c>
      <c r="B3894" s="16" t="s">
        <v>1808</v>
      </c>
      <c r="C3894" s="4">
        <v>18.863610470000001</v>
      </c>
      <c r="D3894">
        <f>_xlfn.MAXIFS(Table9[OVER TOTAL ELECTION IN CONSTITUENCY],Table9[CONSTITUENCY],A3894)-C3894</f>
        <v>31.64034517</v>
      </c>
    </row>
    <row r="3895" spans="1:4" x14ac:dyDescent="0.3">
      <c r="A3895" s="19" t="s">
        <v>1752</v>
      </c>
      <c r="B3895" s="16" t="s">
        <v>1761</v>
      </c>
      <c r="C3895" s="4">
        <v>0.77633505000000003</v>
      </c>
      <c r="D3895">
        <f>_xlfn.MAXIFS(Table9[OVER TOTAL ELECTION IN CONSTITUENCY],Table9[CONSTITUENCY],A3895)-C3895</f>
        <v>31.666368290000001</v>
      </c>
    </row>
    <row r="3896" spans="1:4" x14ac:dyDescent="0.3">
      <c r="A3896" s="19" t="s">
        <v>2608</v>
      </c>
      <c r="B3896" s="16" t="s">
        <v>2612</v>
      </c>
      <c r="C3896" s="4">
        <v>0.965704118</v>
      </c>
      <c r="D3896">
        <f>_xlfn.MAXIFS(Table9[OVER TOTAL ELECTION IN CONSTITUENCY],Table9[CONSTITUENCY],A3896)-C3896</f>
        <v>31.685150421999996</v>
      </c>
    </row>
    <row r="3897" spans="1:4" x14ac:dyDescent="0.3">
      <c r="A3897" s="19" t="s">
        <v>2854</v>
      </c>
      <c r="B3897" s="16" t="s">
        <v>2857</v>
      </c>
      <c r="C3897" s="4">
        <v>5.0263083689999997</v>
      </c>
      <c r="D3897">
        <f>_xlfn.MAXIFS(Table9[OVER TOTAL ELECTION IN CONSTITUENCY],Table9[CONSTITUENCY],A3897)-C3897</f>
        <v>31.721293281000001</v>
      </c>
    </row>
    <row r="3898" spans="1:4" x14ac:dyDescent="0.3">
      <c r="A3898" s="18" t="s">
        <v>2388</v>
      </c>
      <c r="B3898" s="15" t="s">
        <v>2391</v>
      </c>
      <c r="C3898" s="3">
        <v>1.7505345349999999</v>
      </c>
      <c r="D3898">
        <f>_xlfn.MAXIFS(Table9[OVER TOTAL ELECTION IN CONSTITUENCY],Table9[CONSTITUENCY],A3898)-C3898</f>
        <v>31.747556625000001</v>
      </c>
    </row>
    <row r="3899" spans="1:4" x14ac:dyDescent="0.3">
      <c r="A3899" s="18" t="s">
        <v>2866</v>
      </c>
      <c r="B3899" s="15" t="s">
        <v>2867</v>
      </c>
      <c r="C3899" s="3">
        <v>20.195722669999999</v>
      </c>
      <c r="D3899">
        <f>_xlfn.MAXIFS(Table9[OVER TOTAL ELECTION IN CONSTITUENCY],Table9[CONSTITUENCY],A3899)-C3899</f>
        <v>31.755289300000005</v>
      </c>
    </row>
    <row r="3900" spans="1:4" x14ac:dyDescent="0.3">
      <c r="A3900" s="18" t="s">
        <v>2608</v>
      </c>
      <c r="B3900" s="15" t="s">
        <v>33</v>
      </c>
      <c r="C3900" s="3">
        <v>0.89290086700000004</v>
      </c>
      <c r="D3900">
        <f>_xlfn.MAXIFS(Table9[OVER TOTAL ELECTION IN CONSTITUENCY],Table9[CONSTITUENCY],A3900)-C3900</f>
        <v>31.757953672999996</v>
      </c>
    </row>
    <row r="3901" spans="1:4" x14ac:dyDescent="0.3">
      <c r="A3901" s="19" t="s">
        <v>2537</v>
      </c>
      <c r="B3901" s="16" t="s">
        <v>2543</v>
      </c>
      <c r="C3901" s="4">
        <v>0.63088674499999997</v>
      </c>
      <c r="D3901">
        <f>_xlfn.MAXIFS(Table9[OVER TOTAL ELECTION IN CONSTITUENCY],Table9[CONSTITUENCY],A3901)-C3901</f>
        <v>31.766254634999999</v>
      </c>
    </row>
    <row r="3902" spans="1:4" x14ac:dyDescent="0.3">
      <c r="A3902" s="18" t="s">
        <v>2797</v>
      </c>
      <c r="B3902" s="15" t="s">
        <v>2802</v>
      </c>
      <c r="C3902" s="3">
        <v>0.96417994900000004</v>
      </c>
      <c r="D3902">
        <f>_xlfn.MAXIFS(Table9[OVER TOTAL ELECTION IN CONSTITUENCY],Table9[CONSTITUENCY],A3902)-C3902</f>
        <v>31.767419381000003</v>
      </c>
    </row>
    <row r="3903" spans="1:4" x14ac:dyDescent="0.3">
      <c r="A3903" s="19" t="s">
        <v>954</v>
      </c>
      <c r="B3903" s="16" t="s">
        <v>33</v>
      </c>
      <c r="C3903" s="4">
        <v>0.92523541099999995</v>
      </c>
      <c r="D3903">
        <f>_xlfn.MAXIFS(Table9[OVER TOTAL ELECTION IN CONSTITUENCY],Table9[CONSTITUENCY],A3903)-C3903</f>
        <v>31.769395399</v>
      </c>
    </row>
    <row r="3904" spans="1:4" x14ac:dyDescent="0.3">
      <c r="A3904" s="18" t="s">
        <v>1392</v>
      </c>
      <c r="B3904" s="15" t="s">
        <v>1395</v>
      </c>
      <c r="C3904" s="3">
        <v>1.563793473</v>
      </c>
      <c r="D3904">
        <f>_xlfn.MAXIFS(Table9[OVER TOTAL ELECTION IN CONSTITUENCY],Table9[CONSTITUENCY],A3904)-C3904</f>
        <v>31.777006496999999</v>
      </c>
    </row>
    <row r="3905" spans="1:4" x14ac:dyDescent="0.3">
      <c r="A3905" s="19" t="s">
        <v>2360</v>
      </c>
      <c r="B3905" s="16" t="s">
        <v>2364</v>
      </c>
      <c r="C3905" s="4">
        <v>1.221034889</v>
      </c>
      <c r="D3905">
        <f>_xlfn.MAXIFS(Table9[OVER TOTAL ELECTION IN CONSTITUENCY],Table9[CONSTITUENCY],A3905)-C3905</f>
        <v>31.812993021</v>
      </c>
    </row>
    <row r="3906" spans="1:4" x14ac:dyDescent="0.3">
      <c r="A3906" s="18" t="s">
        <v>2548</v>
      </c>
      <c r="B3906" s="15" t="s">
        <v>2552</v>
      </c>
      <c r="C3906" s="3">
        <v>4.6545821930000004</v>
      </c>
      <c r="D3906">
        <f>_xlfn.MAXIFS(Table9[OVER TOTAL ELECTION IN CONSTITUENCY],Table9[CONSTITUENCY],A3906)-C3906</f>
        <v>31.820744467000001</v>
      </c>
    </row>
    <row r="3907" spans="1:4" x14ac:dyDescent="0.3">
      <c r="A3907" s="18" t="s">
        <v>2712</v>
      </c>
      <c r="B3907" s="15" t="s">
        <v>33</v>
      </c>
      <c r="C3907" s="3">
        <v>1.428810455</v>
      </c>
      <c r="D3907">
        <f>_xlfn.MAXIFS(Table9[OVER TOTAL ELECTION IN CONSTITUENCY],Table9[CONSTITUENCY],A3907)-C3907</f>
        <v>31.820885295</v>
      </c>
    </row>
    <row r="3908" spans="1:4" x14ac:dyDescent="0.3">
      <c r="A3908" s="18" t="s">
        <v>526</v>
      </c>
      <c r="B3908" s="15" t="s">
        <v>530</v>
      </c>
      <c r="C3908" s="3">
        <v>1.1010622859999999</v>
      </c>
      <c r="D3908">
        <f>_xlfn.MAXIFS(Table9[OVER TOTAL ELECTION IN CONSTITUENCY],Table9[CONSTITUENCY],A3908)-C3908</f>
        <v>31.827355433999998</v>
      </c>
    </row>
    <row r="3909" spans="1:4" x14ac:dyDescent="0.3">
      <c r="A3909" s="18" t="s">
        <v>1921</v>
      </c>
      <c r="B3909" s="15" t="s">
        <v>33</v>
      </c>
      <c r="C3909" s="3">
        <v>1.0520919740000001</v>
      </c>
      <c r="D3909">
        <f>_xlfn.MAXIFS(Table9[OVER TOTAL ELECTION IN CONSTITUENCY],Table9[CONSTITUENCY],A3909)-C3909</f>
        <v>31.856479065999999</v>
      </c>
    </row>
    <row r="3910" spans="1:4" x14ac:dyDescent="0.3">
      <c r="A3910" s="19" t="s">
        <v>1041</v>
      </c>
      <c r="B3910" s="16" t="s">
        <v>1046</v>
      </c>
      <c r="C3910" s="4">
        <v>1.01918215</v>
      </c>
      <c r="D3910">
        <f>_xlfn.MAXIFS(Table9[OVER TOTAL ELECTION IN CONSTITUENCY],Table9[CONSTITUENCY],A3910)-C3910</f>
        <v>31.861757490000002</v>
      </c>
    </row>
    <row r="3911" spans="1:4" x14ac:dyDescent="0.3">
      <c r="A3911" s="18" t="s">
        <v>163</v>
      </c>
      <c r="B3911" s="15" t="s">
        <v>166</v>
      </c>
      <c r="C3911" s="3">
        <v>0.59510540999999995</v>
      </c>
      <c r="D3911">
        <f>_xlfn.MAXIFS(Table9[OVER TOTAL ELECTION IN CONSTITUENCY],Table9[CONSTITUENCY],A3911)-C3911</f>
        <v>31.891902179999999</v>
      </c>
    </row>
    <row r="3912" spans="1:4" x14ac:dyDescent="0.3">
      <c r="A3912" s="19" t="s">
        <v>2797</v>
      </c>
      <c r="B3912" s="16" t="s">
        <v>2803</v>
      </c>
      <c r="C3912" s="4">
        <v>0.82667860199999998</v>
      </c>
      <c r="D3912">
        <f>_xlfn.MAXIFS(Table9[OVER TOTAL ELECTION IN CONSTITUENCY],Table9[CONSTITUENCY],A3912)-C3912</f>
        <v>31.904920728</v>
      </c>
    </row>
    <row r="3913" spans="1:4" x14ac:dyDescent="0.3">
      <c r="A3913" s="19" t="s">
        <v>755</v>
      </c>
      <c r="B3913" s="16" t="s">
        <v>760</v>
      </c>
      <c r="C3913" s="4">
        <v>1.7819560160000001</v>
      </c>
      <c r="D3913">
        <f>_xlfn.MAXIFS(Table9[OVER TOTAL ELECTION IN CONSTITUENCY],Table9[CONSTITUENCY],A3913)-C3913</f>
        <v>31.912482174000001</v>
      </c>
    </row>
    <row r="3914" spans="1:4" x14ac:dyDescent="0.3">
      <c r="A3914" s="19" t="s">
        <v>2724</v>
      </c>
      <c r="B3914" s="16" t="s">
        <v>2727</v>
      </c>
      <c r="C3914" s="4">
        <v>1.1973841620000001</v>
      </c>
      <c r="D3914">
        <f>_xlfn.MAXIFS(Table9[OVER TOTAL ELECTION IN CONSTITUENCY],Table9[CONSTITUENCY],A3914)-C3914</f>
        <v>31.912669737999998</v>
      </c>
    </row>
    <row r="3915" spans="1:4" x14ac:dyDescent="0.3">
      <c r="A3915" s="18" t="s">
        <v>2342</v>
      </c>
      <c r="B3915" s="15" t="s">
        <v>2345</v>
      </c>
      <c r="C3915" s="3">
        <v>4.9781668249999997</v>
      </c>
      <c r="D3915">
        <f>_xlfn.MAXIFS(Table9[OVER TOTAL ELECTION IN CONSTITUENCY],Table9[CONSTITUENCY],A3915)-C3915</f>
        <v>31.943927245000001</v>
      </c>
    </row>
    <row r="3916" spans="1:4" x14ac:dyDescent="0.3">
      <c r="A3916" s="19" t="s">
        <v>310</v>
      </c>
      <c r="B3916" s="16" t="s">
        <v>316</v>
      </c>
      <c r="C3916" s="4">
        <v>3.8917817600000002</v>
      </c>
      <c r="D3916">
        <f>_xlfn.MAXIFS(Table9[OVER TOTAL ELECTION IN CONSTITUENCY],Table9[CONSTITUENCY],A3916)-C3916</f>
        <v>31.974343750000003</v>
      </c>
    </row>
    <row r="3917" spans="1:4" x14ac:dyDescent="0.3">
      <c r="A3917" s="19" t="s">
        <v>2767</v>
      </c>
      <c r="B3917" s="16" t="s">
        <v>1568</v>
      </c>
      <c r="C3917" s="4">
        <v>1.710413695</v>
      </c>
      <c r="D3917">
        <f>_xlfn.MAXIFS(Table9[OVER TOTAL ELECTION IN CONSTITUENCY],Table9[CONSTITUENCY],A3917)-C3917</f>
        <v>32.024375114999998</v>
      </c>
    </row>
    <row r="3918" spans="1:4" x14ac:dyDescent="0.3">
      <c r="A3918" s="18" t="s">
        <v>2797</v>
      </c>
      <c r="B3918" s="15" t="s">
        <v>2804</v>
      </c>
      <c r="C3918" s="3">
        <v>0.69015652800000005</v>
      </c>
      <c r="D3918">
        <f>_xlfn.MAXIFS(Table9[OVER TOTAL ELECTION IN CONSTITUENCY],Table9[CONSTITUENCY],A3918)-C3918</f>
        <v>32.041442801999999</v>
      </c>
    </row>
    <row r="3919" spans="1:4" x14ac:dyDescent="0.3">
      <c r="A3919" s="19" t="s">
        <v>526</v>
      </c>
      <c r="B3919" s="16" t="s">
        <v>33</v>
      </c>
      <c r="C3919" s="4">
        <v>0.88629387699999995</v>
      </c>
      <c r="D3919">
        <f>_xlfn.MAXIFS(Table9[OVER TOTAL ELECTION IN CONSTITUENCY],Table9[CONSTITUENCY],A3919)-C3919</f>
        <v>32.042123842999999</v>
      </c>
    </row>
    <row r="3920" spans="1:4" x14ac:dyDescent="0.3">
      <c r="A3920" s="18" t="s">
        <v>97</v>
      </c>
      <c r="B3920" s="15" t="s">
        <v>100</v>
      </c>
      <c r="C3920" s="3">
        <v>2.696161944</v>
      </c>
      <c r="D3920">
        <f>_xlfn.MAXIFS(Table9[OVER TOTAL ELECTION IN CONSTITUENCY],Table9[CONSTITUENCY],A3920)-C3920</f>
        <v>32.077067416000006</v>
      </c>
    </row>
    <row r="3921" spans="1:4" x14ac:dyDescent="0.3">
      <c r="A3921" s="18" t="s">
        <v>118</v>
      </c>
      <c r="B3921" s="15" t="s">
        <v>33</v>
      </c>
      <c r="C3921" s="3">
        <v>1.1589854449999999</v>
      </c>
      <c r="D3921">
        <f>_xlfn.MAXIFS(Table9[OVER TOTAL ELECTION IN CONSTITUENCY],Table9[CONSTITUENCY],A3921)-C3921</f>
        <v>32.078295245</v>
      </c>
    </row>
    <row r="3922" spans="1:4" x14ac:dyDescent="0.3">
      <c r="A3922" s="18" t="s">
        <v>2524</v>
      </c>
      <c r="B3922" s="15" t="s">
        <v>33</v>
      </c>
      <c r="C3922" s="3">
        <v>1.9111485239999999</v>
      </c>
      <c r="D3922">
        <f>_xlfn.MAXIFS(Table9[OVER TOTAL ELECTION IN CONSTITUENCY],Table9[CONSTITUENCY],A3922)-C3922</f>
        <v>32.092254846000003</v>
      </c>
    </row>
    <row r="3923" spans="1:4" x14ac:dyDescent="0.3">
      <c r="A3923" s="19" t="s">
        <v>653</v>
      </c>
      <c r="B3923" s="16" t="s">
        <v>656</v>
      </c>
      <c r="C3923" s="4">
        <v>0.855616178</v>
      </c>
      <c r="D3923">
        <f>_xlfn.MAXIFS(Table9[OVER TOTAL ELECTION IN CONSTITUENCY],Table9[CONSTITUENCY],A3923)-C3923</f>
        <v>32.126900251999999</v>
      </c>
    </row>
    <row r="3924" spans="1:4" x14ac:dyDescent="0.3">
      <c r="A3924" s="19" t="s">
        <v>662</v>
      </c>
      <c r="B3924" s="16" t="s">
        <v>665</v>
      </c>
      <c r="C3924" s="4">
        <v>1.5523473299999999</v>
      </c>
      <c r="D3924">
        <f>_xlfn.MAXIFS(Table9[OVER TOTAL ELECTION IN CONSTITUENCY],Table9[CONSTITUENCY],A3924)-C3924</f>
        <v>32.161766689999993</v>
      </c>
    </row>
    <row r="3925" spans="1:4" x14ac:dyDescent="0.3">
      <c r="A3925" s="18" t="s">
        <v>127</v>
      </c>
      <c r="B3925" s="15" t="s">
        <v>33</v>
      </c>
      <c r="C3925" s="3">
        <v>1.1282883290000001</v>
      </c>
      <c r="D3925">
        <f>_xlfn.MAXIFS(Table9[OVER TOTAL ELECTION IN CONSTITUENCY],Table9[CONSTITUENCY],A3925)-C3925</f>
        <v>32.166631490999997</v>
      </c>
    </row>
    <row r="3926" spans="1:4" x14ac:dyDescent="0.3">
      <c r="A3926" s="18" t="s">
        <v>592</v>
      </c>
      <c r="B3926" s="15" t="s">
        <v>33</v>
      </c>
      <c r="C3926" s="3">
        <v>1.7308177339999999</v>
      </c>
      <c r="D3926">
        <f>_xlfn.MAXIFS(Table9[OVER TOTAL ELECTION IN CONSTITUENCY],Table9[CONSTITUENCY],A3926)-C3926</f>
        <v>32.168031935999998</v>
      </c>
    </row>
    <row r="3927" spans="1:4" x14ac:dyDescent="0.3">
      <c r="A3927" s="19" t="s">
        <v>2388</v>
      </c>
      <c r="B3927" s="16" t="s">
        <v>2393</v>
      </c>
      <c r="C3927" s="4">
        <v>1.3214177229999999</v>
      </c>
      <c r="D3927">
        <f>_xlfn.MAXIFS(Table9[OVER TOTAL ELECTION IN CONSTITUENCY],Table9[CONSTITUENCY],A3927)-C3927</f>
        <v>32.176673436999998</v>
      </c>
    </row>
    <row r="3928" spans="1:4" x14ac:dyDescent="0.3">
      <c r="A3928" s="19" t="s">
        <v>1730</v>
      </c>
      <c r="B3928" s="16" t="s">
        <v>1736</v>
      </c>
      <c r="C3928" s="4">
        <v>0.93289610000000001</v>
      </c>
      <c r="D3928">
        <f>_xlfn.MAXIFS(Table9[OVER TOTAL ELECTION IN CONSTITUENCY],Table9[CONSTITUENCY],A3928)-C3928</f>
        <v>32.190326929999998</v>
      </c>
    </row>
    <row r="3929" spans="1:4" x14ac:dyDescent="0.3">
      <c r="A3929" s="18" t="s">
        <v>1631</v>
      </c>
      <c r="B3929" s="15" t="s">
        <v>1634</v>
      </c>
      <c r="C3929" s="3">
        <v>2.4798520719999999</v>
      </c>
      <c r="D3929">
        <f>_xlfn.MAXIFS(Table9[OVER TOTAL ELECTION IN CONSTITUENCY],Table9[CONSTITUENCY],A3929)-C3929</f>
        <v>32.203083167999999</v>
      </c>
    </row>
    <row r="3930" spans="1:4" x14ac:dyDescent="0.3">
      <c r="A3930" s="18" t="s">
        <v>2767</v>
      </c>
      <c r="B3930" s="15" t="s">
        <v>2770</v>
      </c>
      <c r="C3930" s="3">
        <v>1.4631272099999999</v>
      </c>
      <c r="D3930">
        <f>_xlfn.MAXIFS(Table9[OVER TOTAL ELECTION IN CONSTITUENCY],Table9[CONSTITUENCY],A3930)-C3930</f>
        <v>32.271661599999995</v>
      </c>
    </row>
    <row r="3931" spans="1:4" x14ac:dyDescent="0.3">
      <c r="A3931" s="18" t="s">
        <v>1605</v>
      </c>
      <c r="B3931" s="15" t="s">
        <v>33</v>
      </c>
      <c r="C3931" s="3">
        <v>0.85744809700000002</v>
      </c>
      <c r="D3931">
        <f>_xlfn.MAXIFS(Table9[OVER TOTAL ELECTION IN CONSTITUENCY],Table9[CONSTITUENCY],A3931)-C3931</f>
        <v>32.292834952999996</v>
      </c>
    </row>
    <row r="3932" spans="1:4" x14ac:dyDescent="0.3">
      <c r="A3932" s="19" t="s">
        <v>493</v>
      </c>
      <c r="B3932" s="16" t="s">
        <v>497</v>
      </c>
      <c r="C3932" s="4">
        <v>2.2217633129999999</v>
      </c>
      <c r="D3932">
        <f>_xlfn.MAXIFS(Table9[OVER TOTAL ELECTION IN CONSTITUENCY],Table9[CONSTITUENCY],A3932)-C3932</f>
        <v>32.295056817000003</v>
      </c>
    </row>
    <row r="3933" spans="1:4" x14ac:dyDescent="0.3">
      <c r="A3933" s="19" t="s">
        <v>2700</v>
      </c>
      <c r="B3933" s="16" t="s">
        <v>2705</v>
      </c>
      <c r="C3933" s="4">
        <v>1.49373304</v>
      </c>
      <c r="D3933">
        <f>_xlfn.MAXIFS(Table9[OVER TOTAL ELECTION IN CONSTITUENCY],Table9[CONSTITUENCY],A3933)-C3933</f>
        <v>32.295710039999996</v>
      </c>
    </row>
    <row r="3934" spans="1:4" x14ac:dyDescent="0.3">
      <c r="A3934" s="18" t="s">
        <v>559</v>
      </c>
      <c r="B3934" s="15" t="s">
        <v>563</v>
      </c>
      <c r="C3934" s="3">
        <v>0.82096210800000002</v>
      </c>
      <c r="D3934">
        <f>_xlfn.MAXIFS(Table9[OVER TOTAL ELECTION IN CONSTITUENCY],Table9[CONSTITUENCY],A3934)-C3934</f>
        <v>32.335063221999995</v>
      </c>
    </row>
    <row r="3935" spans="1:4" x14ac:dyDescent="0.3">
      <c r="A3935" s="18" t="s">
        <v>891</v>
      </c>
      <c r="B3935" s="15" t="s">
        <v>33</v>
      </c>
      <c r="C3935" s="3">
        <v>0.76508027899999997</v>
      </c>
      <c r="D3935">
        <f>_xlfn.MAXIFS(Table9[OVER TOTAL ELECTION IN CONSTITUENCY],Table9[CONSTITUENCY],A3935)-C3935</f>
        <v>32.335230691</v>
      </c>
    </row>
    <row r="3936" spans="1:4" x14ac:dyDescent="0.3">
      <c r="A3936" s="19" t="s">
        <v>2586</v>
      </c>
      <c r="B3936" s="16" t="s">
        <v>2589</v>
      </c>
      <c r="C3936" s="4">
        <v>2.0565559320000002</v>
      </c>
      <c r="D3936">
        <f>_xlfn.MAXIFS(Table9[OVER TOTAL ELECTION IN CONSTITUENCY],Table9[CONSTITUENCY],A3936)-C3936</f>
        <v>32.344484057999999</v>
      </c>
    </row>
    <row r="3937" spans="1:4" x14ac:dyDescent="0.3">
      <c r="A3937" s="19" t="s">
        <v>1392</v>
      </c>
      <c r="B3937" s="16" t="s">
        <v>33</v>
      </c>
      <c r="C3937" s="4">
        <v>0.949500385</v>
      </c>
      <c r="D3937">
        <f>_xlfn.MAXIFS(Table9[OVER TOTAL ELECTION IN CONSTITUENCY],Table9[CONSTITUENCY],A3937)-C3937</f>
        <v>32.391299584999999</v>
      </c>
    </row>
    <row r="3938" spans="1:4" x14ac:dyDescent="0.3">
      <c r="A3938" s="19" t="s">
        <v>2805</v>
      </c>
      <c r="B3938" s="16" t="s">
        <v>2808</v>
      </c>
      <c r="C3938" s="4">
        <v>3.7804217590000002</v>
      </c>
      <c r="D3938">
        <f>_xlfn.MAXIFS(Table9[OVER TOTAL ELECTION IN CONSTITUENCY],Table9[CONSTITUENCY],A3938)-C3938</f>
        <v>32.404464240999999</v>
      </c>
    </row>
    <row r="3939" spans="1:4" x14ac:dyDescent="0.3">
      <c r="A3939" s="19" t="s">
        <v>1738</v>
      </c>
      <c r="B3939" s="16" t="s">
        <v>1742</v>
      </c>
      <c r="C3939" s="4">
        <v>0.795070053</v>
      </c>
      <c r="D3939">
        <f>_xlfn.MAXIFS(Table9[OVER TOTAL ELECTION IN CONSTITUENCY],Table9[CONSTITUENCY],A3939)-C3939</f>
        <v>32.440297236999996</v>
      </c>
    </row>
    <row r="3940" spans="1:4" x14ac:dyDescent="0.3">
      <c r="A3940" s="19" t="s">
        <v>1214</v>
      </c>
      <c r="B3940" s="16" t="s">
        <v>1218</v>
      </c>
      <c r="C3940" s="4">
        <v>1.3664188580000001</v>
      </c>
      <c r="D3940">
        <f>_xlfn.MAXIFS(Table9[OVER TOTAL ELECTION IN CONSTITUENCY],Table9[CONSTITUENCY],A3940)-C3940</f>
        <v>32.451553851999996</v>
      </c>
    </row>
    <row r="3941" spans="1:4" x14ac:dyDescent="0.3">
      <c r="A3941" s="19" t="s">
        <v>1229</v>
      </c>
      <c r="B3941" s="16" t="s">
        <v>1231</v>
      </c>
      <c r="C3941" s="4">
        <v>19.00458403</v>
      </c>
      <c r="D3941">
        <f>_xlfn.MAXIFS(Table9[OVER TOTAL ELECTION IN CONSTITUENCY],Table9[CONSTITUENCY],A3941)-C3941</f>
        <v>32.452300249999993</v>
      </c>
    </row>
    <row r="3942" spans="1:4" x14ac:dyDescent="0.3">
      <c r="A3942" s="19" t="s">
        <v>2289</v>
      </c>
      <c r="B3942" s="16" t="s">
        <v>2292</v>
      </c>
      <c r="C3942" s="4">
        <v>2.446721616</v>
      </c>
      <c r="D3942">
        <f>_xlfn.MAXIFS(Table9[OVER TOTAL ELECTION IN CONSTITUENCY],Table9[CONSTITUENCY],A3942)-C3942</f>
        <v>32.469218304000002</v>
      </c>
    </row>
    <row r="3943" spans="1:4" x14ac:dyDescent="0.3">
      <c r="A3943" s="19" t="s">
        <v>118</v>
      </c>
      <c r="B3943" s="16" t="s">
        <v>121</v>
      </c>
      <c r="C3943" s="4">
        <v>0.761693756</v>
      </c>
      <c r="D3943">
        <f>_xlfn.MAXIFS(Table9[OVER TOTAL ELECTION IN CONSTITUENCY],Table9[CONSTITUENCY],A3943)-C3943</f>
        <v>32.475586933999999</v>
      </c>
    </row>
    <row r="3944" spans="1:4" x14ac:dyDescent="0.3">
      <c r="A3944" s="19" t="s">
        <v>2572</v>
      </c>
      <c r="B3944" s="16" t="s">
        <v>2576</v>
      </c>
      <c r="C3944" s="4">
        <v>0.713966828</v>
      </c>
      <c r="D3944">
        <f>_xlfn.MAXIFS(Table9[OVER TOTAL ELECTION IN CONSTITUENCY],Table9[CONSTITUENCY],A3944)-C3944</f>
        <v>32.515841882000004</v>
      </c>
    </row>
    <row r="3945" spans="1:4" x14ac:dyDescent="0.3">
      <c r="A3945" s="18" t="s">
        <v>2190</v>
      </c>
      <c r="B3945" s="15" t="s">
        <v>2193</v>
      </c>
      <c r="C3945" s="3">
        <v>3.9258693170000001</v>
      </c>
      <c r="D3945">
        <f>_xlfn.MAXIFS(Table9[OVER TOTAL ELECTION IN CONSTITUENCY],Table9[CONSTITUENCY],A3945)-C3945</f>
        <v>32.524544493000001</v>
      </c>
    </row>
    <row r="3946" spans="1:4" x14ac:dyDescent="0.3">
      <c r="A3946" s="18" t="s">
        <v>1738</v>
      </c>
      <c r="B3946" s="15" t="s">
        <v>1743</v>
      </c>
      <c r="C3946" s="3">
        <v>0.69678792599999995</v>
      </c>
      <c r="D3946">
        <f>_xlfn.MAXIFS(Table9[OVER TOTAL ELECTION IN CONSTITUENCY],Table9[CONSTITUENCY],A3946)-C3946</f>
        <v>32.538579364</v>
      </c>
    </row>
    <row r="3947" spans="1:4" x14ac:dyDescent="0.3">
      <c r="A3947" s="19" t="s">
        <v>2105</v>
      </c>
      <c r="B3947" s="16" t="s">
        <v>2111</v>
      </c>
      <c r="C3947" s="4">
        <v>3.0061667220000001</v>
      </c>
      <c r="D3947">
        <f>_xlfn.MAXIFS(Table9[OVER TOTAL ELECTION IN CONSTITUENCY],Table9[CONSTITUENCY],A3947)-C3947</f>
        <v>32.560544527999994</v>
      </c>
    </row>
    <row r="3948" spans="1:4" x14ac:dyDescent="0.3">
      <c r="A3948" s="19" t="s">
        <v>398</v>
      </c>
      <c r="B3948" s="16" t="s">
        <v>401</v>
      </c>
      <c r="C3948" s="4">
        <v>5.0981208410000001</v>
      </c>
      <c r="D3948">
        <f>_xlfn.MAXIFS(Table9[OVER TOTAL ELECTION IN CONSTITUENCY],Table9[CONSTITUENCY],A3948)-C3948</f>
        <v>32.571467288999997</v>
      </c>
    </row>
    <row r="3949" spans="1:4" x14ac:dyDescent="0.3">
      <c r="A3949" s="18" t="s">
        <v>1509</v>
      </c>
      <c r="B3949" s="15" t="s">
        <v>33</v>
      </c>
      <c r="C3949" s="3">
        <v>1.244985191</v>
      </c>
      <c r="D3949">
        <f>_xlfn.MAXIFS(Table9[OVER TOTAL ELECTION IN CONSTITUENCY],Table9[CONSTITUENCY],A3949)-C3949</f>
        <v>32.590680879000004</v>
      </c>
    </row>
    <row r="3950" spans="1:4" x14ac:dyDescent="0.3">
      <c r="A3950" s="18" t="s">
        <v>755</v>
      </c>
      <c r="B3950" s="15" t="s">
        <v>33</v>
      </c>
      <c r="C3950" s="3">
        <v>1.0374540269999999</v>
      </c>
      <c r="D3950">
        <f>_xlfn.MAXIFS(Table9[OVER TOTAL ELECTION IN CONSTITUENCY],Table9[CONSTITUENCY],A3950)-C3950</f>
        <v>32.656984162999997</v>
      </c>
    </row>
    <row r="3951" spans="1:4" x14ac:dyDescent="0.3">
      <c r="A3951" s="18" t="s">
        <v>2388</v>
      </c>
      <c r="B3951" s="15" t="s">
        <v>2394</v>
      </c>
      <c r="C3951" s="3">
        <v>0.840604397</v>
      </c>
      <c r="D3951">
        <f>_xlfn.MAXIFS(Table9[OVER TOTAL ELECTION IN CONSTITUENCY],Table9[CONSTITUENCY],A3951)-C3951</f>
        <v>32.657486763000001</v>
      </c>
    </row>
    <row r="3952" spans="1:4" x14ac:dyDescent="0.3">
      <c r="A3952" s="19" t="s">
        <v>1738</v>
      </c>
      <c r="B3952" s="16" t="s">
        <v>1744</v>
      </c>
      <c r="C3952" s="4">
        <v>0.56487122400000001</v>
      </c>
      <c r="D3952">
        <f>_xlfn.MAXIFS(Table9[OVER TOTAL ELECTION IN CONSTITUENCY],Table9[CONSTITUENCY],A3952)-C3952</f>
        <v>32.670496065999998</v>
      </c>
    </row>
    <row r="3953" spans="1:4" x14ac:dyDescent="0.3">
      <c r="A3953" s="18" t="s">
        <v>670</v>
      </c>
      <c r="B3953" s="15" t="s">
        <v>673</v>
      </c>
      <c r="C3953" s="3">
        <v>1.1284246330000001</v>
      </c>
      <c r="D3953">
        <f>_xlfn.MAXIFS(Table9[OVER TOTAL ELECTION IN CONSTITUENCY],Table9[CONSTITUENCY],A3953)-C3953</f>
        <v>32.679507686999997</v>
      </c>
    </row>
    <row r="3954" spans="1:4" x14ac:dyDescent="0.3">
      <c r="A3954" s="19" t="s">
        <v>2767</v>
      </c>
      <c r="B3954" s="16" t="s">
        <v>2771</v>
      </c>
      <c r="C3954" s="4">
        <v>1.0146374739999999</v>
      </c>
      <c r="D3954">
        <f>_xlfn.MAXIFS(Table9[OVER TOTAL ELECTION IN CONSTITUENCY],Table9[CONSTITUENCY],A3954)-C3954</f>
        <v>32.720151336000001</v>
      </c>
    </row>
    <row r="3955" spans="1:4" x14ac:dyDescent="0.3">
      <c r="A3955" s="18" t="s">
        <v>844</v>
      </c>
      <c r="B3955" s="15" t="s">
        <v>848</v>
      </c>
      <c r="C3955" s="3">
        <v>3.4428006350000002</v>
      </c>
      <c r="D3955">
        <f>_xlfn.MAXIFS(Table9[OVER TOTAL ELECTION IN CONSTITUENCY],Table9[CONSTITUENCY],A3955)-C3955</f>
        <v>32.721404315000001</v>
      </c>
    </row>
    <row r="3956" spans="1:4" x14ac:dyDescent="0.3">
      <c r="A3956" s="19" t="s">
        <v>2080</v>
      </c>
      <c r="B3956" s="16" t="s">
        <v>2084</v>
      </c>
      <c r="C3956" s="4">
        <v>1.65165388</v>
      </c>
      <c r="D3956">
        <f>_xlfn.MAXIFS(Table9[OVER TOTAL ELECTION IN CONSTITUENCY],Table9[CONSTITUENCY],A3956)-C3956</f>
        <v>32.742659660000001</v>
      </c>
    </row>
    <row r="3957" spans="1:4" x14ac:dyDescent="0.3">
      <c r="A3957" s="19" t="s">
        <v>790</v>
      </c>
      <c r="B3957" s="16" t="s">
        <v>33</v>
      </c>
      <c r="C3957" s="4">
        <v>1.049504736</v>
      </c>
      <c r="D3957">
        <f>_xlfn.MAXIFS(Table9[OVER TOTAL ELECTION IN CONSTITUENCY],Table9[CONSTITUENCY],A3957)-C3957</f>
        <v>32.744682894</v>
      </c>
    </row>
    <row r="3958" spans="1:4" x14ac:dyDescent="0.3">
      <c r="A3958" s="18" t="s">
        <v>2586</v>
      </c>
      <c r="B3958" s="15" t="s">
        <v>33</v>
      </c>
      <c r="C3958" s="3">
        <v>1.6439704989999999</v>
      </c>
      <c r="D3958">
        <f>_xlfn.MAXIFS(Table9[OVER TOTAL ELECTION IN CONSTITUENCY],Table9[CONSTITUENCY],A3958)-C3958</f>
        <v>32.757069491000003</v>
      </c>
    </row>
    <row r="3959" spans="1:4" x14ac:dyDescent="0.3">
      <c r="A3959" s="18" t="s">
        <v>790</v>
      </c>
      <c r="B3959" s="15" t="s">
        <v>796</v>
      </c>
      <c r="C3959" s="3">
        <v>1.035925692</v>
      </c>
      <c r="D3959">
        <f>_xlfn.MAXIFS(Table9[OVER TOTAL ELECTION IN CONSTITUENCY],Table9[CONSTITUENCY],A3959)-C3959</f>
        <v>32.758261938000004</v>
      </c>
    </row>
    <row r="3960" spans="1:4" x14ac:dyDescent="0.3">
      <c r="A3960" s="19" t="s">
        <v>2029</v>
      </c>
      <c r="B3960" s="16" t="s">
        <v>2032</v>
      </c>
      <c r="C3960" s="4">
        <v>1.373631219</v>
      </c>
      <c r="D3960">
        <f>_xlfn.MAXIFS(Table9[OVER TOTAL ELECTION IN CONSTITUENCY],Table9[CONSTITUENCY],A3960)-C3960</f>
        <v>32.784689641</v>
      </c>
    </row>
    <row r="3961" spans="1:4" x14ac:dyDescent="0.3">
      <c r="A3961" s="19" t="s">
        <v>762</v>
      </c>
      <c r="B3961" s="16" t="s">
        <v>767</v>
      </c>
      <c r="C3961" s="4">
        <v>6.9347528130000002</v>
      </c>
      <c r="D3961">
        <f>_xlfn.MAXIFS(Table9[OVER TOTAL ELECTION IN CONSTITUENCY],Table9[CONSTITUENCY],A3961)-C3961</f>
        <v>32.790564646999997</v>
      </c>
    </row>
    <row r="3962" spans="1:4" x14ac:dyDescent="0.3">
      <c r="A3962" s="19" t="s">
        <v>674</v>
      </c>
      <c r="B3962" s="16" t="s">
        <v>677</v>
      </c>
      <c r="C3962" s="4">
        <v>5.6945573229999997</v>
      </c>
      <c r="D3962">
        <f>_xlfn.MAXIFS(Table9[OVER TOTAL ELECTION IN CONSTITUENCY],Table9[CONSTITUENCY],A3962)-C3962</f>
        <v>32.798244367000002</v>
      </c>
    </row>
    <row r="3963" spans="1:4" x14ac:dyDescent="0.3">
      <c r="A3963" s="19" t="s">
        <v>2388</v>
      </c>
      <c r="B3963" s="16" t="s">
        <v>2395</v>
      </c>
      <c r="C3963" s="4">
        <v>0.69790295599999996</v>
      </c>
      <c r="D3963">
        <f>_xlfn.MAXIFS(Table9[OVER TOTAL ELECTION IN CONSTITUENCY],Table9[CONSTITUENCY],A3963)-C3963</f>
        <v>32.800188204000001</v>
      </c>
    </row>
    <row r="3964" spans="1:4" x14ac:dyDescent="0.3">
      <c r="A3964" s="19" t="s">
        <v>2524</v>
      </c>
      <c r="B3964" s="16" t="s">
        <v>2527</v>
      </c>
      <c r="C3964" s="4">
        <v>1.198818505</v>
      </c>
      <c r="D3964">
        <f>_xlfn.MAXIFS(Table9[OVER TOTAL ELECTION IN CONSTITUENCY],Table9[CONSTITUENCY],A3964)-C3964</f>
        <v>32.804584865000002</v>
      </c>
    </row>
    <row r="3965" spans="1:4" x14ac:dyDescent="0.3">
      <c r="A3965" s="18" t="s">
        <v>2794</v>
      </c>
      <c r="B3965" s="15" t="s">
        <v>2796</v>
      </c>
      <c r="C3965" s="3">
        <v>16.409975840000001</v>
      </c>
      <c r="D3965">
        <f>_xlfn.MAXIFS(Table9[OVER TOTAL ELECTION IN CONSTITUENCY],Table9[CONSTITUENCY],A3965)-C3965</f>
        <v>32.825133049999998</v>
      </c>
    </row>
    <row r="3966" spans="1:4" x14ac:dyDescent="0.3">
      <c r="A3966" s="18" t="s">
        <v>2767</v>
      </c>
      <c r="B3966" s="15" t="s">
        <v>33</v>
      </c>
      <c r="C3966" s="3">
        <v>0.89524282099999997</v>
      </c>
      <c r="D3966">
        <f>_xlfn.MAXIFS(Table9[OVER TOTAL ELECTION IN CONSTITUENCY],Table9[CONSTITUENCY],A3966)-C3966</f>
        <v>32.839545989000001</v>
      </c>
    </row>
    <row r="3967" spans="1:4" x14ac:dyDescent="0.3">
      <c r="A3967" s="19" t="s">
        <v>2767</v>
      </c>
      <c r="B3967" s="16" t="s">
        <v>2772</v>
      </c>
      <c r="C3967" s="4">
        <v>0.86423122200000002</v>
      </c>
      <c r="D3967">
        <f>_xlfn.MAXIFS(Table9[OVER TOTAL ELECTION IN CONSTITUENCY],Table9[CONSTITUENCY],A3967)-C3967</f>
        <v>32.870557587999997</v>
      </c>
    </row>
    <row r="3968" spans="1:4" x14ac:dyDescent="0.3">
      <c r="A3968" s="18" t="s">
        <v>2388</v>
      </c>
      <c r="B3968" s="15" t="s">
        <v>2396</v>
      </c>
      <c r="C3968" s="3">
        <v>0.62607577000000003</v>
      </c>
      <c r="D3968">
        <f>_xlfn.MAXIFS(Table9[OVER TOTAL ELECTION IN CONSTITUENCY],Table9[CONSTITUENCY],A3968)-C3968</f>
        <v>32.872015390000001</v>
      </c>
    </row>
    <row r="3969" spans="1:4" x14ac:dyDescent="0.3">
      <c r="A3969" s="19" t="s">
        <v>716</v>
      </c>
      <c r="B3969" s="16" t="s">
        <v>33</v>
      </c>
      <c r="C3969" s="4">
        <v>0.75406221699999998</v>
      </c>
      <c r="D3969">
        <f>_xlfn.MAXIFS(Table9[OVER TOTAL ELECTION IN CONSTITUENCY],Table9[CONSTITUENCY],A3969)-C3969</f>
        <v>32.960334643000003</v>
      </c>
    </row>
    <row r="3970" spans="1:4" x14ac:dyDescent="0.3">
      <c r="A3970" s="18" t="s">
        <v>2029</v>
      </c>
      <c r="B3970" s="15" t="s">
        <v>33</v>
      </c>
      <c r="C3970" s="3">
        <v>1.1717712419999999</v>
      </c>
      <c r="D3970">
        <f>_xlfn.MAXIFS(Table9[OVER TOTAL ELECTION IN CONSTITUENCY],Table9[CONSTITUENCY],A3970)-C3970</f>
        <v>32.986549618000005</v>
      </c>
    </row>
    <row r="3971" spans="1:4" x14ac:dyDescent="0.3">
      <c r="A3971" s="19" t="s">
        <v>595</v>
      </c>
      <c r="B3971" s="16" t="s">
        <v>598</v>
      </c>
      <c r="C3971" s="4">
        <v>2.9068380989999998</v>
      </c>
      <c r="D3971">
        <f>_xlfn.MAXIFS(Table9[OVER TOTAL ELECTION IN CONSTITUENCY],Table9[CONSTITUENCY],A3971)-C3971</f>
        <v>32.987332441</v>
      </c>
    </row>
    <row r="3972" spans="1:4" x14ac:dyDescent="0.3">
      <c r="A3972" s="18" t="s">
        <v>2700</v>
      </c>
      <c r="B3972" s="15" t="s">
        <v>33</v>
      </c>
      <c r="C3972" s="3">
        <v>0.70861868500000003</v>
      </c>
      <c r="D3972">
        <f>_xlfn.MAXIFS(Table9[OVER TOTAL ELECTION IN CONSTITUENCY],Table9[CONSTITUENCY],A3972)-C3972</f>
        <v>33.080824395</v>
      </c>
    </row>
    <row r="3973" spans="1:4" x14ac:dyDescent="0.3">
      <c r="A3973" s="19" t="s">
        <v>180</v>
      </c>
      <c r="B3973" s="16" t="s">
        <v>183</v>
      </c>
      <c r="C3973" s="4">
        <v>5.4285532119999997</v>
      </c>
      <c r="D3973">
        <f>_xlfn.MAXIFS(Table9[OVER TOTAL ELECTION IN CONSTITUENCY],Table9[CONSTITUENCY],A3973)-C3973</f>
        <v>33.104393888000004</v>
      </c>
    </row>
    <row r="3974" spans="1:4" x14ac:dyDescent="0.3">
      <c r="A3974" s="18" t="s">
        <v>2767</v>
      </c>
      <c r="B3974" s="15" t="s">
        <v>2773</v>
      </c>
      <c r="C3974" s="3">
        <v>0.62339515000000001</v>
      </c>
      <c r="D3974">
        <f>_xlfn.MAXIFS(Table9[OVER TOTAL ELECTION IN CONSTITUENCY],Table9[CONSTITUENCY],A3974)-C3974</f>
        <v>33.111393659999997</v>
      </c>
    </row>
    <row r="3975" spans="1:4" x14ac:dyDescent="0.3">
      <c r="A3975" s="18" t="s">
        <v>2623</v>
      </c>
      <c r="B3975" s="15" t="s">
        <v>2625</v>
      </c>
      <c r="C3975" s="3">
        <v>14.943552710000001</v>
      </c>
      <c r="D3975">
        <f>_xlfn.MAXIFS(Table9[OVER TOTAL ELECTION IN CONSTITUENCY],Table9[CONSTITUENCY],A3975)-C3975</f>
        <v>33.111594830000001</v>
      </c>
    </row>
    <row r="3976" spans="1:4" x14ac:dyDescent="0.3">
      <c r="A3976" s="18" t="s">
        <v>258</v>
      </c>
      <c r="B3976" s="15" t="s">
        <v>33</v>
      </c>
      <c r="C3976" s="3">
        <v>1.1419937200000001</v>
      </c>
      <c r="D3976">
        <f>_xlfn.MAXIFS(Table9[OVER TOTAL ELECTION IN CONSTITUENCY],Table9[CONSTITUENCY],A3976)-C3976</f>
        <v>33.11194673</v>
      </c>
    </row>
    <row r="3977" spans="1:4" x14ac:dyDescent="0.3">
      <c r="A3977" s="18" t="s">
        <v>2524</v>
      </c>
      <c r="B3977" s="15" t="s">
        <v>2528</v>
      </c>
      <c r="C3977" s="3">
        <v>0.88966444300000003</v>
      </c>
      <c r="D3977">
        <f>_xlfn.MAXIFS(Table9[OVER TOTAL ELECTION IN CONSTITUENCY],Table9[CONSTITUENCY],A3977)-C3977</f>
        <v>33.113738927</v>
      </c>
    </row>
    <row r="3978" spans="1:4" x14ac:dyDescent="0.3">
      <c r="A3978" s="19" t="s">
        <v>2767</v>
      </c>
      <c r="B3978" s="16" t="s">
        <v>2774</v>
      </c>
      <c r="C3978" s="4">
        <v>0.60156298500000005</v>
      </c>
      <c r="D3978">
        <f>_xlfn.MAXIFS(Table9[OVER TOTAL ELECTION IN CONSTITUENCY],Table9[CONSTITUENCY],A3978)-C3978</f>
        <v>33.133225824999997</v>
      </c>
    </row>
    <row r="3979" spans="1:4" x14ac:dyDescent="0.3">
      <c r="A3979" s="19" t="s">
        <v>853</v>
      </c>
      <c r="B3979" s="16" t="s">
        <v>33</v>
      </c>
      <c r="C3979" s="4">
        <v>1.997324476</v>
      </c>
      <c r="D3979">
        <f>_xlfn.MAXIFS(Table9[OVER TOTAL ELECTION IN CONSTITUENCY],Table9[CONSTITUENCY],A3979)-C3979</f>
        <v>33.135973293999996</v>
      </c>
    </row>
    <row r="3980" spans="1:4" x14ac:dyDescent="0.3">
      <c r="A3980" s="19" t="s">
        <v>973</v>
      </c>
      <c r="B3980" s="16" t="s">
        <v>977</v>
      </c>
      <c r="C3980" s="4">
        <v>0.93610460799999995</v>
      </c>
      <c r="D3980">
        <f>_xlfn.MAXIFS(Table9[OVER TOTAL ELECTION IN CONSTITUENCY],Table9[CONSTITUENCY],A3980)-C3980</f>
        <v>33.200869711999999</v>
      </c>
    </row>
    <row r="3981" spans="1:4" x14ac:dyDescent="0.3">
      <c r="A3981" s="19" t="s">
        <v>1310</v>
      </c>
      <c r="B3981" s="16" t="s">
        <v>1313</v>
      </c>
      <c r="C3981" s="4">
        <v>4.1322393719999999</v>
      </c>
      <c r="D3981">
        <f>_xlfn.MAXIFS(Table9[OVER TOTAL ELECTION IN CONSTITUENCY],Table9[CONSTITUENCY],A3981)-C3981</f>
        <v>33.250554297999997</v>
      </c>
    </row>
    <row r="3982" spans="1:4" x14ac:dyDescent="0.3">
      <c r="A3982" s="19" t="s">
        <v>2524</v>
      </c>
      <c r="B3982" s="16" t="s">
        <v>2529</v>
      </c>
      <c r="C3982" s="4">
        <v>0.74737167900000001</v>
      </c>
      <c r="D3982">
        <f>_xlfn.MAXIFS(Table9[OVER TOTAL ELECTION IN CONSTITUENCY],Table9[CONSTITUENCY],A3982)-C3982</f>
        <v>33.256031691000004</v>
      </c>
    </row>
    <row r="3983" spans="1:4" x14ac:dyDescent="0.3">
      <c r="A3983" s="18" t="s">
        <v>2654</v>
      </c>
      <c r="B3983" s="15" t="s">
        <v>2658</v>
      </c>
      <c r="C3983" s="3">
        <v>7.040885608</v>
      </c>
      <c r="D3983">
        <f>_xlfn.MAXIFS(Table9[OVER TOTAL ELECTION IN CONSTITUENCY],Table9[CONSTITUENCY],A3983)-C3983</f>
        <v>33.271026632000002</v>
      </c>
    </row>
    <row r="3984" spans="1:4" x14ac:dyDescent="0.3">
      <c r="A3984" s="18" t="s">
        <v>1410</v>
      </c>
      <c r="B3984" s="15" t="s">
        <v>33</v>
      </c>
      <c r="C3984" s="3">
        <v>1.096788219</v>
      </c>
      <c r="D3984">
        <f>_xlfn.MAXIFS(Table9[OVER TOTAL ELECTION IN CONSTITUENCY],Table9[CONSTITUENCY],A3984)-C3984</f>
        <v>33.280070081000005</v>
      </c>
    </row>
    <row r="3985" spans="1:4" x14ac:dyDescent="0.3">
      <c r="A3985" s="18" t="s">
        <v>2524</v>
      </c>
      <c r="B3985" s="15" t="s">
        <v>2530</v>
      </c>
      <c r="C3985" s="3">
        <v>0.72083451099999996</v>
      </c>
      <c r="D3985">
        <f>_xlfn.MAXIFS(Table9[OVER TOTAL ELECTION IN CONSTITUENCY],Table9[CONSTITUENCY],A3985)-C3985</f>
        <v>33.282568859000001</v>
      </c>
    </row>
    <row r="3986" spans="1:4" x14ac:dyDescent="0.3">
      <c r="A3986" s="18" t="s">
        <v>1145</v>
      </c>
      <c r="B3986" s="15" t="s">
        <v>1148</v>
      </c>
      <c r="C3986" s="3">
        <v>1.7391260740000001</v>
      </c>
      <c r="D3986">
        <f>_xlfn.MAXIFS(Table9[OVER TOTAL ELECTION IN CONSTITUENCY],Table9[CONSTITUENCY],A3986)-C3986</f>
        <v>33.284042216000003</v>
      </c>
    </row>
    <row r="3987" spans="1:4" x14ac:dyDescent="0.3">
      <c r="A3987" s="19" t="s">
        <v>2203</v>
      </c>
      <c r="B3987" s="16" t="s">
        <v>2206</v>
      </c>
      <c r="C3987" s="4">
        <v>0.60708579600000001</v>
      </c>
      <c r="D3987">
        <f>_xlfn.MAXIFS(Table9[OVER TOTAL ELECTION IN CONSTITUENCY],Table9[CONSTITUENCY],A3987)-C3987</f>
        <v>33.313261564000001</v>
      </c>
    </row>
    <row r="3988" spans="1:4" x14ac:dyDescent="0.3">
      <c r="A3988" s="19" t="s">
        <v>1447</v>
      </c>
      <c r="B3988" s="16" t="s">
        <v>33</v>
      </c>
      <c r="C3988" s="4">
        <v>1.713522931</v>
      </c>
      <c r="D3988">
        <f>_xlfn.MAXIFS(Table9[OVER TOTAL ELECTION IN CONSTITUENCY],Table9[CONSTITUENCY],A3988)-C3988</f>
        <v>33.324951628999997</v>
      </c>
    </row>
    <row r="3989" spans="1:4" x14ac:dyDescent="0.3">
      <c r="A3989" s="18" t="s">
        <v>1238</v>
      </c>
      <c r="B3989" s="15" t="s">
        <v>1242</v>
      </c>
      <c r="C3989" s="3">
        <v>1.965022874</v>
      </c>
      <c r="D3989">
        <f>_xlfn.MAXIFS(Table9[OVER TOTAL ELECTION IN CONSTITUENCY],Table9[CONSTITUENCY],A3989)-C3989</f>
        <v>33.331028046</v>
      </c>
    </row>
    <row r="3990" spans="1:4" x14ac:dyDescent="0.3">
      <c r="A3990" s="18" t="s">
        <v>2597</v>
      </c>
      <c r="B3990" s="15" t="s">
        <v>2602</v>
      </c>
      <c r="C3990" s="3">
        <v>1.8414891309999999</v>
      </c>
      <c r="D3990">
        <f>_xlfn.MAXIFS(Table9[OVER TOTAL ELECTION IN CONSTITUENCY],Table9[CONSTITUENCY],A3990)-C3990</f>
        <v>33.361497578999995</v>
      </c>
    </row>
    <row r="3991" spans="1:4" x14ac:dyDescent="0.3">
      <c r="A3991" s="18" t="s">
        <v>595</v>
      </c>
      <c r="B3991" s="15" t="s">
        <v>599</v>
      </c>
      <c r="C3991" s="3">
        <v>2.530531764</v>
      </c>
      <c r="D3991">
        <f>_xlfn.MAXIFS(Table9[OVER TOTAL ELECTION IN CONSTITUENCY],Table9[CONSTITUENCY],A3991)-C3991</f>
        <v>33.363638775999995</v>
      </c>
    </row>
    <row r="3992" spans="1:4" x14ac:dyDescent="0.3">
      <c r="A3992" s="19" t="s">
        <v>1631</v>
      </c>
      <c r="B3992" s="16" t="s">
        <v>33</v>
      </c>
      <c r="C3992" s="4">
        <v>1.2794597169999999</v>
      </c>
      <c r="D3992">
        <f>_xlfn.MAXIFS(Table9[OVER TOTAL ELECTION IN CONSTITUENCY],Table9[CONSTITUENCY],A3992)-C3992</f>
        <v>33.403475522999997</v>
      </c>
    </row>
    <row r="3993" spans="1:4" x14ac:dyDescent="0.3">
      <c r="A3993" s="19" t="s">
        <v>2029</v>
      </c>
      <c r="B3993" s="16" t="s">
        <v>2033</v>
      </c>
      <c r="C3993" s="4">
        <v>0.73860335600000004</v>
      </c>
      <c r="D3993">
        <f>_xlfn.MAXIFS(Table9[OVER TOTAL ELECTION IN CONSTITUENCY],Table9[CONSTITUENCY],A3993)-C3993</f>
        <v>33.419717504000005</v>
      </c>
    </row>
    <row r="3994" spans="1:4" x14ac:dyDescent="0.3">
      <c r="A3994" s="19" t="s">
        <v>1524</v>
      </c>
      <c r="B3994" s="16" t="s">
        <v>33</v>
      </c>
      <c r="C3994" s="4">
        <v>1.2663777919999999</v>
      </c>
      <c r="D3994">
        <f>_xlfn.MAXIFS(Table9[OVER TOTAL ELECTION IN CONSTITUENCY],Table9[CONSTITUENCY],A3994)-C3994</f>
        <v>33.438123068000003</v>
      </c>
    </row>
    <row r="3995" spans="1:4" x14ac:dyDescent="0.3">
      <c r="A3995" s="18" t="s">
        <v>493</v>
      </c>
      <c r="B3995" s="15" t="s">
        <v>33</v>
      </c>
      <c r="C3995" s="3">
        <v>1.0694644259999999</v>
      </c>
      <c r="D3995">
        <f>_xlfn.MAXIFS(Table9[OVER TOTAL ELECTION IN CONSTITUENCY],Table9[CONSTITUENCY],A3995)-C3995</f>
        <v>33.447355703999996</v>
      </c>
    </row>
    <row r="3996" spans="1:4" x14ac:dyDescent="0.3">
      <c r="A3996" s="19" t="s">
        <v>1444</v>
      </c>
      <c r="B3996" s="16" t="s">
        <v>1446</v>
      </c>
      <c r="C3996" s="4">
        <v>17.346627080000001</v>
      </c>
      <c r="D3996">
        <f>_xlfn.MAXIFS(Table9[OVER TOTAL ELECTION IN CONSTITUENCY],Table9[CONSTITUENCY],A3996)-C3996</f>
        <v>33.462501520000004</v>
      </c>
    </row>
    <row r="3997" spans="1:4" x14ac:dyDescent="0.3">
      <c r="A3997" s="19" t="s">
        <v>2240</v>
      </c>
      <c r="B3997" s="16" t="s">
        <v>33</v>
      </c>
      <c r="C3997" s="4">
        <v>1.368926466</v>
      </c>
      <c r="D3997">
        <f>_xlfn.MAXIFS(Table9[OVER TOTAL ELECTION IN CONSTITUENCY],Table9[CONSTITUENCY],A3997)-C3997</f>
        <v>33.465386764000002</v>
      </c>
    </row>
    <row r="3998" spans="1:4" x14ac:dyDescent="0.3">
      <c r="A3998" s="18" t="s">
        <v>1987</v>
      </c>
      <c r="B3998" s="15" t="s">
        <v>33</v>
      </c>
      <c r="C3998" s="3">
        <v>0.67500565099999998</v>
      </c>
      <c r="D3998">
        <f>_xlfn.MAXIFS(Table9[OVER TOTAL ELECTION IN CONSTITUENCY],Table9[CONSTITUENCY],A3998)-C3998</f>
        <v>33.468465508999998</v>
      </c>
    </row>
    <row r="3999" spans="1:4" x14ac:dyDescent="0.3">
      <c r="A3999" s="19" t="s">
        <v>2626</v>
      </c>
      <c r="B3999" s="16" t="s">
        <v>2629</v>
      </c>
      <c r="C3999" s="4">
        <v>0.69534975399999999</v>
      </c>
      <c r="D3999">
        <f>_xlfn.MAXIFS(Table9[OVER TOTAL ELECTION IN CONSTITUENCY],Table9[CONSTITUENCY],A3999)-C3999</f>
        <v>33.468924735999998</v>
      </c>
    </row>
    <row r="4000" spans="1:4" x14ac:dyDescent="0.3">
      <c r="A4000" s="19" t="s">
        <v>1987</v>
      </c>
      <c r="B4000" s="16" t="s">
        <v>1991</v>
      </c>
      <c r="C4000" s="4">
        <v>0.66134931799999996</v>
      </c>
      <c r="D4000">
        <f>_xlfn.MAXIFS(Table9[OVER TOTAL ELECTION IN CONSTITUENCY],Table9[CONSTITUENCY],A4000)-C4000</f>
        <v>33.482121841999998</v>
      </c>
    </row>
    <row r="4001" spans="1:4" x14ac:dyDescent="0.3">
      <c r="A4001" s="18" t="s">
        <v>1339</v>
      </c>
      <c r="B4001" s="15" t="s">
        <v>1344</v>
      </c>
      <c r="C4001" s="3">
        <v>1.318019345</v>
      </c>
      <c r="D4001">
        <f>_xlfn.MAXIFS(Table9[OVER TOTAL ELECTION IN CONSTITUENCY],Table9[CONSTITUENCY],A4001)-C4001</f>
        <v>33.506474704999995</v>
      </c>
    </row>
    <row r="4002" spans="1:4" x14ac:dyDescent="0.3">
      <c r="A4002" s="19" t="s">
        <v>2586</v>
      </c>
      <c r="B4002" s="16" t="s">
        <v>2590</v>
      </c>
      <c r="C4002" s="4">
        <v>0.88457132599999999</v>
      </c>
      <c r="D4002">
        <f>_xlfn.MAXIFS(Table9[OVER TOTAL ELECTION IN CONSTITUENCY],Table9[CONSTITUENCY],A4002)-C4002</f>
        <v>33.516468664000001</v>
      </c>
    </row>
    <row r="4003" spans="1:4" x14ac:dyDescent="0.3">
      <c r="A4003" s="18" t="s">
        <v>959</v>
      </c>
      <c r="B4003" s="15" t="s">
        <v>963</v>
      </c>
      <c r="C4003" s="3">
        <v>1.185325779</v>
      </c>
      <c r="D4003">
        <f>_xlfn.MAXIFS(Table9[OVER TOTAL ELECTION IN CONSTITUENCY],Table9[CONSTITUENCY],A4003)-C4003</f>
        <v>33.520128420999995</v>
      </c>
    </row>
    <row r="4004" spans="1:4" x14ac:dyDescent="0.3">
      <c r="A4004" s="19" t="s">
        <v>959</v>
      </c>
      <c r="B4004" s="16" t="s">
        <v>965</v>
      </c>
      <c r="C4004" s="4">
        <v>1.1563403329999999</v>
      </c>
      <c r="D4004">
        <f>_xlfn.MAXIFS(Table9[OVER TOTAL ELECTION IN CONSTITUENCY],Table9[CONSTITUENCY],A4004)-C4004</f>
        <v>33.549113866999996</v>
      </c>
    </row>
    <row r="4005" spans="1:4" x14ac:dyDescent="0.3">
      <c r="A4005" s="19" t="s">
        <v>1377</v>
      </c>
      <c r="B4005" s="16" t="s">
        <v>1380</v>
      </c>
      <c r="C4005" s="4">
        <v>4.6093839460000003</v>
      </c>
      <c r="D4005">
        <f>_xlfn.MAXIFS(Table9[OVER TOTAL ELECTION IN CONSTITUENCY],Table9[CONSTITUENCY],A4005)-C4005</f>
        <v>33.553428163999996</v>
      </c>
    </row>
    <row r="4006" spans="1:4" x14ac:dyDescent="0.3">
      <c r="A4006" s="18" t="s">
        <v>2626</v>
      </c>
      <c r="B4006" s="15" t="s">
        <v>2630</v>
      </c>
      <c r="C4006" s="3">
        <v>0.60034745899999997</v>
      </c>
      <c r="D4006">
        <f>_xlfn.MAXIFS(Table9[OVER TOTAL ELECTION IN CONSTITUENCY],Table9[CONSTITUENCY],A4006)-C4006</f>
        <v>33.563927030999999</v>
      </c>
    </row>
    <row r="4007" spans="1:4" x14ac:dyDescent="0.3">
      <c r="A4007" s="19" t="s">
        <v>728</v>
      </c>
      <c r="B4007" s="16" t="s">
        <v>731</v>
      </c>
      <c r="C4007" s="4">
        <v>2.1308770749999999</v>
      </c>
      <c r="D4007">
        <f>_xlfn.MAXIFS(Table9[OVER TOTAL ELECTION IN CONSTITUENCY],Table9[CONSTITUENCY],A4007)-C4007</f>
        <v>33.616398834999998</v>
      </c>
    </row>
    <row r="4008" spans="1:4" x14ac:dyDescent="0.3">
      <c r="A4008" s="19" t="s">
        <v>1140</v>
      </c>
      <c r="B4008" s="16" t="s">
        <v>1144</v>
      </c>
      <c r="C4008" s="4">
        <v>0.83259139599999998</v>
      </c>
      <c r="D4008">
        <f>_xlfn.MAXIFS(Table9[OVER TOTAL ELECTION IN CONSTITUENCY],Table9[CONSTITUENCY],A4008)-C4008</f>
        <v>33.626786874000004</v>
      </c>
    </row>
    <row r="4009" spans="1:4" x14ac:dyDescent="0.3">
      <c r="A4009" s="18" t="s">
        <v>1631</v>
      </c>
      <c r="B4009" s="15" t="s">
        <v>1636</v>
      </c>
      <c r="C4009" s="3">
        <v>1.0524641450000001</v>
      </c>
      <c r="D4009">
        <f>_xlfn.MAXIFS(Table9[OVER TOTAL ELECTION IN CONSTITUENCY],Table9[CONSTITUENCY],A4009)-C4009</f>
        <v>33.630471094999997</v>
      </c>
    </row>
    <row r="4010" spans="1:4" x14ac:dyDescent="0.3">
      <c r="A4010" s="18" t="s">
        <v>959</v>
      </c>
      <c r="B4010" s="15" t="s">
        <v>33</v>
      </c>
      <c r="C4010" s="3">
        <v>1.030307324</v>
      </c>
      <c r="D4010">
        <f>_xlfn.MAXIFS(Table9[OVER TOTAL ELECTION IN CONSTITUENCY],Table9[CONSTITUENCY],A4010)-C4010</f>
        <v>33.675146875999999</v>
      </c>
    </row>
    <row r="4011" spans="1:4" x14ac:dyDescent="0.3">
      <c r="A4011" s="18" t="s">
        <v>2567</v>
      </c>
      <c r="B4011" s="15" t="s">
        <v>2570</v>
      </c>
      <c r="C4011" s="3">
        <v>3.2124605439999998</v>
      </c>
      <c r="D4011">
        <f>_xlfn.MAXIFS(Table9[OVER TOTAL ELECTION IN CONSTITUENCY],Table9[CONSTITUENCY],A4011)-C4011</f>
        <v>33.686945525999995</v>
      </c>
    </row>
    <row r="4012" spans="1:4" x14ac:dyDescent="0.3">
      <c r="A4012" s="19" t="s">
        <v>2824</v>
      </c>
      <c r="B4012" s="16" t="s">
        <v>2828</v>
      </c>
      <c r="C4012" s="4">
        <v>1.1194233010000001</v>
      </c>
      <c r="D4012">
        <f>_xlfn.MAXIFS(Table9[OVER TOTAL ELECTION IN CONSTITUENCY],Table9[CONSTITUENCY],A4012)-C4012</f>
        <v>33.696069069000004</v>
      </c>
    </row>
    <row r="4013" spans="1:4" x14ac:dyDescent="0.3">
      <c r="A4013" s="18" t="s">
        <v>1548</v>
      </c>
      <c r="B4013" s="15" t="s">
        <v>1551</v>
      </c>
      <c r="C4013" s="3">
        <v>3.7720742839999999</v>
      </c>
      <c r="D4013">
        <f>_xlfn.MAXIFS(Table9[OVER TOTAL ELECTION IN CONSTITUENCY],Table9[CONSTITUENCY],A4013)-C4013</f>
        <v>33.713434126000003</v>
      </c>
    </row>
    <row r="4014" spans="1:4" x14ac:dyDescent="0.3">
      <c r="A4014" s="18" t="s">
        <v>2289</v>
      </c>
      <c r="B4014" s="15" t="s">
        <v>2293</v>
      </c>
      <c r="C4014" s="3">
        <v>1.1981964140000001</v>
      </c>
      <c r="D4014">
        <f>_xlfn.MAXIFS(Table9[OVER TOTAL ELECTION IN CONSTITUENCY],Table9[CONSTITUENCY],A4014)-C4014</f>
        <v>33.717743505999998</v>
      </c>
    </row>
    <row r="4015" spans="1:4" x14ac:dyDescent="0.3">
      <c r="A4015" s="18" t="s">
        <v>1567</v>
      </c>
      <c r="B4015" s="15" t="s">
        <v>1571</v>
      </c>
      <c r="C4015" s="3">
        <v>0.66962256099999995</v>
      </c>
      <c r="D4015">
        <f>_xlfn.MAXIFS(Table9[OVER TOTAL ELECTION IN CONSTITUENCY],Table9[CONSTITUENCY],A4015)-C4015</f>
        <v>33.756838399000003</v>
      </c>
    </row>
    <row r="4016" spans="1:4" x14ac:dyDescent="0.3">
      <c r="A4016" s="18" t="s">
        <v>2240</v>
      </c>
      <c r="B4016" s="15" t="s">
        <v>2243</v>
      </c>
      <c r="C4016" s="3">
        <v>1.0695906120000001</v>
      </c>
      <c r="D4016">
        <f>_xlfn.MAXIFS(Table9[OVER TOTAL ELECTION IN CONSTITUENCY],Table9[CONSTITUENCY],A4016)-C4016</f>
        <v>33.764722618</v>
      </c>
    </row>
    <row r="4017" spans="1:4" x14ac:dyDescent="0.3">
      <c r="A4017" s="19" t="s">
        <v>959</v>
      </c>
      <c r="B4017" s="16" t="s">
        <v>966</v>
      </c>
      <c r="C4017" s="4">
        <v>0.93784017600000003</v>
      </c>
      <c r="D4017">
        <f>_xlfn.MAXIFS(Table9[OVER TOTAL ELECTION IN CONSTITUENCY],Table9[CONSTITUENCY],A4017)-C4017</f>
        <v>33.767614023999997</v>
      </c>
    </row>
    <row r="4018" spans="1:4" x14ac:dyDescent="0.3">
      <c r="A4018" s="19" t="s">
        <v>1631</v>
      </c>
      <c r="B4018" s="16" t="s">
        <v>1637</v>
      </c>
      <c r="C4018" s="4">
        <v>0.90765091099999995</v>
      </c>
      <c r="D4018">
        <f>_xlfn.MAXIFS(Table9[OVER TOTAL ELECTION IN CONSTITUENCY],Table9[CONSTITUENCY],A4018)-C4018</f>
        <v>33.775284329000002</v>
      </c>
    </row>
    <row r="4019" spans="1:4" x14ac:dyDescent="0.3">
      <c r="A4019" s="19" t="s">
        <v>301</v>
      </c>
      <c r="B4019" s="16" t="s">
        <v>304</v>
      </c>
      <c r="C4019" s="4">
        <v>5.4217400590000002</v>
      </c>
      <c r="D4019">
        <f>_xlfn.MAXIFS(Table9[OVER TOTAL ELECTION IN CONSTITUENCY],Table9[CONSTITUENCY],A4019)-C4019</f>
        <v>33.775717651000001</v>
      </c>
    </row>
    <row r="4020" spans="1:4" x14ac:dyDescent="0.3">
      <c r="A4020" s="18" t="s">
        <v>959</v>
      </c>
      <c r="B4020" s="15" t="s">
        <v>967</v>
      </c>
      <c r="C4020" s="3">
        <v>0.90241352100000005</v>
      </c>
      <c r="D4020">
        <f>_xlfn.MAXIFS(Table9[OVER TOTAL ELECTION IN CONSTITUENCY],Table9[CONSTITUENCY],A4020)-C4020</f>
        <v>33.803040678999999</v>
      </c>
    </row>
    <row r="4021" spans="1:4" x14ac:dyDescent="0.3">
      <c r="A4021" s="18" t="s">
        <v>2824</v>
      </c>
      <c r="B4021" s="15" t="s">
        <v>2829</v>
      </c>
      <c r="C4021" s="3">
        <v>0.98373012800000004</v>
      </c>
      <c r="D4021">
        <f>_xlfn.MAXIFS(Table9[OVER TOTAL ELECTION IN CONSTITUENCY],Table9[CONSTITUENCY],A4021)-C4021</f>
        <v>33.831762242000003</v>
      </c>
    </row>
    <row r="4022" spans="1:4" x14ac:dyDescent="0.3">
      <c r="A4022" s="19" t="s">
        <v>2577</v>
      </c>
      <c r="B4022" s="16" t="s">
        <v>33</v>
      </c>
      <c r="C4022" s="4">
        <v>0.93828967500000005</v>
      </c>
      <c r="D4022">
        <f>_xlfn.MAXIFS(Table9[OVER TOTAL ELECTION IN CONSTITUENCY],Table9[CONSTITUENCY],A4022)-C4022</f>
        <v>33.852476565000003</v>
      </c>
    </row>
    <row r="4023" spans="1:4" x14ac:dyDescent="0.3">
      <c r="A4023" s="19" t="s">
        <v>2581</v>
      </c>
      <c r="B4023" s="16" t="s">
        <v>2585</v>
      </c>
      <c r="C4023" s="4">
        <v>1.82075104</v>
      </c>
      <c r="D4023">
        <f>_xlfn.MAXIFS(Table9[OVER TOTAL ELECTION IN CONSTITUENCY],Table9[CONSTITUENCY],A4023)-C4023</f>
        <v>33.89568697</v>
      </c>
    </row>
    <row r="4024" spans="1:4" x14ac:dyDescent="0.3">
      <c r="A4024" s="19" t="s">
        <v>2377</v>
      </c>
      <c r="B4024" s="16" t="s">
        <v>2380</v>
      </c>
      <c r="C4024" s="4">
        <v>3.6379264149999999</v>
      </c>
      <c r="D4024">
        <f>_xlfn.MAXIFS(Table9[OVER TOTAL ELECTION IN CONSTITUENCY],Table9[CONSTITUENCY],A4024)-C4024</f>
        <v>33.961917804999999</v>
      </c>
    </row>
    <row r="4025" spans="1:4" x14ac:dyDescent="0.3">
      <c r="A4025" s="19" t="s">
        <v>2613</v>
      </c>
      <c r="B4025" s="16" t="s">
        <v>2616</v>
      </c>
      <c r="C4025" s="4">
        <v>1.3631093919999999</v>
      </c>
      <c r="D4025">
        <f>_xlfn.MAXIFS(Table9[OVER TOTAL ELECTION IN CONSTITUENCY],Table9[CONSTITUENCY],A4025)-C4025</f>
        <v>33.971679028000004</v>
      </c>
    </row>
    <row r="4026" spans="1:4" x14ac:dyDescent="0.3">
      <c r="A4026" s="19" t="s">
        <v>2240</v>
      </c>
      <c r="B4026" s="16" t="s">
        <v>2245</v>
      </c>
      <c r="C4026" s="4">
        <v>0.845676541</v>
      </c>
      <c r="D4026">
        <f>_xlfn.MAXIFS(Table9[OVER TOTAL ELECTION IN CONSTITUENCY],Table9[CONSTITUENCY],A4026)-C4026</f>
        <v>33.988636688999996</v>
      </c>
    </row>
    <row r="4027" spans="1:4" x14ac:dyDescent="0.3">
      <c r="A4027" s="19" t="s">
        <v>2289</v>
      </c>
      <c r="B4027" s="16" t="s">
        <v>33</v>
      </c>
      <c r="C4027" s="4">
        <v>0.88824809100000002</v>
      </c>
      <c r="D4027">
        <f>_xlfn.MAXIFS(Table9[OVER TOTAL ELECTION IN CONSTITUENCY],Table9[CONSTITUENCY],A4027)-C4027</f>
        <v>34.027691828999998</v>
      </c>
    </row>
    <row r="4028" spans="1:4" x14ac:dyDescent="0.3">
      <c r="A4028" s="18" t="s">
        <v>674</v>
      </c>
      <c r="B4028" s="15" t="s">
        <v>678</v>
      </c>
      <c r="C4028" s="3">
        <v>4.4459248630000001</v>
      </c>
      <c r="D4028">
        <f>_xlfn.MAXIFS(Table9[OVER TOTAL ELECTION IN CONSTITUENCY],Table9[CONSTITUENCY],A4028)-C4028</f>
        <v>34.046876826999998</v>
      </c>
    </row>
    <row r="4029" spans="1:4" x14ac:dyDescent="0.3">
      <c r="A4029" s="19" t="s">
        <v>2228</v>
      </c>
      <c r="B4029" s="16" t="s">
        <v>2231</v>
      </c>
      <c r="C4029" s="4">
        <v>1.80109805</v>
      </c>
      <c r="D4029">
        <f>_xlfn.MAXIFS(Table9[OVER TOTAL ELECTION IN CONSTITUENCY],Table9[CONSTITUENCY],A4029)-C4029</f>
        <v>34.052280840000002</v>
      </c>
    </row>
    <row r="4030" spans="1:4" x14ac:dyDescent="0.3">
      <c r="A4030" s="18" t="s">
        <v>657</v>
      </c>
      <c r="B4030" s="15" t="s">
        <v>660</v>
      </c>
      <c r="C4030" s="3">
        <v>1.3187678819999999</v>
      </c>
      <c r="D4030">
        <f>_xlfn.MAXIFS(Table9[OVER TOTAL ELECTION IN CONSTITUENCY],Table9[CONSTITUENCY],A4030)-C4030</f>
        <v>34.054596517999997</v>
      </c>
    </row>
    <row r="4031" spans="1:4" x14ac:dyDescent="0.3">
      <c r="A4031" s="18" t="s">
        <v>2680</v>
      </c>
      <c r="B4031" s="15" t="s">
        <v>2683</v>
      </c>
      <c r="C4031" s="3">
        <v>5.383591204</v>
      </c>
      <c r="D4031">
        <f>_xlfn.MAXIFS(Table9[OVER TOTAL ELECTION IN CONSTITUENCY],Table9[CONSTITUENCY],A4031)-C4031</f>
        <v>34.058186716000002</v>
      </c>
    </row>
    <row r="4032" spans="1:4" x14ac:dyDescent="0.3">
      <c r="A4032" s="19" t="s">
        <v>1145</v>
      </c>
      <c r="B4032" s="16" t="s">
        <v>1149</v>
      </c>
      <c r="C4032" s="4">
        <v>0.95744707500000004</v>
      </c>
      <c r="D4032">
        <f>_xlfn.MAXIFS(Table9[OVER TOTAL ELECTION IN CONSTITUENCY],Table9[CONSTITUENCY],A4032)-C4032</f>
        <v>34.065721215000003</v>
      </c>
    </row>
    <row r="4033" spans="1:4" x14ac:dyDescent="0.3">
      <c r="A4033" s="19" t="s">
        <v>657</v>
      </c>
      <c r="B4033" s="16" t="s">
        <v>661</v>
      </c>
      <c r="C4033" s="4">
        <v>1.3040815269999999</v>
      </c>
      <c r="D4033">
        <f>_xlfn.MAXIFS(Table9[OVER TOTAL ELECTION IN CONSTITUENCY],Table9[CONSTITUENCY],A4033)-C4033</f>
        <v>34.069282872999999</v>
      </c>
    </row>
    <row r="4034" spans="1:4" x14ac:dyDescent="0.3">
      <c r="A4034" s="18" t="s">
        <v>681</v>
      </c>
      <c r="B4034" s="15" t="s">
        <v>684</v>
      </c>
      <c r="C4034" s="3">
        <v>6.3062354389999999</v>
      </c>
      <c r="D4034">
        <f>_xlfn.MAXIFS(Table9[OVER TOTAL ELECTION IN CONSTITUENCY],Table9[CONSTITUENCY],A4034)-C4034</f>
        <v>34.071063221000003</v>
      </c>
    </row>
    <row r="4035" spans="1:4" x14ac:dyDescent="0.3">
      <c r="A4035" s="18" t="s">
        <v>2289</v>
      </c>
      <c r="B4035" s="15" t="s">
        <v>2294</v>
      </c>
      <c r="C4035" s="3">
        <v>0.83400025899999997</v>
      </c>
      <c r="D4035">
        <f>_xlfn.MAXIFS(Table9[OVER TOTAL ELECTION IN CONSTITUENCY],Table9[CONSTITUENCY],A4035)-C4035</f>
        <v>34.081939661</v>
      </c>
    </row>
    <row r="4036" spans="1:4" x14ac:dyDescent="0.3">
      <c r="A4036" s="18" t="s">
        <v>2240</v>
      </c>
      <c r="B4036" s="15" t="s">
        <v>2246</v>
      </c>
      <c r="C4036" s="3">
        <v>0.72829347799999999</v>
      </c>
      <c r="D4036">
        <f>_xlfn.MAXIFS(Table9[OVER TOTAL ELECTION IN CONSTITUENCY],Table9[CONSTITUENCY],A4036)-C4036</f>
        <v>34.106019752000002</v>
      </c>
    </row>
    <row r="4037" spans="1:4" x14ac:dyDescent="0.3">
      <c r="A4037" s="18" t="s">
        <v>2805</v>
      </c>
      <c r="B4037" s="15" t="s">
        <v>33</v>
      </c>
      <c r="C4037" s="3">
        <v>2.0617207299999998</v>
      </c>
      <c r="D4037">
        <f>_xlfn.MAXIFS(Table9[OVER TOTAL ELECTION IN CONSTITUENCY],Table9[CONSTITUENCY],A4037)-C4037</f>
        <v>34.123165270000001</v>
      </c>
    </row>
    <row r="4038" spans="1:4" x14ac:dyDescent="0.3">
      <c r="A4038" s="18" t="s">
        <v>2613</v>
      </c>
      <c r="B4038" s="15" t="s">
        <v>2617</v>
      </c>
      <c r="C4038" s="3">
        <v>1.201925921</v>
      </c>
      <c r="D4038">
        <f>_xlfn.MAXIFS(Table9[OVER TOTAL ELECTION IN CONSTITUENCY],Table9[CONSTITUENCY],A4038)-C4038</f>
        <v>34.132862499000005</v>
      </c>
    </row>
    <row r="4039" spans="1:4" x14ac:dyDescent="0.3">
      <c r="A4039" s="18" t="s">
        <v>1762</v>
      </c>
      <c r="B4039" s="15" t="s">
        <v>1767</v>
      </c>
      <c r="C4039" s="3">
        <v>3.7859296819999999</v>
      </c>
      <c r="D4039">
        <f>_xlfn.MAXIFS(Table9[OVER TOTAL ELECTION IN CONSTITUENCY],Table9[CONSTITUENCY],A4039)-C4039</f>
        <v>34.135442687999998</v>
      </c>
    </row>
    <row r="4040" spans="1:4" x14ac:dyDescent="0.3">
      <c r="A4040" s="18" t="s">
        <v>2346</v>
      </c>
      <c r="B4040" s="15" t="s">
        <v>2350</v>
      </c>
      <c r="C4040" s="3">
        <v>0.62058880599999999</v>
      </c>
      <c r="D4040">
        <f>_xlfn.MAXIFS(Table9[OVER TOTAL ELECTION IN CONSTITUENCY],Table9[CONSTITUENCY],A4040)-C4040</f>
        <v>34.137207103999998</v>
      </c>
    </row>
    <row r="4041" spans="1:4" x14ac:dyDescent="0.3">
      <c r="A4041" s="19" t="s">
        <v>2146</v>
      </c>
      <c r="B4041" s="16" t="s">
        <v>33</v>
      </c>
      <c r="C4041" s="4">
        <v>2.7970576999999999</v>
      </c>
      <c r="D4041">
        <f>_xlfn.MAXIFS(Table9[OVER TOTAL ELECTION IN CONSTITUENCY],Table9[CONSTITUENCY],A4041)-C4041</f>
        <v>34.153433910000004</v>
      </c>
    </row>
    <row r="4042" spans="1:4" x14ac:dyDescent="0.3">
      <c r="A4042" s="19" t="s">
        <v>1942</v>
      </c>
      <c r="B4042" s="16" t="s">
        <v>33</v>
      </c>
      <c r="C4042" s="4">
        <v>0.87092007999999999</v>
      </c>
      <c r="D4042">
        <f>_xlfn.MAXIFS(Table9[OVER TOTAL ELECTION IN CONSTITUENCY],Table9[CONSTITUENCY],A4042)-C4042</f>
        <v>34.159833110000001</v>
      </c>
    </row>
    <row r="4043" spans="1:4" x14ac:dyDescent="0.3">
      <c r="A4043" s="19" t="s">
        <v>2597</v>
      </c>
      <c r="B4043" s="16" t="s">
        <v>33</v>
      </c>
      <c r="C4043" s="4">
        <v>1.035879239</v>
      </c>
      <c r="D4043">
        <f>_xlfn.MAXIFS(Table9[OVER TOTAL ELECTION IN CONSTITUENCY],Table9[CONSTITUENCY],A4043)-C4043</f>
        <v>34.167107470999994</v>
      </c>
    </row>
    <row r="4044" spans="1:4" x14ac:dyDescent="0.3">
      <c r="A4044" s="19" t="s">
        <v>2613</v>
      </c>
      <c r="B4044" s="16" t="s">
        <v>2618</v>
      </c>
      <c r="C4044" s="4">
        <v>1.1402325769999999</v>
      </c>
      <c r="D4044">
        <f>_xlfn.MAXIFS(Table9[OVER TOTAL ELECTION IN CONSTITUENCY],Table9[CONSTITUENCY],A4044)-C4044</f>
        <v>34.194555843000003</v>
      </c>
    </row>
    <row r="4045" spans="1:4" x14ac:dyDescent="0.3">
      <c r="A4045" s="19" t="s">
        <v>1219</v>
      </c>
      <c r="B4045" s="16" t="s">
        <v>1223</v>
      </c>
      <c r="C4045" s="4">
        <v>2.769305627</v>
      </c>
      <c r="D4045">
        <f>_xlfn.MAXIFS(Table9[OVER TOTAL ELECTION IN CONSTITUENCY],Table9[CONSTITUENCY],A4045)-C4045</f>
        <v>34.201077693000002</v>
      </c>
    </row>
    <row r="4046" spans="1:4" x14ac:dyDescent="0.3">
      <c r="A4046" s="19" t="s">
        <v>2240</v>
      </c>
      <c r="B4046" s="16" t="s">
        <v>2247</v>
      </c>
      <c r="C4046" s="4">
        <v>0.61941119200000005</v>
      </c>
      <c r="D4046">
        <f>_xlfn.MAXIFS(Table9[OVER TOTAL ELECTION IN CONSTITUENCY],Table9[CONSTITUENCY],A4046)-C4046</f>
        <v>34.214902037999998</v>
      </c>
    </row>
    <row r="4047" spans="1:4" x14ac:dyDescent="0.3">
      <c r="A4047" s="18" t="s">
        <v>872</v>
      </c>
      <c r="B4047" s="15" t="s">
        <v>33</v>
      </c>
      <c r="C4047" s="3">
        <v>1.236878411</v>
      </c>
      <c r="D4047">
        <f>_xlfn.MAXIFS(Table9[OVER TOTAL ELECTION IN CONSTITUENCY],Table9[CONSTITUENCY],A4047)-C4047</f>
        <v>34.215387739000001</v>
      </c>
    </row>
    <row r="4048" spans="1:4" x14ac:dyDescent="0.3">
      <c r="A4048" s="19" t="s">
        <v>1061</v>
      </c>
      <c r="B4048" s="16" t="s">
        <v>1064</v>
      </c>
      <c r="C4048" s="4">
        <v>1.8270834060000001</v>
      </c>
      <c r="D4048">
        <f>_xlfn.MAXIFS(Table9[OVER TOTAL ELECTION IN CONSTITUENCY],Table9[CONSTITUENCY],A4048)-C4048</f>
        <v>34.248749433999997</v>
      </c>
    </row>
    <row r="4049" spans="1:4" x14ac:dyDescent="0.3">
      <c r="A4049" s="19" t="s">
        <v>2155</v>
      </c>
      <c r="B4049" s="16" t="s">
        <v>33</v>
      </c>
      <c r="C4049" s="4">
        <v>0.79284222900000001</v>
      </c>
      <c r="D4049">
        <f>_xlfn.MAXIFS(Table9[OVER TOTAL ELECTION IN CONSTITUENCY],Table9[CONSTITUENCY],A4049)-C4049</f>
        <v>34.257126141000001</v>
      </c>
    </row>
    <row r="4050" spans="1:4" x14ac:dyDescent="0.3">
      <c r="A4050" s="19" t="s">
        <v>2531</v>
      </c>
      <c r="B4050" s="16" t="s">
        <v>2534</v>
      </c>
      <c r="C4050" s="4">
        <v>5.3186598930000004</v>
      </c>
      <c r="D4050">
        <f>_xlfn.MAXIFS(Table9[OVER TOTAL ELECTION IN CONSTITUENCY],Table9[CONSTITUENCY],A4050)-C4050</f>
        <v>34.293805576999993</v>
      </c>
    </row>
    <row r="4051" spans="1:4" x14ac:dyDescent="0.3">
      <c r="A4051" s="18" t="s">
        <v>565</v>
      </c>
      <c r="B4051" s="15" t="s">
        <v>33</v>
      </c>
      <c r="C4051" s="3">
        <v>1.0439740559999999</v>
      </c>
      <c r="D4051">
        <f>_xlfn.MAXIFS(Table9[OVER TOTAL ELECTION IN CONSTITUENCY],Table9[CONSTITUENCY],A4051)-C4051</f>
        <v>34.301173113999994</v>
      </c>
    </row>
    <row r="4052" spans="1:4" x14ac:dyDescent="0.3">
      <c r="A4052" s="18" t="s">
        <v>2377</v>
      </c>
      <c r="B4052" s="15" t="s">
        <v>2381</v>
      </c>
      <c r="C4052" s="3">
        <v>3.2453711969999999</v>
      </c>
      <c r="D4052">
        <f>_xlfn.MAXIFS(Table9[OVER TOTAL ELECTION IN CONSTITUENCY],Table9[CONSTITUENCY],A4052)-C4052</f>
        <v>34.354473023000004</v>
      </c>
    </row>
    <row r="4053" spans="1:4" x14ac:dyDescent="0.3">
      <c r="A4053" s="18" t="s">
        <v>425</v>
      </c>
      <c r="B4053" s="15" t="s">
        <v>428</v>
      </c>
      <c r="C4053" s="3">
        <v>0.79969312800000003</v>
      </c>
      <c r="D4053">
        <f>_xlfn.MAXIFS(Table9[OVER TOTAL ELECTION IN CONSTITUENCY],Table9[CONSTITUENCY],A4053)-C4053</f>
        <v>34.366383741999996</v>
      </c>
    </row>
    <row r="4054" spans="1:4" x14ac:dyDescent="0.3">
      <c r="A4054" s="18" t="s">
        <v>2105</v>
      </c>
      <c r="B4054" s="15" t="s">
        <v>2112</v>
      </c>
      <c r="C4054" s="3">
        <v>1.1946983609999999</v>
      </c>
      <c r="D4054">
        <f>_xlfn.MAXIFS(Table9[OVER TOTAL ELECTION IN CONSTITUENCY],Table9[CONSTITUENCY],A4054)-C4054</f>
        <v>34.372012888999997</v>
      </c>
    </row>
    <row r="4055" spans="1:4" x14ac:dyDescent="0.3">
      <c r="A4055" s="19" t="s">
        <v>2190</v>
      </c>
      <c r="B4055" s="16" t="s">
        <v>2194</v>
      </c>
      <c r="C4055" s="4">
        <v>2.0705634449999999</v>
      </c>
      <c r="D4055">
        <f>_xlfn.MAXIFS(Table9[OVER TOTAL ELECTION IN CONSTITUENCY],Table9[CONSTITUENCY],A4055)-C4055</f>
        <v>34.379850365000003</v>
      </c>
    </row>
    <row r="4056" spans="1:4" x14ac:dyDescent="0.3">
      <c r="A4056" s="19" t="s">
        <v>565</v>
      </c>
      <c r="B4056" s="16" t="s">
        <v>569</v>
      </c>
      <c r="C4056" s="4">
        <v>0.95170400899999996</v>
      </c>
      <c r="D4056">
        <f>_xlfn.MAXIFS(Table9[OVER TOTAL ELECTION IN CONSTITUENCY],Table9[CONSTITUENCY],A4056)-C4056</f>
        <v>34.393443161</v>
      </c>
    </row>
    <row r="4057" spans="1:4" x14ac:dyDescent="0.3">
      <c r="A4057" s="18" t="s">
        <v>1136</v>
      </c>
      <c r="B4057" s="15" t="s">
        <v>1139</v>
      </c>
      <c r="C4057" s="3">
        <v>2.2396289600000001</v>
      </c>
      <c r="D4057">
        <f>_xlfn.MAXIFS(Table9[OVER TOTAL ELECTION IN CONSTITUENCY],Table9[CONSTITUENCY],A4057)-C4057</f>
        <v>34.404173960000001</v>
      </c>
    </row>
    <row r="4058" spans="1:4" x14ac:dyDescent="0.3">
      <c r="A4058" s="18" t="s">
        <v>853</v>
      </c>
      <c r="B4058" s="15" t="s">
        <v>856</v>
      </c>
      <c r="C4058" s="3">
        <v>0.70915775999999997</v>
      </c>
      <c r="D4058">
        <f>_xlfn.MAXIFS(Table9[OVER TOTAL ELECTION IN CONSTITUENCY],Table9[CONSTITUENCY],A4058)-C4058</f>
        <v>34.424140010000002</v>
      </c>
    </row>
    <row r="4059" spans="1:4" x14ac:dyDescent="0.3">
      <c r="A4059" s="18" t="s">
        <v>2613</v>
      </c>
      <c r="B4059" s="15" t="s">
        <v>2619</v>
      </c>
      <c r="C4059" s="3">
        <v>0.91043522499999996</v>
      </c>
      <c r="D4059">
        <f>_xlfn.MAXIFS(Table9[OVER TOTAL ELECTION IN CONSTITUENCY],Table9[CONSTITUENCY],A4059)-C4059</f>
        <v>34.424353195000002</v>
      </c>
    </row>
    <row r="4060" spans="1:4" x14ac:dyDescent="0.3">
      <c r="A4060" s="19" t="s">
        <v>853</v>
      </c>
      <c r="B4060" s="16" t="s">
        <v>857</v>
      </c>
      <c r="C4060" s="4">
        <v>0.69683709000000005</v>
      </c>
      <c r="D4060">
        <f>_xlfn.MAXIFS(Table9[OVER TOTAL ELECTION IN CONSTITUENCY],Table9[CONSTITUENCY],A4060)-C4060</f>
        <v>34.436460679999996</v>
      </c>
    </row>
    <row r="4061" spans="1:4" x14ac:dyDescent="0.3">
      <c r="A4061" s="18" t="s">
        <v>1493</v>
      </c>
      <c r="B4061" s="15" t="s">
        <v>1495</v>
      </c>
      <c r="C4061" s="3">
        <v>13.415236800000001</v>
      </c>
      <c r="D4061">
        <f>_xlfn.MAXIFS(Table9[OVER TOTAL ELECTION IN CONSTITUENCY],Table9[CONSTITUENCY],A4061)-C4061</f>
        <v>34.457746659999998</v>
      </c>
    </row>
    <row r="4062" spans="1:4" x14ac:dyDescent="0.3">
      <c r="A4062" s="19" t="s">
        <v>2694</v>
      </c>
      <c r="B4062" s="16" t="s">
        <v>2697</v>
      </c>
      <c r="C4062" s="4">
        <v>6.6812771419999999</v>
      </c>
      <c r="D4062">
        <f>_xlfn.MAXIFS(Table9[OVER TOTAL ELECTION IN CONSTITUENCY],Table9[CONSTITUENCY],A4062)-C4062</f>
        <v>34.491700588</v>
      </c>
    </row>
    <row r="4063" spans="1:4" x14ac:dyDescent="0.3">
      <c r="A4063" s="18" t="s">
        <v>1085</v>
      </c>
      <c r="B4063" s="15" t="s">
        <v>1088</v>
      </c>
      <c r="C4063" s="3">
        <v>5.3922162309999999</v>
      </c>
      <c r="D4063">
        <f>_xlfn.MAXIFS(Table9[OVER TOTAL ELECTION IN CONSTITUENCY],Table9[CONSTITUENCY],A4063)-C4063</f>
        <v>34.494350559000004</v>
      </c>
    </row>
    <row r="4064" spans="1:4" x14ac:dyDescent="0.3">
      <c r="A4064" s="19" t="s">
        <v>458</v>
      </c>
      <c r="B4064" s="16" t="s">
        <v>33</v>
      </c>
      <c r="C4064" s="4">
        <v>1.516780671</v>
      </c>
      <c r="D4064">
        <f>_xlfn.MAXIFS(Table9[OVER TOTAL ELECTION IN CONSTITUENCY],Table9[CONSTITUENCY],A4064)-C4064</f>
        <v>34.512404779000001</v>
      </c>
    </row>
    <row r="4065" spans="1:4" x14ac:dyDescent="0.3">
      <c r="A4065" s="19" t="s">
        <v>2613</v>
      </c>
      <c r="B4065" s="16" t="s">
        <v>2620</v>
      </c>
      <c r="C4065" s="4">
        <v>0.80993954899999998</v>
      </c>
      <c r="D4065">
        <f>_xlfn.MAXIFS(Table9[OVER TOTAL ELECTION IN CONSTITUENCY],Table9[CONSTITUENCY],A4065)-C4065</f>
        <v>34.524848871000003</v>
      </c>
    </row>
    <row r="4066" spans="1:4" x14ac:dyDescent="0.3">
      <c r="A4066" s="19" t="s">
        <v>384</v>
      </c>
      <c r="B4066" s="16" t="s">
        <v>387</v>
      </c>
      <c r="C4066" s="4">
        <v>4.8184530959999998</v>
      </c>
      <c r="D4066">
        <f>_xlfn.MAXIFS(Table9[OVER TOTAL ELECTION IN CONSTITUENCY],Table9[CONSTITUENCY],A4066)-C4066</f>
        <v>34.559957004000005</v>
      </c>
    </row>
    <row r="4067" spans="1:4" x14ac:dyDescent="0.3">
      <c r="A4067" s="19" t="s">
        <v>844</v>
      </c>
      <c r="B4067" s="16" t="s">
        <v>849</v>
      </c>
      <c r="C4067" s="4">
        <v>1.5998144219999999</v>
      </c>
      <c r="D4067">
        <f>_xlfn.MAXIFS(Table9[OVER TOTAL ELECTION IN CONSTITUENCY],Table9[CONSTITUENCY],A4067)-C4067</f>
        <v>34.564390527999997</v>
      </c>
    </row>
    <row r="4068" spans="1:4" x14ac:dyDescent="0.3">
      <c r="A4068" s="18" t="s">
        <v>2581</v>
      </c>
      <c r="B4068" s="15" t="s">
        <v>33</v>
      </c>
      <c r="C4068" s="3">
        <v>1.1482117890000001</v>
      </c>
      <c r="D4068">
        <f>_xlfn.MAXIFS(Table9[OVER TOTAL ELECTION IN CONSTITUENCY],Table9[CONSTITUENCY],A4068)-C4068</f>
        <v>34.568226220999996</v>
      </c>
    </row>
    <row r="4069" spans="1:4" x14ac:dyDescent="0.3">
      <c r="A4069" s="18" t="s">
        <v>1992</v>
      </c>
      <c r="B4069" s="15" t="s">
        <v>1995</v>
      </c>
      <c r="C4069" s="3">
        <v>1.2638411919999999</v>
      </c>
      <c r="D4069">
        <f>_xlfn.MAXIFS(Table9[OVER TOTAL ELECTION IN CONSTITUENCY],Table9[CONSTITUENCY],A4069)-C4069</f>
        <v>34.570715778</v>
      </c>
    </row>
    <row r="4070" spans="1:4" x14ac:dyDescent="0.3">
      <c r="A4070" s="18" t="s">
        <v>728</v>
      </c>
      <c r="B4070" s="15" t="s">
        <v>732</v>
      </c>
      <c r="C4070" s="3">
        <v>1.143601106</v>
      </c>
      <c r="D4070">
        <f>_xlfn.MAXIFS(Table9[OVER TOTAL ELECTION IN CONSTITUENCY],Table9[CONSTITUENCY],A4070)-C4070</f>
        <v>34.603674804000001</v>
      </c>
    </row>
    <row r="4071" spans="1:4" x14ac:dyDescent="0.3">
      <c r="A4071" s="19" t="s">
        <v>2729</v>
      </c>
      <c r="B4071" s="16" t="s">
        <v>2733</v>
      </c>
      <c r="C4071" s="4">
        <v>3.5902528089999999</v>
      </c>
      <c r="D4071">
        <f>_xlfn.MAXIFS(Table9[OVER TOTAL ELECTION IN CONSTITUENCY],Table9[CONSTITUENCY],A4071)-C4071</f>
        <v>34.617283521000004</v>
      </c>
    </row>
    <row r="4072" spans="1:4" x14ac:dyDescent="0.3">
      <c r="A4072" s="19" t="s">
        <v>872</v>
      </c>
      <c r="B4072" s="16" t="s">
        <v>875</v>
      </c>
      <c r="C4072" s="4">
        <v>0.83236091599999995</v>
      </c>
      <c r="D4072">
        <f>_xlfn.MAXIFS(Table9[OVER TOTAL ELECTION IN CONSTITUENCY],Table9[CONSTITUENCY],A4072)-C4072</f>
        <v>34.619905234000001</v>
      </c>
    </row>
    <row r="4073" spans="1:4" x14ac:dyDescent="0.3">
      <c r="A4073" s="18" t="s">
        <v>2512</v>
      </c>
      <c r="B4073" s="15" t="s">
        <v>2519</v>
      </c>
      <c r="C4073" s="3">
        <v>3.817307338</v>
      </c>
      <c r="D4073">
        <f>_xlfn.MAXIFS(Table9[OVER TOTAL ELECTION IN CONSTITUENCY],Table9[CONSTITUENCY],A4073)-C4073</f>
        <v>34.632642912000001</v>
      </c>
    </row>
    <row r="4074" spans="1:4" x14ac:dyDescent="0.3">
      <c r="A4074" s="18" t="s">
        <v>2228</v>
      </c>
      <c r="B4074" s="15" t="s">
        <v>2232</v>
      </c>
      <c r="C4074" s="3">
        <v>1.210777472</v>
      </c>
      <c r="D4074">
        <f>_xlfn.MAXIFS(Table9[OVER TOTAL ELECTION IN CONSTITUENCY],Table9[CONSTITUENCY],A4074)-C4074</f>
        <v>34.642601418000005</v>
      </c>
    </row>
    <row r="4075" spans="1:4" x14ac:dyDescent="0.3">
      <c r="A4075" s="18" t="s">
        <v>2790</v>
      </c>
      <c r="B4075" s="15" t="s">
        <v>2793</v>
      </c>
      <c r="C4075" s="3">
        <v>6.2166485900000001</v>
      </c>
      <c r="D4075">
        <f>_xlfn.MAXIFS(Table9[OVER TOTAL ELECTION IN CONSTITUENCY],Table9[CONSTITUENCY],A4075)-C4075</f>
        <v>34.651097110000002</v>
      </c>
    </row>
    <row r="4076" spans="1:4" x14ac:dyDescent="0.3">
      <c r="A4076" s="18" t="s">
        <v>2613</v>
      </c>
      <c r="B4076" s="15" t="s">
        <v>2622</v>
      </c>
      <c r="C4076" s="3">
        <v>0.68223491999999997</v>
      </c>
      <c r="D4076">
        <f>_xlfn.MAXIFS(Table9[OVER TOTAL ELECTION IN CONSTITUENCY],Table9[CONSTITUENCY],A4076)-C4076</f>
        <v>34.652553500000003</v>
      </c>
    </row>
    <row r="4077" spans="1:4" x14ac:dyDescent="0.3">
      <c r="A4077" s="18" t="s">
        <v>657</v>
      </c>
      <c r="B4077" s="15" t="s">
        <v>33</v>
      </c>
      <c r="C4077" s="3">
        <v>0.683471787</v>
      </c>
      <c r="D4077">
        <f>_xlfn.MAXIFS(Table9[OVER TOTAL ELECTION IN CONSTITUENCY],Table9[CONSTITUENCY],A4077)-C4077</f>
        <v>34.689892612999998</v>
      </c>
    </row>
    <row r="4078" spans="1:4" x14ac:dyDescent="0.3">
      <c r="A4078" s="18" t="s">
        <v>2190</v>
      </c>
      <c r="B4078" s="15" t="s">
        <v>2195</v>
      </c>
      <c r="C4078" s="3">
        <v>1.7535632919999999</v>
      </c>
      <c r="D4078">
        <f>_xlfn.MAXIFS(Table9[OVER TOTAL ELECTION IN CONSTITUENCY],Table9[CONSTITUENCY],A4078)-C4078</f>
        <v>34.696850517999998</v>
      </c>
    </row>
    <row r="4079" spans="1:4" x14ac:dyDescent="0.3">
      <c r="A4079" s="19" t="s">
        <v>2567</v>
      </c>
      <c r="B4079" s="16" t="s">
        <v>2571</v>
      </c>
      <c r="C4079" s="4">
        <v>2.200537357</v>
      </c>
      <c r="D4079">
        <f>_xlfn.MAXIFS(Table9[OVER TOTAL ELECTION IN CONSTITUENCY],Table9[CONSTITUENCY],A4079)-C4079</f>
        <v>34.698868712999996</v>
      </c>
    </row>
    <row r="4080" spans="1:4" x14ac:dyDescent="0.3">
      <c r="A4080" s="18" t="s">
        <v>458</v>
      </c>
      <c r="B4080" s="15" t="s">
        <v>463</v>
      </c>
      <c r="C4080" s="3">
        <v>1.324917686</v>
      </c>
      <c r="D4080">
        <f>_xlfn.MAXIFS(Table9[OVER TOTAL ELECTION IN CONSTITUENCY],Table9[CONSTITUENCY],A4080)-C4080</f>
        <v>34.704267764000001</v>
      </c>
    </row>
    <row r="4081" spans="1:4" x14ac:dyDescent="0.3">
      <c r="A4081" s="18" t="s">
        <v>844</v>
      </c>
      <c r="B4081" s="15" t="s">
        <v>850</v>
      </c>
      <c r="C4081" s="3">
        <v>1.4518315879999999</v>
      </c>
      <c r="D4081">
        <f>_xlfn.MAXIFS(Table9[OVER TOTAL ELECTION IN CONSTITUENCY],Table9[CONSTITUENCY],A4081)-C4081</f>
        <v>34.712373362000001</v>
      </c>
    </row>
    <row r="4082" spans="1:4" x14ac:dyDescent="0.3">
      <c r="A4082" s="19" t="s">
        <v>2631</v>
      </c>
      <c r="B4082" s="16" t="s">
        <v>2634</v>
      </c>
      <c r="C4082" s="4">
        <v>8.0328871040000003</v>
      </c>
      <c r="D4082">
        <f>_xlfn.MAXIFS(Table9[OVER TOTAL ELECTION IN CONSTITUENCY],Table9[CONSTITUENCY],A4082)-C4082</f>
        <v>34.715450895999993</v>
      </c>
    </row>
    <row r="4083" spans="1:4" x14ac:dyDescent="0.3">
      <c r="A4083" s="19" t="s">
        <v>1974</v>
      </c>
      <c r="B4083" s="16" t="s">
        <v>1977</v>
      </c>
      <c r="C4083" s="4">
        <v>5.3930927730000002</v>
      </c>
      <c r="D4083">
        <f>_xlfn.MAXIFS(Table9[OVER TOTAL ELECTION IN CONSTITUENCY],Table9[CONSTITUENCY],A4083)-C4083</f>
        <v>34.716783427000003</v>
      </c>
    </row>
    <row r="4084" spans="1:4" x14ac:dyDescent="0.3">
      <c r="A4084" s="19" t="s">
        <v>2830</v>
      </c>
      <c r="B4084" s="16" t="s">
        <v>2833</v>
      </c>
      <c r="C4084" s="4">
        <v>4.017004365</v>
      </c>
      <c r="D4084">
        <f>_xlfn.MAXIFS(Table9[OVER TOTAL ELECTION IN CONSTITUENCY],Table9[CONSTITUENCY],A4084)-C4084</f>
        <v>34.726431195000004</v>
      </c>
    </row>
    <row r="4085" spans="1:4" x14ac:dyDescent="0.3">
      <c r="A4085" s="18" t="s">
        <v>2531</v>
      </c>
      <c r="B4085" s="15" t="s">
        <v>2535</v>
      </c>
      <c r="C4085" s="3">
        <v>4.8849668030000002</v>
      </c>
      <c r="D4085">
        <f>_xlfn.MAXIFS(Table9[OVER TOTAL ELECTION IN CONSTITUENCY],Table9[CONSTITUENCY],A4085)-C4085</f>
        <v>34.727498666999999</v>
      </c>
    </row>
    <row r="4086" spans="1:4" x14ac:dyDescent="0.3">
      <c r="A4086" s="18" t="s">
        <v>310</v>
      </c>
      <c r="B4086" s="15" t="s">
        <v>33</v>
      </c>
      <c r="C4086" s="3">
        <v>1.1253970259999999</v>
      </c>
      <c r="D4086">
        <f>_xlfn.MAXIFS(Table9[OVER TOTAL ELECTION IN CONSTITUENCY],Table9[CONSTITUENCY],A4086)-C4086</f>
        <v>34.740728484000002</v>
      </c>
    </row>
    <row r="4087" spans="1:4" x14ac:dyDescent="0.3">
      <c r="A4087" s="18" t="s">
        <v>872</v>
      </c>
      <c r="B4087" s="15" t="s">
        <v>876</v>
      </c>
      <c r="C4087" s="3">
        <v>0.68013809400000003</v>
      </c>
      <c r="D4087">
        <f>_xlfn.MAXIFS(Table9[OVER TOTAL ELECTION IN CONSTITUENCY],Table9[CONSTITUENCY],A4087)-C4087</f>
        <v>34.772128056</v>
      </c>
    </row>
    <row r="4088" spans="1:4" x14ac:dyDescent="0.3">
      <c r="A4088" s="18" t="s">
        <v>666</v>
      </c>
      <c r="B4088" s="15" t="s">
        <v>33</v>
      </c>
      <c r="C4088" s="3">
        <v>0.72962819700000003</v>
      </c>
      <c r="D4088">
        <f>_xlfn.MAXIFS(Table9[OVER TOTAL ELECTION IN CONSTITUENCY],Table9[CONSTITUENCY],A4088)-C4088</f>
        <v>34.792787753000006</v>
      </c>
    </row>
    <row r="4089" spans="1:4" x14ac:dyDescent="0.3">
      <c r="A4089" s="18" t="s">
        <v>601</v>
      </c>
      <c r="B4089" s="15" t="s">
        <v>604</v>
      </c>
      <c r="C4089" s="3">
        <v>1.6264583589999999</v>
      </c>
      <c r="D4089">
        <f>_xlfn.MAXIFS(Table9[OVER TOTAL ELECTION IN CONSTITUENCY],Table9[CONSTITUENCY],A4089)-C4089</f>
        <v>34.796742861000006</v>
      </c>
    </row>
    <row r="4090" spans="1:4" x14ac:dyDescent="0.3">
      <c r="A4090" s="19" t="s">
        <v>1440</v>
      </c>
      <c r="B4090" s="16" t="s">
        <v>33</v>
      </c>
      <c r="C4090" s="4">
        <v>1.0284278469999999</v>
      </c>
      <c r="D4090">
        <f>_xlfn.MAXIFS(Table9[OVER TOTAL ELECTION IN CONSTITUENCY],Table9[CONSTITUENCY],A4090)-C4090</f>
        <v>34.797690012999993</v>
      </c>
    </row>
    <row r="4091" spans="1:4" x14ac:dyDescent="0.3">
      <c r="A4091" s="19" t="s">
        <v>2228</v>
      </c>
      <c r="B4091" s="16" t="s">
        <v>33</v>
      </c>
      <c r="C4091" s="4">
        <v>1.0518820470000001</v>
      </c>
      <c r="D4091">
        <f>_xlfn.MAXIFS(Table9[OVER TOTAL ELECTION IN CONSTITUENCY],Table9[CONSTITUENCY],A4091)-C4091</f>
        <v>34.801496843000002</v>
      </c>
    </row>
    <row r="4092" spans="1:4" x14ac:dyDescent="0.3">
      <c r="A4092" s="19" t="s">
        <v>1248</v>
      </c>
      <c r="B4092" s="16" t="s">
        <v>1251</v>
      </c>
      <c r="C4092" s="4">
        <v>6.5311898199999998</v>
      </c>
      <c r="D4092">
        <f>_xlfn.MAXIFS(Table9[OVER TOTAL ELECTION IN CONSTITUENCY],Table9[CONSTITUENCY],A4092)-C4092</f>
        <v>34.865316219999997</v>
      </c>
    </row>
    <row r="4093" spans="1:4" x14ac:dyDescent="0.3">
      <c r="A4093" s="18" t="s">
        <v>450</v>
      </c>
      <c r="B4093" s="15" t="s">
        <v>453</v>
      </c>
      <c r="C4093" s="3">
        <v>6.081729341</v>
      </c>
      <c r="D4093">
        <f>_xlfn.MAXIFS(Table9[OVER TOTAL ELECTION IN CONSTITUENCY],Table9[CONSTITUENCY],A4093)-C4093</f>
        <v>34.873849689000004</v>
      </c>
    </row>
    <row r="4094" spans="1:4" x14ac:dyDescent="0.3">
      <c r="A4094" s="19" t="s">
        <v>666</v>
      </c>
      <c r="B4094" s="16" t="s">
        <v>669</v>
      </c>
      <c r="C4094" s="4">
        <v>0.61632250099999997</v>
      </c>
      <c r="D4094">
        <f>_xlfn.MAXIFS(Table9[OVER TOTAL ELECTION IN CONSTITUENCY],Table9[CONSTITUENCY],A4094)-C4094</f>
        <v>34.906093449000004</v>
      </c>
    </row>
    <row r="4095" spans="1:4" x14ac:dyDescent="0.3">
      <c r="A4095" s="18" t="s">
        <v>2228</v>
      </c>
      <c r="B4095" s="15" t="s">
        <v>2234</v>
      </c>
      <c r="C4095" s="3">
        <v>0.93677491599999996</v>
      </c>
      <c r="D4095">
        <f>_xlfn.MAXIFS(Table9[OVER TOTAL ELECTION IN CONSTITUENCY],Table9[CONSTITUENCY],A4095)-C4095</f>
        <v>34.916603974000004</v>
      </c>
    </row>
    <row r="4096" spans="1:4" x14ac:dyDescent="0.3">
      <c r="A4096" s="18" t="s">
        <v>939</v>
      </c>
      <c r="B4096" s="15" t="s">
        <v>941</v>
      </c>
      <c r="C4096" s="3">
        <v>13.460896139999999</v>
      </c>
      <c r="D4096">
        <f>_xlfn.MAXIFS(Table9[OVER TOTAL ELECTION IN CONSTITUENCY],Table9[CONSTITUENCY],A4096)-C4096</f>
        <v>34.955486190000002</v>
      </c>
    </row>
    <row r="4097" spans="1:4" x14ac:dyDescent="0.3">
      <c r="A4097" s="19" t="s">
        <v>2055</v>
      </c>
      <c r="B4097" s="16" t="s">
        <v>2057</v>
      </c>
      <c r="C4097" s="4">
        <v>14.357003089999999</v>
      </c>
      <c r="D4097">
        <f>_xlfn.MAXIFS(Table9[OVER TOTAL ELECTION IN CONSTITUENCY],Table9[CONSTITUENCY],A4097)-C4097</f>
        <v>34.979088670000003</v>
      </c>
    </row>
    <row r="4098" spans="1:4" x14ac:dyDescent="0.3">
      <c r="A4098" s="19" t="s">
        <v>844</v>
      </c>
      <c r="B4098" s="16" t="s">
        <v>33</v>
      </c>
      <c r="C4098" s="4">
        <v>1.179863136</v>
      </c>
      <c r="D4098">
        <f>_xlfn.MAXIFS(Table9[OVER TOTAL ELECTION IN CONSTITUENCY],Table9[CONSTITUENCY],A4098)-C4098</f>
        <v>34.984341813999997</v>
      </c>
    </row>
    <row r="4099" spans="1:4" x14ac:dyDescent="0.3">
      <c r="A4099" s="18" t="s">
        <v>833</v>
      </c>
      <c r="B4099" s="15" t="s">
        <v>836</v>
      </c>
      <c r="C4099" s="3">
        <v>3.291110658</v>
      </c>
      <c r="D4099">
        <f>_xlfn.MAXIFS(Table9[OVER TOTAL ELECTION IN CONSTITUENCY],Table9[CONSTITUENCY],A4099)-C4099</f>
        <v>34.989347801999998</v>
      </c>
    </row>
    <row r="4100" spans="1:4" x14ac:dyDescent="0.3">
      <c r="A4100" s="18" t="s">
        <v>2854</v>
      </c>
      <c r="B4100" s="15" t="s">
        <v>2858</v>
      </c>
      <c r="C4100" s="3">
        <v>1.7508714460000001</v>
      </c>
      <c r="D4100">
        <f>_xlfn.MAXIFS(Table9[OVER TOTAL ELECTION IN CONSTITUENCY],Table9[CONSTITUENCY],A4100)-C4100</f>
        <v>34.996730204000002</v>
      </c>
    </row>
    <row r="4101" spans="1:4" x14ac:dyDescent="0.3">
      <c r="A4101" s="19" t="s">
        <v>2548</v>
      </c>
      <c r="B4101" s="16" t="s">
        <v>2553</v>
      </c>
      <c r="C4101" s="4">
        <v>1.477494799</v>
      </c>
      <c r="D4101">
        <f>_xlfn.MAXIFS(Table9[OVER TOTAL ELECTION IN CONSTITUENCY],Table9[CONSTITUENCY],A4101)-C4101</f>
        <v>34.997831861000002</v>
      </c>
    </row>
    <row r="4102" spans="1:4" x14ac:dyDescent="0.3">
      <c r="A4102" s="18" t="s">
        <v>2461</v>
      </c>
      <c r="B4102" s="15" t="s">
        <v>2464</v>
      </c>
      <c r="C4102" s="3">
        <v>1.092743215</v>
      </c>
      <c r="D4102">
        <f>_xlfn.MAXIFS(Table9[OVER TOTAL ELECTION IN CONSTITUENCY],Table9[CONSTITUENCY],A4102)-C4102</f>
        <v>35.004551615000004</v>
      </c>
    </row>
    <row r="4103" spans="1:4" x14ac:dyDescent="0.3">
      <c r="A4103" s="18" t="s">
        <v>1306</v>
      </c>
      <c r="B4103" s="15" t="s">
        <v>1309</v>
      </c>
      <c r="C4103" s="3">
        <v>1.934658797</v>
      </c>
      <c r="D4103">
        <f>_xlfn.MAXIFS(Table9[OVER TOTAL ELECTION IN CONSTITUENCY],Table9[CONSTITUENCY],A4103)-C4103</f>
        <v>35.026819923000005</v>
      </c>
    </row>
    <row r="4104" spans="1:4" x14ac:dyDescent="0.3">
      <c r="A4104" s="18" t="s">
        <v>1958</v>
      </c>
      <c r="B4104" s="15" t="s">
        <v>1961</v>
      </c>
      <c r="C4104" s="3">
        <v>1.297082316</v>
      </c>
      <c r="D4104">
        <f>_xlfn.MAXIFS(Table9[OVER TOTAL ELECTION IN CONSTITUENCY],Table9[CONSTITUENCY],A4104)-C4104</f>
        <v>35.034827743999998</v>
      </c>
    </row>
    <row r="4105" spans="1:4" x14ac:dyDescent="0.3">
      <c r="A4105" s="19" t="s">
        <v>1129</v>
      </c>
      <c r="B4105" s="16" t="s">
        <v>1132</v>
      </c>
      <c r="C4105" s="4">
        <v>1.159501049</v>
      </c>
      <c r="D4105">
        <f>_xlfn.MAXIFS(Table9[OVER TOTAL ELECTION IN CONSTITUENCY],Table9[CONSTITUENCY],A4105)-C4105</f>
        <v>35.036899411</v>
      </c>
    </row>
    <row r="4106" spans="1:4" x14ac:dyDescent="0.3">
      <c r="A4106" s="19" t="s">
        <v>91</v>
      </c>
      <c r="B4106" s="16" t="s">
        <v>94</v>
      </c>
      <c r="C4106" s="4">
        <v>7.0916818360000002</v>
      </c>
      <c r="D4106">
        <f>_xlfn.MAXIFS(Table9[OVER TOTAL ELECTION IN CONSTITUENCY],Table9[CONSTITUENCY],A4106)-C4106</f>
        <v>35.047371554000001</v>
      </c>
    </row>
    <row r="4107" spans="1:4" x14ac:dyDescent="0.3">
      <c r="A4107" s="19" t="s">
        <v>432</v>
      </c>
      <c r="B4107" s="16" t="s">
        <v>435</v>
      </c>
      <c r="C4107" s="4">
        <v>5.2868889000000001</v>
      </c>
      <c r="D4107">
        <f>_xlfn.MAXIFS(Table9[OVER TOTAL ELECTION IN CONSTITUENCY],Table9[CONSTITUENCY],A4107)-C4107</f>
        <v>35.051553650000002</v>
      </c>
    </row>
    <row r="4108" spans="1:4" x14ac:dyDescent="0.3">
      <c r="A4108" s="19" t="s">
        <v>137</v>
      </c>
      <c r="B4108" s="16" t="s">
        <v>140</v>
      </c>
      <c r="C4108" s="4">
        <v>5.194768764</v>
      </c>
      <c r="D4108">
        <f>_xlfn.MAXIFS(Table9[OVER TOTAL ELECTION IN CONSTITUENCY],Table9[CONSTITUENCY],A4108)-C4108</f>
        <v>35.076233565999999</v>
      </c>
    </row>
    <row r="4109" spans="1:4" x14ac:dyDescent="0.3">
      <c r="A4109" s="18" t="s">
        <v>1826</v>
      </c>
      <c r="B4109" s="15" t="s">
        <v>1829</v>
      </c>
      <c r="C4109" s="3">
        <v>5.7697958659999999</v>
      </c>
      <c r="D4109">
        <f>_xlfn.MAXIFS(Table9[OVER TOTAL ELECTION IN CONSTITUENCY],Table9[CONSTITUENCY],A4109)-C4109</f>
        <v>35.084213913999996</v>
      </c>
    </row>
    <row r="4110" spans="1:4" x14ac:dyDescent="0.3">
      <c r="A4110" s="18" t="s">
        <v>906</v>
      </c>
      <c r="B4110" s="15" t="s">
        <v>909</v>
      </c>
      <c r="C4110" s="3">
        <v>3.6111761709999999</v>
      </c>
      <c r="D4110">
        <f>_xlfn.MAXIFS(Table9[OVER TOTAL ELECTION IN CONSTITUENCY],Table9[CONSTITUENCY],A4110)-C4110</f>
        <v>35.087602399000005</v>
      </c>
    </row>
    <row r="4111" spans="1:4" x14ac:dyDescent="0.3">
      <c r="A4111" s="18" t="s">
        <v>398</v>
      </c>
      <c r="B4111" s="15" t="s">
        <v>402</v>
      </c>
      <c r="C4111" s="3">
        <v>2.56917631</v>
      </c>
      <c r="D4111">
        <f>_xlfn.MAXIFS(Table9[OVER TOTAL ELECTION IN CONSTITUENCY],Table9[CONSTITUENCY],A4111)-C4111</f>
        <v>35.100411819999998</v>
      </c>
    </row>
    <row r="4112" spans="1:4" x14ac:dyDescent="0.3">
      <c r="A4112" s="19" t="s">
        <v>595</v>
      </c>
      <c r="B4112" s="16" t="s">
        <v>600</v>
      </c>
      <c r="C4112" s="4">
        <v>0.72561930200000002</v>
      </c>
      <c r="D4112">
        <f>_xlfn.MAXIFS(Table9[OVER TOTAL ELECTION IN CONSTITUENCY],Table9[CONSTITUENCY],A4112)-C4112</f>
        <v>35.168551237999999</v>
      </c>
    </row>
    <row r="4113" spans="1:4" x14ac:dyDescent="0.3">
      <c r="A4113" s="18" t="s">
        <v>372</v>
      </c>
      <c r="B4113" s="15" t="s">
        <v>33</v>
      </c>
      <c r="C4113" s="3">
        <v>0.85975275500000004</v>
      </c>
      <c r="D4113">
        <f>_xlfn.MAXIFS(Table9[OVER TOTAL ELECTION IN CONSTITUENCY],Table9[CONSTITUENCY],A4113)-C4113</f>
        <v>35.218978774999997</v>
      </c>
    </row>
    <row r="4114" spans="1:4" x14ac:dyDescent="0.3">
      <c r="A4114" s="19" t="s">
        <v>372</v>
      </c>
      <c r="B4114" s="16" t="s">
        <v>376</v>
      </c>
      <c r="C4114" s="4">
        <v>0.83509422099999997</v>
      </c>
      <c r="D4114">
        <f>_xlfn.MAXIFS(Table9[OVER TOTAL ELECTION IN CONSTITUENCY],Table9[CONSTITUENCY],A4114)-C4114</f>
        <v>35.243637309</v>
      </c>
    </row>
    <row r="4115" spans="1:4" x14ac:dyDescent="0.3">
      <c r="A4115" s="18" t="s">
        <v>844</v>
      </c>
      <c r="B4115" s="15" t="s">
        <v>852</v>
      </c>
      <c r="C4115" s="3">
        <v>0.91469389599999995</v>
      </c>
      <c r="D4115">
        <f>_xlfn.MAXIFS(Table9[OVER TOTAL ELECTION IN CONSTITUENCY],Table9[CONSTITUENCY],A4115)-C4115</f>
        <v>35.249511053999996</v>
      </c>
    </row>
    <row r="4116" spans="1:4" x14ac:dyDescent="0.3">
      <c r="A4116" s="18" t="s">
        <v>372</v>
      </c>
      <c r="B4116" s="15" t="s">
        <v>378</v>
      </c>
      <c r="C4116" s="3">
        <v>0.81556270900000005</v>
      </c>
      <c r="D4116">
        <f>_xlfn.MAXIFS(Table9[OVER TOTAL ELECTION IN CONSTITUENCY],Table9[CONSTITUENCY],A4116)-C4116</f>
        <v>35.263168821000001</v>
      </c>
    </row>
    <row r="4117" spans="1:4" x14ac:dyDescent="0.3">
      <c r="A4117" s="19" t="s">
        <v>1810</v>
      </c>
      <c r="B4117" s="16" t="s">
        <v>1813</v>
      </c>
      <c r="C4117" s="4">
        <v>2.5073452270000001</v>
      </c>
      <c r="D4117">
        <f>_xlfn.MAXIFS(Table9[OVER TOTAL ELECTION IN CONSTITUENCY],Table9[CONSTITUENCY],A4117)-C4117</f>
        <v>35.276617702999999</v>
      </c>
    </row>
    <row r="4118" spans="1:4" x14ac:dyDescent="0.3">
      <c r="A4118" s="19" t="s">
        <v>458</v>
      </c>
      <c r="B4118" s="16" t="s">
        <v>464</v>
      </c>
      <c r="C4118" s="4">
        <v>0.75034120199999998</v>
      </c>
      <c r="D4118">
        <f>_xlfn.MAXIFS(Table9[OVER TOTAL ELECTION IN CONSTITUENCY],Table9[CONSTITUENCY],A4118)-C4118</f>
        <v>35.278844247999999</v>
      </c>
    </row>
    <row r="4119" spans="1:4" x14ac:dyDescent="0.3">
      <c r="A4119" s="18" t="s">
        <v>987</v>
      </c>
      <c r="B4119" s="15" t="s">
        <v>990</v>
      </c>
      <c r="C4119" s="3">
        <v>3.2634043789999998</v>
      </c>
      <c r="D4119">
        <f>_xlfn.MAXIFS(Table9[OVER TOTAL ELECTION IN CONSTITUENCY],Table9[CONSTITUENCY],A4119)-C4119</f>
        <v>35.279426311000002</v>
      </c>
    </row>
    <row r="4120" spans="1:4" x14ac:dyDescent="0.3">
      <c r="A4120" s="19" t="s">
        <v>2461</v>
      </c>
      <c r="B4120" s="16" t="s">
        <v>2465</v>
      </c>
      <c r="C4120" s="4">
        <v>0.81270775100000003</v>
      </c>
      <c r="D4120">
        <f>_xlfn.MAXIFS(Table9[OVER TOTAL ELECTION IN CONSTITUENCY],Table9[CONSTITUENCY],A4120)-C4120</f>
        <v>35.284587079000005</v>
      </c>
    </row>
    <row r="4121" spans="1:4" x14ac:dyDescent="0.3">
      <c r="A4121" s="19" t="s">
        <v>2805</v>
      </c>
      <c r="B4121" s="16" t="s">
        <v>2809</v>
      </c>
      <c r="C4121" s="4">
        <v>0.89282390499999997</v>
      </c>
      <c r="D4121">
        <f>_xlfn.MAXIFS(Table9[OVER TOTAL ELECTION IN CONSTITUENCY],Table9[CONSTITUENCY],A4121)-C4121</f>
        <v>35.292062094999999</v>
      </c>
    </row>
    <row r="4122" spans="1:4" x14ac:dyDescent="0.3">
      <c r="A4122" s="18" t="s">
        <v>2461</v>
      </c>
      <c r="B4122" s="15" t="s">
        <v>2466</v>
      </c>
      <c r="C4122" s="3">
        <v>0.78691032900000002</v>
      </c>
      <c r="D4122">
        <f>_xlfn.MAXIFS(Table9[OVER TOTAL ELECTION IN CONSTITUENCY],Table9[CONSTITUENCY],A4122)-C4122</f>
        <v>35.310384501000001</v>
      </c>
    </row>
    <row r="4123" spans="1:4" x14ac:dyDescent="0.3">
      <c r="A4123" s="19" t="s">
        <v>2403</v>
      </c>
      <c r="B4123" s="16" t="s">
        <v>2406</v>
      </c>
      <c r="C4123" s="4">
        <v>0.66192247900000001</v>
      </c>
      <c r="D4123">
        <f>_xlfn.MAXIFS(Table9[OVER TOTAL ELECTION IN CONSTITUENCY],Table9[CONSTITUENCY],A4123)-C4123</f>
        <v>35.318991410999999</v>
      </c>
    </row>
    <row r="4124" spans="1:4" x14ac:dyDescent="0.3">
      <c r="A4124" s="18" t="s">
        <v>2324</v>
      </c>
      <c r="B4124" s="15" t="s">
        <v>2327</v>
      </c>
      <c r="C4124" s="3">
        <v>1.5417344529999999</v>
      </c>
      <c r="D4124">
        <f>_xlfn.MAXIFS(Table9[OVER TOTAL ELECTION IN CONSTITUENCY],Table9[CONSTITUENCY],A4124)-C4124</f>
        <v>35.333271747000005</v>
      </c>
    </row>
    <row r="4125" spans="1:4" x14ac:dyDescent="0.3">
      <c r="A4125" s="18" t="s">
        <v>1656</v>
      </c>
      <c r="B4125" s="15" t="s">
        <v>1660</v>
      </c>
      <c r="C4125" s="3">
        <v>2.3475545109999998</v>
      </c>
      <c r="D4125">
        <f>_xlfn.MAXIFS(Table9[OVER TOTAL ELECTION IN CONSTITUENCY],Table9[CONSTITUENCY],A4125)-C4125</f>
        <v>35.335399078999998</v>
      </c>
    </row>
    <row r="4126" spans="1:4" x14ac:dyDescent="0.3">
      <c r="A4126" s="19" t="s">
        <v>2461</v>
      </c>
      <c r="B4126" s="16" t="s">
        <v>2467</v>
      </c>
      <c r="C4126" s="4">
        <v>0.73952609800000002</v>
      </c>
      <c r="D4126">
        <f>_xlfn.MAXIFS(Table9[OVER TOTAL ELECTION IN CONSTITUENCY],Table9[CONSTITUENCY],A4126)-C4126</f>
        <v>35.357768732000004</v>
      </c>
    </row>
    <row r="4127" spans="1:4" x14ac:dyDescent="0.3">
      <c r="A4127" s="18" t="s">
        <v>244</v>
      </c>
      <c r="B4127" s="15" t="s">
        <v>248</v>
      </c>
      <c r="C4127" s="3">
        <v>1.4239037670000001</v>
      </c>
      <c r="D4127">
        <f>_xlfn.MAXIFS(Table9[OVER TOTAL ELECTION IN CONSTITUENCY],Table9[CONSTITUENCY],A4127)-C4127</f>
        <v>35.404986383000001</v>
      </c>
    </row>
    <row r="4128" spans="1:4" x14ac:dyDescent="0.3">
      <c r="A4128" s="18" t="s">
        <v>2805</v>
      </c>
      <c r="B4128" s="15" t="s">
        <v>2810</v>
      </c>
      <c r="C4128" s="3">
        <v>0.769197515</v>
      </c>
      <c r="D4128">
        <f>_xlfn.MAXIFS(Table9[OVER TOTAL ELECTION IN CONSTITUENCY],Table9[CONSTITUENCY],A4128)-C4128</f>
        <v>35.415688484999997</v>
      </c>
    </row>
    <row r="4129" spans="1:4" x14ac:dyDescent="0.3">
      <c r="A4129" s="18" t="s">
        <v>1190</v>
      </c>
      <c r="B4129" s="15" t="s">
        <v>1193</v>
      </c>
      <c r="C4129" s="3">
        <v>1.2833633710000001</v>
      </c>
      <c r="D4129">
        <f>_xlfn.MAXIFS(Table9[OVER TOTAL ELECTION IN CONSTITUENCY],Table9[CONSTITUENCY],A4129)-C4129</f>
        <v>35.421655078999997</v>
      </c>
    </row>
    <row r="4130" spans="1:4" x14ac:dyDescent="0.3">
      <c r="A4130" s="18" t="s">
        <v>273</v>
      </c>
      <c r="B4130" s="15" t="s">
        <v>33</v>
      </c>
      <c r="C4130" s="3">
        <v>3.3055260440000001</v>
      </c>
      <c r="D4130">
        <f>_xlfn.MAXIFS(Table9[OVER TOTAL ELECTION IN CONSTITUENCY],Table9[CONSTITUENCY],A4130)-C4130</f>
        <v>35.428319066</v>
      </c>
    </row>
    <row r="4131" spans="1:4" x14ac:dyDescent="0.3">
      <c r="A4131" s="19" t="s">
        <v>1373</v>
      </c>
      <c r="B4131" s="16" t="s">
        <v>1376</v>
      </c>
      <c r="C4131" s="4">
        <v>4.2209709330000003</v>
      </c>
      <c r="D4131">
        <f>_xlfn.MAXIFS(Table9[OVER TOTAL ELECTION IN CONSTITUENCY],Table9[CONSTITUENCY],A4131)-C4131</f>
        <v>35.434859626999994</v>
      </c>
    </row>
    <row r="4132" spans="1:4" x14ac:dyDescent="0.3">
      <c r="A4132" s="18" t="s">
        <v>2461</v>
      </c>
      <c r="B4132" s="15" t="s">
        <v>2468</v>
      </c>
      <c r="C4132" s="3">
        <v>0.66053261299999999</v>
      </c>
      <c r="D4132">
        <f>_xlfn.MAXIFS(Table9[OVER TOTAL ELECTION IN CONSTITUENCY],Table9[CONSTITUENCY],A4132)-C4132</f>
        <v>35.436762217000002</v>
      </c>
    </row>
    <row r="4133" spans="1:4" x14ac:dyDescent="0.3">
      <c r="A4133" s="18" t="s">
        <v>1396</v>
      </c>
      <c r="B4133" s="15" t="s">
        <v>33</v>
      </c>
      <c r="C4133" s="3">
        <v>1.075547448</v>
      </c>
      <c r="D4133">
        <f>_xlfn.MAXIFS(Table9[OVER TOTAL ELECTION IN CONSTITUENCY],Table9[CONSTITUENCY],A4133)-C4133</f>
        <v>35.444909511999995</v>
      </c>
    </row>
    <row r="4134" spans="1:4" x14ac:dyDescent="0.3">
      <c r="A4134" s="19" t="s">
        <v>2190</v>
      </c>
      <c r="B4134" s="16" t="s">
        <v>33</v>
      </c>
      <c r="C4134" s="4">
        <v>0.99374944099999996</v>
      </c>
      <c r="D4134">
        <f>_xlfn.MAXIFS(Table9[OVER TOTAL ELECTION IN CONSTITUENCY],Table9[CONSTITUENCY],A4134)-C4134</f>
        <v>35.456664369000002</v>
      </c>
    </row>
    <row r="4135" spans="1:4" x14ac:dyDescent="0.3">
      <c r="A4135" s="19" t="s">
        <v>2235</v>
      </c>
      <c r="B4135" s="16" t="s">
        <v>2238</v>
      </c>
      <c r="C4135" s="4">
        <v>5.1326217400000003</v>
      </c>
      <c r="D4135">
        <f>_xlfn.MAXIFS(Table9[OVER TOTAL ELECTION IN CONSTITUENCY],Table9[CONSTITUENCY],A4135)-C4135</f>
        <v>35.459971660000001</v>
      </c>
    </row>
    <row r="4136" spans="1:4" x14ac:dyDescent="0.3">
      <c r="A4136" s="19" t="s">
        <v>2461</v>
      </c>
      <c r="B4136" s="16" t="s">
        <v>2469</v>
      </c>
      <c r="C4136" s="4">
        <v>0.63331188500000002</v>
      </c>
      <c r="D4136">
        <f>_xlfn.MAXIFS(Table9[OVER TOTAL ELECTION IN CONSTITUENCY],Table9[CONSTITUENCY],A4136)-C4136</f>
        <v>35.463982945000005</v>
      </c>
    </row>
    <row r="4137" spans="1:4" x14ac:dyDescent="0.3">
      <c r="A4137" s="18" t="s">
        <v>743</v>
      </c>
      <c r="B4137" s="15" t="s">
        <v>747</v>
      </c>
      <c r="C4137" s="3">
        <v>1.584108536</v>
      </c>
      <c r="D4137">
        <f>_xlfn.MAXIFS(Table9[OVER TOTAL ELECTION IN CONSTITUENCY],Table9[CONSTITUENCY],A4137)-C4137</f>
        <v>35.468258194000001</v>
      </c>
    </row>
    <row r="4138" spans="1:4" x14ac:dyDescent="0.3">
      <c r="A4138" s="19" t="s">
        <v>2805</v>
      </c>
      <c r="B4138" s="16" t="s">
        <v>2811</v>
      </c>
      <c r="C4138" s="4">
        <v>0.71648067699999995</v>
      </c>
      <c r="D4138">
        <f>_xlfn.MAXIFS(Table9[OVER TOTAL ELECTION IN CONSTITUENCY],Table9[CONSTITUENCY],A4138)-C4138</f>
        <v>35.468405322999999</v>
      </c>
    </row>
    <row r="4139" spans="1:4" x14ac:dyDescent="0.3">
      <c r="A4139" s="18" t="s">
        <v>498</v>
      </c>
      <c r="B4139" s="15" t="s">
        <v>502</v>
      </c>
      <c r="C4139" s="3">
        <v>2.2656056310000001</v>
      </c>
      <c r="D4139">
        <f>_xlfn.MAXIFS(Table9[OVER TOTAL ELECTION IN CONSTITUENCY],Table9[CONSTITUENCY],A4139)-C4139</f>
        <v>35.472934578999997</v>
      </c>
    </row>
    <row r="4140" spans="1:4" x14ac:dyDescent="0.3">
      <c r="A4140" s="19" t="s">
        <v>2377</v>
      </c>
      <c r="B4140" s="16" t="s">
        <v>2382</v>
      </c>
      <c r="C4140" s="4">
        <v>2.1016897860000001</v>
      </c>
      <c r="D4140">
        <f>_xlfn.MAXIFS(Table9[OVER TOTAL ELECTION IN CONSTITUENCY],Table9[CONSTITUENCY],A4140)-C4140</f>
        <v>35.498154434</v>
      </c>
    </row>
    <row r="4141" spans="1:4" x14ac:dyDescent="0.3">
      <c r="A4141" s="18" t="s">
        <v>510</v>
      </c>
      <c r="B4141" s="15" t="s">
        <v>33</v>
      </c>
      <c r="C4141" s="3">
        <v>0.88749537999999994</v>
      </c>
      <c r="D4141">
        <f>_xlfn.MAXIFS(Table9[OVER TOTAL ELECTION IN CONSTITUENCY],Table9[CONSTITUENCY],A4141)-C4141</f>
        <v>35.524748010000003</v>
      </c>
    </row>
    <row r="4142" spans="1:4" x14ac:dyDescent="0.3">
      <c r="A4142" s="18" t="s">
        <v>486</v>
      </c>
      <c r="B4142" s="15" t="s">
        <v>492</v>
      </c>
      <c r="C4142" s="3">
        <v>2.1694722309999999</v>
      </c>
      <c r="D4142">
        <f>_xlfn.MAXIFS(Table9[OVER TOTAL ELECTION IN CONSTITUENCY],Table9[CONSTITUENCY],A4142)-C4142</f>
        <v>35.569113258999998</v>
      </c>
    </row>
    <row r="4143" spans="1:4" x14ac:dyDescent="0.3">
      <c r="A4143" s="18" t="s">
        <v>1830</v>
      </c>
      <c r="B4143" s="15" t="s">
        <v>1833</v>
      </c>
      <c r="C4143" s="3">
        <v>1.5534105170000001</v>
      </c>
      <c r="D4143">
        <f>_xlfn.MAXIFS(Table9[OVER TOTAL ELECTION IN CONSTITUENCY],Table9[CONSTITUENCY],A4143)-C4143</f>
        <v>35.577824572999994</v>
      </c>
    </row>
    <row r="4144" spans="1:4" x14ac:dyDescent="0.3">
      <c r="A4144" s="18" t="s">
        <v>691</v>
      </c>
      <c r="B4144" s="15" t="s">
        <v>694</v>
      </c>
      <c r="C4144" s="3">
        <v>5.3935520649999997</v>
      </c>
      <c r="D4144">
        <f>_xlfn.MAXIFS(Table9[OVER TOTAL ELECTION IN CONSTITUENCY],Table9[CONSTITUENCY],A4144)-C4144</f>
        <v>35.611789054999996</v>
      </c>
    </row>
    <row r="4145" spans="1:4" x14ac:dyDescent="0.3">
      <c r="A4145" s="19" t="s">
        <v>2854</v>
      </c>
      <c r="B4145" s="16" t="s">
        <v>33</v>
      </c>
      <c r="C4145" s="4">
        <v>1.1279900650000001</v>
      </c>
      <c r="D4145">
        <f>_xlfn.MAXIFS(Table9[OVER TOTAL ELECTION IN CONSTITUENCY],Table9[CONSTITUENCY],A4145)-C4145</f>
        <v>35.619611585000001</v>
      </c>
    </row>
    <row r="4146" spans="1:4" x14ac:dyDescent="0.3">
      <c r="A4146" s="18" t="s">
        <v>2669</v>
      </c>
      <c r="B4146" s="15" t="s">
        <v>2672</v>
      </c>
      <c r="C4146" s="3">
        <v>3.7871557939999998</v>
      </c>
      <c r="D4146">
        <f>_xlfn.MAXIFS(Table9[OVER TOTAL ELECTION IN CONSTITUENCY],Table9[CONSTITUENCY],A4146)-C4146</f>
        <v>35.624412516</v>
      </c>
    </row>
    <row r="4147" spans="1:4" x14ac:dyDescent="0.3">
      <c r="A4147" s="18" t="s">
        <v>762</v>
      </c>
      <c r="B4147" s="15" t="s">
        <v>768</v>
      </c>
      <c r="C4147" s="3">
        <v>4.0677403290000003</v>
      </c>
      <c r="D4147">
        <f>_xlfn.MAXIFS(Table9[OVER TOTAL ELECTION IN CONSTITUENCY],Table9[CONSTITUENCY],A4147)-C4147</f>
        <v>35.657577130999996</v>
      </c>
    </row>
    <row r="4148" spans="1:4" x14ac:dyDescent="0.3">
      <c r="A4148" s="19" t="s">
        <v>244</v>
      </c>
      <c r="B4148" s="16" t="s">
        <v>33</v>
      </c>
      <c r="C4148" s="4">
        <v>1.161370094</v>
      </c>
      <c r="D4148">
        <f>_xlfn.MAXIFS(Table9[OVER TOTAL ELECTION IN CONSTITUENCY],Table9[CONSTITUENCY],A4148)-C4148</f>
        <v>35.667520056000001</v>
      </c>
    </row>
    <row r="4149" spans="1:4" x14ac:dyDescent="0.3">
      <c r="A4149" s="19" t="s">
        <v>2328</v>
      </c>
      <c r="B4149" s="16" t="s">
        <v>33</v>
      </c>
      <c r="C4149" s="4">
        <v>1.9140386970000001</v>
      </c>
      <c r="D4149">
        <f>_xlfn.MAXIFS(Table9[OVER TOTAL ELECTION IN CONSTITUENCY],Table9[CONSTITUENCY],A4149)-C4149</f>
        <v>35.690547082999998</v>
      </c>
    </row>
    <row r="4150" spans="1:4" x14ac:dyDescent="0.3">
      <c r="A4150" s="18" t="s">
        <v>1847</v>
      </c>
      <c r="B4150" s="15" t="s">
        <v>1850</v>
      </c>
      <c r="C4150" s="3">
        <v>4.6489794870000001</v>
      </c>
      <c r="D4150">
        <f>_xlfn.MAXIFS(Table9[OVER TOTAL ELECTION IN CONSTITUENCY],Table9[CONSTITUENCY],A4150)-C4150</f>
        <v>35.711678413000001</v>
      </c>
    </row>
    <row r="4151" spans="1:4" x14ac:dyDescent="0.3">
      <c r="A4151" s="19" t="s">
        <v>743</v>
      </c>
      <c r="B4151" s="16" t="s">
        <v>748</v>
      </c>
      <c r="C4151" s="4">
        <v>1.3252709410000001</v>
      </c>
      <c r="D4151">
        <f>_xlfn.MAXIFS(Table9[OVER TOTAL ELECTION IN CONSTITUENCY],Table9[CONSTITUENCY],A4151)-C4151</f>
        <v>35.727095789000003</v>
      </c>
    </row>
    <row r="4152" spans="1:4" x14ac:dyDescent="0.3">
      <c r="A4152" s="19" t="s">
        <v>833</v>
      </c>
      <c r="B4152" s="16" t="s">
        <v>837</v>
      </c>
      <c r="C4152" s="4">
        <v>2.5433309039999998</v>
      </c>
      <c r="D4152">
        <f>_xlfn.MAXIFS(Table9[OVER TOTAL ELECTION IN CONSTITUENCY],Table9[CONSTITUENCY],A4152)-C4152</f>
        <v>35.737127555999997</v>
      </c>
    </row>
    <row r="4153" spans="1:4" x14ac:dyDescent="0.3">
      <c r="A4153" s="18" t="s">
        <v>176</v>
      </c>
      <c r="B4153" s="15" t="s">
        <v>179</v>
      </c>
      <c r="C4153" s="3">
        <v>0.75982349699999996</v>
      </c>
      <c r="D4153">
        <f>_xlfn.MAXIFS(Table9[OVER TOTAL ELECTION IN CONSTITUENCY],Table9[CONSTITUENCY],A4153)-C4153</f>
        <v>35.748268232999997</v>
      </c>
    </row>
    <row r="4154" spans="1:4" x14ac:dyDescent="0.3">
      <c r="A4154" s="18" t="s">
        <v>2548</v>
      </c>
      <c r="B4154" s="15" t="s">
        <v>2554</v>
      </c>
      <c r="C4154" s="3">
        <v>0.71951438700000003</v>
      </c>
      <c r="D4154">
        <f>_xlfn.MAXIFS(Table9[OVER TOTAL ELECTION IN CONSTITUENCY],Table9[CONSTITUENCY],A4154)-C4154</f>
        <v>35.755812273000004</v>
      </c>
    </row>
    <row r="4155" spans="1:4" x14ac:dyDescent="0.3">
      <c r="A4155" s="19" t="s">
        <v>273</v>
      </c>
      <c r="B4155" s="16" t="s">
        <v>276</v>
      </c>
      <c r="C4155" s="4">
        <v>2.9484269869999999</v>
      </c>
      <c r="D4155">
        <f>_xlfn.MAXIFS(Table9[OVER TOTAL ELECTION IN CONSTITUENCY],Table9[CONSTITUENCY],A4155)-C4155</f>
        <v>35.785418122999999</v>
      </c>
    </row>
    <row r="4156" spans="1:4" x14ac:dyDescent="0.3">
      <c r="A4156" s="19" t="s">
        <v>987</v>
      </c>
      <c r="B4156" s="16" t="s">
        <v>991</v>
      </c>
      <c r="C4156" s="4">
        <v>2.66781376</v>
      </c>
      <c r="D4156">
        <f>_xlfn.MAXIFS(Table9[OVER TOTAL ELECTION IN CONSTITUENCY],Table9[CONSTITUENCY],A4156)-C4156</f>
        <v>35.875016930000001</v>
      </c>
    </row>
    <row r="4157" spans="1:4" x14ac:dyDescent="0.3">
      <c r="A4157" s="19" t="s">
        <v>1136</v>
      </c>
      <c r="B4157" s="16" t="s">
        <v>33</v>
      </c>
      <c r="C4157" s="4">
        <v>0.74015768699999995</v>
      </c>
      <c r="D4157">
        <f>_xlfn.MAXIFS(Table9[OVER TOTAL ELECTION IN CONSTITUENCY],Table9[CONSTITUENCY],A4157)-C4157</f>
        <v>35.903645232999999</v>
      </c>
    </row>
    <row r="4158" spans="1:4" x14ac:dyDescent="0.3">
      <c r="A4158" s="18" t="s">
        <v>2854</v>
      </c>
      <c r="B4158" s="15" t="s">
        <v>2860</v>
      </c>
      <c r="C4158" s="3">
        <v>0.8419278</v>
      </c>
      <c r="D4158">
        <f>_xlfn.MAXIFS(Table9[OVER TOTAL ELECTION IN CONSTITUENCY],Table9[CONSTITUENCY],A4158)-C4158</f>
        <v>35.905673849999999</v>
      </c>
    </row>
    <row r="4159" spans="1:4" x14ac:dyDescent="0.3">
      <c r="A4159" s="18" t="s">
        <v>743</v>
      </c>
      <c r="B4159" s="15" t="s">
        <v>749</v>
      </c>
      <c r="C4159" s="3">
        <v>1.1127420509999999</v>
      </c>
      <c r="D4159">
        <f>_xlfn.MAXIFS(Table9[OVER TOTAL ELECTION IN CONSTITUENCY],Table9[CONSTITUENCY],A4159)-C4159</f>
        <v>35.939624679000005</v>
      </c>
    </row>
    <row r="4160" spans="1:4" x14ac:dyDescent="0.3">
      <c r="A4160" s="18" t="s">
        <v>2741</v>
      </c>
      <c r="B4160" s="15" t="s">
        <v>2744</v>
      </c>
      <c r="C4160" s="3">
        <v>1.070967862</v>
      </c>
      <c r="D4160">
        <f>_xlfn.MAXIFS(Table9[OVER TOTAL ELECTION IN CONSTITUENCY],Table9[CONSTITUENCY],A4160)-C4160</f>
        <v>35.989045997999995</v>
      </c>
    </row>
    <row r="4161" spans="1:4" x14ac:dyDescent="0.3">
      <c r="A4161" s="19" t="s">
        <v>2680</v>
      </c>
      <c r="B4161" s="16" t="s">
        <v>2684</v>
      </c>
      <c r="C4161" s="4">
        <v>3.4474426440000001</v>
      </c>
      <c r="D4161">
        <f>_xlfn.MAXIFS(Table9[OVER TOTAL ELECTION IN CONSTITUENCY],Table9[CONSTITUENCY],A4161)-C4161</f>
        <v>35.994335276000001</v>
      </c>
    </row>
    <row r="4162" spans="1:4" x14ac:dyDescent="0.3">
      <c r="A4162" s="19" t="s">
        <v>1858</v>
      </c>
      <c r="B4162" s="16" t="s">
        <v>1862</v>
      </c>
      <c r="C4162" s="4">
        <v>1.173379205</v>
      </c>
      <c r="D4162">
        <f>_xlfn.MAXIFS(Table9[OVER TOTAL ELECTION IN CONSTITUENCY],Table9[CONSTITUENCY],A4162)-C4162</f>
        <v>36.002527254999997</v>
      </c>
    </row>
    <row r="4163" spans="1:4" x14ac:dyDescent="0.3">
      <c r="A4163" s="19" t="s">
        <v>2669</v>
      </c>
      <c r="B4163" s="16" t="s">
        <v>2673</v>
      </c>
      <c r="C4163" s="4">
        <v>3.3600599940000002</v>
      </c>
      <c r="D4163">
        <f>_xlfn.MAXIFS(Table9[OVER TOTAL ELECTION IN CONSTITUENCY],Table9[CONSTITUENCY],A4163)-C4163</f>
        <v>36.051508315999996</v>
      </c>
    </row>
    <row r="4164" spans="1:4" x14ac:dyDescent="0.3">
      <c r="A4164" s="19" t="s">
        <v>1109</v>
      </c>
      <c r="B4164" s="16" t="s">
        <v>33</v>
      </c>
      <c r="C4164" s="4">
        <v>1.0882671260000001</v>
      </c>
      <c r="D4164">
        <f>_xlfn.MAXIFS(Table9[OVER TOTAL ELECTION IN CONSTITUENCY],Table9[CONSTITUENCY],A4164)-C4164</f>
        <v>36.051913884000001</v>
      </c>
    </row>
    <row r="4165" spans="1:4" x14ac:dyDescent="0.3">
      <c r="A4165" s="18" t="s">
        <v>1109</v>
      </c>
      <c r="B4165" s="15" t="s">
        <v>1114</v>
      </c>
      <c r="C4165" s="3">
        <v>1.0241931630000001</v>
      </c>
      <c r="D4165">
        <f>_xlfn.MAXIFS(Table9[OVER TOTAL ELECTION IN CONSTITUENCY],Table9[CONSTITUENCY],A4165)-C4165</f>
        <v>36.115987847</v>
      </c>
    </row>
    <row r="4166" spans="1:4" x14ac:dyDescent="0.3">
      <c r="A4166" s="18" t="s">
        <v>1810</v>
      </c>
      <c r="B4166" s="15" t="s">
        <v>33</v>
      </c>
      <c r="C4166" s="3">
        <v>1.6522597880000001</v>
      </c>
      <c r="D4166">
        <f>_xlfn.MAXIFS(Table9[OVER TOTAL ELECTION IN CONSTITUENCY],Table9[CONSTITUENCY],A4166)-C4166</f>
        <v>36.131703141999999</v>
      </c>
    </row>
    <row r="4167" spans="1:4" x14ac:dyDescent="0.3">
      <c r="A4167" s="19" t="s">
        <v>1548</v>
      </c>
      <c r="B4167" s="16" t="s">
        <v>1552</v>
      </c>
      <c r="C4167" s="4">
        <v>1.3534071999999999</v>
      </c>
      <c r="D4167">
        <f>_xlfn.MAXIFS(Table9[OVER TOTAL ELECTION IN CONSTITUENCY],Table9[CONSTITUENCY],A4167)-C4167</f>
        <v>36.132101210000002</v>
      </c>
    </row>
    <row r="4168" spans="1:4" x14ac:dyDescent="0.3">
      <c r="A4168" s="19" t="s">
        <v>743</v>
      </c>
      <c r="B4168" s="16" t="s">
        <v>751</v>
      </c>
      <c r="C4168" s="4">
        <v>0.91845598399999995</v>
      </c>
      <c r="D4168">
        <f>_xlfn.MAXIFS(Table9[OVER TOTAL ELECTION IN CONSTITUENCY],Table9[CONSTITUENCY],A4168)-C4168</f>
        <v>36.133910746000005</v>
      </c>
    </row>
    <row r="4169" spans="1:4" x14ac:dyDescent="0.3">
      <c r="A4169" s="19" t="s">
        <v>46</v>
      </c>
      <c r="B4169" s="16" t="s">
        <v>53</v>
      </c>
      <c r="C4169" s="4">
        <v>1.7087712660000001</v>
      </c>
      <c r="D4169">
        <f>_xlfn.MAXIFS(Table9[OVER TOTAL ELECTION IN CONSTITUENCY],Table9[CONSTITUENCY],A4169)-C4169</f>
        <v>36.147762214000004</v>
      </c>
    </row>
    <row r="4170" spans="1:4" x14ac:dyDescent="0.3">
      <c r="A4170" s="18" t="s">
        <v>1974</v>
      </c>
      <c r="B4170" s="15" t="s">
        <v>1978</v>
      </c>
      <c r="C4170" s="3">
        <v>3.9464610489999998</v>
      </c>
      <c r="D4170">
        <f>_xlfn.MAXIFS(Table9[OVER TOTAL ELECTION IN CONSTITUENCY],Table9[CONSTITUENCY],A4170)-C4170</f>
        <v>36.163415151000002</v>
      </c>
    </row>
    <row r="4171" spans="1:4" x14ac:dyDescent="0.3">
      <c r="A4171" s="19" t="s">
        <v>1661</v>
      </c>
      <c r="B4171" s="16" t="s">
        <v>1664</v>
      </c>
      <c r="C4171" s="4">
        <v>2.3203935900000001</v>
      </c>
      <c r="D4171">
        <f>_xlfn.MAXIFS(Table9[OVER TOTAL ELECTION IN CONSTITUENCY],Table9[CONSTITUENCY],A4171)-C4171</f>
        <v>36.170295269999997</v>
      </c>
    </row>
    <row r="4172" spans="1:4" x14ac:dyDescent="0.3">
      <c r="A4172" s="19" t="s">
        <v>1109</v>
      </c>
      <c r="B4172" s="16" t="s">
        <v>1115</v>
      </c>
      <c r="C4172" s="4">
        <v>0.95854647599999998</v>
      </c>
      <c r="D4172">
        <f>_xlfn.MAXIFS(Table9[OVER TOTAL ELECTION IN CONSTITUENCY],Table9[CONSTITUENCY],A4172)-C4172</f>
        <v>36.181634533999997</v>
      </c>
    </row>
    <row r="4173" spans="1:4" x14ac:dyDescent="0.3">
      <c r="A4173" s="18" t="s">
        <v>2849</v>
      </c>
      <c r="B4173" s="15" t="s">
        <v>2852</v>
      </c>
      <c r="C4173" s="3">
        <v>2.2734344869999998</v>
      </c>
      <c r="D4173">
        <f>_xlfn.MAXIFS(Table9[OVER TOTAL ELECTION IN CONSTITUENCY],Table9[CONSTITUENCY],A4173)-C4173</f>
        <v>36.185720552999996</v>
      </c>
    </row>
    <row r="4174" spans="1:4" x14ac:dyDescent="0.3">
      <c r="A4174" s="18" t="s">
        <v>1548</v>
      </c>
      <c r="B4174" s="15" t="s">
        <v>1553</v>
      </c>
      <c r="C4174" s="3">
        <v>1.2759205419999999</v>
      </c>
      <c r="D4174">
        <f>_xlfn.MAXIFS(Table9[OVER TOTAL ELECTION IN CONSTITUENCY],Table9[CONSTITUENCY],A4174)-C4174</f>
        <v>36.209587868</v>
      </c>
    </row>
    <row r="4175" spans="1:4" x14ac:dyDescent="0.3">
      <c r="A4175" s="18" t="s">
        <v>1858</v>
      </c>
      <c r="B4175" s="15" t="s">
        <v>33</v>
      </c>
      <c r="C4175" s="3">
        <v>0.95988443999999995</v>
      </c>
      <c r="D4175">
        <f>_xlfn.MAXIFS(Table9[OVER TOTAL ELECTION IN CONSTITUENCY],Table9[CONSTITUENCY],A4175)-C4175</f>
        <v>36.216022019999997</v>
      </c>
    </row>
    <row r="4176" spans="1:4" x14ac:dyDescent="0.3">
      <c r="A4176" s="18" t="s">
        <v>180</v>
      </c>
      <c r="B4176" s="15" t="s">
        <v>33</v>
      </c>
      <c r="C4176" s="3">
        <v>2.2937983900000001</v>
      </c>
      <c r="D4176">
        <f>_xlfn.MAXIFS(Table9[OVER TOTAL ELECTION IN CONSTITUENCY],Table9[CONSTITUENCY],A4176)-C4176</f>
        <v>36.239148710000002</v>
      </c>
    </row>
    <row r="4177" spans="1:4" x14ac:dyDescent="0.3">
      <c r="A4177" s="18" t="s">
        <v>2146</v>
      </c>
      <c r="B4177" s="15" t="s">
        <v>2149</v>
      </c>
      <c r="C4177" s="3">
        <v>0.69940213900000003</v>
      </c>
      <c r="D4177">
        <f>_xlfn.MAXIFS(Table9[OVER TOTAL ELECTION IN CONSTITUENCY],Table9[CONSTITUENCY],A4177)-C4177</f>
        <v>36.251089471</v>
      </c>
    </row>
    <row r="4178" spans="1:4" x14ac:dyDescent="0.3">
      <c r="A4178" s="19" t="s">
        <v>1858</v>
      </c>
      <c r="B4178" s="16" t="s">
        <v>1863</v>
      </c>
      <c r="C4178" s="4">
        <v>0.91753476199999995</v>
      </c>
      <c r="D4178">
        <f>_xlfn.MAXIFS(Table9[OVER TOTAL ELECTION IN CONSTITUENCY],Table9[CONSTITUENCY],A4178)-C4178</f>
        <v>36.258371697999998</v>
      </c>
    </row>
    <row r="4179" spans="1:4" x14ac:dyDescent="0.3">
      <c r="A4179" s="18" t="s">
        <v>743</v>
      </c>
      <c r="B4179" s="15" t="s">
        <v>753</v>
      </c>
      <c r="C4179" s="3">
        <v>0.78752864499999997</v>
      </c>
      <c r="D4179">
        <f>_xlfn.MAXIFS(Table9[OVER TOTAL ELECTION IN CONSTITUENCY],Table9[CONSTITUENCY],A4179)-C4179</f>
        <v>36.264838085000001</v>
      </c>
    </row>
    <row r="4180" spans="1:4" x14ac:dyDescent="0.3">
      <c r="A4180" s="19" t="s">
        <v>2507</v>
      </c>
      <c r="B4180" s="16" t="s">
        <v>2510</v>
      </c>
      <c r="C4180" s="4">
        <v>1.54103718</v>
      </c>
      <c r="D4180">
        <f>_xlfn.MAXIFS(Table9[OVER TOTAL ELECTION IN CONSTITUENCY],Table9[CONSTITUENCY],A4180)-C4180</f>
        <v>36.277314200000006</v>
      </c>
    </row>
    <row r="4181" spans="1:4" x14ac:dyDescent="0.3">
      <c r="A4181" s="19" t="s">
        <v>2146</v>
      </c>
      <c r="B4181" s="16" t="s">
        <v>2150</v>
      </c>
      <c r="C4181" s="4">
        <v>0.66108711799999997</v>
      </c>
      <c r="D4181">
        <f>_xlfn.MAXIFS(Table9[OVER TOTAL ELECTION IN CONSTITUENCY],Table9[CONSTITUENCY],A4181)-C4181</f>
        <v>36.289404492000003</v>
      </c>
    </row>
    <row r="4182" spans="1:4" x14ac:dyDescent="0.3">
      <c r="A4182" s="18" t="s">
        <v>1858</v>
      </c>
      <c r="B4182" s="15" t="s">
        <v>1864</v>
      </c>
      <c r="C4182" s="3">
        <v>0.87306448299999995</v>
      </c>
      <c r="D4182">
        <f>_xlfn.MAXIFS(Table9[OVER TOTAL ELECTION IN CONSTITUENCY],Table9[CONSTITUENCY],A4182)-C4182</f>
        <v>36.302841977</v>
      </c>
    </row>
    <row r="4183" spans="1:4" x14ac:dyDescent="0.3">
      <c r="A4183" s="19" t="s">
        <v>2500</v>
      </c>
      <c r="B4183" s="16" t="s">
        <v>2503</v>
      </c>
      <c r="C4183" s="4">
        <v>1.4982549890000001</v>
      </c>
      <c r="D4183">
        <f>_xlfn.MAXIFS(Table9[OVER TOTAL ELECTION IN CONSTITUENCY],Table9[CONSTITUENCY],A4183)-C4183</f>
        <v>36.341041440999994</v>
      </c>
    </row>
    <row r="4184" spans="1:4" x14ac:dyDescent="0.3">
      <c r="A4184" s="19" t="s">
        <v>1771</v>
      </c>
      <c r="B4184" s="16" t="s">
        <v>33</v>
      </c>
      <c r="C4184" s="4">
        <v>1.29680314</v>
      </c>
      <c r="D4184">
        <f>_xlfn.MAXIFS(Table9[OVER TOTAL ELECTION IN CONSTITUENCY],Table9[CONSTITUENCY],A4184)-C4184</f>
        <v>36.346569590000001</v>
      </c>
    </row>
    <row r="4185" spans="1:4" x14ac:dyDescent="0.3">
      <c r="A4185" s="18" t="s">
        <v>1109</v>
      </c>
      <c r="B4185" s="15" t="s">
        <v>1117</v>
      </c>
      <c r="C4185" s="3">
        <v>0.79294440799999999</v>
      </c>
      <c r="D4185">
        <f>_xlfn.MAXIFS(Table9[OVER TOTAL ELECTION IN CONSTITUENCY],Table9[CONSTITUENCY],A4185)-C4185</f>
        <v>36.347236602000002</v>
      </c>
    </row>
    <row r="4186" spans="1:4" x14ac:dyDescent="0.3">
      <c r="A4186" s="19" t="s">
        <v>2654</v>
      </c>
      <c r="B4186" s="16" t="s">
        <v>2659</v>
      </c>
      <c r="C4186" s="4">
        <v>3.9645406190000001</v>
      </c>
      <c r="D4186">
        <f>_xlfn.MAXIFS(Table9[OVER TOTAL ELECTION IN CONSTITUENCY],Table9[CONSTITUENCY],A4186)-C4186</f>
        <v>36.347371621000001</v>
      </c>
    </row>
    <row r="4187" spans="1:4" x14ac:dyDescent="0.3">
      <c r="A4187" s="18" t="s">
        <v>780</v>
      </c>
      <c r="B4187" s="15" t="s">
        <v>783</v>
      </c>
      <c r="C4187" s="3">
        <v>2.3744655180000001</v>
      </c>
      <c r="D4187">
        <f>_xlfn.MAXIFS(Table9[OVER TOTAL ELECTION IN CONSTITUENCY],Table9[CONSTITUENCY],A4187)-C4187</f>
        <v>36.397094502000002</v>
      </c>
    </row>
    <row r="4188" spans="1:4" x14ac:dyDescent="0.3">
      <c r="A4188" s="18" t="s">
        <v>2500</v>
      </c>
      <c r="B4188" s="15" t="s">
        <v>2504</v>
      </c>
      <c r="C4188" s="3">
        <v>1.4380560339999999</v>
      </c>
      <c r="D4188">
        <f>_xlfn.MAXIFS(Table9[OVER TOTAL ELECTION IN CONSTITUENCY],Table9[CONSTITUENCY],A4188)-C4188</f>
        <v>36.401240395999999</v>
      </c>
    </row>
    <row r="4189" spans="1:4" x14ac:dyDescent="0.3">
      <c r="A4189" s="18" t="s">
        <v>1458</v>
      </c>
      <c r="B4189" s="15" t="s">
        <v>1461</v>
      </c>
      <c r="C4189" s="3">
        <v>5.4091034699999998</v>
      </c>
      <c r="D4189">
        <f>_xlfn.MAXIFS(Table9[OVER TOTAL ELECTION IN CONSTITUENCY],Table9[CONSTITUENCY],A4189)-C4189</f>
        <v>36.416406770000002</v>
      </c>
    </row>
    <row r="4190" spans="1:4" x14ac:dyDescent="0.3">
      <c r="A4190" s="18" t="s">
        <v>2235</v>
      </c>
      <c r="B4190" s="15" t="s">
        <v>2239</v>
      </c>
      <c r="C4190" s="3">
        <v>4.1578871900000003</v>
      </c>
      <c r="D4190">
        <f>_xlfn.MAXIFS(Table9[OVER TOTAL ELECTION IN CONSTITUENCY],Table9[CONSTITUENCY],A4190)-C4190</f>
        <v>36.434706210000002</v>
      </c>
    </row>
    <row r="4191" spans="1:4" x14ac:dyDescent="0.3">
      <c r="A4191" s="19" t="s">
        <v>2265</v>
      </c>
      <c r="B4191" s="16" t="s">
        <v>2268</v>
      </c>
      <c r="C4191" s="4">
        <v>1.5339671989999999</v>
      </c>
      <c r="D4191">
        <f>_xlfn.MAXIFS(Table9[OVER TOTAL ELECTION IN CONSTITUENCY],Table9[CONSTITUENCY],A4191)-C4191</f>
        <v>36.436565820999995</v>
      </c>
    </row>
    <row r="4192" spans="1:4" x14ac:dyDescent="0.3">
      <c r="A4192" s="19" t="s">
        <v>1548</v>
      </c>
      <c r="B4192" s="16" t="s">
        <v>33</v>
      </c>
      <c r="C4192" s="4">
        <v>1.045838676</v>
      </c>
      <c r="D4192">
        <f>_xlfn.MAXIFS(Table9[OVER TOTAL ELECTION IN CONSTITUENCY],Table9[CONSTITUENCY],A4192)-C4192</f>
        <v>36.439669733999999</v>
      </c>
    </row>
    <row r="4193" spans="1:4" x14ac:dyDescent="0.3">
      <c r="A4193" s="19" t="s">
        <v>1314</v>
      </c>
      <c r="B4193" s="16" t="s">
        <v>33</v>
      </c>
      <c r="C4193" s="4">
        <v>0.85523482500000003</v>
      </c>
      <c r="D4193">
        <f>_xlfn.MAXIFS(Table9[OVER TOTAL ELECTION IN CONSTITUENCY],Table9[CONSTITUENCY],A4193)-C4193</f>
        <v>36.457269155000006</v>
      </c>
    </row>
    <row r="4194" spans="1:4" x14ac:dyDescent="0.3">
      <c r="A4194" s="19" t="s">
        <v>697</v>
      </c>
      <c r="B4194" s="16" t="s">
        <v>700</v>
      </c>
      <c r="C4194" s="4">
        <v>1.647999776</v>
      </c>
      <c r="D4194">
        <f>_xlfn.MAXIFS(Table9[OVER TOTAL ELECTION IN CONSTITUENCY],Table9[CONSTITUENCY],A4194)-C4194</f>
        <v>36.458800004000004</v>
      </c>
    </row>
    <row r="4195" spans="1:4" x14ac:dyDescent="0.3">
      <c r="A4195" s="19" t="s">
        <v>1601</v>
      </c>
      <c r="B4195" s="16" t="s">
        <v>1604</v>
      </c>
      <c r="C4195" s="4">
        <v>3.373524857</v>
      </c>
      <c r="D4195">
        <f>_xlfn.MAXIFS(Table9[OVER TOTAL ELECTION IN CONSTITUENCY],Table9[CONSTITUENCY],A4195)-C4195</f>
        <v>36.460912442999998</v>
      </c>
    </row>
    <row r="4196" spans="1:4" x14ac:dyDescent="0.3">
      <c r="A4196" s="19" t="s">
        <v>610</v>
      </c>
      <c r="B4196" s="16" t="s">
        <v>33</v>
      </c>
      <c r="C4196" s="4">
        <v>0.926484635</v>
      </c>
      <c r="D4196">
        <f>_xlfn.MAXIFS(Table9[OVER TOTAL ELECTION IN CONSTITUENCY],Table9[CONSTITUENCY],A4196)-C4196</f>
        <v>36.469552344999997</v>
      </c>
    </row>
    <row r="4197" spans="1:4" x14ac:dyDescent="0.3">
      <c r="A4197" s="19" t="s">
        <v>1054</v>
      </c>
      <c r="B4197" s="16" t="s">
        <v>33</v>
      </c>
      <c r="C4197" s="4">
        <v>0.905445952</v>
      </c>
      <c r="D4197">
        <f>_xlfn.MAXIFS(Table9[OVER TOTAL ELECTION IN CONSTITUENCY],Table9[CONSTITUENCY],A4197)-C4197</f>
        <v>36.488085227999996</v>
      </c>
    </row>
    <row r="4198" spans="1:4" x14ac:dyDescent="0.3">
      <c r="A4198" s="19" t="s">
        <v>2849</v>
      </c>
      <c r="B4198" s="16" t="s">
        <v>33</v>
      </c>
      <c r="C4198" s="4">
        <v>1.961528744</v>
      </c>
      <c r="D4198">
        <f>_xlfn.MAXIFS(Table9[OVER TOTAL ELECTION IN CONSTITUENCY],Table9[CONSTITUENCY],A4198)-C4198</f>
        <v>36.497626296</v>
      </c>
    </row>
    <row r="4199" spans="1:4" x14ac:dyDescent="0.3">
      <c r="A4199" s="19" t="s">
        <v>1762</v>
      </c>
      <c r="B4199" s="16" t="s">
        <v>1768</v>
      </c>
      <c r="C4199" s="4">
        <v>1.385078174</v>
      </c>
      <c r="D4199">
        <f>_xlfn.MAXIFS(Table9[OVER TOTAL ELECTION IN CONSTITUENCY],Table9[CONSTITUENCY],A4199)-C4199</f>
        <v>36.536294196</v>
      </c>
    </row>
    <row r="4200" spans="1:4" x14ac:dyDescent="0.3">
      <c r="A4200" s="18" t="s">
        <v>2377</v>
      </c>
      <c r="B4200" s="15" t="s">
        <v>33</v>
      </c>
      <c r="C4200" s="3">
        <v>1.0623176759999999</v>
      </c>
      <c r="D4200">
        <f>_xlfn.MAXIFS(Table9[OVER TOTAL ELECTION IN CONSTITUENCY],Table9[CONSTITUENCY],A4200)-C4200</f>
        <v>36.537526544000002</v>
      </c>
    </row>
    <row r="4201" spans="1:4" x14ac:dyDescent="0.3">
      <c r="A4201" s="18" t="s">
        <v>833</v>
      </c>
      <c r="B4201" s="15" t="s">
        <v>838</v>
      </c>
      <c r="C4201" s="3">
        <v>1.738441304</v>
      </c>
      <c r="D4201">
        <f>_xlfn.MAXIFS(Table9[OVER TOTAL ELECTION IN CONSTITUENCY],Table9[CONSTITUENCY],A4201)-C4201</f>
        <v>36.542017156</v>
      </c>
    </row>
    <row r="4202" spans="1:4" x14ac:dyDescent="0.3">
      <c r="A4202" s="18" t="s">
        <v>1310</v>
      </c>
      <c r="B4202" s="15" t="s">
        <v>33</v>
      </c>
      <c r="C4202" s="3">
        <v>0.83744818499999996</v>
      </c>
      <c r="D4202">
        <f>_xlfn.MAXIFS(Table9[OVER TOTAL ELECTION IN CONSTITUENCY],Table9[CONSTITUENCY],A4202)-C4202</f>
        <v>36.545345484999999</v>
      </c>
    </row>
    <row r="4203" spans="1:4" x14ac:dyDescent="0.3">
      <c r="A4203" s="19" t="s">
        <v>1224</v>
      </c>
      <c r="B4203" s="16" t="s">
        <v>1228</v>
      </c>
      <c r="C4203" s="4">
        <v>1.436317539</v>
      </c>
      <c r="D4203">
        <f>_xlfn.MAXIFS(Table9[OVER TOTAL ELECTION IN CONSTITUENCY],Table9[CONSTITUENCY],A4203)-C4203</f>
        <v>36.571585771000002</v>
      </c>
    </row>
    <row r="4204" spans="1:4" x14ac:dyDescent="0.3">
      <c r="A4204" s="18" t="s">
        <v>1762</v>
      </c>
      <c r="B4204" s="15" t="s">
        <v>33</v>
      </c>
      <c r="C4204" s="3">
        <v>1.2262635470000001</v>
      </c>
      <c r="D4204">
        <f>_xlfn.MAXIFS(Table9[OVER TOTAL ELECTION IN CONSTITUENCY],Table9[CONSTITUENCY],A4204)-C4204</f>
        <v>36.695108822999998</v>
      </c>
    </row>
    <row r="4205" spans="1:4" x14ac:dyDescent="0.3">
      <c r="A4205" s="18" t="s">
        <v>1771</v>
      </c>
      <c r="B4205" s="15" t="s">
        <v>1774</v>
      </c>
      <c r="C4205" s="3">
        <v>0.94575478800000001</v>
      </c>
      <c r="D4205">
        <f>_xlfn.MAXIFS(Table9[OVER TOTAL ELECTION IN CONSTITUENCY],Table9[CONSTITUENCY],A4205)-C4205</f>
        <v>36.697617942000001</v>
      </c>
    </row>
    <row r="4206" spans="1:4" x14ac:dyDescent="0.3">
      <c r="A4206" s="19" t="s">
        <v>486</v>
      </c>
      <c r="B4206" s="16" t="s">
        <v>33</v>
      </c>
      <c r="C4206" s="4">
        <v>1.0347143489999999</v>
      </c>
      <c r="D4206">
        <f>_xlfn.MAXIFS(Table9[OVER TOTAL ELECTION IN CONSTITUENCY],Table9[CONSTITUENCY],A4206)-C4206</f>
        <v>36.703871141</v>
      </c>
    </row>
    <row r="4207" spans="1:4" x14ac:dyDescent="0.3">
      <c r="A4207" s="18" t="s">
        <v>384</v>
      </c>
      <c r="B4207" s="15" t="s">
        <v>388</v>
      </c>
      <c r="C4207" s="3">
        <v>2.6712299709999998</v>
      </c>
      <c r="D4207">
        <f>_xlfn.MAXIFS(Table9[OVER TOTAL ELECTION IN CONSTITUENCY],Table9[CONSTITUENCY],A4207)-C4207</f>
        <v>36.707180129000001</v>
      </c>
    </row>
    <row r="4208" spans="1:4" x14ac:dyDescent="0.3">
      <c r="A4208" s="18" t="s">
        <v>1548</v>
      </c>
      <c r="B4208" s="15" t="s">
        <v>1554</v>
      </c>
      <c r="C4208" s="3">
        <v>0.76099428700000005</v>
      </c>
      <c r="D4208">
        <f>_xlfn.MAXIFS(Table9[OVER TOTAL ELECTION IN CONSTITUENCY],Table9[CONSTITUENCY],A4208)-C4208</f>
        <v>36.724514122999999</v>
      </c>
    </row>
    <row r="4209" spans="1:4" x14ac:dyDescent="0.3">
      <c r="A4209" s="19" t="s">
        <v>398</v>
      </c>
      <c r="B4209" s="16" t="s">
        <v>33</v>
      </c>
      <c r="C4209" s="4">
        <v>0.93692551000000002</v>
      </c>
      <c r="D4209">
        <f>_xlfn.MAXIFS(Table9[OVER TOTAL ELECTION IN CONSTITUENCY],Table9[CONSTITUENCY],A4209)-C4209</f>
        <v>36.732662619999999</v>
      </c>
    </row>
    <row r="4210" spans="1:4" x14ac:dyDescent="0.3">
      <c r="A4210" s="18" t="s">
        <v>2272</v>
      </c>
      <c r="B4210" s="15" t="s">
        <v>33</v>
      </c>
      <c r="C4210" s="3">
        <v>1.17887758</v>
      </c>
      <c r="D4210">
        <f>_xlfn.MAXIFS(Table9[OVER TOTAL ELECTION IN CONSTITUENCY],Table9[CONSTITUENCY],A4210)-C4210</f>
        <v>36.756382250000001</v>
      </c>
    </row>
    <row r="4211" spans="1:4" x14ac:dyDescent="0.3">
      <c r="A4211" s="18" t="s">
        <v>987</v>
      </c>
      <c r="B4211" s="15" t="s">
        <v>992</v>
      </c>
      <c r="C4211" s="3">
        <v>1.768375499</v>
      </c>
      <c r="D4211">
        <f>_xlfn.MAXIFS(Table9[OVER TOTAL ELECTION IN CONSTITUENCY],Table9[CONSTITUENCY],A4211)-C4211</f>
        <v>36.774455191000001</v>
      </c>
    </row>
    <row r="4212" spans="1:4" x14ac:dyDescent="0.3">
      <c r="A4212" s="19" t="s">
        <v>1762</v>
      </c>
      <c r="B4212" s="16" t="s">
        <v>1769</v>
      </c>
      <c r="C4212" s="4">
        <v>1.1338291199999999</v>
      </c>
      <c r="D4212">
        <f>_xlfn.MAXIFS(Table9[OVER TOTAL ELECTION IN CONSTITUENCY],Table9[CONSTITUENCY],A4212)-C4212</f>
        <v>36.787543249999999</v>
      </c>
    </row>
    <row r="4213" spans="1:4" x14ac:dyDescent="0.3">
      <c r="A4213" s="18" t="s">
        <v>2328</v>
      </c>
      <c r="B4213" s="15" t="s">
        <v>2331</v>
      </c>
      <c r="C4213" s="3">
        <v>0.79865507899999999</v>
      </c>
      <c r="D4213">
        <f>_xlfn.MAXIFS(Table9[OVER TOTAL ELECTION IN CONSTITUENCY],Table9[CONSTITUENCY],A4213)-C4213</f>
        <v>36.805930701000001</v>
      </c>
    </row>
    <row r="4214" spans="1:4" x14ac:dyDescent="0.3">
      <c r="A4214" s="18" t="s">
        <v>2694</v>
      </c>
      <c r="B4214" s="15" t="s">
        <v>2698</v>
      </c>
      <c r="C4214" s="3">
        <v>4.3265474370000003</v>
      </c>
      <c r="D4214">
        <f>_xlfn.MAXIFS(Table9[OVER TOTAL ELECTION IN CONSTITUENCY],Table9[CONSTITUENCY],A4214)-C4214</f>
        <v>36.846430292999997</v>
      </c>
    </row>
    <row r="4215" spans="1:4" x14ac:dyDescent="0.3">
      <c r="A4215" s="18" t="s">
        <v>1377</v>
      </c>
      <c r="B4215" s="15" t="s">
        <v>1381</v>
      </c>
      <c r="C4215" s="3">
        <v>1.264048023</v>
      </c>
      <c r="D4215">
        <f>_xlfn.MAXIFS(Table9[OVER TOTAL ELECTION IN CONSTITUENCY],Table9[CONSTITUENCY],A4215)-C4215</f>
        <v>36.898764086999996</v>
      </c>
    </row>
    <row r="4216" spans="1:4" x14ac:dyDescent="0.3">
      <c r="A4216" s="19" t="s">
        <v>2500</v>
      </c>
      <c r="B4216" s="16" t="s">
        <v>2505</v>
      </c>
      <c r="C4216" s="4">
        <v>0.92287002200000001</v>
      </c>
      <c r="D4216">
        <f>_xlfn.MAXIFS(Table9[OVER TOTAL ELECTION IN CONSTITUENCY],Table9[CONSTITUENCY],A4216)-C4216</f>
        <v>36.916426408</v>
      </c>
    </row>
    <row r="4217" spans="1:4" x14ac:dyDescent="0.3">
      <c r="A4217" s="18" t="s">
        <v>1661</v>
      </c>
      <c r="B4217" s="15" t="s">
        <v>1665</v>
      </c>
      <c r="C4217" s="3">
        <v>1.5523115249999999</v>
      </c>
      <c r="D4217">
        <f>_xlfn.MAXIFS(Table9[OVER TOTAL ELECTION IN CONSTITUENCY],Table9[CONSTITUENCY],A4217)-C4217</f>
        <v>36.938377334999998</v>
      </c>
    </row>
    <row r="4218" spans="1:4" x14ac:dyDescent="0.3">
      <c r="A4218" s="19" t="s">
        <v>1810</v>
      </c>
      <c r="B4218" s="16" t="s">
        <v>1814</v>
      </c>
      <c r="C4218" s="4">
        <v>0.80506665700000002</v>
      </c>
      <c r="D4218">
        <f>_xlfn.MAXIFS(Table9[OVER TOTAL ELECTION IN CONSTITUENCY],Table9[CONSTITUENCY],A4218)-C4218</f>
        <v>36.978896273000004</v>
      </c>
    </row>
    <row r="4219" spans="1:4" x14ac:dyDescent="0.3">
      <c r="A4219" s="18" t="s">
        <v>1810</v>
      </c>
      <c r="B4219" s="15" t="s">
        <v>1816</v>
      </c>
      <c r="C4219" s="3">
        <v>0.80081301000000005</v>
      </c>
      <c r="D4219">
        <f>_xlfn.MAXIFS(Table9[OVER TOTAL ELECTION IN CONSTITUENCY],Table9[CONSTITUENCY],A4219)-C4219</f>
        <v>36.983149920000002</v>
      </c>
    </row>
    <row r="4220" spans="1:4" x14ac:dyDescent="0.3">
      <c r="A4220" s="18" t="s">
        <v>1667</v>
      </c>
      <c r="B4220" s="15" t="s">
        <v>1670</v>
      </c>
      <c r="C4220" s="3">
        <v>4.5630485089999997</v>
      </c>
      <c r="D4220">
        <f>_xlfn.MAXIFS(Table9[OVER TOTAL ELECTION IN CONSTITUENCY],Table9[CONSTITUENCY],A4220)-C4220</f>
        <v>36.987332071000004</v>
      </c>
    </row>
    <row r="4221" spans="1:4" x14ac:dyDescent="0.3">
      <c r="A4221" s="18" t="s">
        <v>2500</v>
      </c>
      <c r="B4221" s="15" t="s">
        <v>2506</v>
      </c>
      <c r="C4221" s="3">
        <v>0.84283954800000005</v>
      </c>
      <c r="D4221">
        <f>_xlfn.MAXIFS(Table9[OVER TOTAL ELECTION IN CONSTITUENCY],Table9[CONSTITUENCY],A4221)-C4221</f>
        <v>36.996456881999997</v>
      </c>
    </row>
    <row r="4222" spans="1:4" x14ac:dyDescent="0.3">
      <c r="A4222" s="18" t="s">
        <v>1785</v>
      </c>
      <c r="B4222" s="15" t="s">
        <v>1790</v>
      </c>
      <c r="C4222" s="3">
        <v>6.0072496759999998</v>
      </c>
      <c r="D4222">
        <f>_xlfn.MAXIFS(Table9[OVER TOTAL ELECTION IN CONSTITUENCY],Table9[CONSTITUENCY],A4222)-C4222</f>
        <v>37.032083614000001</v>
      </c>
    </row>
    <row r="4223" spans="1:4" x14ac:dyDescent="0.3">
      <c r="A4223" s="19" t="s">
        <v>1267</v>
      </c>
      <c r="B4223" s="16" t="s">
        <v>33</v>
      </c>
      <c r="C4223" s="4">
        <v>0.85537827099999997</v>
      </c>
      <c r="D4223">
        <f>_xlfn.MAXIFS(Table9[OVER TOTAL ELECTION IN CONSTITUENCY],Table9[CONSTITUENCY],A4223)-C4223</f>
        <v>37.038192879</v>
      </c>
    </row>
    <row r="4224" spans="1:4" x14ac:dyDescent="0.3">
      <c r="A4224" s="18" t="s">
        <v>2830</v>
      </c>
      <c r="B4224" s="15" t="s">
        <v>2834</v>
      </c>
      <c r="C4224" s="3">
        <v>1.7038290979999999</v>
      </c>
      <c r="D4224">
        <f>_xlfn.MAXIFS(Table9[OVER TOTAL ELECTION IN CONSTITUENCY],Table9[CONSTITUENCY],A4224)-C4224</f>
        <v>37.039606462000002</v>
      </c>
    </row>
    <row r="4225" spans="1:4" x14ac:dyDescent="0.3">
      <c r="A4225" s="18" t="s">
        <v>2265</v>
      </c>
      <c r="B4225" s="15" t="s">
        <v>33</v>
      </c>
      <c r="C4225" s="3">
        <v>0.90719544600000002</v>
      </c>
      <c r="D4225">
        <f>_xlfn.MAXIFS(Table9[OVER TOTAL ELECTION IN CONSTITUENCY],Table9[CONSTITUENCY],A4225)-C4225</f>
        <v>37.063337573999995</v>
      </c>
    </row>
    <row r="4226" spans="1:4" x14ac:dyDescent="0.3">
      <c r="A4226" s="18" t="s">
        <v>518</v>
      </c>
      <c r="B4226" s="15" t="s">
        <v>525</v>
      </c>
      <c r="C4226" s="3">
        <v>1.214492012</v>
      </c>
      <c r="D4226">
        <f>_xlfn.MAXIFS(Table9[OVER TOTAL ELECTION IN CONSTITUENCY],Table9[CONSTITUENCY],A4226)-C4226</f>
        <v>37.071321288</v>
      </c>
    </row>
    <row r="4227" spans="1:4" x14ac:dyDescent="0.3">
      <c r="A4227" s="19" t="s">
        <v>1377</v>
      </c>
      <c r="B4227" s="16" t="s">
        <v>33</v>
      </c>
      <c r="C4227" s="4">
        <v>1.077553129</v>
      </c>
      <c r="D4227">
        <f>_xlfn.MAXIFS(Table9[OVER TOTAL ELECTION IN CONSTITUENCY],Table9[CONSTITUENCY],A4227)-C4227</f>
        <v>37.085258980999996</v>
      </c>
    </row>
    <row r="4228" spans="1:4" x14ac:dyDescent="0.3">
      <c r="A4228" s="18" t="s">
        <v>2071</v>
      </c>
      <c r="B4228" s="15" t="s">
        <v>2074</v>
      </c>
      <c r="C4228" s="3">
        <v>3.013703644</v>
      </c>
      <c r="D4228">
        <f>_xlfn.MAXIFS(Table9[OVER TOTAL ELECTION IN CONSTITUENCY],Table9[CONSTITUENCY],A4228)-C4228</f>
        <v>37.089366495999997</v>
      </c>
    </row>
    <row r="4229" spans="1:4" x14ac:dyDescent="0.3">
      <c r="A4229" s="19" t="s">
        <v>2272</v>
      </c>
      <c r="B4229" s="16" t="s">
        <v>2276</v>
      </c>
      <c r="C4229" s="4">
        <v>0.82939222700000004</v>
      </c>
      <c r="D4229">
        <f>_xlfn.MAXIFS(Table9[OVER TOTAL ELECTION IN CONSTITUENCY],Table9[CONSTITUENCY],A4229)-C4229</f>
        <v>37.105867603</v>
      </c>
    </row>
    <row r="4230" spans="1:4" x14ac:dyDescent="0.3">
      <c r="A4230" s="18" t="s">
        <v>1950</v>
      </c>
      <c r="B4230" s="15" t="s">
        <v>1953</v>
      </c>
      <c r="C4230" s="3">
        <v>1.4172348379999999</v>
      </c>
      <c r="D4230">
        <f>_xlfn.MAXIFS(Table9[OVER TOTAL ELECTION IN CONSTITUENCY],Table9[CONSTITUENCY],A4230)-C4230</f>
        <v>37.118308421999998</v>
      </c>
    </row>
    <row r="4231" spans="1:4" x14ac:dyDescent="0.3">
      <c r="A4231" s="18" t="s">
        <v>185</v>
      </c>
      <c r="B4231" s="15" t="s">
        <v>33</v>
      </c>
      <c r="C4231" s="3">
        <v>1.110715213</v>
      </c>
      <c r="D4231">
        <f>_xlfn.MAXIFS(Table9[OVER TOTAL ELECTION IN CONSTITUENCY],Table9[CONSTITUENCY],A4231)-C4231</f>
        <v>37.122781377000003</v>
      </c>
    </row>
    <row r="4232" spans="1:4" x14ac:dyDescent="0.3">
      <c r="A4232" s="19" t="s">
        <v>2196</v>
      </c>
      <c r="B4232" s="16" t="s">
        <v>2200</v>
      </c>
      <c r="C4232" s="4">
        <v>1.335787141</v>
      </c>
      <c r="D4232">
        <f>_xlfn.MAXIFS(Table9[OVER TOTAL ELECTION IN CONSTITUENCY],Table9[CONSTITUENCY],A4232)-C4232</f>
        <v>37.124033479000005</v>
      </c>
    </row>
    <row r="4233" spans="1:4" x14ac:dyDescent="0.3">
      <c r="A4233" s="19" t="s">
        <v>2636</v>
      </c>
      <c r="B4233" s="16" t="s">
        <v>2639</v>
      </c>
      <c r="C4233" s="4">
        <v>0.715479902</v>
      </c>
      <c r="D4233">
        <f>_xlfn.MAXIFS(Table9[OVER TOTAL ELECTION IN CONSTITUENCY],Table9[CONSTITUENCY],A4233)-C4233</f>
        <v>37.136326168000004</v>
      </c>
    </row>
    <row r="4234" spans="1:4" x14ac:dyDescent="0.3">
      <c r="A4234" s="18" t="s">
        <v>403</v>
      </c>
      <c r="B4234" s="15" t="s">
        <v>406</v>
      </c>
      <c r="C4234" s="3">
        <v>2.8652326170000002</v>
      </c>
      <c r="D4234">
        <f>_xlfn.MAXIFS(Table9[OVER TOTAL ELECTION IN CONSTITUENCY],Table9[CONSTITUENCY],A4234)-C4234</f>
        <v>37.143863733000003</v>
      </c>
    </row>
    <row r="4235" spans="1:4" x14ac:dyDescent="0.3">
      <c r="A4235" s="19" t="s">
        <v>2071</v>
      </c>
      <c r="B4235" s="16" t="s">
        <v>2075</v>
      </c>
      <c r="C4235" s="4">
        <v>2.9588012240000001</v>
      </c>
      <c r="D4235">
        <f>_xlfn.MAXIFS(Table9[OVER TOTAL ELECTION IN CONSTITUENCY],Table9[CONSTITUENCY],A4235)-C4235</f>
        <v>37.144268916000001</v>
      </c>
    </row>
    <row r="4236" spans="1:4" x14ac:dyDescent="0.3">
      <c r="A4236" s="19" t="s">
        <v>1036</v>
      </c>
      <c r="B4236" s="16" t="s">
        <v>1039</v>
      </c>
      <c r="C4236" s="4">
        <v>1.9693293270000001</v>
      </c>
      <c r="D4236">
        <f>_xlfn.MAXIFS(Table9[OVER TOTAL ELECTION IN CONSTITUENCY],Table9[CONSTITUENCY],A4236)-C4236</f>
        <v>37.169299173000006</v>
      </c>
    </row>
    <row r="4237" spans="1:4" x14ac:dyDescent="0.3">
      <c r="A4237" s="18" t="s">
        <v>1762</v>
      </c>
      <c r="B4237" s="15" t="s">
        <v>1770</v>
      </c>
      <c r="C4237" s="3">
        <v>0.72669723100000005</v>
      </c>
      <c r="D4237">
        <f>_xlfn.MAXIFS(Table9[OVER TOTAL ELECTION IN CONSTITUENCY],Table9[CONSTITUENCY],A4237)-C4237</f>
        <v>37.194675138999997</v>
      </c>
    </row>
    <row r="4238" spans="1:4" x14ac:dyDescent="0.3">
      <c r="A4238" s="19" t="s">
        <v>1865</v>
      </c>
      <c r="B4238" s="16" t="s">
        <v>1868</v>
      </c>
      <c r="C4238" s="4">
        <v>3.722235097</v>
      </c>
      <c r="D4238">
        <f>_xlfn.MAXIFS(Table9[OVER TOTAL ELECTION IN CONSTITUENCY],Table9[CONSTITUENCY],A4238)-C4238</f>
        <v>37.217811583</v>
      </c>
    </row>
    <row r="4239" spans="1:4" x14ac:dyDescent="0.3">
      <c r="A4239" s="19" t="s">
        <v>868</v>
      </c>
      <c r="B4239" s="16" t="s">
        <v>871</v>
      </c>
      <c r="C4239" s="4">
        <v>2.5920735060000002</v>
      </c>
      <c r="D4239">
        <f>_xlfn.MAXIFS(Table9[OVER TOTAL ELECTION IN CONSTITUENCY],Table9[CONSTITUENCY],A4239)-C4239</f>
        <v>37.239064054000004</v>
      </c>
    </row>
    <row r="4240" spans="1:4" x14ac:dyDescent="0.3">
      <c r="A4240" s="18" t="s">
        <v>122</v>
      </c>
      <c r="B4240" s="15" t="s">
        <v>125</v>
      </c>
      <c r="C4240" s="3">
        <v>2.999644167</v>
      </c>
      <c r="D4240">
        <f>_xlfn.MAXIFS(Table9[OVER TOTAL ELECTION IN CONSTITUENCY],Table9[CONSTITUENCY],A4240)-C4240</f>
        <v>37.254067192999997</v>
      </c>
    </row>
    <row r="4241" spans="1:4" x14ac:dyDescent="0.3">
      <c r="A4241" s="18" t="s">
        <v>2196</v>
      </c>
      <c r="B4241" s="15" t="s">
        <v>2201</v>
      </c>
      <c r="C4241" s="3">
        <v>1.2004690440000001</v>
      </c>
      <c r="D4241">
        <f>_xlfn.MAXIFS(Table9[OVER TOTAL ELECTION IN CONSTITUENCY],Table9[CONSTITUENCY],A4241)-C4241</f>
        <v>37.259351576</v>
      </c>
    </row>
    <row r="4242" spans="1:4" x14ac:dyDescent="0.3">
      <c r="A4242" s="19" t="s">
        <v>1661</v>
      </c>
      <c r="B4242" s="16" t="s">
        <v>1666</v>
      </c>
      <c r="C4242" s="4">
        <v>1.2120083230000001</v>
      </c>
      <c r="D4242">
        <f>_xlfn.MAXIFS(Table9[OVER TOTAL ELECTION IN CONSTITUENCY],Table9[CONSTITUENCY],A4242)-C4242</f>
        <v>37.278680537</v>
      </c>
    </row>
    <row r="4243" spans="1:4" x14ac:dyDescent="0.3">
      <c r="A4243" s="18" t="s">
        <v>2117</v>
      </c>
      <c r="B4243" s="15" t="s">
        <v>2120</v>
      </c>
      <c r="C4243" s="3">
        <v>2.8487207410000002</v>
      </c>
      <c r="D4243">
        <f>_xlfn.MAXIFS(Table9[OVER TOTAL ELECTION IN CONSTITUENCY],Table9[CONSTITUENCY],A4243)-C4243</f>
        <v>37.315121759</v>
      </c>
    </row>
    <row r="4244" spans="1:4" x14ac:dyDescent="0.3">
      <c r="A4244" s="18" t="s">
        <v>2729</v>
      </c>
      <c r="B4244" s="15" t="s">
        <v>33</v>
      </c>
      <c r="C4244" s="3">
        <v>0.88868742300000003</v>
      </c>
      <c r="D4244">
        <f>_xlfn.MAXIFS(Table9[OVER TOTAL ELECTION IN CONSTITUENCY],Table9[CONSTITUENCY],A4244)-C4244</f>
        <v>37.318848907000003</v>
      </c>
    </row>
    <row r="4245" spans="1:4" x14ac:dyDescent="0.3">
      <c r="A4245" s="19" t="s">
        <v>906</v>
      </c>
      <c r="B4245" s="16" t="s">
        <v>910</v>
      </c>
      <c r="C4245" s="4">
        <v>1.3241315810000001</v>
      </c>
      <c r="D4245">
        <f>_xlfn.MAXIFS(Table9[OVER TOTAL ELECTION IN CONSTITUENCY],Table9[CONSTITUENCY],A4245)-C4245</f>
        <v>37.374646988999999</v>
      </c>
    </row>
    <row r="4246" spans="1:4" x14ac:dyDescent="0.3">
      <c r="A4246" s="18" t="s">
        <v>2849</v>
      </c>
      <c r="B4246" s="15" t="s">
        <v>2853</v>
      </c>
      <c r="C4246" s="3">
        <v>1.045559116</v>
      </c>
      <c r="D4246">
        <f>_xlfn.MAXIFS(Table9[OVER TOTAL ELECTION IN CONSTITUENCY],Table9[CONSTITUENCY],A4246)-C4246</f>
        <v>37.413595923999999</v>
      </c>
    </row>
    <row r="4247" spans="1:4" x14ac:dyDescent="0.3">
      <c r="A4247" s="19" t="s">
        <v>1667</v>
      </c>
      <c r="B4247" s="16" t="s">
        <v>1671</v>
      </c>
      <c r="C4247" s="4">
        <v>4.1339258509999999</v>
      </c>
      <c r="D4247">
        <f>_xlfn.MAXIFS(Table9[OVER TOTAL ELECTION IN CONSTITUENCY],Table9[CONSTITUENCY],A4247)-C4247</f>
        <v>37.416454729000002</v>
      </c>
    </row>
    <row r="4248" spans="1:4" x14ac:dyDescent="0.3">
      <c r="A4248" s="19" t="s">
        <v>780</v>
      </c>
      <c r="B4248" s="16" t="s">
        <v>33</v>
      </c>
      <c r="C4248" s="4">
        <v>1.341710331</v>
      </c>
      <c r="D4248">
        <f>_xlfn.MAXIFS(Table9[OVER TOTAL ELECTION IN CONSTITUENCY],Table9[CONSTITUENCY],A4248)-C4248</f>
        <v>37.429849689000001</v>
      </c>
    </row>
    <row r="4249" spans="1:4" x14ac:dyDescent="0.3">
      <c r="A4249" s="19" t="s">
        <v>2295</v>
      </c>
      <c r="B4249" s="16" t="s">
        <v>33</v>
      </c>
      <c r="C4249" s="4">
        <v>1.1323311540000001</v>
      </c>
      <c r="D4249">
        <f>_xlfn.MAXIFS(Table9[OVER TOTAL ELECTION IN CONSTITUENCY],Table9[CONSTITUENCY],A4249)-C4249</f>
        <v>37.457987635999999</v>
      </c>
    </row>
    <row r="4250" spans="1:4" x14ac:dyDescent="0.3">
      <c r="A4250" s="19" t="s">
        <v>762</v>
      </c>
      <c r="B4250" s="16" t="s">
        <v>769</v>
      </c>
      <c r="C4250" s="4">
        <v>2.2368370639999999</v>
      </c>
      <c r="D4250">
        <f>_xlfn.MAXIFS(Table9[OVER TOTAL ELECTION IN CONSTITUENCY],Table9[CONSTITUENCY],A4250)-C4250</f>
        <v>37.488480396</v>
      </c>
    </row>
    <row r="4251" spans="1:4" x14ac:dyDescent="0.3">
      <c r="A4251" s="18" t="s">
        <v>273</v>
      </c>
      <c r="B4251" s="15" t="s">
        <v>277</v>
      </c>
      <c r="C4251" s="3">
        <v>1.2310030599999999</v>
      </c>
      <c r="D4251">
        <f>_xlfn.MAXIFS(Table9[OVER TOTAL ELECTION IN CONSTITUENCY],Table9[CONSTITUENCY],A4251)-C4251</f>
        <v>37.502842049999998</v>
      </c>
    </row>
    <row r="4252" spans="1:4" x14ac:dyDescent="0.3">
      <c r="A4252" s="19" t="s">
        <v>2830</v>
      </c>
      <c r="B4252" s="16" t="s">
        <v>2835</v>
      </c>
      <c r="C4252" s="4">
        <v>1.2387015480000001</v>
      </c>
      <c r="D4252">
        <f>_xlfn.MAXIFS(Table9[OVER TOTAL ELECTION IN CONSTITUENCY],Table9[CONSTITUENCY],A4252)-C4252</f>
        <v>37.504734012</v>
      </c>
    </row>
    <row r="4253" spans="1:4" x14ac:dyDescent="0.3">
      <c r="A4253" s="19" t="s">
        <v>273</v>
      </c>
      <c r="B4253" s="16" t="s">
        <v>278</v>
      </c>
      <c r="C4253" s="4">
        <v>1.221564015</v>
      </c>
      <c r="D4253">
        <f>_xlfn.MAXIFS(Table9[OVER TOTAL ELECTION IN CONSTITUENCY],Table9[CONSTITUENCY],A4253)-C4253</f>
        <v>37.512281094999999</v>
      </c>
    </row>
    <row r="4254" spans="1:4" x14ac:dyDescent="0.3">
      <c r="A4254" s="18" t="s">
        <v>1036</v>
      </c>
      <c r="B4254" s="15" t="s">
        <v>1040</v>
      </c>
      <c r="C4254" s="3">
        <v>1.6144150559999999</v>
      </c>
      <c r="D4254">
        <f>_xlfn.MAXIFS(Table9[OVER TOTAL ELECTION IN CONSTITUENCY],Table9[CONSTITUENCY],A4254)-C4254</f>
        <v>37.524213444000004</v>
      </c>
    </row>
    <row r="4255" spans="1:4" x14ac:dyDescent="0.3">
      <c r="A4255" s="19" t="s">
        <v>2512</v>
      </c>
      <c r="B4255" s="16" t="s">
        <v>2520</v>
      </c>
      <c r="C4255" s="4">
        <v>0.91908377299999999</v>
      </c>
      <c r="D4255">
        <f>_xlfn.MAXIFS(Table9[OVER TOTAL ELECTION IN CONSTITUENCY],Table9[CONSTITUENCY],A4255)-C4255</f>
        <v>37.530866477000004</v>
      </c>
    </row>
    <row r="4256" spans="1:4" x14ac:dyDescent="0.3">
      <c r="A4256" s="19" t="s">
        <v>987</v>
      </c>
      <c r="B4256" s="16" t="s">
        <v>33</v>
      </c>
      <c r="C4256" s="4">
        <v>1.011799656</v>
      </c>
      <c r="D4256">
        <f>_xlfn.MAXIFS(Table9[OVER TOTAL ELECTION IN CONSTITUENCY],Table9[CONSTITUENCY],A4256)-C4256</f>
        <v>37.531031034000002</v>
      </c>
    </row>
    <row r="4257" spans="1:4" x14ac:dyDescent="0.3">
      <c r="A4257" s="18" t="s">
        <v>2295</v>
      </c>
      <c r="B4257" s="15" t="s">
        <v>2298</v>
      </c>
      <c r="C4257" s="3">
        <v>0.99885869699999996</v>
      </c>
      <c r="D4257">
        <f>_xlfn.MAXIFS(Table9[OVER TOTAL ELECTION IN CONSTITUENCY],Table9[CONSTITUENCY],A4257)-C4257</f>
        <v>37.591460092999995</v>
      </c>
    </row>
    <row r="4258" spans="1:4" x14ac:dyDescent="0.3">
      <c r="A4258" s="19" t="s">
        <v>1847</v>
      </c>
      <c r="B4258" s="16" t="s">
        <v>1851</v>
      </c>
      <c r="C4258" s="4">
        <v>2.7650079939999999</v>
      </c>
      <c r="D4258">
        <f>_xlfn.MAXIFS(Table9[OVER TOTAL ELECTION IN CONSTITUENCY],Table9[CONSTITUENCY],A4258)-C4258</f>
        <v>37.595649905999998</v>
      </c>
    </row>
    <row r="4259" spans="1:4" x14ac:dyDescent="0.3">
      <c r="A4259" s="19" t="s">
        <v>674</v>
      </c>
      <c r="B4259" s="16" t="s">
        <v>679</v>
      </c>
      <c r="C4259" s="4">
        <v>0.89282193799999998</v>
      </c>
      <c r="D4259">
        <f>_xlfn.MAXIFS(Table9[OVER TOTAL ELECTION IN CONSTITUENCY],Table9[CONSTITUENCY],A4259)-C4259</f>
        <v>37.599979752000003</v>
      </c>
    </row>
    <row r="4260" spans="1:4" x14ac:dyDescent="0.3">
      <c r="A4260" s="18" t="s">
        <v>978</v>
      </c>
      <c r="B4260" s="15" t="s">
        <v>981</v>
      </c>
      <c r="C4260" s="3">
        <v>4.8168908119999996</v>
      </c>
      <c r="D4260">
        <f>_xlfn.MAXIFS(Table9[OVER TOTAL ELECTION IN CONSTITUENCY],Table9[CONSTITUENCY],A4260)-C4260</f>
        <v>37.617605568000002</v>
      </c>
    </row>
    <row r="4261" spans="1:4" x14ac:dyDescent="0.3">
      <c r="A4261" s="19" t="s">
        <v>1950</v>
      </c>
      <c r="B4261" s="16" t="s">
        <v>1955</v>
      </c>
      <c r="C4261" s="4">
        <v>0.91548770800000001</v>
      </c>
      <c r="D4261">
        <f>_xlfn.MAXIFS(Table9[OVER TOTAL ELECTION IN CONSTITUENCY],Table9[CONSTITUENCY],A4261)-C4261</f>
        <v>37.620055551999997</v>
      </c>
    </row>
    <row r="4262" spans="1:4" x14ac:dyDescent="0.3">
      <c r="A4262" s="18" t="s">
        <v>2680</v>
      </c>
      <c r="B4262" s="15" t="s">
        <v>2685</v>
      </c>
      <c r="C4262" s="3">
        <v>1.800133494</v>
      </c>
      <c r="D4262">
        <f>_xlfn.MAXIFS(Table9[OVER TOTAL ELECTION IN CONSTITUENCY],Table9[CONSTITUENCY],A4262)-C4262</f>
        <v>37.641644425999999</v>
      </c>
    </row>
    <row r="4263" spans="1:4" x14ac:dyDescent="0.3">
      <c r="A4263" s="18" t="s">
        <v>906</v>
      </c>
      <c r="B4263" s="15" t="s">
        <v>911</v>
      </c>
      <c r="C4263" s="3">
        <v>1.050878851</v>
      </c>
      <c r="D4263">
        <f>_xlfn.MAXIFS(Table9[OVER TOTAL ELECTION IN CONSTITUENCY],Table9[CONSTITUENCY],A4263)-C4263</f>
        <v>37.647899719000002</v>
      </c>
    </row>
    <row r="4264" spans="1:4" x14ac:dyDescent="0.3">
      <c r="A4264" s="19" t="s">
        <v>180</v>
      </c>
      <c r="B4264" s="16" t="s">
        <v>184</v>
      </c>
      <c r="C4264" s="4">
        <v>0.87263854799999996</v>
      </c>
      <c r="D4264">
        <f>_xlfn.MAXIFS(Table9[OVER TOTAL ELECTION IN CONSTITUENCY],Table9[CONSTITUENCY],A4264)-C4264</f>
        <v>37.660308552000004</v>
      </c>
    </row>
    <row r="4265" spans="1:4" x14ac:dyDescent="0.3">
      <c r="A4265" s="18" t="s">
        <v>2669</v>
      </c>
      <c r="B4265" s="15" t="s">
        <v>2674</v>
      </c>
      <c r="C4265" s="3">
        <v>1.7435165159999999</v>
      </c>
      <c r="D4265">
        <f>_xlfn.MAXIFS(Table9[OVER TOTAL ELECTION IN CONSTITUENCY],Table9[CONSTITUENCY],A4265)-C4265</f>
        <v>37.668051794</v>
      </c>
    </row>
    <row r="4266" spans="1:4" x14ac:dyDescent="0.3">
      <c r="A4266" s="19" t="s">
        <v>293</v>
      </c>
      <c r="B4266" s="16" t="s">
        <v>295</v>
      </c>
      <c r="C4266" s="4">
        <v>10.986577540000001</v>
      </c>
      <c r="D4266">
        <f>_xlfn.MAXIFS(Table9[OVER TOTAL ELECTION IN CONSTITUENCY],Table9[CONSTITUENCY],A4266)-C4266</f>
        <v>37.69996227</v>
      </c>
    </row>
    <row r="4267" spans="1:4" x14ac:dyDescent="0.3">
      <c r="A4267" s="18" t="s">
        <v>828</v>
      </c>
      <c r="B4267" s="15" t="s">
        <v>831</v>
      </c>
      <c r="C4267" s="3">
        <v>2.5802006390000001</v>
      </c>
      <c r="D4267">
        <f>_xlfn.MAXIFS(Table9[OVER TOTAL ELECTION IN CONSTITUENCY],Table9[CONSTITUENCY],A4267)-C4267</f>
        <v>37.745783261</v>
      </c>
    </row>
    <row r="4268" spans="1:4" x14ac:dyDescent="0.3">
      <c r="A4268" s="19" t="s">
        <v>1584</v>
      </c>
      <c r="B4268" s="16" t="s">
        <v>1587</v>
      </c>
      <c r="C4268" s="4">
        <v>3.7597739959999998</v>
      </c>
      <c r="D4268">
        <f>_xlfn.MAXIFS(Table9[OVER TOTAL ELECTION IN CONSTITUENCY],Table9[CONSTITUENCY],A4268)-C4268</f>
        <v>37.748721834000001</v>
      </c>
    </row>
    <row r="4269" spans="1:4" x14ac:dyDescent="0.3">
      <c r="A4269" s="18" t="s">
        <v>273</v>
      </c>
      <c r="B4269" s="15" t="s">
        <v>279</v>
      </c>
      <c r="C4269" s="3">
        <v>0.95258567800000005</v>
      </c>
      <c r="D4269">
        <f>_xlfn.MAXIFS(Table9[OVER TOTAL ELECTION IN CONSTITUENCY],Table9[CONSTITUENCY],A4269)-C4269</f>
        <v>37.781259431999999</v>
      </c>
    </row>
    <row r="4270" spans="1:4" x14ac:dyDescent="0.3">
      <c r="A4270" s="19" t="s">
        <v>1435</v>
      </c>
      <c r="B4270" s="16" t="s">
        <v>1438</v>
      </c>
      <c r="C4270" s="4">
        <v>3.8182059279999998</v>
      </c>
      <c r="D4270">
        <f>_xlfn.MAXIFS(Table9[OVER TOTAL ELECTION IN CONSTITUENCY],Table9[CONSTITUENCY],A4270)-C4270</f>
        <v>37.788079262000004</v>
      </c>
    </row>
    <row r="4271" spans="1:4" x14ac:dyDescent="0.3">
      <c r="A4271" s="19" t="s">
        <v>906</v>
      </c>
      <c r="B4271" s="16" t="s">
        <v>33</v>
      </c>
      <c r="C4271" s="4">
        <v>0.90045524200000004</v>
      </c>
      <c r="D4271">
        <f>_xlfn.MAXIFS(Table9[OVER TOTAL ELECTION IN CONSTITUENCY],Table9[CONSTITUENCY],A4271)-C4271</f>
        <v>37.798323328000002</v>
      </c>
    </row>
    <row r="4272" spans="1:4" x14ac:dyDescent="0.3">
      <c r="A4272" s="18" t="s">
        <v>780</v>
      </c>
      <c r="B4272" s="15" t="s">
        <v>785</v>
      </c>
      <c r="C4272" s="3">
        <v>0.94237920500000005</v>
      </c>
      <c r="D4272">
        <f>_xlfn.MAXIFS(Table9[OVER TOTAL ELECTION IN CONSTITUENCY],Table9[CONSTITUENCY],A4272)-C4272</f>
        <v>37.829180815000001</v>
      </c>
    </row>
    <row r="4273" spans="1:4" x14ac:dyDescent="0.3">
      <c r="A4273" s="18" t="s">
        <v>465</v>
      </c>
      <c r="B4273" s="15" t="s">
        <v>468</v>
      </c>
      <c r="C4273" s="3">
        <v>2.8992197709999998</v>
      </c>
      <c r="D4273">
        <f>_xlfn.MAXIFS(Table9[OVER TOTAL ELECTION IN CONSTITUENCY],Table9[CONSTITUENCY],A4273)-C4273</f>
        <v>37.835362719000003</v>
      </c>
    </row>
    <row r="4274" spans="1:4" x14ac:dyDescent="0.3">
      <c r="A4274" s="18" t="s">
        <v>2830</v>
      </c>
      <c r="B4274" s="15" t="s">
        <v>2836</v>
      </c>
      <c r="C4274" s="3">
        <v>0.88490550999999995</v>
      </c>
      <c r="D4274">
        <f>_xlfn.MAXIFS(Table9[OVER TOTAL ELECTION IN CONSTITUENCY],Table9[CONSTITUENCY],A4274)-C4274</f>
        <v>37.858530049999999</v>
      </c>
    </row>
    <row r="4275" spans="1:4" x14ac:dyDescent="0.3">
      <c r="A4275" s="18" t="s">
        <v>1667</v>
      </c>
      <c r="B4275" s="15" t="s">
        <v>1672</v>
      </c>
      <c r="C4275" s="3">
        <v>3.6612392790000001</v>
      </c>
      <c r="D4275">
        <f>_xlfn.MAXIFS(Table9[OVER TOTAL ELECTION IN CONSTITUENCY],Table9[CONSTITUENCY],A4275)-C4275</f>
        <v>37.889141301000002</v>
      </c>
    </row>
    <row r="4276" spans="1:4" x14ac:dyDescent="0.3">
      <c r="A4276" s="18" t="s">
        <v>301</v>
      </c>
      <c r="B4276" s="15" t="s">
        <v>305</v>
      </c>
      <c r="C4276" s="3">
        <v>1.301965201</v>
      </c>
      <c r="D4276">
        <f>_xlfn.MAXIFS(Table9[OVER TOTAL ELECTION IN CONSTITUENCY],Table9[CONSTITUENCY],A4276)-C4276</f>
        <v>37.895492509</v>
      </c>
    </row>
    <row r="4277" spans="1:4" x14ac:dyDescent="0.3">
      <c r="A4277" s="19" t="s">
        <v>2830</v>
      </c>
      <c r="B4277" s="16" t="s">
        <v>33</v>
      </c>
      <c r="C4277" s="4">
        <v>0.82688572900000001</v>
      </c>
      <c r="D4277">
        <f>_xlfn.MAXIFS(Table9[OVER TOTAL ELECTION IN CONSTITUENCY],Table9[CONSTITUENCY],A4277)-C4277</f>
        <v>37.916549831000005</v>
      </c>
    </row>
    <row r="4278" spans="1:4" x14ac:dyDescent="0.3">
      <c r="A4278" s="18" t="s">
        <v>1720</v>
      </c>
      <c r="B4278" s="15" t="s">
        <v>33</v>
      </c>
      <c r="C4278" s="3">
        <v>0.95707257000000001</v>
      </c>
      <c r="D4278">
        <f>_xlfn.MAXIFS(Table9[OVER TOTAL ELECTION IN CONSTITUENCY],Table9[CONSTITUENCY],A4278)-C4278</f>
        <v>37.92378849</v>
      </c>
    </row>
    <row r="4279" spans="1:4" x14ac:dyDescent="0.3">
      <c r="A4279" s="19" t="s">
        <v>273</v>
      </c>
      <c r="B4279" s="16" t="s">
        <v>280</v>
      </c>
      <c r="C4279" s="4">
        <v>0.77413949699999995</v>
      </c>
      <c r="D4279">
        <f>_xlfn.MAXIFS(Table9[OVER TOTAL ELECTION IN CONSTITUENCY],Table9[CONSTITUENCY],A4279)-C4279</f>
        <v>37.959705612999997</v>
      </c>
    </row>
    <row r="4280" spans="1:4" x14ac:dyDescent="0.3">
      <c r="A4280" s="18" t="s">
        <v>2778</v>
      </c>
      <c r="B4280" s="15" t="s">
        <v>2781</v>
      </c>
      <c r="C4280" s="3">
        <v>5.034960012</v>
      </c>
      <c r="D4280">
        <f>_xlfn.MAXIFS(Table9[OVER TOTAL ELECTION IN CONSTITUENCY],Table9[CONSTITUENCY],A4280)-C4280</f>
        <v>37.996009878000002</v>
      </c>
    </row>
    <row r="4281" spans="1:4" x14ac:dyDescent="0.3">
      <c r="A4281" s="18" t="s">
        <v>2365</v>
      </c>
      <c r="B4281" s="15" t="s">
        <v>2368</v>
      </c>
      <c r="C4281" s="3">
        <v>0.95325736500000002</v>
      </c>
      <c r="D4281">
        <f>_xlfn.MAXIFS(Table9[OVER TOTAL ELECTION IN CONSTITUENCY],Table9[CONSTITUENCY],A4281)-C4281</f>
        <v>38.008632875000004</v>
      </c>
    </row>
    <row r="4282" spans="1:4" x14ac:dyDescent="0.3">
      <c r="A4282" s="18" t="s">
        <v>817</v>
      </c>
      <c r="B4282" s="15" t="s">
        <v>820</v>
      </c>
      <c r="C4282" s="3">
        <v>1.2426303940000001</v>
      </c>
      <c r="D4282">
        <f>_xlfn.MAXIFS(Table9[OVER TOTAL ELECTION IN CONSTITUENCY],Table9[CONSTITUENCY],A4282)-C4282</f>
        <v>38.032166745999994</v>
      </c>
    </row>
    <row r="4283" spans="1:4" x14ac:dyDescent="0.3">
      <c r="A4283" s="19" t="s">
        <v>2745</v>
      </c>
      <c r="B4283" s="16" t="s">
        <v>2748</v>
      </c>
      <c r="C4283" s="4">
        <v>4.4222374090000001</v>
      </c>
      <c r="D4283">
        <f>_xlfn.MAXIFS(Table9[OVER TOTAL ELECTION IN CONSTITUENCY],Table9[CONSTITUENCY],A4283)-C4283</f>
        <v>38.040697921000003</v>
      </c>
    </row>
    <row r="4284" spans="1:4" x14ac:dyDescent="0.3">
      <c r="A4284" s="19" t="s">
        <v>1085</v>
      </c>
      <c r="B4284" s="16" t="s">
        <v>1089</v>
      </c>
      <c r="C4284" s="4">
        <v>1.8243868620000001</v>
      </c>
      <c r="D4284">
        <f>_xlfn.MAXIFS(Table9[OVER TOTAL ELECTION IN CONSTITUENCY],Table9[CONSTITUENCY],A4284)-C4284</f>
        <v>38.062179928000006</v>
      </c>
    </row>
    <row r="4285" spans="1:4" x14ac:dyDescent="0.3">
      <c r="A4285" s="18" t="s">
        <v>1104</v>
      </c>
      <c r="B4285" s="15" t="s">
        <v>33</v>
      </c>
      <c r="C4285" s="3">
        <v>1.194849319</v>
      </c>
      <c r="D4285">
        <f>_xlfn.MAXIFS(Table9[OVER TOTAL ELECTION IN CONSTITUENCY],Table9[CONSTITUENCY],A4285)-C4285</f>
        <v>38.108648350999999</v>
      </c>
    </row>
    <row r="4286" spans="1:4" x14ac:dyDescent="0.3">
      <c r="A4286" s="18" t="s">
        <v>1651</v>
      </c>
      <c r="B4286" s="15" t="s">
        <v>1654</v>
      </c>
      <c r="C4286" s="3">
        <v>1.829582254</v>
      </c>
      <c r="D4286">
        <f>_xlfn.MAXIFS(Table9[OVER TOTAL ELECTION IN CONSTITUENCY],Table9[CONSTITUENCY],A4286)-C4286</f>
        <v>38.113988205999995</v>
      </c>
    </row>
    <row r="4287" spans="1:4" x14ac:dyDescent="0.3">
      <c r="A4287" s="18" t="s">
        <v>62</v>
      </c>
      <c r="B4287" s="15" t="s">
        <v>33</v>
      </c>
      <c r="C4287" s="3">
        <v>0.89568841600000004</v>
      </c>
      <c r="D4287">
        <f>_xlfn.MAXIFS(Table9[OVER TOTAL ELECTION IN CONSTITUENCY],Table9[CONSTITUENCY],A4287)-C4287</f>
        <v>38.148634743999999</v>
      </c>
    </row>
    <row r="4288" spans="1:4" x14ac:dyDescent="0.3">
      <c r="A4288" s="19" t="s">
        <v>1028</v>
      </c>
      <c r="B4288" s="16" t="s">
        <v>33</v>
      </c>
      <c r="C4288" s="4">
        <v>0.62204851299999997</v>
      </c>
      <c r="D4288">
        <f>_xlfn.MAXIFS(Table9[OVER TOTAL ELECTION IN CONSTITUENCY],Table9[CONSTITUENCY],A4288)-C4288</f>
        <v>38.191812256999995</v>
      </c>
    </row>
    <row r="4289" spans="1:4" x14ac:dyDescent="0.3">
      <c r="A4289" s="19" t="s">
        <v>1036</v>
      </c>
      <c r="B4289" s="16" t="s">
        <v>33</v>
      </c>
      <c r="C4289" s="4">
        <v>0.92009547599999997</v>
      </c>
      <c r="D4289">
        <f>_xlfn.MAXIFS(Table9[OVER TOTAL ELECTION IN CONSTITUENCY],Table9[CONSTITUENCY],A4289)-C4289</f>
        <v>38.218533024000003</v>
      </c>
    </row>
    <row r="4290" spans="1:4" x14ac:dyDescent="0.3">
      <c r="A4290" s="19" t="s">
        <v>2531</v>
      </c>
      <c r="B4290" s="16" t="s">
        <v>2536</v>
      </c>
      <c r="C4290" s="4">
        <v>1.392242988</v>
      </c>
      <c r="D4290">
        <f>_xlfn.MAXIFS(Table9[OVER TOTAL ELECTION IN CONSTITUENCY],Table9[CONSTITUENCY],A4290)-C4290</f>
        <v>38.220222481999997</v>
      </c>
    </row>
    <row r="4291" spans="1:4" x14ac:dyDescent="0.3">
      <c r="A4291" s="18" t="s">
        <v>2690</v>
      </c>
      <c r="B4291" s="15" t="s">
        <v>2693</v>
      </c>
      <c r="C4291" s="3">
        <v>2.5849839659999998</v>
      </c>
      <c r="D4291">
        <f>_xlfn.MAXIFS(Table9[OVER TOTAL ELECTION IN CONSTITUENCY],Table9[CONSTITUENCY],A4291)-C4291</f>
        <v>38.221645153999994</v>
      </c>
    </row>
    <row r="4292" spans="1:4" x14ac:dyDescent="0.3">
      <c r="A4292" s="18" t="s">
        <v>1435</v>
      </c>
      <c r="B4292" s="15" t="s">
        <v>1439</v>
      </c>
      <c r="C4292" s="3">
        <v>3.3584713310000001</v>
      </c>
      <c r="D4292">
        <f>_xlfn.MAXIFS(Table9[OVER TOTAL ELECTION IN CONSTITUENCY],Table9[CONSTITUENCY],A4292)-C4292</f>
        <v>38.247813859000004</v>
      </c>
    </row>
    <row r="4293" spans="1:4" x14ac:dyDescent="0.3">
      <c r="A4293" s="18" t="s">
        <v>1466</v>
      </c>
      <c r="B4293" s="15" t="s">
        <v>1469</v>
      </c>
      <c r="C4293" s="3">
        <v>4.5890514509999996</v>
      </c>
      <c r="D4293">
        <f>_xlfn.MAXIFS(Table9[OVER TOTAL ELECTION IN CONSTITUENCY],Table9[CONSTITUENCY],A4293)-C4293</f>
        <v>38.291006758999998</v>
      </c>
    </row>
    <row r="4294" spans="1:4" x14ac:dyDescent="0.3">
      <c r="A4294" s="19" t="s">
        <v>301</v>
      </c>
      <c r="B4294" s="16" t="s">
        <v>33</v>
      </c>
      <c r="C4294" s="4">
        <v>0.894072215</v>
      </c>
      <c r="D4294">
        <f>_xlfn.MAXIFS(Table9[OVER TOTAL ELECTION IN CONSTITUENCY],Table9[CONSTITUENCY],A4294)-C4294</f>
        <v>38.303385495000001</v>
      </c>
    </row>
    <row r="4295" spans="1:4" x14ac:dyDescent="0.3">
      <c r="A4295" s="19" t="s">
        <v>2427</v>
      </c>
      <c r="B4295" s="16" t="s">
        <v>33</v>
      </c>
      <c r="C4295" s="4">
        <v>1.7680226240000001</v>
      </c>
      <c r="D4295">
        <f>_xlfn.MAXIFS(Table9[OVER TOTAL ELECTION IN CONSTITUENCY],Table9[CONSTITUENCY],A4295)-C4295</f>
        <v>38.329570536000006</v>
      </c>
    </row>
    <row r="4296" spans="1:4" x14ac:dyDescent="0.3">
      <c r="A4296" s="18" t="s">
        <v>2654</v>
      </c>
      <c r="B4296" s="15" t="s">
        <v>2660</v>
      </c>
      <c r="C4296" s="3">
        <v>1.9351809520000001</v>
      </c>
      <c r="D4296">
        <f>_xlfn.MAXIFS(Table9[OVER TOTAL ELECTION IN CONSTITUENCY],Table9[CONSTITUENCY],A4296)-C4296</f>
        <v>38.376731287999995</v>
      </c>
    </row>
    <row r="4297" spans="1:4" x14ac:dyDescent="0.3">
      <c r="A4297" s="19" t="s">
        <v>2694</v>
      </c>
      <c r="B4297" s="16" t="s">
        <v>2699</v>
      </c>
      <c r="C4297" s="4">
        <v>2.7922487170000001</v>
      </c>
      <c r="D4297">
        <f>_xlfn.MAXIFS(Table9[OVER TOTAL ELECTION IN CONSTITUENCY],Table9[CONSTITUENCY],A4297)-C4297</f>
        <v>38.380729013</v>
      </c>
    </row>
    <row r="4298" spans="1:4" x14ac:dyDescent="0.3">
      <c r="A4298" s="19" t="s">
        <v>1834</v>
      </c>
      <c r="B4298" s="16" t="s">
        <v>1837</v>
      </c>
      <c r="C4298" s="4">
        <v>5.5939243239999996</v>
      </c>
      <c r="D4298">
        <f>_xlfn.MAXIFS(Table9[OVER TOTAL ELECTION IN CONSTITUENCY],Table9[CONSTITUENCY],A4298)-C4298</f>
        <v>38.400371405999998</v>
      </c>
    </row>
    <row r="4299" spans="1:4" x14ac:dyDescent="0.3">
      <c r="A4299" s="18" t="s">
        <v>301</v>
      </c>
      <c r="B4299" s="15" t="s">
        <v>306</v>
      </c>
      <c r="C4299" s="3">
        <v>0.78453336100000004</v>
      </c>
      <c r="D4299">
        <f>_xlfn.MAXIFS(Table9[OVER TOTAL ELECTION IN CONSTITUENCY],Table9[CONSTITUENCY],A4299)-C4299</f>
        <v>38.412924349000001</v>
      </c>
    </row>
    <row r="4300" spans="1:4" x14ac:dyDescent="0.3">
      <c r="A4300" s="19" t="s">
        <v>62</v>
      </c>
      <c r="B4300" s="16" t="s">
        <v>65</v>
      </c>
      <c r="C4300" s="4">
        <v>0.61022918900000001</v>
      </c>
      <c r="D4300">
        <f>_xlfn.MAXIFS(Table9[OVER TOTAL ELECTION IN CONSTITUENCY],Table9[CONSTITUENCY],A4300)-C4300</f>
        <v>38.434093970999996</v>
      </c>
    </row>
    <row r="4301" spans="1:4" x14ac:dyDescent="0.3">
      <c r="A4301" s="19" t="s">
        <v>2669</v>
      </c>
      <c r="B4301" s="16" t="s">
        <v>33</v>
      </c>
      <c r="C4301" s="4">
        <v>0.93868619900000005</v>
      </c>
      <c r="D4301">
        <f>_xlfn.MAXIFS(Table9[OVER TOTAL ELECTION IN CONSTITUENCY],Table9[CONSTITUENCY],A4301)-C4301</f>
        <v>38.472882110999997</v>
      </c>
    </row>
    <row r="4302" spans="1:4" x14ac:dyDescent="0.3">
      <c r="A4302" s="19" t="s">
        <v>817</v>
      </c>
      <c r="B4302" s="16" t="s">
        <v>821</v>
      </c>
      <c r="C4302" s="4">
        <v>0.79817582499999995</v>
      </c>
      <c r="D4302">
        <f>_xlfn.MAXIFS(Table9[OVER TOTAL ELECTION IN CONSTITUENCY],Table9[CONSTITUENCY],A4302)-C4302</f>
        <v>38.476621314999996</v>
      </c>
    </row>
    <row r="4303" spans="1:4" x14ac:dyDescent="0.3">
      <c r="A4303" s="18" t="s">
        <v>1388</v>
      </c>
      <c r="B4303" s="15" t="s">
        <v>1391</v>
      </c>
      <c r="C4303" s="3">
        <v>1.3075855199999999</v>
      </c>
      <c r="D4303">
        <f>_xlfn.MAXIFS(Table9[OVER TOTAL ELECTION IN CONSTITUENCY],Table9[CONSTITUENCY],A4303)-C4303</f>
        <v>38.492712639999993</v>
      </c>
    </row>
    <row r="4304" spans="1:4" x14ac:dyDescent="0.3">
      <c r="A4304" s="18" t="s">
        <v>283</v>
      </c>
      <c r="B4304" s="15" t="s">
        <v>286</v>
      </c>
      <c r="C4304" s="3">
        <v>6.7503855350000004</v>
      </c>
      <c r="D4304">
        <f>_xlfn.MAXIFS(Table9[OVER TOTAL ELECTION IN CONSTITUENCY],Table9[CONSTITUENCY],A4304)-C4304</f>
        <v>38.537558715000003</v>
      </c>
    </row>
    <row r="4305" spans="1:4" x14ac:dyDescent="0.3">
      <c r="A4305" s="19" t="s">
        <v>1186</v>
      </c>
      <c r="B4305" s="16" t="s">
        <v>1189</v>
      </c>
      <c r="C4305" s="4">
        <v>2.3448895009999999</v>
      </c>
      <c r="D4305">
        <f>_xlfn.MAXIFS(Table9[OVER TOTAL ELECTION IN CONSTITUENCY],Table9[CONSTITUENCY],A4305)-C4305</f>
        <v>38.587137679000001</v>
      </c>
    </row>
    <row r="4306" spans="1:4" x14ac:dyDescent="0.3">
      <c r="A4306" s="18" t="s">
        <v>1564</v>
      </c>
      <c r="B4306" s="15" t="s">
        <v>33</v>
      </c>
      <c r="C4306" s="3">
        <v>1.0131217480000001</v>
      </c>
      <c r="D4306">
        <f>_xlfn.MAXIFS(Table9[OVER TOTAL ELECTION IN CONSTITUENCY],Table9[CONSTITUENCY],A4306)-C4306</f>
        <v>38.596684751999994</v>
      </c>
    </row>
    <row r="4307" spans="1:4" x14ac:dyDescent="0.3">
      <c r="A4307" s="18" t="s">
        <v>2427</v>
      </c>
      <c r="B4307" s="15" t="s">
        <v>2430</v>
      </c>
      <c r="C4307" s="3">
        <v>1.477913461</v>
      </c>
      <c r="D4307">
        <f>_xlfn.MAXIFS(Table9[OVER TOTAL ELECTION IN CONSTITUENCY],Table9[CONSTITUENCY],A4307)-C4307</f>
        <v>38.619679699000002</v>
      </c>
    </row>
    <row r="4308" spans="1:4" x14ac:dyDescent="0.3">
      <c r="A4308" s="18" t="s">
        <v>2669</v>
      </c>
      <c r="B4308" s="15" t="s">
        <v>2675</v>
      </c>
      <c r="C4308" s="3">
        <v>0.78007262899999996</v>
      </c>
      <c r="D4308">
        <f>_xlfn.MAXIFS(Table9[OVER TOTAL ELECTION IN CONSTITUENCY],Table9[CONSTITUENCY],A4308)-C4308</f>
        <v>38.631495680999997</v>
      </c>
    </row>
    <row r="4309" spans="1:4" x14ac:dyDescent="0.3">
      <c r="A4309" s="19" t="s">
        <v>1651</v>
      </c>
      <c r="B4309" s="16" t="s">
        <v>33</v>
      </c>
      <c r="C4309" s="4">
        <v>1.2954095779999999</v>
      </c>
      <c r="D4309">
        <f>_xlfn.MAXIFS(Table9[OVER TOTAL ELECTION IN CONSTITUENCY],Table9[CONSTITUENCY],A4309)-C4309</f>
        <v>38.648160881999999</v>
      </c>
    </row>
    <row r="4310" spans="1:4" x14ac:dyDescent="0.3">
      <c r="A4310" s="18" t="s">
        <v>762</v>
      </c>
      <c r="B4310" s="15" t="s">
        <v>33</v>
      </c>
      <c r="C4310" s="3">
        <v>1.054459928</v>
      </c>
      <c r="D4310">
        <f>_xlfn.MAXIFS(Table9[OVER TOTAL ELECTION IN CONSTITUENCY],Table9[CONSTITUENCY],A4310)-C4310</f>
        <v>38.670857531999999</v>
      </c>
    </row>
    <row r="4311" spans="1:4" x14ac:dyDescent="0.3">
      <c r="A4311" s="19" t="s">
        <v>2654</v>
      </c>
      <c r="B4311" s="16" t="s">
        <v>2662</v>
      </c>
      <c r="C4311" s="4">
        <v>1.6068558820000001</v>
      </c>
      <c r="D4311">
        <f>_xlfn.MAXIFS(Table9[OVER TOTAL ELECTION IN CONSTITUENCY],Table9[CONSTITUENCY],A4311)-C4311</f>
        <v>38.705056358</v>
      </c>
    </row>
    <row r="4312" spans="1:4" x14ac:dyDescent="0.3">
      <c r="A4312" s="18" t="s">
        <v>1373</v>
      </c>
      <c r="B4312" s="15" t="s">
        <v>33</v>
      </c>
      <c r="C4312" s="3">
        <v>0.89374486399999997</v>
      </c>
      <c r="D4312">
        <f>_xlfn.MAXIFS(Table9[OVER TOTAL ELECTION IN CONSTITUENCY],Table9[CONSTITUENCY],A4312)-C4312</f>
        <v>38.762085696</v>
      </c>
    </row>
    <row r="4313" spans="1:4" x14ac:dyDescent="0.3">
      <c r="A4313" s="19" t="s">
        <v>828</v>
      </c>
      <c r="B4313" s="16" t="s">
        <v>832</v>
      </c>
      <c r="C4313" s="4">
        <v>1.5552309559999999</v>
      </c>
      <c r="D4313">
        <f>_xlfn.MAXIFS(Table9[OVER TOTAL ELECTION IN CONSTITUENCY],Table9[CONSTITUENCY],A4313)-C4313</f>
        <v>38.770752943999994</v>
      </c>
    </row>
    <row r="4314" spans="1:4" x14ac:dyDescent="0.3">
      <c r="A4314" s="18" t="s">
        <v>2071</v>
      </c>
      <c r="B4314" s="15" t="s">
        <v>33</v>
      </c>
      <c r="C4314" s="3">
        <v>1.3285653630000001</v>
      </c>
      <c r="D4314">
        <f>_xlfn.MAXIFS(Table9[OVER TOTAL ELECTION IN CONSTITUENCY],Table9[CONSTITUENCY],A4314)-C4314</f>
        <v>38.774504776999997</v>
      </c>
    </row>
    <row r="4315" spans="1:4" x14ac:dyDescent="0.3">
      <c r="A4315" s="18" t="s">
        <v>1651</v>
      </c>
      <c r="B4315" s="15" t="s">
        <v>1655</v>
      </c>
      <c r="C4315" s="3">
        <v>1.1104910859999999</v>
      </c>
      <c r="D4315">
        <f>_xlfn.MAXIFS(Table9[OVER TOTAL ELECTION IN CONSTITUENCY],Table9[CONSTITUENCY],A4315)-C4315</f>
        <v>38.833079373999993</v>
      </c>
    </row>
    <row r="4316" spans="1:4" x14ac:dyDescent="0.3">
      <c r="A4316" s="19" t="s">
        <v>1388</v>
      </c>
      <c r="B4316" s="16" t="s">
        <v>33</v>
      </c>
      <c r="C4316" s="4">
        <v>0.920782251</v>
      </c>
      <c r="D4316">
        <f>_xlfn.MAXIFS(Table9[OVER TOTAL ELECTION IN CONSTITUENCY],Table9[CONSTITUENCY],A4316)-C4316</f>
        <v>38.879515908999998</v>
      </c>
    </row>
    <row r="4317" spans="1:4" x14ac:dyDescent="0.3">
      <c r="A4317" s="18" t="s">
        <v>2319</v>
      </c>
      <c r="B4317" s="15" t="s">
        <v>2322</v>
      </c>
      <c r="C4317" s="3">
        <v>5.5480714449999997</v>
      </c>
      <c r="D4317">
        <f>_xlfn.MAXIFS(Table9[OVER TOTAL ELECTION IN CONSTITUENCY],Table9[CONSTITUENCY],A4317)-C4317</f>
        <v>38.898069065000001</v>
      </c>
    </row>
    <row r="4318" spans="1:4" x14ac:dyDescent="0.3">
      <c r="A4318" s="18" t="s">
        <v>1687</v>
      </c>
      <c r="B4318" s="15" t="s">
        <v>1690</v>
      </c>
      <c r="C4318" s="3">
        <v>2.4316439870000002</v>
      </c>
      <c r="D4318">
        <f>_xlfn.MAXIFS(Table9[OVER TOTAL ELECTION IN CONSTITUENCY],Table9[CONSTITUENCY],A4318)-C4318</f>
        <v>38.973346133</v>
      </c>
    </row>
    <row r="4319" spans="1:4" x14ac:dyDescent="0.3">
      <c r="A4319" s="19" t="s">
        <v>2427</v>
      </c>
      <c r="B4319" s="16" t="s">
        <v>2431</v>
      </c>
      <c r="C4319" s="4">
        <v>1.119717455</v>
      </c>
      <c r="D4319">
        <f>_xlfn.MAXIFS(Table9[OVER TOTAL ELECTION IN CONSTITUENCY],Table9[CONSTITUENCY],A4319)-C4319</f>
        <v>38.977875705000002</v>
      </c>
    </row>
    <row r="4320" spans="1:4" x14ac:dyDescent="0.3">
      <c r="A4320" s="19" t="s">
        <v>1974</v>
      </c>
      <c r="B4320" s="16" t="s">
        <v>1979</v>
      </c>
      <c r="C4320" s="4">
        <v>1.112492703</v>
      </c>
      <c r="D4320">
        <f>_xlfn.MAXIFS(Table9[OVER TOTAL ELECTION IN CONSTITUENCY],Table9[CONSTITUENCY],A4320)-C4320</f>
        <v>38.997383497000001</v>
      </c>
    </row>
    <row r="4321" spans="1:4" x14ac:dyDescent="0.3">
      <c r="A4321" s="18" t="s">
        <v>432</v>
      </c>
      <c r="B4321" s="15" t="s">
        <v>436</v>
      </c>
      <c r="C4321" s="3">
        <v>1.3268552979999999</v>
      </c>
      <c r="D4321">
        <f>_xlfn.MAXIFS(Table9[OVER TOTAL ELECTION IN CONSTITUENCY],Table9[CONSTITUENCY],A4321)-C4321</f>
        <v>39.011587252000005</v>
      </c>
    </row>
    <row r="4322" spans="1:4" x14ac:dyDescent="0.3">
      <c r="A4322" s="19" t="s">
        <v>802</v>
      </c>
      <c r="B4322" s="16" t="s">
        <v>805</v>
      </c>
      <c r="C4322" s="4">
        <v>0.96585792999999998</v>
      </c>
      <c r="D4322">
        <f>_xlfn.MAXIFS(Table9[OVER TOTAL ELECTION IN CONSTITUENCY],Table9[CONSTITUENCY],A4322)-C4322</f>
        <v>39.033807199999998</v>
      </c>
    </row>
    <row r="4323" spans="1:4" x14ac:dyDescent="0.3">
      <c r="A4323" s="18" t="s">
        <v>2736</v>
      </c>
      <c r="B4323" s="15" t="s">
        <v>2740</v>
      </c>
      <c r="C4323" s="3">
        <v>3.2690077369999999</v>
      </c>
      <c r="D4323">
        <f>_xlfn.MAXIFS(Table9[OVER TOTAL ELECTION IN CONSTITUENCY],Table9[CONSTITUENCY],A4323)-C4323</f>
        <v>39.125125562999997</v>
      </c>
    </row>
    <row r="4324" spans="1:4" x14ac:dyDescent="0.3">
      <c r="A4324" s="19" t="s">
        <v>2117</v>
      </c>
      <c r="B4324" s="16" t="s">
        <v>2121</v>
      </c>
      <c r="C4324" s="4">
        <v>1.0359612659999999</v>
      </c>
      <c r="D4324">
        <f>_xlfn.MAXIFS(Table9[OVER TOTAL ELECTION IN CONSTITUENCY],Table9[CONSTITUENCY],A4324)-C4324</f>
        <v>39.127881234</v>
      </c>
    </row>
    <row r="4325" spans="1:4" x14ac:dyDescent="0.3">
      <c r="A4325" s="18" t="s">
        <v>137</v>
      </c>
      <c r="B4325" s="15" t="s">
        <v>141</v>
      </c>
      <c r="C4325" s="3">
        <v>1.05598985</v>
      </c>
      <c r="D4325">
        <f>_xlfn.MAXIFS(Table9[OVER TOTAL ELECTION IN CONSTITUENCY],Table9[CONSTITUENCY],A4325)-C4325</f>
        <v>39.215012479999999</v>
      </c>
    </row>
    <row r="4326" spans="1:4" x14ac:dyDescent="0.3">
      <c r="A4326" s="18" t="s">
        <v>1847</v>
      </c>
      <c r="B4326" s="15" t="s">
        <v>1852</v>
      </c>
      <c r="C4326" s="3">
        <v>1.145239696</v>
      </c>
      <c r="D4326">
        <f>_xlfn.MAXIFS(Table9[OVER TOTAL ELECTION IN CONSTITUENCY],Table9[CONSTITUENCY],A4326)-C4326</f>
        <v>39.215418204000002</v>
      </c>
    </row>
    <row r="4327" spans="1:4" x14ac:dyDescent="0.3">
      <c r="A4327" s="18" t="s">
        <v>293</v>
      </c>
      <c r="B4327" s="15" t="s">
        <v>296</v>
      </c>
      <c r="C4327" s="3">
        <v>9.4701094280000007</v>
      </c>
      <c r="D4327">
        <f>_xlfn.MAXIFS(Table9[OVER TOTAL ELECTION IN CONSTITUENCY],Table9[CONSTITUENCY],A4327)-C4327</f>
        <v>39.216430381999999</v>
      </c>
    </row>
    <row r="4328" spans="1:4" x14ac:dyDescent="0.3">
      <c r="A4328" s="19" t="s">
        <v>691</v>
      </c>
      <c r="B4328" s="16" t="s">
        <v>695</v>
      </c>
      <c r="C4328" s="4">
        <v>1.766024094</v>
      </c>
      <c r="D4328">
        <f>_xlfn.MAXIFS(Table9[OVER TOTAL ELECTION IN CONSTITUENCY],Table9[CONSTITUENCY],A4328)-C4328</f>
        <v>39.239317025999995</v>
      </c>
    </row>
    <row r="4329" spans="1:4" x14ac:dyDescent="0.3">
      <c r="A4329" s="19" t="s">
        <v>403</v>
      </c>
      <c r="B4329" s="16" t="s">
        <v>33</v>
      </c>
      <c r="C4329" s="4">
        <v>0.74985978399999997</v>
      </c>
      <c r="D4329">
        <f>_xlfn.MAXIFS(Table9[OVER TOTAL ELECTION IN CONSTITUENCY],Table9[CONSTITUENCY],A4329)-C4329</f>
        <v>39.259236565999998</v>
      </c>
    </row>
    <row r="4330" spans="1:4" x14ac:dyDescent="0.3">
      <c r="A4330" s="19" t="s">
        <v>1779</v>
      </c>
      <c r="B4330" s="16" t="s">
        <v>33</v>
      </c>
      <c r="C4330" s="4">
        <v>0.731834973</v>
      </c>
      <c r="D4330">
        <f>_xlfn.MAXIFS(Table9[OVER TOTAL ELECTION IN CONSTITUENCY],Table9[CONSTITUENCY],A4330)-C4330</f>
        <v>39.266794387000004</v>
      </c>
    </row>
    <row r="4331" spans="1:4" x14ac:dyDescent="0.3">
      <c r="A4331" s="19" t="s">
        <v>681</v>
      </c>
      <c r="B4331" s="16" t="s">
        <v>685</v>
      </c>
      <c r="C4331" s="4">
        <v>1.1020164100000001</v>
      </c>
      <c r="D4331">
        <f>_xlfn.MAXIFS(Table9[OVER TOTAL ELECTION IN CONSTITUENCY],Table9[CONSTITUENCY],A4331)-C4331</f>
        <v>39.275282250000004</v>
      </c>
    </row>
    <row r="4332" spans="1:4" x14ac:dyDescent="0.3">
      <c r="A4332" s="18" t="s">
        <v>2654</v>
      </c>
      <c r="B4332" s="15" t="s">
        <v>33</v>
      </c>
      <c r="C4332" s="3">
        <v>1.033844107</v>
      </c>
      <c r="D4332">
        <f>_xlfn.MAXIFS(Table9[OVER TOTAL ELECTION IN CONSTITUENCY],Table9[CONSTITUENCY],A4332)-C4332</f>
        <v>39.278068132999998</v>
      </c>
    </row>
    <row r="4333" spans="1:4" x14ac:dyDescent="0.3">
      <c r="A4333" s="19" t="s">
        <v>2285</v>
      </c>
      <c r="B4333" s="16" t="s">
        <v>33</v>
      </c>
      <c r="C4333" s="4">
        <v>0.97211807400000005</v>
      </c>
      <c r="D4333">
        <f>_xlfn.MAXIFS(Table9[OVER TOTAL ELECTION IN CONSTITUENCY],Table9[CONSTITUENCY],A4333)-C4333</f>
        <v>39.288418905999997</v>
      </c>
    </row>
    <row r="4334" spans="1:4" x14ac:dyDescent="0.3">
      <c r="A4334" s="18" t="s">
        <v>403</v>
      </c>
      <c r="B4334" s="15" t="s">
        <v>408</v>
      </c>
      <c r="C4334" s="3">
        <v>0.65324051599999999</v>
      </c>
      <c r="D4334">
        <f>_xlfn.MAXIFS(Table9[OVER TOTAL ELECTION IN CONSTITUENCY],Table9[CONSTITUENCY],A4334)-C4334</f>
        <v>39.355855834000003</v>
      </c>
    </row>
    <row r="4335" spans="1:4" x14ac:dyDescent="0.3">
      <c r="A4335" s="19" t="s">
        <v>403</v>
      </c>
      <c r="B4335" s="16" t="s">
        <v>409</v>
      </c>
      <c r="C4335" s="4">
        <v>0.65212114600000004</v>
      </c>
      <c r="D4335">
        <f>_xlfn.MAXIFS(Table9[OVER TOTAL ELECTION IN CONSTITUENCY],Table9[CONSTITUENCY],A4335)-C4335</f>
        <v>39.356975204000001</v>
      </c>
    </row>
    <row r="4336" spans="1:4" x14ac:dyDescent="0.3">
      <c r="A4336" s="19" t="s">
        <v>503</v>
      </c>
      <c r="B4336" s="16" t="s">
        <v>33</v>
      </c>
      <c r="C4336" s="4">
        <v>1.254512665</v>
      </c>
      <c r="D4336">
        <f>_xlfn.MAXIFS(Table9[OVER TOTAL ELECTION IN CONSTITUENCY],Table9[CONSTITUENCY],A4336)-C4336</f>
        <v>39.384000004999997</v>
      </c>
    </row>
    <row r="4337" spans="1:4" x14ac:dyDescent="0.3">
      <c r="A4337" s="19" t="s">
        <v>630</v>
      </c>
      <c r="B4337" s="16" t="s">
        <v>633</v>
      </c>
      <c r="C4337" s="4">
        <v>5.1354123789999999</v>
      </c>
      <c r="D4337">
        <f>_xlfn.MAXIFS(Table9[OVER TOTAL ELECTION IN CONSTITUENCY],Table9[CONSTITUENCY],A4337)-C4337</f>
        <v>39.396500191000001</v>
      </c>
    </row>
    <row r="4338" spans="1:4" x14ac:dyDescent="0.3">
      <c r="A4338" s="18" t="s">
        <v>1317</v>
      </c>
      <c r="B4338" s="15" t="s">
        <v>1320</v>
      </c>
      <c r="C4338" s="3">
        <v>4.3887974630000004</v>
      </c>
      <c r="D4338">
        <f>_xlfn.MAXIFS(Table9[OVER TOTAL ELECTION IN CONSTITUENCY],Table9[CONSTITUENCY],A4338)-C4338</f>
        <v>39.411880626999995</v>
      </c>
    </row>
    <row r="4339" spans="1:4" x14ac:dyDescent="0.3">
      <c r="A4339" s="18" t="s">
        <v>2117</v>
      </c>
      <c r="B4339" s="15" t="s">
        <v>2122</v>
      </c>
      <c r="C4339" s="3">
        <v>0.74203761899999998</v>
      </c>
      <c r="D4339">
        <f>_xlfn.MAXIFS(Table9[OVER TOTAL ELECTION IN CONSTITUENCY],Table9[CONSTITUENCY],A4339)-C4339</f>
        <v>39.421804881</v>
      </c>
    </row>
    <row r="4340" spans="1:4" x14ac:dyDescent="0.3">
      <c r="A4340" s="18" t="s">
        <v>902</v>
      </c>
      <c r="B4340" s="15" t="s">
        <v>33</v>
      </c>
      <c r="C4340" s="3">
        <v>1.0037785159999999</v>
      </c>
      <c r="D4340">
        <f>_xlfn.MAXIFS(Table9[OVER TOTAL ELECTION IN CONSTITUENCY],Table9[CONSTITUENCY],A4340)-C4340</f>
        <v>39.426565834000002</v>
      </c>
    </row>
    <row r="4341" spans="1:4" x14ac:dyDescent="0.3">
      <c r="A4341" s="18" t="s">
        <v>249</v>
      </c>
      <c r="B4341" s="15" t="s">
        <v>254</v>
      </c>
      <c r="C4341" s="3">
        <v>3.200703861</v>
      </c>
      <c r="D4341">
        <f>_xlfn.MAXIFS(Table9[OVER TOTAL ELECTION IN CONSTITUENCY],Table9[CONSTITUENCY],A4341)-C4341</f>
        <v>39.428423559000002</v>
      </c>
    </row>
    <row r="4342" spans="1:4" x14ac:dyDescent="0.3">
      <c r="A4342" s="18" t="s">
        <v>2285</v>
      </c>
      <c r="B4342" s="15" t="s">
        <v>2288</v>
      </c>
      <c r="C4342" s="3">
        <v>0.81662588300000005</v>
      </c>
      <c r="D4342">
        <f>_xlfn.MAXIFS(Table9[OVER TOTAL ELECTION IN CONSTITUENCY],Table9[CONSTITUENCY],A4342)-C4342</f>
        <v>39.443911096999997</v>
      </c>
    </row>
    <row r="4343" spans="1:4" x14ac:dyDescent="0.3">
      <c r="A4343" s="19" t="s">
        <v>2117</v>
      </c>
      <c r="B4343" s="16" t="s">
        <v>2124</v>
      </c>
      <c r="C4343" s="4">
        <v>0.69611537099999998</v>
      </c>
      <c r="D4343">
        <f>_xlfn.MAXIFS(Table9[OVER TOTAL ELECTION IN CONSTITUENCY],Table9[CONSTITUENCY],A4343)-C4343</f>
        <v>39.467727129000004</v>
      </c>
    </row>
    <row r="4344" spans="1:4" x14ac:dyDescent="0.3">
      <c r="A4344" s="18" t="s">
        <v>2117</v>
      </c>
      <c r="B4344" s="15" t="s">
        <v>2125</v>
      </c>
      <c r="C4344" s="3">
        <v>0.69345783400000005</v>
      </c>
      <c r="D4344">
        <f>_xlfn.MAXIFS(Table9[OVER TOTAL ELECTION IN CONSTITUENCY],Table9[CONSTITUENCY],A4344)-C4344</f>
        <v>39.470384666000001</v>
      </c>
    </row>
    <row r="4345" spans="1:4" x14ac:dyDescent="0.3">
      <c r="A4345" s="18" t="s">
        <v>681</v>
      </c>
      <c r="B4345" s="15" t="s">
        <v>33</v>
      </c>
      <c r="C4345" s="3">
        <v>0.88716868699999996</v>
      </c>
      <c r="D4345">
        <f>_xlfn.MAXIFS(Table9[OVER TOTAL ELECTION IN CONSTITUENCY],Table9[CONSTITUENCY],A4345)-C4345</f>
        <v>39.490129973000002</v>
      </c>
    </row>
    <row r="4346" spans="1:4" x14ac:dyDescent="0.3">
      <c r="A4346" s="19" t="s">
        <v>2369</v>
      </c>
      <c r="B4346" s="16" t="s">
        <v>2372</v>
      </c>
      <c r="C4346" s="4">
        <v>1.286250205</v>
      </c>
      <c r="D4346">
        <f>_xlfn.MAXIFS(Table9[OVER TOTAL ELECTION IN CONSTITUENCY],Table9[CONSTITUENCY],A4346)-C4346</f>
        <v>39.533607175</v>
      </c>
    </row>
    <row r="4347" spans="1:4" x14ac:dyDescent="0.3">
      <c r="A4347" s="19" t="s">
        <v>2749</v>
      </c>
      <c r="B4347" s="16" t="s">
        <v>2752</v>
      </c>
      <c r="C4347" s="4">
        <v>2.4953625389999998</v>
      </c>
      <c r="D4347">
        <f>_xlfn.MAXIFS(Table9[OVER TOTAL ELECTION IN CONSTITUENCY],Table9[CONSTITUENCY],A4347)-C4347</f>
        <v>39.617377421</v>
      </c>
    </row>
    <row r="4348" spans="1:4" x14ac:dyDescent="0.3">
      <c r="A4348" s="19" t="s">
        <v>902</v>
      </c>
      <c r="B4348" s="16" t="s">
        <v>905</v>
      </c>
      <c r="C4348" s="4">
        <v>0.77412268100000003</v>
      </c>
      <c r="D4348">
        <f>_xlfn.MAXIFS(Table9[OVER TOTAL ELECTION IN CONSTITUENCY],Table9[CONSTITUENCY],A4348)-C4348</f>
        <v>39.656221668999997</v>
      </c>
    </row>
    <row r="4349" spans="1:4" x14ac:dyDescent="0.3">
      <c r="A4349" s="18" t="s">
        <v>1865</v>
      </c>
      <c r="B4349" s="15" t="s">
        <v>1869</v>
      </c>
      <c r="C4349" s="3">
        <v>1.2427758090000001</v>
      </c>
      <c r="D4349">
        <f>_xlfn.MAXIFS(Table9[OVER TOTAL ELECTION IN CONSTITUENCY],Table9[CONSTITUENCY],A4349)-C4349</f>
        <v>39.697270871000001</v>
      </c>
    </row>
    <row r="4350" spans="1:4" x14ac:dyDescent="0.3">
      <c r="A4350" s="18" t="s">
        <v>1151</v>
      </c>
      <c r="B4350" s="15" t="s">
        <v>1154</v>
      </c>
      <c r="C4350" s="3">
        <v>1.244043877</v>
      </c>
      <c r="D4350">
        <f>_xlfn.MAXIFS(Table9[OVER TOTAL ELECTION IN CONSTITUENCY],Table9[CONSTITUENCY],A4350)-C4350</f>
        <v>39.744216842999997</v>
      </c>
    </row>
    <row r="4351" spans="1:4" x14ac:dyDescent="0.3">
      <c r="A4351" s="19" t="s">
        <v>2063</v>
      </c>
      <c r="B4351" s="16" t="s">
        <v>2066</v>
      </c>
      <c r="C4351" s="4">
        <v>1.1256273000000001</v>
      </c>
      <c r="D4351">
        <f>_xlfn.MAXIFS(Table9[OVER TOTAL ELECTION IN CONSTITUENCY],Table9[CONSTITUENCY],A4351)-C4351</f>
        <v>39.752636970000005</v>
      </c>
    </row>
    <row r="4352" spans="1:4" x14ac:dyDescent="0.3">
      <c r="A4352" s="18" t="s">
        <v>1584</v>
      </c>
      <c r="B4352" s="15" t="s">
        <v>33</v>
      </c>
      <c r="C4352" s="3">
        <v>1.717852959</v>
      </c>
      <c r="D4352">
        <f>_xlfn.MAXIFS(Table9[OVER TOTAL ELECTION IN CONSTITUENCY],Table9[CONSTITUENCY],A4352)-C4352</f>
        <v>39.790642871000003</v>
      </c>
    </row>
    <row r="4353" spans="1:4" x14ac:dyDescent="0.3">
      <c r="A4353" s="18" t="s">
        <v>605</v>
      </c>
      <c r="B4353" s="15" t="s">
        <v>609</v>
      </c>
      <c r="C4353" s="3">
        <v>0.96579204200000002</v>
      </c>
      <c r="D4353">
        <f>_xlfn.MAXIFS(Table9[OVER TOTAL ELECTION IN CONSTITUENCY],Table9[CONSTITUENCY],A4353)-C4353</f>
        <v>39.800411498000003</v>
      </c>
    </row>
    <row r="4354" spans="1:4" x14ac:dyDescent="0.3">
      <c r="A4354" s="19" t="s">
        <v>1826</v>
      </c>
      <c r="B4354" s="16" t="s">
        <v>33</v>
      </c>
      <c r="C4354" s="4">
        <v>1.02864234</v>
      </c>
      <c r="D4354">
        <f>_xlfn.MAXIFS(Table9[OVER TOTAL ELECTION IN CONSTITUENCY],Table9[CONSTITUENCY],A4354)-C4354</f>
        <v>39.825367440000001</v>
      </c>
    </row>
    <row r="4355" spans="1:4" x14ac:dyDescent="0.3">
      <c r="A4355" s="19" t="s">
        <v>465</v>
      </c>
      <c r="B4355" s="16" t="s">
        <v>33</v>
      </c>
      <c r="C4355" s="4">
        <v>0.89999734499999995</v>
      </c>
      <c r="D4355">
        <f>_xlfn.MAXIFS(Table9[OVER TOTAL ELECTION IN CONSTITUENCY],Table9[CONSTITUENCY],A4355)-C4355</f>
        <v>39.834585144999998</v>
      </c>
    </row>
    <row r="4356" spans="1:4" x14ac:dyDescent="0.3">
      <c r="A4356" s="18" t="s">
        <v>465</v>
      </c>
      <c r="B4356" s="15" t="s">
        <v>469</v>
      </c>
      <c r="C4356" s="3">
        <v>0.89570775199999997</v>
      </c>
      <c r="D4356">
        <f>_xlfn.MAXIFS(Table9[OVER TOTAL ELECTION IN CONSTITUENCY],Table9[CONSTITUENCY],A4356)-C4356</f>
        <v>39.838874738000001</v>
      </c>
    </row>
    <row r="4357" spans="1:4" x14ac:dyDescent="0.3">
      <c r="A4357" s="18" t="s">
        <v>2063</v>
      </c>
      <c r="B4357" s="15" t="s">
        <v>33</v>
      </c>
      <c r="C4357" s="3">
        <v>1.0258571480000001</v>
      </c>
      <c r="D4357">
        <f>_xlfn.MAXIFS(Table9[OVER TOTAL ELECTION IN CONSTITUENCY],Table9[CONSTITUENCY],A4357)-C4357</f>
        <v>39.852407122000002</v>
      </c>
    </row>
    <row r="4358" spans="1:4" x14ac:dyDescent="0.3">
      <c r="A4358" s="18" t="s">
        <v>1004</v>
      </c>
      <c r="B4358" s="15" t="s">
        <v>1007</v>
      </c>
      <c r="C4358" s="3">
        <v>4.1872444270000004</v>
      </c>
      <c r="D4358">
        <f>_xlfn.MAXIFS(Table9[OVER TOTAL ELECTION IN CONSTITUENCY],Table9[CONSTITUENCY],A4358)-C4358</f>
        <v>39.891090712999997</v>
      </c>
    </row>
    <row r="4359" spans="1:4" x14ac:dyDescent="0.3">
      <c r="A4359" s="19" t="s">
        <v>797</v>
      </c>
      <c r="B4359" s="16" t="s">
        <v>800</v>
      </c>
      <c r="C4359" s="4">
        <v>1.29623282</v>
      </c>
      <c r="D4359">
        <f>_xlfn.MAXIFS(Table9[OVER TOTAL ELECTION IN CONSTITUENCY],Table9[CONSTITUENCY],A4359)-C4359</f>
        <v>39.942170969999999</v>
      </c>
    </row>
    <row r="4360" spans="1:4" x14ac:dyDescent="0.3">
      <c r="A4360" s="18" t="s">
        <v>195</v>
      </c>
      <c r="B4360" s="15" t="s">
        <v>198</v>
      </c>
      <c r="C4360" s="3">
        <v>1.8074584170000001</v>
      </c>
      <c r="D4360">
        <f>_xlfn.MAXIFS(Table9[OVER TOTAL ELECTION IN CONSTITUENCY],Table9[CONSTITUENCY],A4360)-C4360</f>
        <v>39.967851653000004</v>
      </c>
    </row>
    <row r="4361" spans="1:4" x14ac:dyDescent="0.3">
      <c r="A4361" s="18" t="s">
        <v>1968</v>
      </c>
      <c r="B4361" s="15" t="s">
        <v>1973</v>
      </c>
      <c r="C4361" s="3">
        <v>1.235564688</v>
      </c>
      <c r="D4361">
        <f>_xlfn.MAXIFS(Table9[OVER TOTAL ELECTION IN CONSTITUENCY],Table9[CONSTITUENCY],A4361)-C4361</f>
        <v>40.000181252000004</v>
      </c>
    </row>
    <row r="4362" spans="1:4" x14ac:dyDescent="0.3">
      <c r="A4362" s="18" t="s">
        <v>691</v>
      </c>
      <c r="B4362" s="15" t="s">
        <v>696</v>
      </c>
      <c r="C4362" s="3">
        <v>0.99778719199999999</v>
      </c>
      <c r="D4362">
        <f>_xlfn.MAXIFS(Table9[OVER TOTAL ELECTION IN CONSTITUENCY],Table9[CONSTITUENCY],A4362)-C4362</f>
        <v>40.007553928</v>
      </c>
    </row>
    <row r="4363" spans="1:4" x14ac:dyDescent="0.3">
      <c r="A4363" s="19" t="s">
        <v>1820</v>
      </c>
      <c r="B4363" s="16" t="s">
        <v>1824</v>
      </c>
      <c r="C4363" s="4">
        <v>1.070266191</v>
      </c>
      <c r="D4363">
        <f>_xlfn.MAXIFS(Table9[OVER TOTAL ELECTION IN CONSTITUENCY],Table9[CONSTITUENCY],A4363)-C4363</f>
        <v>40.031273288999998</v>
      </c>
    </row>
    <row r="4364" spans="1:4" x14ac:dyDescent="0.3">
      <c r="A4364" s="19" t="s">
        <v>450</v>
      </c>
      <c r="B4364" s="16" t="s">
        <v>454</v>
      </c>
      <c r="C4364" s="4">
        <v>0.90617658000000001</v>
      </c>
      <c r="D4364">
        <f>_xlfn.MAXIFS(Table9[OVER TOTAL ELECTION IN CONSTITUENCY],Table9[CONSTITUENCY],A4364)-C4364</f>
        <v>40.049402450000002</v>
      </c>
    </row>
    <row r="4365" spans="1:4" x14ac:dyDescent="0.3">
      <c r="A4365" s="19" t="s">
        <v>1865</v>
      </c>
      <c r="B4365" s="16" t="s">
        <v>33</v>
      </c>
      <c r="C4365" s="4">
        <v>0.88147668499999998</v>
      </c>
      <c r="D4365">
        <f>_xlfn.MAXIFS(Table9[OVER TOTAL ELECTION IN CONSTITUENCY],Table9[CONSTITUENCY],A4365)-C4365</f>
        <v>40.058569994999999</v>
      </c>
    </row>
    <row r="4366" spans="1:4" x14ac:dyDescent="0.3">
      <c r="A4366" s="18" t="s">
        <v>450</v>
      </c>
      <c r="B4366" s="15" t="s">
        <v>33</v>
      </c>
      <c r="C4366" s="3">
        <v>0.85020007200000003</v>
      </c>
      <c r="D4366">
        <f>_xlfn.MAXIFS(Table9[OVER TOTAL ELECTION IN CONSTITUENCY],Table9[CONSTITUENCY],A4366)-C4366</f>
        <v>40.105378958000003</v>
      </c>
    </row>
    <row r="4367" spans="1:4" x14ac:dyDescent="0.3">
      <c r="A4367" s="18" t="s">
        <v>797</v>
      </c>
      <c r="B4367" s="15" t="s">
        <v>801</v>
      </c>
      <c r="C4367" s="3">
        <v>1.030971152</v>
      </c>
      <c r="D4367">
        <f>_xlfn.MAXIFS(Table9[OVER TOTAL ELECTION IN CONSTITUENCY],Table9[CONSTITUENCY],A4367)-C4367</f>
        <v>40.207432638</v>
      </c>
    </row>
    <row r="4368" spans="1:4" x14ac:dyDescent="0.3">
      <c r="A4368" s="18" t="s">
        <v>2694</v>
      </c>
      <c r="B4368" s="15" t="s">
        <v>33</v>
      </c>
      <c r="C4368" s="3">
        <v>0.956749768</v>
      </c>
      <c r="D4368">
        <f>_xlfn.MAXIFS(Table9[OVER TOTAL ELECTION IN CONSTITUENCY],Table9[CONSTITUENCY],A4368)-C4368</f>
        <v>40.216227961999998</v>
      </c>
    </row>
    <row r="4369" spans="1:4" x14ac:dyDescent="0.3">
      <c r="A4369" s="19" t="s">
        <v>1435</v>
      </c>
      <c r="B4369" s="16" t="s">
        <v>33</v>
      </c>
      <c r="C4369" s="4">
        <v>1.3175854870000001</v>
      </c>
      <c r="D4369">
        <f>_xlfn.MAXIFS(Table9[OVER TOTAL ELECTION IN CONSTITUENCY],Table9[CONSTITUENCY],A4369)-C4369</f>
        <v>40.288699702999999</v>
      </c>
    </row>
    <row r="4370" spans="1:4" x14ac:dyDescent="0.3">
      <c r="A4370" s="19" t="s">
        <v>229</v>
      </c>
      <c r="B4370" s="16" t="s">
        <v>236</v>
      </c>
      <c r="C4370" s="4">
        <v>4.4550191459999997</v>
      </c>
      <c r="D4370">
        <f>_xlfn.MAXIFS(Table9[OVER TOTAL ELECTION IN CONSTITUENCY],Table9[CONSTITUENCY],A4370)-C4370</f>
        <v>40.357169524</v>
      </c>
    </row>
    <row r="4371" spans="1:4" x14ac:dyDescent="0.3">
      <c r="A4371" s="18" t="s">
        <v>531</v>
      </c>
      <c r="B4371" s="15" t="s">
        <v>534</v>
      </c>
      <c r="C4371" s="3">
        <v>6.2074397760000002</v>
      </c>
      <c r="D4371">
        <f>_xlfn.MAXIFS(Table9[OVER TOTAL ELECTION IN CONSTITUENCY],Table9[CONSTITUENCY],A4371)-C4371</f>
        <v>40.390393703999997</v>
      </c>
    </row>
    <row r="4372" spans="1:4" x14ac:dyDescent="0.3">
      <c r="A4372" s="19" t="s">
        <v>249</v>
      </c>
      <c r="B4372" s="16" t="s">
        <v>255</v>
      </c>
      <c r="C4372" s="4">
        <v>2.2364144499999998</v>
      </c>
      <c r="D4372">
        <f>_xlfn.MAXIFS(Table9[OVER TOTAL ELECTION IN CONSTITUENCY],Table9[CONSTITUENCY],A4372)-C4372</f>
        <v>40.392712970000005</v>
      </c>
    </row>
    <row r="4373" spans="1:4" x14ac:dyDescent="0.3">
      <c r="A4373" s="19" t="s">
        <v>931</v>
      </c>
      <c r="B4373" s="16" t="s">
        <v>934</v>
      </c>
      <c r="C4373" s="4">
        <v>5.4642593310000001</v>
      </c>
      <c r="D4373">
        <f>_xlfn.MAXIFS(Table9[OVER TOTAL ELECTION IN CONSTITUENCY],Table9[CONSTITUENCY],A4373)-C4373</f>
        <v>40.553167479000003</v>
      </c>
    </row>
    <row r="4374" spans="1:4" x14ac:dyDescent="0.3">
      <c r="A4374" s="19" t="s">
        <v>195</v>
      </c>
      <c r="B4374" s="16" t="s">
        <v>199</v>
      </c>
      <c r="C4374" s="4">
        <v>1.219474089</v>
      </c>
      <c r="D4374">
        <f>_xlfn.MAXIFS(Table9[OVER TOTAL ELECTION IN CONSTITUENCY],Table9[CONSTITUENCY],A4374)-C4374</f>
        <v>40.555835981000001</v>
      </c>
    </row>
    <row r="4375" spans="1:4" x14ac:dyDescent="0.3">
      <c r="A4375" s="19" t="s">
        <v>283</v>
      </c>
      <c r="B4375" s="16" t="s">
        <v>289</v>
      </c>
      <c r="C4375" s="4">
        <v>4.6964577910000003</v>
      </c>
      <c r="D4375">
        <f>_xlfn.MAXIFS(Table9[OVER TOTAL ELECTION IN CONSTITUENCY],Table9[CONSTITUENCY],A4375)-C4375</f>
        <v>40.591486459000002</v>
      </c>
    </row>
    <row r="4376" spans="1:4" x14ac:dyDescent="0.3">
      <c r="A4376" s="18" t="s">
        <v>1453</v>
      </c>
      <c r="B4376" s="15" t="s">
        <v>1456</v>
      </c>
      <c r="C4376" s="3">
        <v>1.1369858450000001</v>
      </c>
      <c r="D4376">
        <f>_xlfn.MAXIFS(Table9[OVER TOTAL ELECTION IN CONSTITUENCY],Table9[CONSTITUENCY],A4376)-C4376</f>
        <v>40.643863445000001</v>
      </c>
    </row>
    <row r="4377" spans="1:4" x14ac:dyDescent="0.3">
      <c r="A4377" s="19" t="s">
        <v>2001</v>
      </c>
      <c r="B4377" s="16" t="s">
        <v>2004</v>
      </c>
      <c r="C4377" s="4">
        <v>1.556250626</v>
      </c>
      <c r="D4377">
        <f>_xlfn.MAXIFS(Table9[OVER TOTAL ELECTION IN CONSTITUENCY],Table9[CONSTITUENCY],A4377)-C4377</f>
        <v>40.676360574</v>
      </c>
    </row>
    <row r="4378" spans="1:4" x14ac:dyDescent="0.3">
      <c r="A4378" s="19" t="s">
        <v>1584</v>
      </c>
      <c r="B4378" s="16" t="s">
        <v>1588</v>
      </c>
      <c r="C4378" s="4">
        <v>0.77828154100000002</v>
      </c>
      <c r="D4378">
        <f>_xlfn.MAXIFS(Table9[OVER TOTAL ELECTION IN CONSTITUENCY],Table9[CONSTITUENCY],A4378)-C4378</f>
        <v>40.730214289000003</v>
      </c>
    </row>
    <row r="4379" spans="1:4" x14ac:dyDescent="0.3">
      <c r="A4379" s="18" t="s">
        <v>2749</v>
      </c>
      <c r="B4379" s="15" t="s">
        <v>33</v>
      </c>
      <c r="C4379" s="3">
        <v>1.361594427</v>
      </c>
      <c r="D4379">
        <f>_xlfn.MAXIFS(Table9[OVER TOTAL ELECTION IN CONSTITUENCY],Table9[CONSTITUENCY],A4379)-C4379</f>
        <v>40.751145532999999</v>
      </c>
    </row>
    <row r="4380" spans="1:4" x14ac:dyDescent="0.3">
      <c r="A4380" s="18" t="s">
        <v>195</v>
      </c>
      <c r="B4380" s="15" t="s">
        <v>33</v>
      </c>
      <c r="C4380" s="3">
        <v>0.98944812999999998</v>
      </c>
      <c r="D4380">
        <f>_xlfn.MAXIFS(Table9[OVER TOTAL ELECTION IN CONSTITUENCY],Table9[CONSTITUENCY],A4380)-C4380</f>
        <v>40.785861940000004</v>
      </c>
    </row>
    <row r="4381" spans="1:4" x14ac:dyDescent="0.3">
      <c r="A4381" s="18" t="s">
        <v>2138</v>
      </c>
      <c r="B4381" s="15" t="s">
        <v>33</v>
      </c>
      <c r="C4381" s="3">
        <v>1.153910963</v>
      </c>
      <c r="D4381">
        <f>_xlfn.MAXIFS(Table9[OVER TOTAL ELECTION IN CONSTITUENCY],Table9[CONSTITUENCY],A4381)-C4381</f>
        <v>40.808029976999997</v>
      </c>
    </row>
    <row r="4382" spans="1:4" x14ac:dyDescent="0.3">
      <c r="A4382" s="19" t="s">
        <v>978</v>
      </c>
      <c r="B4382" s="16" t="s">
        <v>33</v>
      </c>
      <c r="C4382" s="4">
        <v>1.4972256180000001</v>
      </c>
      <c r="D4382">
        <f>_xlfn.MAXIFS(Table9[OVER TOTAL ELECTION IN CONSTITUENCY],Table9[CONSTITUENCY],A4382)-C4382</f>
        <v>40.937270761999997</v>
      </c>
    </row>
    <row r="4383" spans="1:4" x14ac:dyDescent="0.3">
      <c r="A4383" s="19" t="s">
        <v>2135</v>
      </c>
      <c r="B4383" s="16" t="s">
        <v>33</v>
      </c>
      <c r="C4383" s="4">
        <v>0.70223712000000005</v>
      </c>
      <c r="D4383">
        <f>_xlfn.MAXIFS(Table9[OVER TOTAL ELECTION IN CONSTITUENCY],Table9[CONSTITUENCY],A4383)-C4383</f>
        <v>40.93926759</v>
      </c>
    </row>
    <row r="4384" spans="1:4" x14ac:dyDescent="0.3">
      <c r="A4384" s="19" t="s">
        <v>1453</v>
      </c>
      <c r="B4384" s="16" t="s">
        <v>1457</v>
      </c>
      <c r="C4384" s="4">
        <v>0.82231473799999999</v>
      </c>
      <c r="D4384">
        <f>_xlfn.MAXIFS(Table9[OVER TOTAL ELECTION IN CONSTITUENCY],Table9[CONSTITUENCY],A4384)-C4384</f>
        <v>40.958534551999996</v>
      </c>
    </row>
    <row r="4385" spans="1:4" x14ac:dyDescent="0.3">
      <c r="A4385" s="19" t="s">
        <v>1559</v>
      </c>
      <c r="B4385" s="16" t="s">
        <v>1562</v>
      </c>
      <c r="C4385" s="4">
        <v>1.1269717100000001</v>
      </c>
      <c r="D4385">
        <f>_xlfn.MAXIFS(Table9[OVER TOTAL ELECTION IN CONSTITUENCY],Table9[CONSTITUENCY],A4385)-C4385</f>
        <v>41.042474730000002</v>
      </c>
    </row>
    <row r="4386" spans="1:4" x14ac:dyDescent="0.3">
      <c r="A4386" s="18" t="s">
        <v>978</v>
      </c>
      <c r="B4386" s="15" t="s">
        <v>982</v>
      </c>
      <c r="C4386" s="3">
        <v>1.2776576070000001</v>
      </c>
      <c r="D4386">
        <f>_xlfn.MAXIFS(Table9[OVER TOTAL ELECTION IN CONSTITUENCY],Table9[CONSTITUENCY],A4386)-C4386</f>
        <v>41.156838772999997</v>
      </c>
    </row>
    <row r="4387" spans="1:4" x14ac:dyDescent="0.3">
      <c r="A4387" s="18" t="s">
        <v>1559</v>
      </c>
      <c r="B4387" s="15" t="s">
        <v>1563</v>
      </c>
      <c r="C4387" s="3">
        <v>1.012491925</v>
      </c>
      <c r="D4387">
        <f>_xlfn.MAXIFS(Table9[OVER TOTAL ELECTION IN CONSTITUENCY],Table9[CONSTITUENCY],A4387)-C4387</f>
        <v>41.156954515000002</v>
      </c>
    </row>
    <row r="4388" spans="1:4" x14ac:dyDescent="0.3">
      <c r="A4388" s="19" t="s">
        <v>1559</v>
      </c>
      <c r="B4388" s="16" t="s">
        <v>33</v>
      </c>
      <c r="C4388" s="4">
        <v>1.004314798</v>
      </c>
      <c r="D4388">
        <f>_xlfn.MAXIFS(Table9[OVER TOTAL ELECTION IN CONSTITUENCY],Table9[CONSTITUENCY],A4388)-C4388</f>
        <v>41.165131641999999</v>
      </c>
    </row>
    <row r="4389" spans="1:4" x14ac:dyDescent="0.3">
      <c r="A4389" s="19" t="s">
        <v>2749</v>
      </c>
      <c r="B4389" s="16" t="s">
        <v>2753</v>
      </c>
      <c r="C4389" s="4">
        <v>0.88840182899999998</v>
      </c>
      <c r="D4389">
        <f>_xlfn.MAXIFS(Table9[OVER TOTAL ELECTION IN CONSTITUENCY],Table9[CONSTITUENCY],A4389)-C4389</f>
        <v>41.224338130999996</v>
      </c>
    </row>
    <row r="4390" spans="1:4" x14ac:dyDescent="0.3">
      <c r="A4390" s="19" t="s">
        <v>2778</v>
      </c>
      <c r="B4390" s="16" t="s">
        <v>2782</v>
      </c>
      <c r="C4390" s="4">
        <v>1.707009588</v>
      </c>
      <c r="D4390">
        <f>_xlfn.MAXIFS(Table9[OVER TOTAL ELECTION IN CONSTITUENCY],Table9[CONSTITUENCY],A4390)-C4390</f>
        <v>41.323960302000003</v>
      </c>
    </row>
    <row r="4391" spans="1:4" x14ac:dyDescent="0.3">
      <c r="A4391" s="18" t="s">
        <v>2749</v>
      </c>
      <c r="B4391" s="15" t="s">
        <v>2754</v>
      </c>
      <c r="C4391" s="3">
        <v>0.78847715900000004</v>
      </c>
      <c r="D4391">
        <f>_xlfn.MAXIFS(Table9[OVER TOTAL ELECTION IN CONSTITUENCY],Table9[CONSTITUENCY],A4391)-C4391</f>
        <v>41.324262800999996</v>
      </c>
    </row>
    <row r="4392" spans="1:4" x14ac:dyDescent="0.3">
      <c r="A4392" s="18" t="s">
        <v>249</v>
      </c>
      <c r="B4392" s="15" t="s">
        <v>33</v>
      </c>
      <c r="C4392" s="3">
        <v>1.167650002</v>
      </c>
      <c r="D4392">
        <f>_xlfn.MAXIFS(Table9[OVER TOTAL ELECTION IN CONSTITUENCY],Table9[CONSTITUENCY],A4392)-C4392</f>
        <v>41.461477418000001</v>
      </c>
    </row>
    <row r="4393" spans="1:4" x14ac:dyDescent="0.3">
      <c r="A4393" s="19" t="s">
        <v>2736</v>
      </c>
      <c r="B4393" s="16" t="s">
        <v>33</v>
      </c>
      <c r="C4393" s="4">
        <v>0.88405500400000003</v>
      </c>
      <c r="D4393">
        <f>_xlfn.MAXIFS(Table9[OVER TOTAL ELECTION IN CONSTITUENCY],Table9[CONSTITUENCY],A4393)-C4393</f>
        <v>41.510078296000003</v>
      </c>
    </row>
    <row r="4394" spans="1:4" x14ac:dyDescent="0.3">
      <c r="A4394" s="19" t="s">
        <v>2755</v>
      </c>
      <c r="B4394" s="16" t="s">
        <v>2758</v>
      </c>
      <c r="C4394" s="4">
        <v>1.4425654990000001</v>
      </c>
      <c r="D4394">
        <f>_xlfn.MAXIFS(Table9[OVER TOTAL ELECTION IN CONSTITUENCY],Table9[CONSTITUENCY],A4394)-C4394</f>
        <v>41.522443731000003</v>
      </c>
    </row>
    <row r="4395" spans="1:4" x14ac:dyDescent="0.3">
      <c r="A4395" s="18" t="s">
        <v>2745</v>
      </c>
      <c r="B4395" s="15" t="s">
        <v>33</v>
      </c>
      <c r="C4395" s="3">
        <v>0.90015202400000005</v>
      </c>
      <c r="D4395">
        <f>_xlfn.MAXIFS(Table9[OVER TOTAL ELECTION IN CONSTITUENCY],Table9[CONSTITUENCY],A4395)-C4395</f>
        <v>41.562783306</v>
      </c>
    </row>
    <row r="4396" spans="1:4" x14ac:dyDescent="0.3">
      <c r="A4396" s="18" t="s">
        <v>2019</v>
      </c>
      <c r="B4396" s="15" t="s">
        <v>2022</v>
      </c>
      <c r="C4396" s="3">
        <v>2.725737638</v>
      </c>
      <c r="D4396">
        <f>_xlfn.MAXIFS(Table9[OVER TOTAL ELECTION IN CONSTITUENCY],Table9[CONSTITUENCY],A4396)-C4396</f>
        <v>41.579118262000001</v>
      </c>
    </row>
    <row r="4397" spans="1:4" x14ac:dyDescent="0.3">
      <c r="A4397" s="18" t="s">
        <v>2039</v>
      </c>
      <c r="B4397" s="15" t="s">
        <v>2042</v>
      </c>
      <c r="C4397" s="3">
        <v>3.0536563000000001</v>
      </c>
      <c r="D4397">
        <f>_xlfn.MAXIFS(Table9[OVER TOTAL ELECTION IN CONSTITUENCY],Table9[CONSTITUENCY],A4397)-C4397</f>
        <v>41.580025280000001</v>
      </c>
    </row>
    <row r="4398" spans="1:4" x14ac:dyDescent="0.3">
      <c r="A4398" s="19" t="s">
        <v>249</v>
      </c>
      <c r="B4398" s="16" t="s">
        <v>256</v>
      </c>
      <c r="C4398" s="4">
        <v>1.019632198</v>
      </c>
      <c r="D4398">
        <f>_xlfn.MAXIFS(Table9[OVER TOTAL ELECTION IN CONSTITUENCY],Table9[CONSTITUENCY],A4398)-C4398</f>
        <v>41.609495222000007</v>
      </c>
    </row>
    <row r="4399" spans="1:4" x14ac:dyDescent="0.3">
      <c r="A4399" s="19" t="s">
        <v>1785</v>
      </c>
      <c r="B4399" s="16" t="s">
        <v>1791</v>
      </c>
      <c r="C4399" s="4">
        <v>1.394044992</v>
      </c>
      <c r="D4399">
        <f>_xlfn.MAXIFS(Table9[OVER TOTAL ELECTION IN CONSTITUENCY],Table9[CONSTITUENCY],A4399)-C4399</f>
        <v>41.645288298000004</v>
      </c>
    </row>
    <row r="4400" spans="1:4" x14ac:dyDescent="0.3">
      <c r="A4400" s="18" t="s">
        <v>1203</v>
      </c>
      <c r="B4400" s="15" t="s">
        <v>1206</v>
      </c>
      <c r="C4400" s="3">
        <v>1.925617629</v>
      </c>
      <c r="D4400">
        <f>_xlfn.MAXIFS(Table9[OVER TOTAL ELECTION IN CONSTITUENCY],Table9[CONSTITUENCY],A4400)-C4400</f>
        <v>41.781326741000001</v>
      </c>
    </row>
    <row r="4401" spans="1:4" x14ac:dyDescent="0.3">
      <c r="A4401" s="19" t="s">
        <v>2213</v>
      </c>
      <c r="B4401" s="16" t="s">
        <v>2218</v>
      </c>
      <c r="C4401" s="4">
        <v>3.9107878490000001</v>
      </c>
      <c r="D4401">
        <f>_xlfn.MAXIFS(Table9[OVER TOTAL ELECTION IN CONSTITUENCY],Table9[CONSTITUENCY],A4401)-C4401</f>
        <v>41.802837450999995</v>
      </c>
    </row>
    <row r="4402" spans="1:4" x14ac:dyDescent="0.3">
      <c r="A4402" s="18" t="s">
        <v>2631</v>
      </c>
      <c r="B4402" s="15" t="s">
        <v>2635</v>
      </c>
      <c r="C4402" s="3">
        <v>0.94420899700000005</v>
      </c>
      <c r="D4402">
        <f>_xlfn.MAXIFS(Table9[OVER TOTAL ELECTION IN CONSTITUENCY],Table9[CONSTITUENCY],A4402)-C4402</f>
        <v>41.804129003</v>
      </c>
    </row>
    <row r="4403" spans="1:4" x14ac:dyDescent="0.3">
      <c r="A4403" s="18" t="s">
        <v>2755</v>
      </c>
      <c r="B4403" s="15" t="s">
        <v>2760</v>
      </c>
      <c r="C4403" s="3">
        <v>1.129957243</v>
      </c>
      <c r="D4403">
        <f>_xlfn.MAXIFS(Table9[OVER TOTAL ELECTION IN CONSTITUENCY],Table9[CONSTITUENCY],A4403)-C4403</f>
        <v>41.835051987</v>
      </c>
    </row>
    <row r="4404" spans="1:4" x14ac:dyDescent="0.3">
      <c r="A4404" s="19" t="s">
        <v>1544</v>
      </c>
      <c r="B4404" s="16" t="s">
        <v>1547</v>
      </c>
      <c r="C4404" s="4">
        <v>2.1756206929999999</v>
      </c>
      <c r="D4404">
        <f>_xlfn.MAXIFS(Table9[OVER TOTAL ELECTION IN CONSTITUENCY],Table9[CONSTITUENCY],A4404)-C4404</f>
        <v>41.857667497000001</v>
      </c>
    </row>
    <row r="4405" spans="1:4" x14ac:dyDescent="0.3">
      <c r="A4405" s="19" t="s">
        <v>1466</v>
      </c>
      <c r="B4405" s="16" t="s">
        <v>1470</v>
      </c>
      <c r="C4405" s="4">
        <v>1.015030597</v>
      </c>
      <c r="D4405">
        <f>_xlfn.MAXIFS(Table9[OVER TOTAL ELECTION IN CONSTITUENCY],Table9[CONSTITUENCY],A4405)-C4405</f>
        <v>41.865027613000002</v>
      </c>
    </row>
    <row r="4406" spans="1:4" x14ac:dyDescent="0.3">
      <c r="A4406" s="18" t="s">
        <v>283</v>
      </c>
      <c r="B4406" s="15" t="s">
        <v>292</v>
      </c>
      <c r="C4406" s="3">
        <v>3.3824031450000001</v>
      </c>
      <c r="D4406">
        <f>_xlfn.MAXIFS(Table9[OVER TOTAL ELECTION IN CONSTITUENCY],Table9[CONSTITUENCY],A4406)-C4406</f>
        <v>41.905541105000005</v>
      </c>
    </row>
    <row r="4407" spans="1:4" x14ac:dyDescent="0.3">
      <c r="A4407" s="19" t="s">
        <v>1909</v>
      </c>
      <c r="B4407" s="16" t="s">
        <v>1912</v>
      </c>
      <c r="C4407" s="4">
        <v>0.95249946900000004</v>
      </c>
      <c r="D4407">
        <f>_xlfn.MAXIFS(Table9[OVER TOTAL ELECTION IN CONSTITUENCY],Table9[CONSTITUENCY],A4407)-C4407</f>
        <v>41.945366800999999</v>
      </c>
    </row>
    <row r="4408" spans="1:4" x14ac:dyDescent="0.3">
      <c r="A4408" s="19" t="s">
        <v>2755</v>
      </c>
      <c r="B4408" s="16" t="s">
        <v>2762</v>
      </c>
      <c r="C4408" s="4">
        <v>0.98474566600000002</v>
      </c>
      <c r="D4408">
        <f>_xlfn.MAXIFS(Table9[OVER TOTAL ELECTION IN CONSTITUENCY],Table9[CONSTITUENCY],A4408)-C4408</f>
        <v>41.980263563999998</v>
      </c>
    </row>
    <row r="4409" spans="1:4" x14ac:dyDescent="0.3">
      <c r="A4409" s="18" t="s">
        <v>1834</v>
      </c>
      <c r="B4409" s="15" t="s">
        <v>1838</v>
      </c>
      <c r="C4409" s="3">
        <v>1.956544898</v>
      </c>
      <c r="D4409">
        <f>_xlfn.MAXIFS(Table9[OVER TOTAL ELECTION IN CONSTITUENCY],Table9[CONSTITUENCY],A4409)-C4409</f>
        <v>42.037750832</v>
      </c>
    </row>
    <row r="4410" spans="1:4" x14ac:dyDescent="0.3">
      <c r="A4410" s="19" t="s">
        <v>1354</v>
      </c>
      <c r="B4410" s="16" t="s">
        <v>1357</v>
      </c>
      <c r="C4410" s="4">
        <v>4.1200469560000004</v>
      </c>
      <c r="D4410">
        <f>_xlfn.MAXIFS(Table9[OVER TOTAL ELECTION IN CONSTITUENCY],Table9[CONSTITUENCY],A4410)-C4410</f>
        <v>42.059447143999996</v>
      </c>
    </row>
    <row r="4411" spans="1:4" x14ac:dyDescent="0.3">
      <c r="A4411" s="19" t="s">
        <v>2019</v>
      </c>
      <c r="B4411" s="16" t="s">
        <v>2023</v>
      </c>
      <c r="C4411" s="4">
        <v>2.1892347120000002</v>
      </c>
      <c r="D4411">
        <f>_xlfn.MAXIFS(Table9[OVER TOTAL ELECTION IN CONSTITUENCY],Table9[CONSTITUENCY],A4411)-C4411</f>
        <v>42.115621187999999</v>
      </c>
    </row>
    <row r="4412" spans="1:4" x14ac:dyDescent="0.3">
      <c r="A4412" s="19" t="s">
        <v>1317</v>
      </c>
      <c r="B4412" s="16" t="s">
        <v>1321</v>
      </c>
      <c r="C4412" s="4">
        <v>1.645784643</v>
      </c>
      <c r="D4412">
        <f>_xlfn.MAXIFS(Table9[OVER TOTAL ELECTION IN CONSTITUENCY],Table9[CONSTITUENCY],A4412)-C4412</f>
        <v>42.154893446999999</v>
      </c>
    </row>
    <row r="4413" spans="1:4" x14ac:dyDescent="0.3">
      <c r="A4413" s="18" t="s">
        <v>859</v>
      </c>
      <c r="B4413" s="15" t="s">
        <v>862</v>
      </c>
      <c r="C4413" s="3">
        <v>2.7153421259999999</v>
      </c>
      <c r="D4413">
        <f>_xlfn.MAXIFS(Table9[OVER TOTAL ELECTION IN CONSTITUENCY],Table9[CONSTITUENCY],A4413)-C4413</f>
        <v>42.171369343999999</v>
      </c>
    </row>
    <row r="4414" spans="1:4" x14ac:dyDescent="0.3">
      <c r="A4414" s="18" t="s">
        <v>1909</v>
      </c>
      <c r="B4414" s="15" t="s">
        <v>33</v>
      </c>
      <c r="C4414" s="3">
        <v>0.726378729</v>
      </c>
      <c r="D4414">
        <f>_xlfn.MAXIFS(Table9[OVER TOTAL ELECTION IN CONSTITUENCY],Table9[CONSTITUENCY],A4414)-C4414</f>
        <v>42.171487541000005</v>
      </c>
    </row>
    <row r="4415" spans="1:4" x14ac:dyDescent="0.3">
      <c r="A4415" s="19" t="s">
        <v>2706</v>
      </c>
      <c r="B4415" s="16" t="s">
        <v>33</v>
      </c>
      <c r="C4415" s="4">
        <v>1.562055993</v>
      </c>
      <c r="D4415">
        <f>_xlfn.MAXIFS(Table9[OVER TOTAL ELECTION IN CONSTITUENCY],Table9[CONSTITUENCY],A4415)-C4415</f>
        <v>42.236646546999999</v>
      </c>
    </row>
    <row r="4416" spans="1:4" x14ac:dyDescent="0.3">
      <c r="A4416" s="18" t="s">
        <v>809</v>
      </c>
      <c r="B4416" s="15" t="s">
        <v>812</v>
      </c>
      <c r="C4416" s="3">
        <v>1.5731258050000001</v>
      </c>
      <c r="D4416">
        <f>_xlfn.MAXIFS(Table9[OVER TOTAL ELECTION IN CONSTITUENCY],Table9[CONSTITUENCY],A4416)-C4416</f>
        <v>42.269353504999998</v>
      </c>
    </row>
    <row r="4417" spans="1:4" x14ac:dyDescent="0.3">
      <c r="A4417" s="19" t="s">
        <v>102</v>
      </c>
      <c r="B4417" s="16" t="s">
        <v>106</v>
      </c>
      <c r="C4417" s="4">
        <v>3.2765443470000002</v>
      </c>
      <c r="D4417">
        <f>_xlfn.MAXIFS(Table9[OVER TOTAL ELECTION IN CONSTITUENCY],Table9[CONSTITUENCY],A4417)-C4417</f>
        <v>42.271365332999999</v>
      </c>
    </row>
    <row r="4418" spans="1:4" x14ac:dyDescent="0.3">
      <c r="A4418" s="18" t="s">
        <v>2706</v>
      </c>
      <c r="B4418" s="15" t="s">
        <v>2709</v>
      </c>
      <c r="C4418" s="3">
        <v>1.4565092129999999</v>
      </c>
      <c r="D4418">
        <f>_xlfn.MAXIFS(Table9[OVER TOTAL ELECTION IN CONSTITUENCY],Table9[CONSTITUENCY],A4418)-C4418</f>
        <v>42.342193327000004</v>
      </c>
    </row>
    <row r="4419" spans="1:4" x14ac:dyDescent="0.3">
      <c r="A4419" s="19" t="s">
        <v>877</v>
      </c>
      <c r="B4419" s="16" t="s">
        <v>880</v>
      </c>
      <c r="C4419" s="4">
        <v>4.0455105979999999</v>
      </c>
      <c r="D4419">
        <f>_xlfn.MAXIFS(Table9[OVER TOTAL ELECTION IN CONSTITUENCY],Table9[CONSTITUENCY],A4419)-C4419</f>
        <v>42.504423402</v>
      </c>
    </row>
    <row r="4420" spans="1:4" x14ac:dyDescent="0.3">
      <c r="A4420" s="19" t="s">
        <v>531</v>
      </c>
      <c r="B4420" s="16" t="s">
        <v>535</v>
      </c>
      <c r="C4420" s="4">
        <v>4.0704093349999999</v>
      </c>
      <c r="D4420">
        <f>_xlfn.MAXIFS(Table9[OVER TOTAL ELECTION IN CONSTITUENCY],Table9[CONSTITUENCY],A4420)-C4420</f>
        <v>42.527424144999998</v>
      </c>
    </row>
    <row r="4421" spans="1:4" x14ac:dyDescent="0.3">
      <c r="A4421" s="19" t="s">
        <v>2706</v>
      </c>
      <c r="B4421" s="16" t="s">
        <v>2710</v>
      </c>
      <c r="C4421" s="4">
        <v>1.2706208539999999</v>
      </c>
      <c r="D4421">
        <f>_xlfn.MAXIFS(Table9[OVER TOTAL ELECTION IN CONSTITUENCY],Table9[CONSTITUENCY],A4421)-C4421</f>
        <v>42.528081686</v>
      </c>
    </row>
    <row r="4422" spans="1:4" x14ac:dyDescent="0.3">
      <c r="A4422" s="19" t="s">
        <v>809</v>
      </c>
      <c r="B4422" s="16" t="s">
        <v>33</v>
      </c>
      <c r="C4422" s="4">
        <v>1.312225542</v>
      </c>
      <c r="D4422">
        <f>_xlfn.MAXIFS(Table9[OVER TOTAL ELECTION IN CONSTITUENCY],Table9[CONSTITUENCY],A4422)-C4422</f>
        <v>42.530253768000001</v>
      </c>
    </row>
    <row r="4423" spans="1:4" x14ac:dyDescent="0.3">
      <c r="A4423" s="18" t="s">
        <v>2034</v>
      </c>
      <c r="B4423" s="15" t="s">
        <v>2037</v>
      </c>
      <c r="C4423" s="3">
        <v>2.4245580769999999</v>
      </c>
      <c r="D4423">
        <f>_xlfn.MAXIFS(Table9[OVER TOTAL ELECTION IN CONSTITUENCY],Table9[CONSTITUENCY],A4423)-C4423</f>
        <v>42.540449842999998</v>
      </c>
    </row>
    <row r="4424" spans="1:4" x14ac:dyDescent="0.3">
      <c r="A4424" s="18" t="s">
        <v>809</v>
      </c>
      <c r="B4424" s="15" t="s">
        <v>813</v>
      </c>
      <c r="C4424" s="3">
        <v>1.2806902529999999</v>
      </c>
      <c r="D4424">
        <f>_xlfn.MAXIFS(Table9[OVER TOTAL ELECTION IN CONSTITUENCY],Table9[CONSTITUENCY],A4424)-C4424</f>
        <v>42.561789056999999</v>
      </c>
    </row>
    <row r="4425" spans="1:4" x14ac:dyDescent="0.3">
      <c r="A4425" s="19" t="s">
        <v>2718</v>
      </c>
      <c r="B4425" s="16" t="s">
        <v>2721</v>
      </c>
      <c r="C4425" s="4">
        <v>2.6216158639999998</v>
      </c>
      <c r="D4425">
        <f>_xlfn.MAXIFS(Table9[OVER TOTAL ELECTION IN CONSTITUENCY],Table9[CONSTITUENCY],A4425)-C4425</f>
        <v>42.584244656000003</v>
      </c>
    </row>
    <row r="4426" spans="1:4" x14ac:dyDescent="0.3">
      <c r="A4426" s="19" t="s">
        <v>514</v>
      </c>
      <c r="B4426" s="16" t="s">
        <v>33</v>
      </c>
      <c r="C4426" s="4">
        <v>0.97855433000000003</v>
      </c>
      <c r="D4426">
        <f>_xlfn.MAXIFS(Table9[OVER TOTAL ELECTION IN CONSTITUENCY],Table9[CONSTITUENCY],A4426)-C4426</f>
        <v>42.629135839999996</v>
      </c>
    </row>
    <row r="4427" spans="1:4" x14ac:dyDescent="0.3">
      <c r="A4427" s="18" t="s">
        <v>1317</v>
      </c>
      <c r="B4427" s="15" t="s">
        <v>33</v>
      </c>
      <c r="C4427" s="3">
        <v>1.148280806</v>
      </c>
      <c r="D4427">
        <f>_xlfn.MAXIFS(Table9[OVER TOTAL ELECTION IN CONSTITUENCY],Table9[CONSTITUENCY],A4427)-C4427</f>
        <v>42.652397283999996</v>
      </c>
    </row>
    <row r="4428" spans="1:4" x14ac:dyDescent="0.3">
      <c r="A4428" s="18" t="s">
        <v>2019</v>
      </c>
      <c r="B4428" s="15" t="s">
        <v>2024</v>
      </c>
      <c r="C4428" s="3">
        <v>1.651599923</v>
      </c>
      <c r="D4428">
        <f>_xlfn.MAXIFS(Table9[OVER TOTAL ELECTION IN CONSTITUENCY],Table9[CONSTITUENCY],A4428)-C4428</f>
        <v>42.653255977000001</v>
      </c>
    </row>
    <row r="4429" spans="1:4" x14ac:dyDescent="0.3">
      <c r="A4429" s="18" t="s">
        <v>1598</v>
      </c>
      <c r="B4429" s="15" t="s">
        <v>33</v>
      </c>
      <c r="C4429" s="3">
        <v>0.85210627699999997</v>
      </c>
      <c r="D4429">
        <f>_xlfn.MAXIFS(Table9[OVER TOTAL ELECTION IN CONSTITUENCY],Table9[CONSTITUENCY],A4429)-C4429</f>
        <v>42.655989933000001</v>
      </c>
    </row>
    <row r="4430" spans="1:4" x14ac:dyDescent="0.3">
      <c r="A4430" s="18" t="s">
        <v>2086</v>
      </c>
      <c r="B4430" s="15" t="s">
        <v>33</v>
      </c>
      <c r="C4430" s="3">
        <v>1.2685874189999999</v>
      </c>
      <c r="D4430">
        <f>_xlfn.MAXIFS(Table9[OVER TOTAL ELECTION IN CONSTITUENCY],Table9[CONSTITUENCY],A4430)-C4430</f>
        <v>42.707912370999999</v>
      </c>
    </row>
    <row r="4431" spans="1:4" x14ac:dyDescent="0.3">
      <c r="A4431" s="18" t="s">
        <v>68</v>
      </c>
      <c r="B4431" s="15" t="s">
        <v>71</v>
      </c>
      <c r="C4431" s="3">
        <v>0.72577232599999997</v>
      </c>
      <c r="D4431">
        <f>_xlfn.MAXIFS(Table9[OVER TOTAL ELECTION IN CONSTITUENCY],Table9[CONSTITUENCY],A4431)-C4431</f>
        <v>42.713763874000001</v>
      </c>
    </row>
    <row r="4432" spans="1:4" x14ac:dyDescent="0.3">
      <c r="A4432" s="19" t="s">
        <v>969</v>
      </c>
      <c r="B4432" s="16" t="s">
        <v>972</v>
      </c>
      <c r="C4432" s="4">
        <v>1.037175773</v>
      </c>
      <c r="D4432">
        <f>_xlfn.MAXIFS(Table9[OVER TOTAL ELECTION IN CONSTITUENCY],Table9[CONSTITUENCY],A4432)-C4432</f>
        <v>42.738919187</v>
      </c>
    </row>
    <row r="4433" spans="1:4" x14ac:dyDescent="0.3">
      <c r="A4433" s="19" t="s">
        <v>68</v>
      </c>
      <c r="B4433" s="16" t="s">
        <v>72</v>
      </c>
      <c r="C4433" s="4">
        <v>0.69502106799999996</v>
      </c>
      <c r="D4433">
        <f>_xlfn.MAXIFS(Table9[OVER TOTAL ELECTION IN CONSTITUENCY],Table9[CONSTITUENCY],A4433)-C4433</f>
        <v>42.744515131999997</v>
      </c>
    </row>
    <row r="4434" spans="1:4" x14ac:dyDescent="0.3">
      <c r="A4434" s="18" t="s">
        <v>514</v>
      </c>
      <c r="B4434" s="15" t="s">
        <v>517</v>
      </c>
      <c r="C4434" s="3">
        <v>0.86022735100000003</v>
      </c>
      <c r="D4434">
        <f>_xlfn.MAXIFS(Table9[OVER TOTAL ELECTION IN CONSTITUENCY],Table9[CONSTITUENCY],A4434)-C4434</f>
        <v>42.747462818999999</v>
      </c>
    </row>
    <row r="4435" spans="1:4" x14ac:dyDescent="0.3">
      <c r="A4435" s="19" t="s">
        <v>1203</v>
      </c>
      <c r="B4435" s="16" t="s">
        <v>1207</v>
      </c>
      <c r="C4435" s="4">
        <v>0.93915014699999999</v>
      </c>
      <c r="D4435">
        <f>_xlfn.MAXIFS(Table9[OVER TOTAL ELECTION IN CONSTITUENCY],Table9[CONSTITUENCY],A4435)-C4435</f>
        <v>42.767794223000003</v>
      </c>
    </row>
    <row r="4436" spans="1:4" x14ac:dyDescent="0.3">
      <c r="A4436" s="18" t="s">
        <v>1203</v>
      </c>
      <c r="B4436" s="15" t="s">
        <v>1208</v>
      </c>
      <c r="C4436" s="3">
        <v>0.88931401899999996</v>
      </c>
      <c r="D4436">
        <f>_xlfn.MAXIFS(Table9[OVER TOTAL ELECTION IN CONSTITUENCY],Table9[CONSTITUENCY],A4436)-C4436</f>
        <v>42.817630351000005</v>
      </c>
    </row>
    <row r="4437" spans="1:4" x14ac:dyDescent="0.3">
      <c r="A4437" s="18" t="s">
        <v>2706</v>
      </c>
      <c r="B4437" s="15" t="s">
        <v>2711</v>
      </c>
      <c r="C4437" s="3">
        <v>0.97700449499999997</v>
      </c>
      <c r="D4437">
        <f>_xlfn.MAXIFS(Table9[OVER TOTAL ELECTION IN CONSTITUENCY],Table9[CONSTITUENCY],A4437)-C4437</f>
        <v>42.821698044999998</v>
      </c>
    </row>
    <row r="4438" spans="1:4" x14ac:dyDescent="0.3">
      <c r="A4438" s="19" t="s">
        <v>293</v>
      </c>
      <c r="B4438" s="16" t="s">
        <v>297</v>
      </c>
      <c r="C4438" s="4">
        <v>5.8474475769999996</v>
      </c>
      <c r="D4438">
        <f>_xlfn.MAXIFS(Table9[OVER TOTAL ELECTION IN CONSTITUENCY],Table9[CONSTITUENCY],A4438)-C4438</f>
        <v>42.839092233000002</v>
      </c>
    </row>
    <row r="4439" spans="1:4" x14ac:dyDescent="0.3">
      <c r="A4439" s="18" t="s">
        <v>229</v>
      </c>
      <c r="B4439" s="15" t="s">
        <v>238</v>
      </c>
      <c r="C4439" s="3">
        <v>1.9564457980000001</v>
      </c>
      <c r="D4439">
        <f>_xlfn.MAXIFS(Table9[OVER TOTAL ELECTION IN CONSTITUENCY],Table9[CONSTITUENCY],A4439)-C4439</f>
        <v>42.855742872</v>
      </c>
    </row>
    <row r="4440" spans="1:4" x14ac:dyDescent="0.3">
      <c r="A4440" s="18" t="s">
        <v>348</v>
      </c>
      <c r="B4440" s="15" t="s">
        <v>351</v>
      </c>
      <c r="C4440" s="3">
        <v>4.9730823109999998</v>
      </c>
      <c r="D4440">
        <f>_xlfn.MAXIFS(Table9[OVER TOTAL ELECTION IN CONSTITUENCY],Table9[CONSTITUENCY],A4440)-C4440</f>
        <v>42.934247968999998</v>
      </c>
    </row>
    <row r="4441" spans="1:4" x14ac:dyDescent="0.3">
      <c r="A4441" s="19" t="s">
        <v>1209</v>
      </c>
      <c r="B4441" s="16" t="s">
        <v>1212</v>
      </c>
      <c r="C4441" s="4">
        <v>1.720674837</v>
      </c>
      <c r="D4441">
        <f>_xlfn.MAXIFS(Table9[OVER TOTAL ELECTION IN CONSTITUENCY],Table9[CONSTITUENCY],A4441)-C4441</f>
        <v>43.051466903000005</v>
      </c>
    </row>
    <row r="4442" spans="1:4" x14ac:dyDescent="0.3">
      <c r="A4442" s="19" t="s">
        <v>1555</v>
      </c>
      <c r="B4442" s="16" t="s">
        <v>33</v>
      </c>
      <c r="C4442" s="4">
        <v>0.83837291199999997</v>
      </c>
      <c r="D4442">
        <f>_xlfn.MAXIFS(Table9[OVER TOTAL ELECTION IN CONSTITUENCY],Table9[CONSTITUENCY],A4442)-C4442</f>
        <v>43.105306028000001</v>
      </c>
    </row>
    <row r="4443" spans="1:4" x14ac:dyDescent="0.3">
      <c r="A4443" s="19" t="s">
        <v>2451</v>
      </c>
      <c r="B4443" s="16" t="s">
        <v>2454</v>
      </c>
      <c r="C4443" s="4">
        <v>2.0341399870000001</v>
      </c>
      <c r="D4443">
        <f>_xlfn.MAXIFS(Table9[OVER TOTAL ELECTION IN CONSTITUENCY],Table9[CONSTITUENCY],A4443)-C4443</f>
        <v>43.120628513</v>
      </c>
    </row>
    <row r="4444" spans="1:4" x14ac:dyDescent="0.3">
      <c r="A4444" s="19" t="s">
        <v>2086</v>
      </c>
      <c r="B4444" s="16" t="s">
        <v>2089</v>
      </c>
      <c r="C4444" s="4">
        <v>0.85422649900000003</v>
      </c>
      <c r="D4444">
        <f>_xlfn.MAXIFS(Table9[OVER TOTAL ELECTION IN CONSTITUENCY],Table9[CONSTITUENCY],A4444)-C4444</f>
        <v>43.122273290999999</v>
      </c>
    </row>
    <row r="4445" spans="1:4" x14ac:dyDescent="0.3">
      <c r="A4445" s="19" t="s">
        <v>2319</v>
      </c>
      <c r="B4445" s="16" t="s">
        <v>2323</v>
      </c>
      <c r="C4445" s="4">
        <v>1.3220016210000001</v>
      </c>
      <c r="D4445">
        <f>_xlfn.MAXIFS(Table9[OVER TOTAL ELECTION IN CONSTITUENCY],Table9[CONSTITUENCY],A4445)-C4445</f>
        <v>43.124138889000001</v>
      </c>
    </row>
    <row r="4446" spans="1:4" x14ac:dyDescent="0.3">
      <c r="A4446" s="18" t="s">
        <v>1555</v>
      </c>
      <c r="B4446" s="15" t="s">
        <v>1558</v>
      </c>
      <c r="C4446" s="3">
        <v>0.77986228800000001</v>
      </c>
      <c r="D4446">
        <f>_xlfn.MAXIFS(Table9[OVER TOTAL ELECTION IN CONSTITUENCY],Table9[CONSTITUENCY],A4446)-C4446</f>
        <v>43.163816652000001</v>
      </c>
    </row>
    <row r="4447" spans="1:4" x14ac:dyDescent="0.3">
      <c r="A4447" s="18" t="s">
        <v>2277</v>
      </c>
      <c r="B4447" s="15" t="s">
        <v>2280</v>
      </c>
      <c r="C4447" s="3">
        <v>2.1969852699999999</v>
      </c>
      <c r="D4447">
        <f>_xlfn.MAXIFS(Table9[OVER TOTAL ELECTION IN CONSTITUENCY],Table9[CONSTITUENCY],A4447)-C4447</f>
        <v>43.196624560000004</v>
      </c>
    </row>
    <row r="4448" spans="1:4" x14ac:dyDescent="0.3">
      <c r="A4448" s="19" t="s">
        <v>229</v>
      </c>
      <c r="B4448" s="16" t="s">
        <v>241</v>
      </c>
      <c r="C4448" s="4">
        <v>1.5847164300000001</v>
      </c>
      <c r="D4448">
        <f>_xlfn.MAXIFS(Table9[OVER TOTAL ELECTION IN CONSTITUENCY],Table9[CONSTITUENCY],A4448)-C4448</f>
        <v>43.227472239999997</v>
      </c>
    </row>
    <row r="4449" spans="1:4" x14ac:dyDescent="0.3">
      <c r="A4449" s="19" t="s">
        <v>2019</v>
      </c>
      <c r="B4449" s="16" t="s">
        <v>33</v>
      </c>
      <c r="C4449" s="4">
        <v>1.0662854180000001</v>
      </c>
      <c r="D4449">
        <f>_xlfn.MAXIFS(Table9[OVER TOTAL ELECTION IN CONSTITUENCY],Table9[CONSTITUENCY],A4449)-C4449</f>
        <v>43.238570482</v>
      </c>
    </row>
    <row r="4450" spans="1:4" x14ac:dyDescent="0.3">
      <c r="A4450" s="19" t="s">
        <v>348</v>
      </c>
      <c r="B4450" s="16" t="s">
        <v>353</v>
      </c>
      <c r="C4450" s="4">
        <v>4.6378832709999998</v>
      </c>
      <c r="D4450">
        <f>_xlfn.MAXIFS(Table9[OVER TOTAL ELECTION IN CONSTITUENCY],Table9[CONSTITUENCY],A4450)-C4450</f>
        <v>43.269447008999997</v>
      </c>
    </row>
    <row r="4451" spans="1:4" x14ac:dyDescent="0.3">
      <c r="A4451" s="18" t="s">
        <v>630</v>
      </c>
      <c r="B4451" s="15" t="s">
        <v>636</v>
      </c>
      <c r="C4451" s="3">
        <v>1.223102948</v>
      </c>
      <c r="D4451">
        <f>_xlfn.MAXIFS(Table9[OVER TOTAL ELECTION IN CONSTITUENCY],Table9[CONSTITUENCY],A4451)-C4451</f>
        <v>43.308809622000005</v>
      </c>
    </row>
    <row r="4452" spans="1:4" x14ac:dyDescent="0.3">
      <c r="A4452" s="18" t="s">
        <v>2718</v>
      </c>
      <c r="B4452" s="15" t="s">
        <v>2722</v>
      </c>
      <c r="C4452" s="3">
        <v>1.866049874</v>
      </c>
      <c r="D4452">
        <f>_xlfn.MAXIFS(Table9[OVER TOTAL ELECTION IN CONSTITUENCY],Table9[CONSTITUENCY],A4452)-C4452</f>
        <v>43.339810646000004</v>
      </c>
    </row>
    <row r="4453" spans="1:4" x14ac:dyDescent="0.3">
      <c r="A4453" s="18" t="s">
        <v>2213</v>
      </c>
      <c r="B4453" s="15" t="s">
        <v>2219</v>
      </c>
      <c r="C4453" s="3">
        <v>2.3481369619999999</v>
      </c>
      <c r="D4453">
        <f>_xlfn.MAXIFS(Table9[OVER TOTAL ELECTION IN CONSTITUENCY],Table9[CONSTITUENCY],A4453)-C4453</f>
        <v>43.365488337999999</v>
      </c>
    </row>
    <row r="4454" spans="1:4" x14ac:dyDescent="0.3">
      <c r="A4454" s="18" t="s">
        <v>877</v>
      </c>
      <c r="B4454" s="15" t="s">
        <v>881</v>
      </c>
      <c r="C4454" s="3">
        <v>3.1355717090000002</v>
      </c>
      <c r="D4454">
        <f>_xlfn.MAXIFS(Table9[OVER TOTAL ELECTION IN CONSTITUENCY],Table9[CONSTITUENCY],A4454)-C4454</f>
        <v>43.414362291000003</v>
      </c>
    </row>
    <row r="4455" spans="1:4" x14ac:dyDescent="0.3">
      <c r="A4455" s="19" t="s">
        <v>1171</v>
      </c>
      <c r="B4455" s="16" t="s">
        <v>1176</v>
      </c>
      <c r="C4455" s="4">
        <v>6.5481676289999999</v>
      </c>
      <c r="D4455">
        <f>_xlfn.MAXIFS(Table9[OVER TOTAL ELECTION IN CONSTITUENCY],Table9[CONSTITUENCY],A4455)-C4455</f>
        <v>43.566163680999999</v>
      </c>
    </row>
    <row r="4456" spans="1:4" x14ac:dyDescent="0.3">
      <c r="A4456" s="19" t="s">
        <v>283</v>
      </c>
      <c r="B4456" s="16" t="s">
        <v>33</v>
      </c>
      <c r="C4456" s="4">
        <v>1.6407289249999999</v>
      </c>
      <c r="D4456">
        <f>_xlfn.MAXIFS(Table9[OVER TOTAL ELECTION IN CONSTITUENCY],Table9[CONSTITUENCY],A4456)-C4456</f>
        <v>43.647215325000005</v>
      </c>
    </row>
    <row r="4457" spans="1:4" x14ac:dyDescent="0.3">
      <c r="A4457" s="18" t="s">
        <v>1209</v>
      </c>
      <c r="B4457" s="15" t="s">
        <v>33</v>
      </c>
      <c r="C4457" s="3">
        <v>1.104283439</v>
      </c>
      <c r="D4457">
        <f>_xlfn.MAXIFS(Table9[OVER TOTAL ELECTION IN CONSTITUENCY],Table9[CONSTITUENCY],A4457)-C4457</f>
        <v>43.667858301000003</v>
      </c>
    </row>
    <row r="4458" spans="1:4" x14ac:dyDescent="0.3">
      <c r="A4458" s="19" t="s">
        <v>2039</v>
      </c>
      <c r="B4458" s="16" t="s">
        <v>2043</v>
      </c>
      <c r="C4458" s="4">
        <v>0.92708832799999996</v>
      </c>
      <c r="D4458">
        <f>_xlfn.MAXIFS(Table9[OVER TOTAL ELECTION IN CONSTITUENCY],Table9[CONSTITUENCY],A4458)-C4458</f>
        <v>43.706593252000005</v>
      </c>
    </row>
    <row r="4459" spans="1:4" x14ac:dyDescent="0.3">
      <c r="A4459" s="19" t="s">
        <v>786</v>
      </c>
      <c r="B4459" s="16" t="s">
        <v>33</v>
      </c>
      <c r="C4459" s="4">
        <v>1.966668123</v>
      </c>
      <c r="D4459">
        <f>_xlfn.MAXIFS(Table9[OVER TOTAL ELECTION IN CONSTITUENCY],Table9[CONSTITUENCY],A4459)-C4459</f>
        <v>43.774162257</v>
      </c>
    </row>
    <row r="4460" spans="1:4" x14ac:dyDescent="0.3">
      <c r="A4460" s="18" t="s">
        <v>1354</v>
      </c>
      <c r="B4460" s="15" t="s">
        <v>1358</v>
      </c>
      <c r="C4460" s="3">
        <v>2.3211626139999999</v>
      </c>
      <c r="D4460">
        <f>_xlfn.MAXIFS(Table9[OVER TOTAL ELECTION IN CONSTITUENCY],Table9[CONSTITUENCY],A4460)-C4460</f>
        <v>43.858331485999997</v>
      </c>
    </row>
    <row r="4461" spans="1:4" x14ac:dyDescent="0.3">
      <c r="A4461" s="18" t="s">
        <v>102</v>
      </c>
      <c r="B4461" s="15" t="s">
        <v>109</v>
      </c>
      <c r="C4461" s="3">
        <v>1.66387302</v>
      </c>
      <c r="D4461">
        <f>_xlfn.MAXIFS(Table9[OVER TOTAL ELECTION IN CONSTITUENCY],Table9[CONSTITUENCY],A4461)-C4461</f>
        <v>43.88403666</v>
      </c>
    </row>
    <row r="4462" spans="1:4" x14ac:dyDescent="0.3">
      <c r="A4462" s="19" t="s">
        <v>1209</v>
      </c>
      <c r="B4462" s="16" t="s">
        <v>1213</v>
      </c>
      <c r="C4462" s="4">
        <v>0.87472072899999997</v>
      </c>
      <c r="D4462">
        <f>_xlfn.MAXIFS(Table9[OVER TOTAL ELECTION IN CONSTITUENCY],Table9[CONSTITUENCY],A4462)-C4462</f>
        <v>43.897421010999999</v>
      </c>
    </row>
    <row r="4463" spans="1:4" x14ac:dyDescent="0.3">
      <c r="A4463" s="18" t="s">
        <v>2451</v>
      </c>
      <c r="B4463" s="15" t="s">
        <v>2455</v>
      </c>
      <c r="C4463" s="3">
        <v>1.243484655</v>
      </c>
      <c r="D4463">
        <f>_xlfn.MAXIFS(Table9[OVER TOTAL ELECTION IN CONSTITUENCY],Table9[CONSTITUENCY],A4463)-C4463</f>
        <v>43.911283845</v>
      </c>
    </row>
    <row r="4464" spans="1:4" x14ac:dyDescent="0.3">
      <c r="A4464" s="19" t="s">
        <v>1424</v>
      </c>
      <c r="B4464" s="16" t="s">
        <v>1427</v>
      </c>
      <c r="C4464" s="4">
        <v>3.2819512629999998</v>
      </c>
      <c r="D4464">
        <f>_xlfn.MAXIFS(Table9[OVER TOTAL ELECTION IN CONSTITUENCY],Table9[CONSTITUENCY],A4464)-C4464</f>
        <v>43.921597867000003</v>
      </c>
    </row>
    <row r="4465" spans="1:4" x14ac:dyDescent="0.3">
      <c r="A4465" s="19" t="s">
        <v>2451</v>
      </c>
      <c r="B4465" s="16" t="s">
        <v>33</v>
      </c>
      <c r="C4465" s="4">
        <v>1.2090138450000001</v>
      </c>
      <c r="D4465">
        <f>_xlfn.MAXIFS(Table9[OVER TOTAL ELECTION IN CONSTITUENCY],Table9[CONSTITUENCY],A4465)-C4465</f>
        <v>43.945754655000002</v>
      </c>
    </row>
    <row r="4466" spans="1:4" x14ac:dyDescent="0.3">
      <c r="A4466" s="18" t="s">
        <v>229</v>
      </c>
      <c r="B4466" s="15" t="s">
        <v>33</v>
      </c>
      <c r="C4466" s="3">
        <v>0.81192467300000004</v>
      </c>
      <c r="D4466">
        <f>_xlfn.MAXIFS(Table9[OVER TOTAL ELECTION IN CONSTITUENCY],Table9[CONSTITUENCY],A4466)-C4466</f>
        <v>44.000263996999998</v>
      </c>
    </row>
    <row r="4467" spans="1:4" x14ac:dyDescent="0.3">
      <c r="A4467" s="19" t="s">
        <v>2277</v>
      </c>
      <c r="B4467" s="16" t="s">
        <v>33</v>
      </c>
      <c r="C4467" s="4">
        <v>1.3794347280000001</v>
      </c>
      <c r="D4467">
        <f>_xlfn.MAXIFS(Table9[OVER TOTAL ELECTION IN CONSTITUENCY],Table9[CONSTITUENCY],A4467)-C4467</f>
        <v>44.014175102000003</v>
      </c>
    </row>
    <row r="4468" spans="1:4" x14ac:dyDescent="0.3">
      <c r="A4468" s="18" t="s">
        <v>2277</v>
      </c>
      <c r="B4468" s="15" t="s">
        <v>2281</v>
      </c>
      <c r="C4468" s="3">
        <v>1.367217044</v>
      </c>
      <c r="D4468">
        <f>_xlfn.MAXIFS(Table9[OVER TOTAL ELECTION IN CONSTITUENCY],Table9[CONSTITUENCY],A4468)-C4468</f>
        <v>44.026392786000002</v>
      </c>
    </row>
    <row r="4469" spans="1:4" x14ac:dyDescent="0.3">
      <c r="A4469" s="18" t="s">
        <v>2646</v>
      </c>
      <c r="B4469" s="15" t="s">
        <v>2649</v>
      </c>
      <c r="C4469" s="3">
        <v>1.576779478</v>
      </c>
      <c r="D4469">
        <f>_xlfn.MAXIFS(Table9[OVER TOTAL ELECTION IN CONSTITUENCY],Table9[CONSTITUENCY],A4469)-C4469</f>
        <v>44.045266892000001</v>
      </c>
    </row>
    <row r="4470" spans="1:4" x14ac:dyDescent="0.3">
      <c r="A4470" s="19" t="s">
        <v>2034</v>
      </c>
      <c r="B4470" s="16" t="s">
        <v>2038</v>
      </c>
      <c r="C4470" s="4">
        <v>0.89943987700000005</v>
      </c>
      <c r="D4470">
        <f>_xlfn.MAXIFS(Table9[OVER TOTAL ELECTION IN CONSTITUENCY],Table9[CONSTITUENCY],A4470)-C4470</f>
        <v>44.065568042999999</v>
      </c>
    </row>
    <row r="4471" spans="1:4" x14ac:dyDescent="0.3">
      <c r="A4471" s="18" t="s">
        <v>2451</v>
      </c>
      <c r="B4471" s="15" t="s">
        <v>2456</v>
      </c>
      <c r="C4471" s="3">
        <v>1.0135383950000001</v>
      </c>
      <c r="D4471">
        <f>_xlfn.MAXIFS(Table9[OVER TOTAL ELECTION IN CONSTITUENCY],Table9[CONSTITUENCY],A4471)-C4471</f>
        <v>44.141230105000005</v>
      </c>
    </row>
    <row r="4472" spans="1:4" x14ac:dyDescent="0.3">
      <c r="A4472" s="19" t="s">
        <v>2718</v>
      </c>
      <c r="B4472" s="16" t="s">
        <v>2723</v>
      </c>
      <c r="C4472" s="4">
        <v>0.99425862099999995</v>
      </c>
      <c r="D4472">
        <f>_xlfn.MAXIFS(Table9[OVER TOTAL ELECTION IN CONSTITUENCY],Table9[CONSTITUENCY],A4472)-C4472</f>
        <v>44.211601899000001</v>
      </c>
    </row>
    <row r="4473" spans="1:4" x14ac:dyDescent="0.3">
      <c r="A4473" s="19" t="s">
        <v>1420</v>
      </c>
      <c r="B4473" s="16" t="s">
        <v>1423</v>
      </c>
      <c r="C4473" s="4">
        <v>1.05732885</v>
      </c>
      <c r="D4473">
        <f>_xlfn.MAXIFS(Table9[OVER TOTAL ELECTION IN CONSTITUENCY],Table9[CONSTITUENCY],A4473)-C4473</f>
        <v>44.252186530000003</v>
      </c>
    </row>
    <row r="4474" spans="1:4" x14ac:dyDescent="0.3">
      <c r="A4474" s="19" t="s">
        <v>102</v>
      </c>
      <c r="B4474" s="16" t="s">
        <v>33</v>
      </c>
      <c r="C4474" s="4">
        <v>1.284592234</v>
      </c>
      <c r="D4474">
        <f>_xlfn.MAXIFS(Table9[OVER TOTAL ELECTION IN CONSTITUENCY],Table9[CONSTITUENCY],A4474)-C4474</f>
        <v>44.263317445999995</v>
      </c>
    </row>
    <row r="4475" spans="1:4" x14ac:dyDescent="0.3">
      <c r="A4475" s="19" t="s">
        <v>2299</v>
      </c>
      <c r="B4475" s="16" t="s">
        <v>2302</v>
      </c>
      <c r="C4475" s="4">
        <v>0.83406912300000002</v>
      </c>
      <c r="D4475">
        <f>_xlfn.MAXIFS(Table9[OVER TOTAL ELECTION IN CONSTITUENCY],Table9[CONSTITUENCY],A4475)-C4475</f>
        <v>44.282457467</v>
      </c>
    </row>
    <row r="4476" spans="1:4" x14ac:dyDescent="0.3">
      <c r="A4476" s="19" t="s">
        <v>939</v>
      </c>
      <c r="B4476" s="16" t="s">
        <v>942</v>
      </c>
      <c r="C4476" s="4">
        <v>4.0778114519999997</v>
      </c>
      <c r="D4476">
        <f>_xlfn.MAXIFS(Table9[OVER TOTAL ELECTION IN CONSTITUENCY],Table9[CONSTITUENCY],A4476)-C4476</f>
        <v>44.338570877999999</v>
      </c>
    </row>
    <row r="4477" spans="1:4" x14ac:dyDescent="0.3">
      <c r="A4477" s="19" t="s">
        <v>1493</v>
      </c>
      <c r="B4477" s="16" t="s">
        <v>1496</v>
      </c>
      <c r="C4477" s="4">
        <v>3.5281612739999999</v>
      </c>
      <c r="D4477">
        <f>_xlfn.MAXIFS(Table9[OVER TOTAL ELECTION IN CONSTITUENCY],Table9[CONSTITUENCY],A4477)-C4477</f>
        <v>44.344822186000002</v>
      </c>
    </row>
    <row r="4478" spans="1:4" x14ac:dyDescent="0.3">
      <c r="A4478" s="18" t="s">
        <v>2718</v>
      </c>
      <c r="B4478" s="15" t="s">
        <v>33</v>
      </c>
      <c r="C4478" s="3">
        <v>0.83569560799999998</v>
      </c>
      <c r="D4478">
        <f>_xlfn.MAXIFS(Table9[OVER TOTAL ELECTION IN CONSTITUENCY],Table9[CONSTITUENCY],A4478)-C4478</f>
        <v>44.370164912</v>
      </c>
    </row>
    <row r="4479" spans="1:4" x14ac:dyDescent="0.3">
      <c r="A4479" s="18" t="s">
        <v>1420</v>
      </c>
      <c r="B4479" s="15" t="s">
        <v>33</v>
      </c>
      <c r="C4479" s="3">
        <v>0.91720856900000003</v>
      </c>
      <c r="D4479">
        <f>_xlfn.MAXIFS(Table9[OVER TOTAL ELECTION IN CONSTITUENCY],Table9[CONSTITUENCY],A4479)-C4479</f>
        <v>44.392306810999997</v>
      </c>
    </row>
    <row r="4480" spans="1:4" x14ac:dyDescent="0.3">
      <c r="A4480" s="18" t="s">
        <v>2299</v>
      </c>
      <c r="B4480" s="15" t="s">
        <v>2303</v>
      </c>
      <c r="C4480" s="3">
        <v>0.67368528900000002</v>
      </c>
      <c r="D4480">
        <f>_xlfn.MAXIFS(Table9[OVER TOTAL ELECTION IN CONSTITUENCY],Table9[CONSTITUENCY],A4480)-C4480</f>
        <v>44.442841301000001</v>
      </c>
    </row>
    <row r="4481" spans="1:4" x14ac:dyDescent="0.3">
      <c r="A4481" s="19" t="s">
        <v>2299</v>
      </c>
      <c r="B4481" s="16" t="s">
        <v>33</v>
      </c>
      <c r="C4481" s="4">
        <v>0.66239359799999997</v>
      </c>
      <c r="D4481">
        <f>_xlfn.MAXIFS(Table9[OVER TOTAL ELECTION IN CONSTITUENCY],Table9[CONSTITUENCY],A4481)-C4481</f>
        <v>44.454132991999998</v>
      </c>
    </row>
    <row r="4482" spans="1:4" x14ac:dyDescent="0.3">
      <c r="A4482" s="19" t="s">
        <v>2213</v>
      </c>
      <c r="B4482" s="16" t="s">
        <v>33</v>
      </c>
      <c r="C4482" s="4">
        <v>1.2532232050000001</v>
      </c>
      <c r="D4482">
        <f>_xlfn.MAXIFS(Table9[OVER TOTAL ELECTION IN CONSTITUENCY],Table9[CONSTITUENCY],A4482)-C4482</f>
        <v>44.460402094999999</v>
      </c>
    </row>
    <row r="4483" spans="1:4" x14ac:dyDescent="0.3">
      <c r="A4483" s="18" t="s">
        <v>1682</v>
      </c>
      <c r="B4483" s="15" t="s">
        <v>33</v>
      </c>
      <c r="C4483" s="3">
        <v>0.89109391999999998</v>
      </c>
      <c r="D4483">
        <f>_xlfn.MAXIFS(Table9[OVER TOTAL ELECTION IN CONSTITUENCY],Table9[CONSTITUENCY],A4483)-C4483</f>
        <v>44.565585859999999</v>
      </c>
    </row>
    <row r="4484" spans="1:4" x14ac:dyDescent="0.3">
      <c r="A4484" s="19" t="s">
        <v>2646</v>
      </c>
      <c r="B4484" s="16" t="s">
        <v>33</v>
      </c>
      <c r="C4484" s="4">
        <v>1.041984104</v>
      </c>
      <c r="D4484">
        <f>_xlfn.MAXIFS(Table9[OVER TOTAL ELECTION IN CONSTITUENCY],Table9[CONSTITUENCY],A4484)-C4484</f>
        <v>44.580062265999999</v>
      </c>
    </row>
    <row r="4485" spans="1:4" x14ac:dyDescent="0.3">
      <c r="A4485" s="19" t="s">
        <v>1682</v>
      </c>
      <c r="B4485" s="16" t="s">
        <v>1685</v>
      </c>
      <c r="C4485" s="4">
        <v>0.78324930800000003</v>
      </c>
      <c r="D4485">
        <f>_xlfn.MAXIFS(Table9[OVER TOTAL ELECTION IN CONSTITUENCY],Table9[CONSTITUENCY],A4485)-C4485</f>
        <v>44.673430472</v>
      </c>
    </row>
    <row r="4486" spans="1:4" x14ac:dyDescent="0.3">
      <c r="A4486" s="19" t="s">
        <v>1263</v>
      </c>
      <c r="B4486" s="16" t="s">
        <v>1266</v>
      </c>
      <c r="C4486" s="4">
        <v>0.70734927800000003</v>
      </c>
      <c r="D4486">
        <f>_xlfn.MAXIFS(Table9[OVER TOTAL ELECTION IN CONSTITUENCY],Table9[CONSTITUENCY],A4486)-C4486</f>
        <v>44.704881002</v>
      </c>
    </row>
    <row r="4487" spans="1:4" x14ac:dyDescent="0.3">
      <c r="A4487" s="18" t="s">
        <v>786</v>
      </c>
      <c r="B4487" s="15" t="s">
        <v>789</v>
      </c>
      <c r="C4487" s="3">
        <v>0.89537610400000001</v>
      </c>
      <c r="D4487">
        <f>_xlfn.MAXIFS(Table9[OVER TOTAL ELECTION IN CONSTITUENCY],Table9[CONSTITUENCY],A4487)-C4487</f>
        <v>44.845454275999998</v>
      </c>
    </row>
    <row r="4488" spans="1:4" x14ac:dyDescent="0.3">
      <c r="A4488" s="18" t="s">
        <v>939</v>
      </c>
      <c r="B4488" s="15" t="s">
        <v>943</v>
      </c>
      <c r="C4488" s="3">
        <v>3.5642828469999999</v>
      </c>
      <c r="D4488">
        <f>_xlfn.MAXIFS(Table9[OVER TOTAL ELECTION IN CONSTITUENCY],Table9[CONSTITUENCY],A4488)-C4488</f>
        <v>44.852099482999996</v>
      </c>
    </row>
    <row r="4489" spans="1:4" x14ac:dyDescent="0.3">
      <c r="A4489" s="18" t="s">
        <v>931</v>
      </c>
      <c r="B4489" s="15" t="s">
        <v>935</v>
      </c>
      <c r="C4489" s="3">
        <v>1.1533338369999999</v>
      </c>
      <c r="D4489">
        <f>_xlfn.MAXIFS(Table9[OVER TOTAL ELECTION IN CONSTITUENCY],Table9[CONSTITUENCY],A4489)-C4489</f>
        <v>44.864092973000005</v>
      </c>
    </row>
    <row r="4490" spans="1:4" x14ac:dyDescent="0.3">
      <c r="A4490" s="19" t="s">
        <v>1354</v>
      </c>
      <c r="B4490" s="16" t="s">
        <v>1361</v>
      </c>
      <c r="C4490" s="4">
        <v>1.137983019</v>
      </c>
      <c r="D4490">
        <f>_xlfn.MAXIFS(Table9[OVER TOTAL ELECTION IN CONSTITUENCY],Table9[CONSTITUENCY],A4490)-C4490</f>
        <v>45.041511080999996</v>
      </c>
    </row>
    <row r="4491" spans="1:4" x14ac:dyDescent="0.3">
      <c r="A4491" s="18" t="s">
        <v>2812</v>
      </c>
      <c r="B4491" s="15" t="s">
        <v>33</v>
      </c>
      <c r="C4491" s="3">
        <v>1.155395175</v>
      </c>
      <c r="D4491">
        <f>_xlfn.MAXIFS(Table9[OVER TOTAL ELECTION IN CONSTITUENCY],Table9[CONSTITUENCY],A4491)-C4491</f>
        <v>45.042458844999999</v>
      </c>
    </row>
    <row r="4492" spans="1:4" x14ac:dyDescent="0.3">
      <c r="A4492" s="19" t="s">
        <v>931</v>
      </c>
      <c r="B4492" s="16" t="s">
        <v>33</v>
      </c>
      <c r="C4492" s="4">
        <v>0.94503806999999995</v>
      </c>
      <c r="D4492">
        <f>_xlfn.MAXIFS(Table9[OVER TOTAL ELECTION IN CONSTITUENCY],Table9[CONSTITUENCY],A4492)-C4492</f>
        <v>45.072388740000001</v>
      </c>
    </row>
    <row r="4493" spans="1:4" x14ac:dyDescent="0.3">
      <c r="A4493" s="19" t="s">
        <v>1050</v>
      </c>
      <c r="B4493" s="16" t="s">
        <v>1053</v>
      </c>
      <c r="C4493" s="4">
        <v>0.94207007399999998</v>
      </c>
      <c r="D4493">
        <f>_xlfn.MAXIFS(Table9[OVER TOTAL ELECTION IN CONSTITUENCY],Table9[CONSTITUENCY],A4493)-C4493</f>
        <v>45.221215895999997</v>
      </c>
    </row>
    <row r="4494" spans="1:4" x14ac:dyDescent="0.3">
      <c r="A4494" s="18" t="s">
        <v>1424</v>
      </c>
      <c r="B4494" s="15" t="s">
        <v>1428</v>
      </c>
      <c r="C4494" s="3">
        <v>1.9782358739999999</v>
      </c>
      <c r="D4494">
        <f>_xlfn.MAXIFS(Table9[OVER TOTAL ELECTION IN CONSTITUENCY],Table9[CONSTITUENCY],A4494)-C4494</f>
        <v>45.225313256</v>
      </c>
    </row>
    <row r="4495" spans="1:4" x14ac:dyDescent="0.3">
      <c r="A4495" s="18" t="s">
        <v>1047</v>
      </c>
      <c r="B4495" s="15" t="s">
        <v>33</v>
      </c>
      <c r="C4495" s="3">
        <v>0.73050696599999998</v>
      </c>
      <c r="D4495">
        <f>_xlfn.MAXIFS(Table9[OVER TOTAL ELECTION IN CONSTITUENCY],Table9[CONSTITUENCY],A4495)-C4495</f>
        <v>45.247336273999998</v>
      </c>
    </row>
    <row r="4496" spans="1:4" x14ac:dyDescent="0.3">
      <c r="A4496" s="18" t="s">
        <v>2178</v>
      </c>
      <c r="B4496" s="15" t="s">
        <v>2181</v>
      </c>
      <c r="C4496" s="3">
        <v>3.8470298230000002</v>
      </c>
      <c r="D4496">
        <f>_xlfn.MAXIFS(Table9[OVER TOTAL ELECTION IN CONSTITUENCY],Table9[CONSTITUENCY],A4496)-C4496</f>
        <v>45.274321356999998</v>
      </c>
    </row>
    <row r="4497" spans="1:4" x14ac:dyDescent="0.3">
      <c r="A4497" s="19" t="s">
        <v>2812</v>
      </c>
      <c r="B4497" s="16" t="s">
        <v>2815</v>
      </c>
      <c r="C4497" s="4">
        <v>0.91913370800000005</v>
      </c>
      <c r="D4497">
        <f>_xlfn.MAXIFS(Table9[OVER TOTAL ELECTION IN CONSTITUENCY],Table9[CONSTITUENCY],A4497)-C4497</f>
        <v>45.278720312000004</v>
      </c>
    </row>
    <row r="4498" spans="1:4" x14ac:dyDescent="0.3">
      <c r="A4498" s="18" t="s">
        <v>1057</v>
      </c>
      <c r="B4498" s="15" t="s">
        <v>1060</v>
      </c>
      <c r="C4498" s="3">
        <v>0.97156812000000004</v>
      </c>
      <c r="D4498">
        <f>_xlfn.MAXIFS(Table9[OVER TOTAL ELECTION IN CONSTITUENCY],Table9[CONSTITUENCY],A4498)-C4498</f>
        <v>45.281914289999996</v>
      </c>
    </row>
    <row r="4499" spans="1:4" x14ac:dyDescent="0.3">
      <c r="A4499" s="18" t="s">
        <v>580</v>
      </c>
      <c r="B4499" s="15" t="s">
        <v>583</v>
      </c>
      <c r="C4499" s="3">
        <v>1.35676862</v>
      </c>
      <c r="D4499">
        <f>_xlfn.MAXIFS(Table9[OVER TOTAL ELECTION IN CONSTITUENCY],Table9[CONSTITUENCY],A4499)-C4499</f>
        <v>45.33545677</v>
      </c>
    </row>
    <row r="4500" spans="1:4" x14ac:dyDescent="0.3">
      <c r="A4500" s="18" t="s">
        <v>1050</v>
      </c>
      <c r="B4500" s="15" t="s">
        <v>33</v>
      </c>
      <c r="C4500" s="3">
        <v>0.79974849299999995</v>
      </c>
      <c r="D4500">
        <f>_xlfn.MAXIFS(Table9[OVER TOTAL ELECTION IN CONSTITUENCY],Table9[CONSTITUENCY],A4500)-C4500</f>
        <v>45.363537476999994</v>
      </c>
    </row>
    <row r="4501" spans="1:4" x14ac:dyDescent="0.3">
      <c r="A4501" s="19" t="s">
        <v>580</v>
      </c>
      <c r="B4501" s="16" t="s">
        <v>33</v>
      </c>
      <c r="C4501" s="4">
        <v>1.311529569</v>
      </c>
      <c r="D4501">
        <f>_xlfn.MAXIFS(Table9[OVER TOTAL ELECTION IN CONSTITUENCY],Table9[CONSTITUENCY],A4501)-C4501</f>
        <v>45.380695820999996</v>
      </c>
    </row>
    <row r="4502" spans="1:4" x14ac:dyDescent="0.3">
      <c r="A4502" s="19" t="s">
        <v>877</v>
      </c>
      <c r="B4502" s="16" t="s">
        <v>882</v>
      </c>
      <c r="C4502" s="4">
        <v>0.99130090500000001</v>
      </c>
      <c r="D4502">
        <f>_xlfn.MAXIFS(Table9[OVER TOTAL ELECTION IN CONSTITUENCY],Table9[CONSTITUENCY],A4502)-C4502</f>
        <v>45.558633094999998</v>
      </c>
    </row>
    <row r="4503" spans="1:4" x14ac:dyDescent="0.3">
      <c r="A4503" s="19" t="s">
        <v>2097</v>
      </c>
      <c r="B4503" s="16" t="s">
        <v>2100</v>
      </c>
      <c r="C4503" s="4">
        <v>1.8875416089999999</v>
      </c>
      <c r="D4503">
        <f>_xlfn.MAXIFS(Table9[OVER TOTAL ELECTION IN CONSTITUENCY],Table9[CONSTITUENCY],A4503)-C4503</f>
        <v>45.604698840999994</v>
      </c>
    </row>
    <row r="4504" spans="1:4" x14ac:dyDescent="0.3">
      <c r="A4504" s="18" t="s">
        <v>1362</v>
      </c>
      <c r="B4504" s="15" t="s">
        <v>33</v>
      </c>
      <c r="C4504" s="3">
        <v>0.89712007599999999</v>
      </c>
      <c r="D4504">
        <f>_xlfn.MAXIFS(Table9[OVER TOTAL ELECTION IN CONSTITUENCY],Table9[CONSTITUENCY],A4504)-C4504</f>
        <v>45.713205203999998</v>
      </c>
    </row>
    <row r="4505" spans="1:4" x14ac:dyDescent="0.3">
      <c r="A4505" s="19" t="s">
        <v>2178</v>
      </c>
      <c r="B4505" s="16" t="s">
        <v>2182</v>
      </c>
      <c r="C4505" s="4">
        <v>3.2755614280000001</v>
      </c>
      <c r="D4505">
        <f>_xlfn.MAXIFS(Table9[OVER TOTAL ELECTION IN CONSTITUENCY],Table9[CONSTITUENCY],A4505)-C4505</f>
        <v>45.845789751999995</v>
      </c>
    </row>
    <row r="4506" spans="1:4" x14ac:dyDescent="0.3">
      <c r="A4506" s="19" t="s">
        <v>939</v>
      </c>
      <c r="B4506" s="16" t="s">
        <v>944</v>
      </c>
      <c r="C4506" s="4">
        <v>2.5153692150000002</v>
      </c>
      <c r="D4506">
        <f>_xlfn.MAXIFS(Table9[OVER TOTAL ELECTION IN CONSTITUENCY],Table9[CONSTITUENCY],A4506)-C4506</f>
        <v>45.901013114999998</v>
      </c>
    </row>
    <row r="4507" spans="1:4" x14ac:dyDescent="0.3">
      <c r="A4507" s="18" t="s">
        <v>613</v>
      </c>
      <c r="B4507" s="15" t="s">
        <v>33</v>
      </c>
      <c r="C4507" s="3">
        <v>0.87206507899999997</v>
      </c>
      <c r="D4507">
        <f>_xlfn.MAXIFS(Table9[OVER TOTAL ELECTION IN CONSTITUENCY],Table9[CONSTITUENCY],A4507)-C4507</f>
        <v>46.098687851000001</v>
      </c>
    </row>
    <row r="4508" spans="1:4" x14ac:dyDescent="0.3">
      <c r="A4508" s="18" t="s">
        <v>2097</v>
      </c>
      <c r="B4508" s="15" t="s">
        <v>33</v>
      </c>
      <c r="C4508" s="3">
        <v>1.340534248</v>
      </c>
      <c r="D4508">
        <f>_xlfn.MAXIFS(Table9[OVER TOTAL ELECTION IN CONSTITUENCY],Table9[CONSTITUENCY],A4508)-C4508</f>
        <v>46.151706202</v>
      </c>
    </row>
    <row r="4509" spans="1:4" x14ac:dyDescent="0.3">
      <c r="A4509" s="19" t="s">
        <v>2866</v>
      </c>
      <c r="B4509" s="16" t="s">
        <v>2868</v>
      </c>
      <c r="C4509" s="4">
        <v>5.7966623000000004</v>
      </c>
      <c r="D4509">
        <f>_xlfn.MAXIFS(Table9[OVER TOTAL ELECTION IN CONSTITUENCY],Table9[CONSTITUENCY],A4509)-C4509</f>
        <v>46.154349670000002</v>
      </c>
    </row>
    <row r="4510" spans="1:4" x14ac:dyDescent="0.3">
      <c r="A4510" s="19" t="s">
        <v>613</v>
      </c>
      <c r="B4510" s="16" t="s">
        <v>616</v>
      </c>
      <c r="C4510" s="4">
        <v>0.78239528000000003</v>
      </c>
      <c r="D4510">
        <f>_xlfn.MAXIFS(Table9[OVER TOTAL ELECTION IN CONSTITUENCY],Table9[CONSTITUENCY],A4510)-C4510</f>
        <v>46.18835765</v>
      </c>
    </row>
    <row r="4511" spans="1:4" x14ac:dyDescent="0.3">
      <c r="A4511" s="19" t="s">
        <v>1424</v>
      </c>
      <c r="B4511" s="16" t="s">
        <v>1429</v>
      </c>
      <c r="C4511" s="4">
        <v>0.95406092300000001</v>
      </c>
      <c r="D4511">
        <f>_xlfn.MAXIFS(Table9[OVER TOTAL ELECTION IN CONSTITUENCY],Table9[CONSTITUENCY],A4511)-C4511</f>
        <v>46.249488206999999</v>
      </c>
    </row>
    <row r="4512" spans="1:4" x14ac:dyDescent="0.3">
      <c r="A4512" s="18" t="s">
        <v>613</v>
      </c>
      <c r="B4512" s="15" t="s">
        <v>617</v>
      </c>
      <c r="C4512" s="3">
        <v>0.65827946100000001</v>
      </c>
      <c r="D4512">
        <f>_xlfn.MAXIFS(Table9[OVER TOTAL ELECTION IN CONSTITUENCY],Table9[CONSTITUENCY],A4512)-C4512</f>
        <v>46.312473469000004</v>
      </c>
    </row>
    <row r="4513" spans="1:4" x14ac:dyDescent="0.3">
      <c r="A4513" s="18" t="s">
        <v>2763</v>
      </c>
      <c r="B4513" s="15" t="s">
        <v>2766</v>
      </c>
      <c r="C4513" s="3">
        <v>1.0534374950000001</v>
      </c>
      <c r="D4513">
        <f>_xlfn.MAXIFS(Table9[OVER TOTAL ELECTION IN CONSTITUENCY],Table9[CONSTITUENCY],A4513)-C4513</f>
        <v>46.437192085</v>
      </c>
    </row>
    <row r="4514" spans="1:4" x14ac:dyDescent="0.3">
      <c r="A4514" s="18" t="s">
        <v>348</v>
      </c>
      <c r="B4514" s="15" t="s">
        <v>355</v>
      </c>
      <c r="C4514" s="3">
        <v>1.261016779</v>
      </c>
      <c r="D4514">
        <f>_xlfn.MAXIFS(Table9[OVER TOTAL ELECTION IN CONSTITUENCY],Table9[CONSTITUENCY],A4514)-C4514</f>
        <v>46.646313500999995</v>
      </c>
    </row>
    <row r="4515" spans="1:4" x14ac:dyDescent="0.3">
      <c r="A4515" s="18" t="s">
        <v>1493</v>
      </c>
      <c r="B4515" s="15" t="s">
        <v>1497</v>
      </c>
      <c r="C4515" s="3">
        <v>1.1597563900000001</v>
      </c>
      <c r="D4515">
        <f>_xlfn.MAXIFS(Table9[OVER TOTAL ELECTION IN CONSTITUENCY],Table9[CONSTITUENCY],A4515)-C4515</f>
        <v>46.713227070000002</v>
      </c>
    </row>
    <row r="4516" spans="1:4" x14ac:dyDescent="0.3">
      <c r="A4516" s="19" t="s">
        <v>348</v>
      </c>
      <c r="B4516" s="16" t="s">
        <v>33</v>
      </c>
      <c r="C4516" s="4">
        <v>1.029468117</v>
      </c>
      <c r="D4516">
        <f>_xlfn.MAXIFS(Table9[OVER TOTAL ELECTION IN CONSTITUENCY],Table9[CONSTITUENCY],A4516)-C4516</f>
        <v>46.877862162999996</v>
      </c>
    </row>
    <row r="4517" spans="1:4" x14ac:dyDescent="0.3">
      <c r="A4517" s="19" t="s">
        <v>1493</v>
      </c>
      <c r="B4517" s="16" t="s">
        <v>1498</v>
      </c>
      <c r="C4517" s="4">
        <v>0.82959027799999996</v>
      </c>
      <c r="D4517">
        <f>_xlfn.MAXIFS(Table9[OVER TOTAL ELECTION IN CONSTITUENCY],Table9[CONSTITUENCY],A4517)-C4517</f>
        <v>47.043393182000003</v>
      </c>
    </row>
    <row r="4518" spans="1:4" x14ac:dyDescent="0.3">
      <c r="A4518" s="18" t="s">
        <v>1499</v>
      </c>
      <c r="B4518" s="15" t="s">
        <v>1502</v>
      </c>
      <c r="C4518" s="3">
        <v>2.7783023830000002</v>
      </c>
      <c r="D4518">
        <f>_xlfn.MAXIFS(Table9[OVER TOTAL ELECTION IN CONSTITUENCY],Table9[CONSTITUENCY],A4518)-C4518</f>
        <v>47.369756486999997</v>
      </c>
    </row>
    <row r="4519" spans="1:4" x14ac:dyDescent="0.3">
      <c r="A4519" s="18" t="s">
        <v>939</v>
      </c>
      <c r="B4519" s="15" t="s">
        <v>33</v>
      </c>
      <c r="C4519" s="3">
        <v>0.91946135900000003</v>
      </c>
      <c r="D4519">
        <f>_xlfn.MAXIFS(Table9[OVER TOTAL ELECTION IN CONSTITUENCY],Table9[CONSTITUENCY],A4519)-C4519</f>
        <v>47.496920970999994</v>
      </c>
    </row>
    <row r="4520" spans="1:4" x14ac:dyDescent="0.3">
      <c r="A4520" s="18" t="s">
        <v>293</v>
      </c>
      <c r="B4520" s="15" t="s">
        <v>300</v>
      </c>
      <c r="C4520" s="3">
        <v>1.0276534960000001</v>
      </c>
      <c r="D4520">
        <f>_xlfn.MAXIFS(Table9[OVER TOTAL ELECTION IN CONSTITUENCY],Table9[CONSTITUENCY],A4520)-C4520</f>
        <v>47.658886314</v>
      </c>
    </row>
    <row r="4521" spans="1:4" x14ac:dyDescent="0.3">
      <c r="A4521" s="19" t="s">
        <v>814</v>
      </c>
      <c r="B4521" s="16" t="s">
        <v>33</v>
      </c>
      <c r="C4521" s="4">
        <v>0.86948282899999996</v>
      </c>
      <c r="D4521">
        <f>_xlfn.MAXIFS(Table9[OVER TOTAL ELECTION IN CONSTITUENCY],Table9[CONSTITUENCY],A4521)-C4521</f>
        <v>47.889713381</v>
      </c>
    </row>
    <row r="4522" spans="1:4" x14ac:dyDescent="0.3">
      <c r="A4522" s="19" t="s">
        <v>1499</v>
      </c>
      <c r="B4522" s="16" t="s">
        <v>1503</v>
      </c>
      <c r="C4522" s="4">
        <v>2.2445984459999999</v>
      </c>
      <c r="D4522">
        <f>_xlfn.MAXIFS(Table9[OVER TOTAL ELECTION IN CONSTITUENCY],Table9[CONSTITUENCY],A4522)-C4522</f>
        <v>47.903460424000002</v>
      </c>
    </row>
    <row r="4523" spans="1:4" x14ac:dyDescent="0.3">
      <c r="A4523" s="19" t="s">
        <v>895</v>
      </c>
      <c r="B4523" s="16" t="s">
        <v>898</v>
      </c>
      <c r="C4523" s="4">
        <v>1.041634124</v>
      </c>
      <c r="D4523">
        <f>_xlfn.MAXIFS(Table9[OVER TOTAL ELECTION IN CONSTITUENCY],Table9[CONSTITUENCY],A4523)-C4523</f>
        <v>47.946013155999999</v>
      </c>
    </row>
    <row r="4524" spans="1:4" x14ac:dyDescent="0.3">
      <c r="A4524" s="19" t="s">
        <v>2820</v>
      </c>
      <c r="B4524" s="16" t="s">
        <v>2823</v>
      </c>
      <c r="C4524" s="4">
        <v>0.82734077299999997</v>
      </c>
      <c r="D4524">
        <f>_xlfn.MAXIFS(Table9[OVER TOTAL ELECTION IN CONSTITUENCY],Table9[CONSTITUENCY],A4524)-C4524</f>
        <v>48.151761246999996</v>
      </c>
    </row>
    <row r="4525" spans="1:4" x14ac:dyDescent="0.3">
      <c r="A4525" s="19" t="s">
        <v>2794</v>
      </c>
      <c r="B4525" s="16" t="s">
        <v>33</v>
      </c>
      <c r="C4525" s="4">
        <v>0.94707437100000003</v>
      </c>
      <c r="D4525">
        <f>_xlfn.MAXIFS(Table9[OVER TOTAL ELECTION IN CONSTITUENCY],Table9[CONSTITUENCY],A4525)-C4525</f>
        <v>48.288034519</v>
      </c>
    </row>
    <row r="4526" spans="1:4" x14ac:dyDescent="0.3">
      <c r="A4526" s="18" t="s">
        <v>2178</v>
      </c>
      <c r="B4526" s="15" t="s">
        <v>33</v>
      </c>
      <c r="C4526" s="3">
        <v>0.81366351199999998</v>
      </c>
      <c r="D4526">
        <f>_xlfn.MAXIFS(Table9[OVER TOTAL ELECTION IN CONSTITUENCY],Table9[CONSTITUENCY],A4526)-C4526</f>
        <v>48.307687668</v>
      </c>
    </row>
    <row r="4527" spans="1:4" x14ac:dyDescent="0.3">
      <c r="A4527" s="18" t="s">
        <v>936</v>
      </c>
      <c r="B4527" s="15" t="s">
        <v>33</v>
      </c>
      <c r="C4527" s="3">
        <v>1.6196981100000001</v>
      </c>
      <c r="D4527">
        <f>_xlfn.MAXIFS(Table9[OVER TOTAL ELECTION IN CONSTITUENCY],Table9[CONSTITUENCY],A4527)-C4527</f>
        <v>48.56469396</v>
      </c>
    </row>
    <row r="4528" spans="1:4" x14ac:dyDescent="0.3">
      <c r="A4528" s="18" t="s">
        <v>1171</v>
      </c>
      <c r="B4528" s="15" t="s">
        <v>1177</v>
      </c>
      <c r="C4528" s="3">
        <v>1.4179292210000001</v>
      </c>
      <c r="D4528">
        <f>_xlfn.MAXIFS(Table9[OVER TOTAL ELECTION IN CONSTITUENCY],Table9[CONSTITUENCY],A4528)-C4528</f>
        <v>48.696402088999996</v>
      </c>
    </row>
    <row r="4529" spans="1:4" x14ac:dyDescent="0.3">
      <c r="A4529" s="19" t="s">
        <v>1399</v>
      </c>
      <c r="B4529" s="16" t="s">
        <v>33</v>
      </c>
      <c r="C4529" s="4">
        <v>0.93559952400000002</v>
      </c>
      <c r="D4529">
        <f>_xlfn.MAXIFS(Table9[OVER TOTAL ELECTION IN CONSTITUENCY],Table9[CONSTITUENCY],A4529)-C4529</f>
        <v>48.958308126000006</v>
      </c>
    </row>
    <row r="4530" spans="1:4" x14ac:dyDescent="0.3">
      <c r="A4530" s="18" t="s">
        <v>1499</v>
      </c>
      <c r="B4530" s="15" t="s">
        <v>1504</v>
      </c>
      <c r="C4530" s="3">
        <v>1.1509522910000001</v>
      </c>
      <c r="D4530">
        <f>_xlfn.MAXIFS(Table9[OVER TOTAL ELECTION IN CONSTITUENCY],Table9[CONSTITUENCY],A4530)-C4530</f>
        <v>48.997106578999997</v>
      </c>
    </row>
    <row r="4531" spans="1:4" x14ac:dyDescent="0.3">
      <c r="A4531" s="19" t="s">
        <v>1171</v>
      </c>
      <c r="B4531" s="16" t="s">
        <v>33</v>
      </c>
      <c r="C4531" s="4">
        <v>0.86644560100000001</v>
      </c>
      <c r="D4531">
        <f>_xlfn.MAXIFS(Table9[OVER TOTAL ELECTION IN CONSTITUENCY],Table9[CONSTITUENCY],A4531)-C4531</f>
        <v>49.247885708999995</v>
      </c>
    </row>
    <row r="4532" spans="1:4" x14ac:dyDescent="0.3">
      <c r="A4532" s="18" t="s">
        <v>1806</v>
      </c>
      <c r="B4532" s="15" t="s">
        <v>1809</v>
      </c>
      <c r="C4532" s="3">
        <v>1.1578962150000001</v>
      </c>
      <c r="D4532">
        <f>_xlfn.MAXIFS(Table9[OVER TOTAL ELECTION IN CONSTITUENCY],Table9[CONSTITUENCY],A4532)-C4532</f>
        <v>49.346059425</v>
      </c>
    </row>
    <row r="4533" spans="1:4" x14ac:dyDescent="0.3">
      <c r="A4533" s="19" t="s">
        <v>2787</v>
      </c>
      <c r="B4533" s="16" t="s">
        <v>33</v>
      </c>
      <c r="C4533" s="4">
        <v>1.0289740650000001</v>
      </c>
      <c r="D4533">
        <f>_xlfn.MAXIFS(Table9[OVER TOTAL ELECTION IN CONSTITUENCY],Table9[CONSTITUENCY],A4533)-C4533</f>
        <v>49.468424435000003</v>
      </c>
    </row>
    <row r="4534" spans="1:4" x14ac:dyDescent="0.3">
      <c r="A4534" s="18" t="s">
        <v>1444</v>
      </c>
      <c r="B4534" s="15" t="s">
        <v>33</v>
      </c>
      <c r="C4534" s="3">
        <v>0.79357517300000002</v>
      </c>
      <c r="D4534">
        <f>_xlfn.MAXIFS(Table9[OVER TOTAL ELECTION IN CONSTITUENCY],Table9[CONSTITUENCY],A4534)-C4534</f>
        <v>50.015553427</v>
      </c>
    </row>
    <row r="4535" spans="1:4" x14ac:dyDescent="0.3">
      <c r="A4535" s="18" t="s">
        <v>1229</v>
      </c>
      <c r="B4535" s="15" t="s">
        <v>33</v>
      </c>
      <c r="C4535" s="3">
        <v>1.079219127</v>
      </c>
      <c r="D4535">
        <f>_xlfn.MAXIFS(Table9[OVER TOTAL ELECTION IN CONSTITUENCY],Table9[CONSTITUENCY],A4535)-C4535</f>
        <v>50.377665152999995</v>
      </c>
    </row>
    <row r="4536" spans="1:4" x14ac:dyDescent="0.3">
      <c r="A4536" s="23" t="s">
        <v>1229</v>
      </c>
      <c r="B4536" s="24" t="s">
        <v>1232</v>
      </c>
      <c r="C4536" s="25">
        <v>0.90051174</v>
      </c>
      <c r="D4536">
        <f>_xlfn.MAXIFS(Table9[OVER TOTAL ELECTION IN CONSTITUENCY],Table9[CONSTITUENCY],A4536)-C4536</f>
        <v>50.556372539999998</v>
      </c>
    </row>
  </sheetData>
  <mergeCells count="4">
    <mergeCell ref="A1:P2"/>
    <mergeCell ref="A6:C6"/>
    <mergeCell ref="F6:G6"/>
    <mergeCell ref="F7:G7"/>
  </mergeCells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D9A3-8CCB-47A5-8EC1-A404AE467E21}">
  <dimension ref="A1:N12"/>
  <sheetViews>
    <sheetView tabSelected="1" workbookViewId="0">
      <selection activeCell="B8" sqref="B8"/>
    </sheetView>
  </sheetViews>
  <sheetFormatPr defaultRowHeight="14.4" x14ac:dyDescent="0.3"/>
  <cols>
    <col min="1" max="1" width="16.77734375" bestFit="1" customWidth="1"/>
    <col min="2" max="2" width="14.33203125" bestFit="1" customWidth="1"/>
  </cols>
  <sheetData>
    <row r="1" spans="1:14" x14ac:dyDescent="0.3">
      <c r="A1" s="102" t="s">
        <v>2934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4"/>
    </row>
    <row r="2" spans="1:14" x14ac:dyDescent="0.3">
      <c r="A2" s="105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</row>
    <row r="5" spans="1:14" x14ac:dyDescent="0.3">
      <c r="A5" s="6" t="s">
        <v>2887</v>
      </c>
      <c r="B5" t="s">
        <v>2897</v>
      </c>
    </row>
    <row r="6" spans="1:14" x14ac:dyDescent="0.3">
      <c r="A6" s="7" t="s">
        <v>2940</v>
      </c>
      <c r="B6">
        <v>130</v>
      </c>
    </row>
    <row r="7" spans="1:14" x14ac:dyDescent="0.3">
      <c r="A7" s="7" t="s">
        <v>2941</v>
      </c>
      <c r="B7">
        <v>118</v>
      </c>
    </row>
    <row r="8" spans="1:14" x14ac:dyDescent="0.3">
      <c r="A8" s="7" t="s">
        <v>2938</v>
      </c>
      <c r="B8">
        <v>118</v>
      </c>
    </row>
    <row r="9" spans="1:14" x14ac:dyDescent="0.3">
      <c r="A9" s="7" t="s">
        <v>2939</v>
      </c>
      <c r="B9">
        <v>102</v>
      </c>
    </row>
    <row r="10" spans="1:14" x14ac:dyDescent="0.3">
      <c r="A10" s="7" t="s">
        <v>2937</v>
      </c>
      <c r="B10">
        <v>46</v>
      </c>
    </row>
    <row r="11" spans="1:14" x14ac:dyDescent="0.3">
      <c r="A11" s="7" t="s">
        <v>2942</v>
      </c>
      <c r="B11">
        <v>25</v>
      </c>
    </row>
    <row r="12" spans="1:14" x14ac:dyDescent="0.3">
      <c r="A12" s="7" t="s">
        <v>2888</v>
      </c>
      <c r="B12">
        <v>539</v>
      </c>
    </row>
  </sheetData>
  <mergeCells count="1">
    <mergeCell ref="A1:N2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9DB087-6677-4CF2-BFC6-EED3496683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LS_2 0</vt:lpstr>
      <vt:lpstr>REGION</vt:lpstr>
      <vt:lpstr>Edited_dataset</vt:lpstr>
      <vt:lpstr>SEAT_SHARE</vt:lpstr>
      <vt:lpstr>AGE</vt:lpstr>
      <vt:lpstr>SEAT_Category</vt:lpstr>
      <vt:lpstr>GENDER</vt:lpstr>
      <vt:lpstr>Eduactional_qualification</vt:lpstr>
      <vt:lpstr>Q1</vt:lpstr>
      <vt:lpstr>Q2</vt:lpstr>
      <vt:lpstr>Q3</vt:lpstr>
      <vt:lpstr>Q4</vt:lpstr>
      <vt:lpstr>Q5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Roshan kumar</dc:creator>
  <cp:lastModifiedBy>Roshan kumar</cp:lastModifiedBy>
  <dcterms:created xsi:type="dcterms:W3CDTF">2024-03-23T05:51:51Z</dcterms:created>
  <dcterms:modified xsi:type="dcterms:W3CDTF">2024-03-27T18:11:08Z</dcterms:modified>
</cp:coreProperties>
</file>